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drin\Desktop\EDITED\"/>
    </mc:Choice>
  </mc:AlternateContent>
  <workbookProtection workbookAlgorithmName="SHA-512" workbookHashValue="9Ogic1eNwTAe8j9TLwis1OTi5wufsHdtLNLlIO/ENJ59smUirW2tE1ZPqXs17/VYYj5IgynQMgHwuPAdmkAJKQ==" workbookSaltValue="Lk1XqWPsEfcqnYGWqTeaIw==" workbookSpinCount="100000" lockStructure="1"/>
  <bookViews>
    <workbookView xWindow="360" yWindow="120" windowWidth="14475" windowHeight="4335" tabRatio="839" activeTab="11"/>
  </bookViews>
  <sheets>
    <sheet name="6C" sheetId="52" r:id="rId1"/>
    <sheet name="6C1" sheetId="28" r:id="rId2"/>
    <sheet name="6C2" sheetId="29" r:id="rId3"/>
    <sheet name="6C3" sheetId="51" r:id="rId4"/>
    <sheet name="6C4" sheetId="31" state="hidden" r:id="rId5"/>
    <sheet name="7B" sheetId="32" r:id="rId6"/>
    <sheet name="7D" sheetId="33" r:id="rId7"/>
    <sheet name="7D1" sheetId="34" r:id="rId8"/>
    <sheet name="7D2" sheetId="35" r:id="rId9"/>
    <sheet name="7D3" sheetId="36" r:id="rId10"/>
    <sheet name="7D4" sheetId="37" state="hidden" r:id="rId11"/>
    <sheet name="8A" sheetId="53" r:id="rId12"/>
    <sheet name="8C" sheetId="39" r:id="rId13"/>
    <sheet name="8C1" sheetId="40" r:id="rId14"/>
    <sheet name="8C2" sheetId="41" r:id="rId15"/>
    <sheet name="8C3" sheetId="42" r:id="rId16"/>
    <sheet name="8C4" sheetId="43" state="hidden" r:id="rId17"/>
    <sheet name="11E" sheetId="55" r:id="rId18"/>
    <sheet name="11E1" sheetId="56" r:id="rId19"/>
    <sheet name="11E2" sheetId="57" r:id="rId20"/>
    <sheet name="11E3" sheetId="58" r:id="rId21"/>
    <sheet name="11E4" sheetId="59" state="hidden" r:id="rId22"/>
    <sheet name="17A" sheetId="61" r:id="rId23"/>
    <sheet name="17B" sheetId="60" r:id="rId24"/>
    <sheet name="18" sheetId="54" r:id="rId25"/>
    <sheet name="26" sheetId="49" r:id="rId26"/>
    <sheet name="Bank" sheetId="24" state="hidden" r:id="rId27"/>
  </sheets>
  <definedNames>
    <definedName name="_xlnm.Print_Area" localSheetId="17">'11E'!$A$1:$S$45</definedName>
    <definedName name="_xlnm.Print_Area" localSheetId="18">'11E1'!$A$1:$S$45</definedName>
    <definedName name="_xlnm.Print_Area" localSheetId="19">'11E2'!$A$1:$AD$45</definedName>
    <definedName name="_xlnm.Print_Area" localSheetId="20">'11E3'!$A$1:$AD$45</definedName>
    <definedName name="_xlnm.Print_Area" localSheetId="21">'11E4'!$A$1:$AD$45</definedName>
    <definedName name="_xlnm.Print_Area" localSheetId="24">'18'!$A$1:$K$59</definedName>
    <definedName name="_xlnm.Print_Area" localSheetId="25">'26'!$A$1:$P$194</definedName>
    <definedName name="_xlnm.Print_Area" localSheetId="0">'6C'!$A$1:$P$54</definedName>
    <definedName name="_xlnm.Print_Area" localSheetId="1">'6C1'!$A$1:$P$55</definedName>
    <definedName name="_xlnm.Print_Area" localSheetId="2">'6C2'!$A$1:$X$55</definedName>
    <definedName name="_xlnm.Print_Area" localSheetId="3">'6C3'!$A$1:$X$55</definedName>
    <definedName name="_xlnm.Print_Area" localSheetId="4">'6C4'!$A$1:$X$55</definedName>
    <definedName name="_xlnm.Print_Area" localSheetId="5">'7B'!$A$1:$P$41</definedName>
    <definedName name="_xlnm.Print_Area" localSheetId="6">'7D'!$A$1:$P$40</definedName>
    <definedName name="_xlnm.Print_Area" localSheetId="7">'7D1'!$A$1:$P$41</definedName>
    <definedName name="_xlnm.Print_Area" localSheetId="8">'7D2'!$A$1:$X$41</definedName>
    <definedName name="_xlnm.Print_Area" localSheetId="9">'7D3'!$A$1:$X$41</definedName>
    <definedName name="_xlnm.Print_Area" localSheetId="10">'7D4'!$A$1:$X$41</definedName>
    <definedName name="_xlnm.Print_Area" localSheetId="11">'8A'!$A$1:$P$41</definedName>
    <definedName name="_xlnm.Print_Area" localSheetId="12">'8C'!$A$1:$P$39</definedName>
    <definedName name="_xlnm.Print_Area" localSheetId="13">'8C1'!$A$1:$P$41</definedName>
    <definedName name="_xlnm.Print_Area" localSheetId="14">'8C2'!$A$1:$X$41</definedName>
    <definedName name="_xlnm.Print_Area" localSheetId="15">'8C3'!$A$1:$X$41</definedName>
    <definedName name="_xlnm.Print_Area" localSheetId="16">'8C4'!$A$1:$X$41</definedName>
    <definedName name="_xlnm.Print_Titles" localSheetId="17">'11E'!$A:$H,'11E'!$1:$9</definedName>
    <definedName name="_xlnm.Print_Titles" localSheetId="18">'11E1'!$A:$H,'11E1'!$1:$9</definedName>
    <definedName name="_xlnm.Print_Titles" localSheetId="19">'11E2'!$A:$H,'11E2'!$1:$9</definedName>
    <definedName name="_xlnm.Print_Titles" localSheetId="20">'11E3'!$A:$H,'11E3'!$1:$9</definedName>
    <definedName name="_xlnm.Print_Titles" localSheetId="21">'11E4'!$A:$H,'11E4'!$1:$9</definedName>
    <definedName name="_xlnm.Print_Titles" localSheetId="23">'17B'!$A:$G</definedName>
    <definedName name="_xlnm.Print_Titles" localSheetId="24">'18'!$A:$H,'18'!$1:$6</definedName>
    <definedName name="_xlnm.Print_Titles" localSheetId="25">'26'!$A:$H,'26'!$1:$9</definedName>
    <definedName name="_xlnm.Print_Titles" localSheetId="0">'6C'!$A:$H,'6C'!$1:$10</definedName>
    <definedName name="_xlnm.Print_Titles" localSheetId="1">'6C1'!$A:$H,'6C1'!$1:$10</definedName>
    <definedName name="_xlnm.Print_Titles" localSheetId="2">'6C2'!$A:$H,'6C2'!$1:$9</definedName>
    <definedName name="_xlnm.Print_Titles" localSheetId="3">'6C3'!$A:$H,'6C3'!$1:$9</definedName>
    <definedName name="_xlnm.Print_Titles" localSheetId="4">'6C4'!$A:$H,'6C4'!$1:$9</definedName>
    <definedName name="_xlnm.Print_Titles" localSheetId="5">'7B'!$A:$H,'7B'!$1:$9</definedName>
    <definedName name="_xlnm.Print_Titles" localSheetId="6">'7D'!$A:$H,'7D'!$1:$10</definedName>
    <definedName name="_xlnm.Print_Titles" localSheetId="7">'7D1'!$A:$H,'7D1'!$1:$9</definedName>
    <definedName name="_xlnm.Print_Titles" localSheetId="8">'7D2'!$A:$H,'7D2'!$1:$9</definedName>
    <definedName name="_xlnm.Print_Titles" localSheetId="9">'7D3'!$A:$H,'7D3'!$1:$9</definedName>
    <definedName name="_xlnm.Print_Titles" localSheetId="10">'7D4'!$A:$H,'7D4'!$1:$9</definedName>
    <definedName name="_xlnm.Print_Titles" localSheetId="11">'8A'!$A:$H,'8A'!$1:$9</definedName>
    <definedName name="_xlnm.Print_Titles" localSheetId="12">'8C'!$A:$H,'8C'!$1:$9</definedName>
    <definedName name="_xlnm.Print_Titles" localSheetId="13">'8C1'!$A:$H,'8C1'!$1:$9</definedName>
    <definedName name="_xlnm.Print_Titles" localSheetId="14">'8C2'!$A:$H,'8C2'!$1:$9</definedName>
    <definedName name="_xlnm.Print_Titles" localSheetId="15">'8C3'!$A:$H,'8C3'!$1:$9</definedName>
    <definedName name="_xlnm.Print_Titles" localSheetId="16">'8C4'!$A:$H,'8C4'!$1:$9</definedName>
  </definedNames>
  <calcPr calcId="162913" fullCalcOnLoad="1"/>
</workbook>
</file>

<file path=xl/calcChain.xml><?xml version="1.0" encoding="utf-8"?>
<calcChain xmlns="http://schemas.openxmlformats.org/spreadsheetml/2006/main">
  <c r="AB34" i="58" l="1"/>
  <c r="AA34" i="58"/>
  <c r="AA32" i="58" s="1"/>
  <c r="Z34" i="58"/>
  <c r="Z32" i="58" s="1"/>
  <c r="Y34" i="58"/>
  <c r="Y32" i="58"/>
  <c r="X34" i="58"/>
  <c r="W34" i="58"/>
  <c r="V34" i="58"/>
  <c r="V32" i="58"/>
  <c r="U34" i="58"/>
  <c r="U32" i="58" s="1"/>
  <c r="T34" i="58"/>
  <c r="S34" i="58"/>
  <c r="R34" i="58"/>
  <c r="R32" i="58" s="1"/>
  <c r="Q34" i="58"/>
  <c r="Q32" i="58"/>
  <c r="P34" i="58"/>
  <c r="O34" i="58"/>
  <c r="N34" i="58"/>
  <c r="N32" i="58"/>
  <c r="M34" i="58"/>
  <c r="M32" i="58" s="1"/>
  <c r="L34" i="58"/>
  <c r="K34" i="58"/>
  <c r="K32" i="58" s="1"/>
  <c r="J34" i="58"/>
  <c r="J32" i="58" s="1"/>
  <c r="I34" i="58"/>
  <c r="I32" i="58"/>
  <c r="R36" i="55"/>
  <c r="Q36" i="55"/>
  <c r="P36" i="55"/>
  <c r="O36" i="55"/>
  <c r="N36" i="55"/>
  <c r="M36" i="55"/>
  <c r="L36" i="55"/>
  <c r="K36" i="55"/>
  <c r="J36" i="55"/>
  <c r="I36" i="55"/>
  <c r="R35" i="55"/>
  <c r="Q35" i="55"/>
  <c r="P35" i="55"/>
  <c r="O35" i="55"/>
  <c r="N35" i="55"/>
  <c r="M35" i="55"/>
  <c r="L35" i="55"/>
  <c r="K35" i="55"/>
  <c r="J35" i="55"/>
  <c r="I35" i="55"/>
  <c r="R34" i="56"/>
  <c r="Q34" i="56"/>
  <c r="P34" i="56"/>
  <c r="O34" i="56"/>
  <c r="N34" i="56"/>
  <c r="M34" i="56"/>
  <c r="L34" i="56"/>
  <c r="K34" i="56"/>
  <c r="J34" i="56"/>
  <c r="I34" i="56"/>
  <c r="S36" i="56"/>
  <c r="S35" i="56"/>
  <c r="AB34" i="57"/>
  <c r="AA34" i="57"/>
  <c r="AA32" i="57" s="1"/>
  <c r="Z34" i="57"/>
  <c r="Z32" i="57" s="1"/>
  <c r="Y34" i="57"/>
  <c r="X34" i="57"/>
  <c r="W34" i="57"/>
  <c r="V34" i="57"/>
  <c r="U34" i="57"/>
  <c r="T34" i="57"/>
  <c r="T32" i="57" s="1"/>
  <c r="S34" i="57"/>
  <c r="S32" i="57" s="1"/>
  <c r="S10" i="57" s="1"/>
  <c r="S45" i="57" s="1"/>
  <c r="R34" i="57"/>
  <c r="R32" i="57"/>
  <c r="Q34" i="57"/>
  <c r="Q32" i="57" s="1"/>
  <c r="P34" i="57"/>
  <c r="O34" i="57"/>
  <c r="O32" i="57"/>
  <c r="N34" i="57"/>
  <c r="N32" i="57" s="1"/>
  <c r="M34" i="57"/>
  <c r="L34" i="57"/>
  <c r="L32" i="57" s="1"/>
  <c r="K34" i="57"/>
  <c r="K32" i="57" s="1"/>
  <c r="J34" i="57"/>
  <c r="J32" i="57"/>
  <c r="AD32" i="57" s="1"/>
  <c r="I34" i="57"/>
  <c r="I32" i="57" s="1"/>
  <c r="AD36" i="57"/>
  <c r="AC36" i="57"/>
  <c r="AD35" i="57"/>
  <c r="S35" i="55" s="1"/>
  <c r="AC35" i="57"/>
  <c r="AD36" i="58"/>
  <c r="AC36" i="58"/>
  <c r="AD35" i="58"/>
  <c r="AC35" i="58"/>
  <c r="AB34" i="59"/>
  <c r="AA34" i="59"/>
  <c r="AA32" i="59"/>
  <c r="AA10" i="59" s="1"/>
  <c r="AA45" i="59" s="1"/>
  <c r="Z34" i="59"/>
  <c r="Z32" i="59" s="1"/>
  <c r="Y34" i="59"/>
  <c r="X34" i="59"/>
  <c r="X32" i="59" s="1"/>
  <c r="W34" i="59"/>
  <c r="W32" i="59" s="1"/>
  <c r="V34" i="59"/>
  <c r="V32" i="59"/>
  <c r="U34" i="59"/>
  <c r="U32" i="59" s="1"/>
  <c r="T34" i="59"/>
  <c r="S34" i="59"/>
  <c r="S32" i="59"/>
  <c r="R34" i="59"/>
  <c r="R32" i="59" s="1"/>
  <c r="Q34" i="59"/>
  <c r="P34" i="59"/>
  <c r="P32" i="59" s="1"/>
  <c r="O34" i="59"/>
  <c r="O32" i="59" s="1"/>
  <c r="N34" i="59"/>
  <c r="N32" i="59"/>
  <c r="AD32" i="59" s="1"/>
  <c r="M34" i="59"/>
  <c r="M32" i="59" s="1"/>
  <c r="L34" i="59"/>
  <c r="K34" i="59"/>
  <c r="K32" i="59"/>
  <c r="K10" i="59" s="1"/>
  <c r="J34" i="59"/>
  <c r="J32" i="59" s="1"/>
  <c r="I34" i="59"/>
  <c r="AD36" i="59"/>
  <c r="AC36" i="59"/>
  <c r="AD35" i="59"/>
  <c r="AC35" i="59"/>
  <c r="R37" i="55"/>
  <c r="Q37" i="55"/>
  <c r="P37" i="55"/>
  <c r="O37" i="55"/>
  <c r="N37" i="55"/>
  <c r="M37" i="55"/>
  <c r="L37" i="55"/>
  <c r="K37" i="55"/>
  <c r="J37" i="55"/>
  <c r="I37" i="55"/>
  <c r="R23" i="55"/>
  <c r="Q23" i="55"/>
  <c r="P23" i="55"/>
  <c r="O23" i="55"/>
  <c r="N23" i="55"/>
  <c r="M23" i="55"/>
  <c r="L23" i="55"/>
  <c r="K23" i="55"/>
  <c r="J23" i="55"/>
  <c r="I23" i="55"/>
  <c r="R22" i="55"/>
  <c r="Q22" i="55"/>
  <c r="P22" i="55"/>
  <c r="O22" i="55"/>
  <c r="N22" i="55"/>
  <c r="M22" i="55"/>
  <c r="L22" i="55"/>
  <c r="K22" i="55"/>
  <c r="J22" i="55"/>
  <c r="I22" i="55"/>
  <c r="AD37" i="59"/>
  <c r="AB32" i="59"/>
  <c r="Y32" i="59"/>
  <c r="T32" i="59"/>
  <c r="Q32" i="59"/>
  <c r="L32" i="59"/>
  <c r="I32" i="59"/>
  <c r="AC37" i="59"/>
  <c r="AD23" i="59"/>
  <c r="AC23" i="59"/>
  <c r="AD22" i="59"/>
  <c r="AC22" i="59"/>
  <c r="AB21" i="59"/>
  <c r="AA21" i="59"/>
  <c r="Z21" i="59"/>
  <c r="Q21" i="55" s="1"/>
  <c r="Y21" i="59"/>
  <c r="X21" i="59"/>
  <c r="W21" i="59"/>
  <c r="V21" i="59"/>
  <c r="U21" i="59"/>
  <c r="T21" i="59"/>
  <c r="S21" i="59"/>
  <c r="R21" i="59"/>
  <c r="Q21" i="59"/>
  <c r="P21" i="59"/>
  <c r="O21" i="59"/>
  <c r="N21" i="59"/>
  <c r="M21" i="59"/>
  <c r="L21" i="59"/>
  <c r="K21" i="59"/>
  <c r="J21" i="59"/>
  <c r="I21" i="59"/>
  <c r="AB32" i="58"/>
  <c r="X32" i="58"/>
  <c r="W32" i="58"/>
  <c r="T32" i="58"/>
  <c r="S32" i="58"/>
  <c r="P32" i="58"/>
  <c r="O32" i="58"/>
  <c r="L32" i="58"/>
  <c r="AD37" i="58"/>
  <c r="AC37" i="58"/>
  <c r="AD23" i="58"/>
  <c r="AC23" i="58"/>
  <c r="AD22" i="58"/>
  <c r="AC22" i="58"/>
  <c r="AB21" i="58"/>
  <c r="AA21" i="58"/>
  <c r="Z21" i="58"/>
  <c r="Y21" i="58"/>
  <c r="X21" i="58"/>
  <c r="W21" i="58"/>
  <c r="V21" i="58"/>
  <c r="U21" i="58"/>
  <c r="T21" i="58"/>
  <c r="S21" i="58"/>
  <c r="R21" i="58"/>
  <c r="Q21" i="58"/>
  <c r="P21" i="58"/>
  <c r="O21" i="58"/>
  <c r="N21" i="58"/>
  <c r="M21" i="58"/>
  <c r="L21" i="58"/>
  <c r="K21" i="58"/>
  <c r="J21" i="58"/>
  <c r="I21" i="58"/>
  <c r="AB32" i="57"/>
  <c r="Y32" i="57"/>
  <c r="X32" i="57"/>
  <c r="U32" i="57"/>
  <c r="P32" i="57"/>
  <c r="M32" i="57"/>
  <c r="AD37" i="57"/>
  <c r="AC37" i="57"/>
  <c r="AD23" i="57"/>
  <c r="AC23" i="57"/>
  <c r="AD22" i="57"/>
  <c r="AC22" i="57"/>
  <c r="AB21" i="57"/>
  <c r="AA21" i="57"/>
  <c r="Z21" i="57"/>
  <c r="Y21" i="57"/>
  <c r="X21" i="57"/>
  <c r="W21" i="57"/>
  <c r="V21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I21" i="57"/>
  <c r="O32" i="56"/>
  <c r="K32" i="56"/>
  <c r="S37" i="56"/>
  <c r="S23" i="56"/>
  <c r="S23" i="55"/>
  <c r="S22" i="56"/>
  <c r="R21" i="56"/>
  <c r="Q21" i="56"/>
  <c r="P21" i="56"/>
  <c r="O21" i="56"/>
  <c r="N21" i="56"/>
  <c r="M21" i="56"/>
  <c r="L21" i="56"/>
  <c r="K21" i="56"/>
  <c r="J21" i="56"/>
  <c r="I21" i="56"/>
  <c r="O21" i="60"/>
  <c r="P21" i="60"/>
  <c r="Q21" i="60"/>
  <c r="R22" i="60"/>
  <c r="R23" i="60"/>
  <c r="R24" i="60"/>
  <c r="O25" i="60"/>
  <c r="P25" i="60"/>
  <c r="Q25" i="60"/>
  <c r="R26" i="60"/>
  <c r="R27" i="60"/>
  <c r="R28" i="60"/>
  <c r="L25" i="61"/>
  <c r="L22" i="61" s="1"/>
  <c r="K25" i="61"/>
  <c r="J25" i="61"/>
  <c r="J22" i="61" s="1"/>
  <c r="I25" i="61"/>
  <c r="R18" i="60"/>
  <c r="R17" i="60"/>
  <c r="R16" i="60"/>
  <c r="R19" i="60" s="1"/>
  <c r="R13" i="60"/>
  <c r="R12" i="60"/>
  <c r="R11" i="60"/>
  <c r="R14" i="60"/>
  <c r="N18" i="60"/>
  <c r="V18" i="60" s="1"/>
  <c r="N17" i="60"/>
  <c r="V17" i="60"/>
  <c r="N16" i="60"/>
  <c r="V16" i="60" s="1"/>
  <c r="N13" i="60"/>
  <c r="V13" i="60"/>
  <c r="N12" i="60"/>
  <c r="V12" i="60" s="1"/>
  <c r="N11" i="60"/>
  <c r="V11" i="60"/>
  <c r="V14" i="60" s="1"/>
  <c r="M26" i="61"/>
  <c r="M25" i="61"/>
  <c r="M24" i="61"/>
  <c r="M23" i="61"/>
  <c r="M22" i="61" s="1"/>
  <c r="K22" i="61"/>
  <c r="I22" i="61"/>
  <c r="M16" i="61"/>
  <c r="M17" i="61"/>
  <c r="M18" i="61"/>
  <c r="L19" i="61"/>
  <c r="K19" i="61"/>
  <c r="J19" i="61"/>
  <c r="I19" i="61"/>
  <c r="M11" i="61"/>
  <c r="M14" i="61" s="1"/>
  <c r="M12" i="61"/>
  <c r="M13" i="61"/>
  <c r="L14" i="61"/>
  <c r="K14" i="61"/>
  <c r="J14" i="61"/>
  <c r="I14" i="61"/>
  <c r="C27" i="61"/>
  <c r="U19" i="60"/>
  <c r="T19" i="60"/>
  <c r="Q19" i="60"/>
  <c r="O19" i="60"/>
  <c r="M19" i="60"/>
  <c r="K19" i="60"/>
  <c r="I19" i="60"/>
  <c r="U14" i="60"/>
  <c r="T14" i="60"/>
  <c r="S14" i="60"/>
  <c r="Q14" i="60"/>
  <c r="P14" i="60"/>
  <c r="O14" i="60"/>
  <c r="M14" i="60"/>
  <c r="L14" i="60"/>
  <c r="K14" i="60"/>
  <c r="J14" i="60"/>
  <c r="I14" i="60"/>
  <c r="S44" i="56"/>
  <c r="I191" i="49"/>
  <c r="I188" i="49"/>
  <c r="I185" i="49"/>
  <c r="V29" i="31"/>
  <c r="W29" i="31"/>
  <c r="X29" i="31"/>
  <c r="U29" i="31"/>
  <c r="J29" i="31"/>
  <c r="K29" i="31"/>
  <c r="L29" i="31"/>
  <c r="M29" i="31"/>
  <c r="N29" i="31"/>
  <c r="O29" i="31"/>
  <c r="P29" i="31"/>
  <c r="Q29" i="31"/>
  <c r="R29" i="31"/>
  <c r="I29" i="31"/>
  <c r="S30" i="31"/>
  <c r="T30" i="31"/>
  <c r="S31" i="31"/>
  <c r="T31" i="31"/>
  <c r="S30" i="43"/>
  <c r="S31" i="43"/>
  <c r="T30" i="43"/>
  <c r="T31" i="43"/>
  <c r="V29" i="43"/>
  <c r="V28" i="43"/>
  <c r="W29" i="43"/>
  <c r="X29" i="43"/>
  <c r="U29" i="43"/>
  <c r="J29" i="43"/>
  <c r="J28" i="43" s="1"/>
  <c r="K29" i="43"/>
  <c r="L29" i="43"/>
  <c r="M29" i="43"/>
  <c r="N29" i="43"/>
  <c r="N28" i="43" s="1"/>
  <c r="O29" i="43"/>
  <c r="P29" i="43"/>
  <c r="Q29" i="43"/>
  <c r="R29" i="43"/>
  <c r="R28" i="43" s="1"/>
  <c r="I29" i="43"/>
  <c r="V16" i="43"/>
  <c r="W16" i="43"/>
  <c r="X16" i="43"/>
  <c r="U16" i="43"/>
  <c r="J16" i="43"/>
  <c r="K16" i="43"/>
  <c r="L16" i="43"/>
  <c r="M16" i="43"/>
  <c r="N16" i="43"/>
  <c r="O16" i="43"/>
  <c r="P16" i="43"/>
  <c r="P13" i="43" s="1"/>
  <c r="Q16" i="43"/>
  <c r="R16" i="43"/>
  <c r="I16" i="43"/>
  <c r="V16" i="42"/>
  <c r="V13" i="42" s="1"/>
  <c r="W16" i="42"/>
  <c r="W13" i="42" s="1"/>
  <c r="X16" i="42"/>
  <c r="U16" i="42"/>
  <c r="J16" i="42"/>
  <c r="K16" i="42"/>
  <c r="L16" i="42"/>
  <c r="L13" i="42" s="1"/>
  <c r="M16" i="42"/>
  <c r="N16" i="42"/>
  <c r="K16" i="39"/>
  <c r="O16" i="42"/>
  <c r="P16" i="42"/>
  <c r="Q16" i="42"/>
  <c r="R16" i="42"/>
  <c r="I16" i="42"/>
  <c r="V16" i="41"/>
  <c r="W16" i="41"/>
  <c r="X16" i="41"/>
  <c r="X13" i="41" s="1"/>
  <c r="U16" i="41"/>
  <c r="J16" i="41"/>
  <c r="K16" i="41"/>
  <c r="L16" i="41"/>
  <c r="L13" i="41" s="1"/>
  <c r="M16" i="41"/>
  <c r="N16" i="41"/>
  <c r="O16" i="41"/>
  <c r="O13" i="41" s="1"/>
  <c r="P16" i="41"/>
  <c r="P13" i="41" s="1"/>
  <c r="P12" i="41" s="1"/>
  <c r="Q16" i="41"/>
  <c r="R16" i="41"/>
  <c r="I16" i="41"/>
  <c r="P16" i="40"/>
  <c r="P16" i="39" s="1"/>
  <c r="O16" i="40"/>
  <c r="J16" i="40"/>
  <c r="K16" i="40"/>
  <c r="L16" i="40"/>
  <c r="M16" i="40"/>
  <c r="I16" i="40"/>
  <c r="N40" i="40"/>
  <c r="J16" i="53"/>
  <c r="K16" i="53"/>
  <c r="L16" i="53"/>
  <c r="M16" i="53"/>
  <c r="N16" i="53"/>
  <c r="O16" i="53"/>
  <c r="I16" i="53"/>
  <c r="V16" i="37"/>
  <c r="V13" i="37" s="1"/>
  <c r="W16" i="37"/>
  <c r="X16" i="37"/>
  <c r="U16" i="37"/>
  <c r="J16" i="37"/>
  <c r="J13" i="37" s="1"/>
  <c r="K16" i="37"/>
  <c r="L16" i="37"/>
  <c r="M16" i="37"/>
  <c r="N16" i="37"/>
  <c r="N13" i="37" s="1"/>
  <c r="O16" i="37"/>
  <c r="P16" i="37"/>
  <c r="Q16" i="37"/>
  <c r="R16" i="37"/>
  <c r="I16" i="37"/>
  <c r="V16" i="36"/>
  <c r="W16" i="36"/>
  <c r="X16" i="36"/>
  <c r="U16" i="36"/>
  <c r="J16" i="36"/>
  <c r="K16" i="36"/>
  <c r="L16" i="36"/>
  <c r="M16" i="36"/>
  <c r="N16" i="36"/>
  <c r="O16" i="36"/>
  <c r="P16" i="36"/>
  <c r="Q16" i="36"/>
  <c r="R16" i="36"/>
  <c r="I16" i="36"/>
  <c r="V16" i="35"/>
  <c r="O17" i="33" s="1"/>
  <c r="W16" i="35"/>
  <c r="X16" i="35"/>
  <c r="U16" i="35"/>
  <c r="J16" i="35"/>
  <c r="J13" i="35" s="1"/>
  <c r="K16" i="35"/>
  <c r="L16" i="35"/>
  <c r="M16" i="35"/>
  <c r="N16" i="35"/>
  <c r="N13" i="35" s="1"/>
  <c r="N12" i="35" s="1"/>
  <c r="O16" i="35"/>
  <c r="P16" i="35"/>
  <c r="Q16" i="35"/>
  <c r="R16" i="35"/>
  <c r="I16" i="35"/>
  <c r="P16" i="34"/>
  <c r="O16" i="34"/>
  <c r="J16" i="34"/>
  <c r="K16" i="34"/>
  <c r="L16" i="34"/>
  <c r="M16" i="34"/>
  <c r="I16" i="34"/>
  <c r="N40" i="34"/>
  <c r="J16" i="32"/>
  <c r="K16" i="32"/>
  <c r="L16" i="32"/>
  <c r="M16" i="32"/>
  <c r="N16" i="32"/>
  <c r="O16" i="32"/>
  <c r="I16" i="32"/>
  <c r="V16" i="31"/>
  <c r="W16" i="31"/>
  <c r="X16" i="31"/>
  <c r="U16" i="31"/>
  <c r="J16" i="31"/>
  <c r="K16" i="31"/>
  <c r="L16" i="31"/>
  <c r="M16" i="31"/>
  <c r="N16" i="31"/>
  <c r="O16" i="31"/>
  <c r="P16" i="31"/>
  <c r="Q16" i="31"/>
  <c r="R16" i="31"/>
  <c r="I16" i="31"/>
  <c r="V16" i="51"/>
  <c r="W16" i="51"/>
  <c r="X16" i="51"/>
  <c r="U16" i="51"/>
  <c r="J16" i="51"/>
  <c r="K16" i="51"/>
  <c r="L16" i="51"/>
  <c r="M16" i="51"/>
  <c r="N16" i="51"/>
  <c r="O16" i="51"/>
  <c r="P16" i="51"/>
  <c r="Q16" i="51"/>
  <c r="R16" i="51"/>
  <c r="I16" i="51"/>
  <c r="V16" i="29"/>
  <c r="W16" i="29"/>
  <c r="X16" i="29"/>
  <c r="U16" i="29"/>
  <c r="J16" i="29"/>
  <c r="K16" i="29"/>
  <c r="L16" i="29"/>
  <c r="M16" i="29"/>
  <c r="N16" i="29"/>
  <c r="O16" i="29"/>
  <c r="P16" i="29"/>
  <c r="Q16" i="29"/>
  <c r="R16" i="29"/>
  <c r="I16" i="29"/>
  <c r="P16" i="28"/>
  <c r="O16" i="28"/>
  <c r="J16" i="28"/>
  <c r="K16" i="28"/>
  <c r="L16" i="28"/>
  <c r="M16" i="28"/>
  <c r="I16" i="28"/>
  <c r="S17" i="43"/>
  <c r="T17" i="43"/>
  <c r="H18" i="43"/>
  <c r="S17" i="42"/>
  <c r="T17" i="42"/>
  <c r="H18" i="42"/>
  <c r="S17" i="41"/>
  <c r="T17" i="41"/>
  <c r="H18" i="41"/>
  <c r="N17" i="40"/>
  <c r="H18" i="40"/>
  <c r="P17" i="53"/>
  <c r="H18" i="53"/>
  <c r="S17" i="37"/>
  <c r="T17" i="37"/>
  <c r="H18" i="37"/>
  <c r="S17" i="36"/>
  <c r="T17" i="36"/>
  <c r="H18" i="36"/>
  <c r="S17" i="35"/>
  <c r="T17" i="35"/>
  <c r="H18" i="35"/>
  <c r="N17" i="34"/>
  <c r="H18" i="34"/>
  <c r="P17" i="32"/>
  <c r="H18" i="32"/>
  <c r="S17" i="31"/>
  <c r="T17" i="31"/>
  <c r="H18" i="31"/>
  <c r="S17" i="51"/>
  <c r="T17" i="51"/>
  <c r="H18" i="51"/>
  <c r="S17" i="29"/>
  <c r="T17" i="29"/>
  <c r="H18" i="29"/>
  <c r="N17" i="28"/>
  <c r="H18" i="28"/>
  <c r="P167" i="49"/>
  <c r="P166" i="49"/>
  <c r="J165" i="49"/>
  <c r="I172" i="49"/>
  <c r="I175" i="49"/>
  <c r="I178" i="49"/>
  <c r="I181" i="49"/>
  <c r="O165" i="49"/>
  <c r="N165" i="49"/>
  <c r="M165" i="49"/>
  <c r="L165" i="49"/>
  <c r="K165" i="49"/>
  <c r="K147" i="49"/>
  <c r="J147" i="49"/>
  <c r="K152" i="49"/>
  <c r="K151" i="49" s="1"/>
  <c r="J152" i="49"/>
  <c r="J151" i="49"/>
  <c r="J146" i="49" s="1"/>
  <c r="I84" i="49"/>
  <c r="I83" i="49" s="1"/>
  <c r="I88" i="49"/>
  <c r="I82" i="49"/>
  <c r="O44" i="49"/>
  <c r="N44" i="49"/>
  <c r="O41" i="49"/>
  <c r="O37" i="49"/>
  <c r="O36" i="49" s="1"/>
  <c r="N41" i="49"/>
  <c r="O38" i="49"/>
  <c r="N38" i="49"/>
  <c r="N37" i="49" s="1"/>
  <c r="N36" i="49" s="1"/>
  <c r="M44" i="49"/>
  <c r="L44" i="49"/>
  <c r="M41" i="49"/>
  <c r="L41" i="49"/>
  <c r="M38" i="49"/>
  <c r="M37" i="49"/>
  <c r="M36" i="49" s="1"/>
  <c r="M35" i="49" s="1"/>
  <c r="L38" i="49"/>
  <c r="K44" i="49"/>
  <c r="J44" i="49"/>
  <c r="I44" i="49"/>
  <c r="K41" i="49"/>
  <c r="J41" i="49"/>
  <c r="K38" i="49"/>
  <c r="J38" i="49"/>
  <c r="I41" i="49"/>
  <c r="I38" i="49"/>
  <c r="J37" i="49"/>
  <c r="P47" i="49"/>
  <c r="P46" i="49"/>
  <c r="P45" i="49"/>
  <c r="P43" i="49"/>
  <c r="P42" i="49"/>
  <c r="P40" i="49"/>
  <c r="P39" i="49"/>
  <c r="K30" i="49"/>
  <c r="J30" i="49"/>
  <c r="J29" i="49" s="1"/>
  <c r="M20" i="40"/>
  <c r="R20" i="41"/>
  <c r="R20" i="42"/>
  <c r="R13" i="43"/>
  <c r="R12" i="43" s="1"/>
  <c r="R11" i="43" s="1"/>
  <c r="R41" i="43" s="1"/>
  <c r="R20" i="43"/>
  <c r="I13" i="40"/>
  <c r="I20" i="40"/>
  <c r="I12" i="40"/>
  <c r="J13" i="41"/>
  <c r="J20" i="41"/>
  <c r="J12" i="41" s="1"/>
  <c r="J13" i="42"/>
  <c r="J20" i="42"/>
  <c r="J13" i="43"/>
  <c r="J12" i="43" s="1"/>
  <c r="J11" i="43" s="1"/>
  <c r="J20" i="43"/>
  <c r="J13" i="40"/>
  <c r="J20" i="40"/>
  <c r="L12" i="41"/>
  <c r="L20" i="41"/>
  <c r="L20" i="42"/>
  <c r="L20" i="43"/>
  <c r="T20" i="43" s="1"/>
  <c r="K13" i="40"/>
  <c r="K20" i="40"/>
  <c r="K12" i="40"/>
  <c r="N13" i="41"/>
  <c r="N20" i="41"/>
  <c r="N13" i="42"/>
  <c r="N12" i="42"/>
  <c r="N11" i="42" s="1"/>
  <c r="N41" i="42" s="1"/>
  <c r="N20" i="42"/>
  <c r="N13" i="43"/>
  <c r="N20" i="43"/>
  <c r="N12" i="43"/>
  <c r="N11" i="43" s="1"/>
  <c r="L20" i="40"/>
  <c r="P20" i="41"/>
  <c r="P13" i="42"/>
  <c r="P20" i="42"/>
  <c r="P20" i="43"/>
  <c r="O20" i="40"/>
  <c r="V13" i="41"/>
  <c r="V12" i="41" s="1"/>
  <c r="V20" i="41"/>
  <c r="V20" i="42"/>
  <c r="V13" i="43"/>
  <c r="V20" i="43"/>
  <c r="P13" i="40"/>
  <c r="P20" i="40"/>
  <c r="X20" i="41"/>
  <c r="X12" i="41"/>
  <c r="X13" i="42"/>
  <c r="X12" i="42" s="1"/>
  <c r="X11" i="42" s="1"/>
  <c r="X20" i="42"/>
  <c r="X13" i="43"/>
  <c r="X12" i="43" s="1"/>
  <c r="X20" i="43"/>
  <c r="I16" i="39"/>
  <c r="J16" i="39"/>
  <c r="M17" i="39"/>
  <c r="I17" i="39"/>
  <c r="J17" i="39"/>
  <c r="N17" i="39" s="1"/>
  <c r="K17" i="39"/>
  <c r="L17" i="39"/>
  <c r="O17" i="39"/>
  <c r="P17" i="39"/>
  <c r="M19" i="39"/>
  <c r="I19" i="39"/>
  <c r="J19" i="39"/>
  <c r="N19" i="39" s="1"/>
  <c r="K19" i="39"/>
  <c r="L19" i="39"/>
  <c r="O19" i="39"/>
  <c r="P19" i="39"/>
  <c r="M20" i="39"/>
  <c r="I20" i="39"/>
  <c r="J20" i="39"/>
  <c r="N20" i="39" s="1"/>
  <c r="K20" i="39"/>
  <c r="L20" i="39"/>
  <c r="O20" i="39"/>
  <c r="P20" i="39"/>
  <c r="M21" i="39"/>
  <c r="I21" i="39"/>
  <c r="J21" i="39"/>
  <c r="N21" i="39" s="1"/>
  <c r="K21" i="39"/>
  <c r="L21" i="39"/>
  <c r="O21" i="39"/>
  <c r="P21" i="39"/>
  <c r="M22" i="39"/>
  <c r="I22" i="39"/>
  <c r="J22" i="39"/>
  <c r="N22" i="39" s="1"/>
  <c r="K22" i="39"/>
  <c r="L22" i="39"/>
  <c r="O22" i="39"/>
  <c r="P22" i="39"/>
  <c r="M25" i="40"/>
  <c r="R25" i="41"/>
  <c r="M23" i="39"/>
  <c r="R25" i="42"/>
  <c r="R25" i="43"/>
  <c r="I25" i="40"/>
  <c r="J25" i="41"/>
  <c r="I23" i="39" s="1"/>
  <c r="J25" i="42"/>
  <c r="J25" i="43"/>
  <c r="J25" i="40"/>
  <c r="L25" i="41"/>
  <c r="L25" i="42"/>
  <c r="L25" i="43"/>
  <c r="K25" i="40"/>
  <c r="N25" i="41"/>
  <c r="N25" i="42"/>
  <c r="N25" i="43"/>
  <c r="L25" i="40"/>
  <c r="P25" i="41"/>
  <c r="P25" i="42"/>
  <c r="P25" i="43"/>
  <c r="O25" i="40"/>
  <c r="V25" i="41"/>
  <c r="V25" i="42"/>
  <c r="V25" i="43"/>
  <c r="P25" i="40"/>
  <c r="X25" i="41"/>
  <c r="P23" i="39" s="1"/>
  <c r="X25" i="42"/>
  <c r="X25" i="43"/>
  <c r="M24" i="39"/>
  <c r="I24" i="39"/>
  <c r="N24" i="39" s="1"/>
  <c r="J24" i="39"/>
  <c r="K24" i="39"/>
  <c r="L24" i="39"/>
  <c r="O24" i="39"/>
  <c r="P24" i="39"/>
  <c r="M25" i="39"/>
  <c r="I25" i="39"/>
  <c r="J25" i="39"/>
  <c r="K25" i="39"/>
  <c r="L25" i="39"/>
  <c r="O25" i="39"/>
  <c r="P25" i="39"/>
  <c r="M29" i="40"/>
  <c r="M28" i="40" s="1"/>
  <c r="R29" i="41"/>
  <c r="R28" i="41" s="1"/>
  <c r="R29" i="42"/>
  <c r="R28" i="42" s="1"/>
  <c r="I29" i="40"/>
  <c r="I28" i="40"/>
  <c r="J29" i="41"/>
  <c r="I27" i="39" s="1"/>
  <c r="J29" i="42"/>
  <c r="J28" i="42"/>
  <c r="J29" i="40"/>
  <c r="J28" i="40" s="1"/>
  <c r="L29" i="41"/>
  <c r="L29" i="42"/>
  <c r="L28" i="42" s="1"/>
  <c r="L28" i="43"/>
  <c r="K29" i="40"/>
  <c r="N29" i="41"/>
  <c r="N28" i="41" s="1"/>
  <c r="N29" i="42"/>
  <c r="N28" i="42" s="1"/>
  <c r="L29" i="40"/>
  <c r="L28" i="40"/>
  <c r="P29" i="41"/>
  <c r="P28" i="41" s="1"/>
  <c r="P29" i="42"/>
  <c r="P28" i="42"/>
  <c r="P28" i="43"/>
  <c r="O29" i="40"/>
  <c r="O28" i="40"/>
  <c r="V29" i="41"/>
  <c r="V29" i="42"/>
  <c r="V28" i="42" s="1"/>
  <c r="P29" i="40"/>
  <c r="P28" i="40"/>
  <c r="X29" i="41"/>
  <c r="X28" i="41" s="1"/>
  <c r="X29" i="42"/>
  <c r="X28" i="42"/>
  <c r="X28" i="43"/>
  <c r="L27" i="39"/>
  <c r="M28" i="39"/>
  <c r="I28" i="39"/>
  <c r="J28" i="39"/>
  <c r="K28" i="39"/>
  <c r="L28" i="39"/>
  <c r="O28" i="39"/>
  <c r="P28" i="39"/>
  <c r="M29" i="39"/>
  <c r="I29" i="39"/>
  <c r="J29" i="39"/>
  <c r="K29" i="39"/>
  <c r="L29" i="39"/>
  <c r="O29" i="39"/>
  <c r="P29" i="39"/>
  <c r="M30" i="39"/>
  <c r="I30" i="39"/>
  <c r="J30" i="39"/>
  <c r="K30" i="39"/>
  <c r="L30" i="39"/>
  <c r="O30" i="39"/>
  <c r="P30" i="39"/>
  <c r="R36" i="41"/>
  <c r="R33" i="41"/>
  <c r="R36" i="42"/>
  <c r="R33" i="42" s="1"/>
  <c r="M31" i="39" s="1"/>
  <c r="R36" i="43"/>
  <c r="R33" i="43"/>
  <c r="J36" i="41"/>
  <c r="J36" i="42"/>
  <c r="J33" i="42" s="1"/>
  <c r="J36" i="43"/>
  <c r="J33" i="43" s="1"/>
  <c r="L36" i="41"/>
  <c r="L36" i="42"/>
  <c r="L33" i="42"/>
  <c r="L36" i="43"/>
  <c r="L33" i="43" s="1"/>
  <c r="N36" i="41"/>
  <c r="N33" i="41"/>
  <c r="N36" i="42"/>
  <c r="N33" i="42" s="1"/>
  <c r="N36" i="43"/>
  <c r="P36" i="41"/>
  <c r="P36" i="42"/>
  <c r="P33" i="42"/>
  <c r="P36" i="43"/>
  <c r="P33" i="43" s="1"/>
  <c r="V36" i="41"/>
  <c r="V33" i="41"/>
  <c r="V36" i="42"/>
  <c r="V33" i="42" s="1"/>
  <c r="V36" i="43"/>
  <c r="V33" i="43"/>
  <c r="X36" i="41"/>
  <c r="X33" i="41" s="1"/>
  <c r="X36" i="42"/>
  <c r="X36" i="43"/>
  <c r="X33" i="43" s="1"/>
  <c r="M32" i="39"/>
  <c r="I32" i="39"/>
  <c r="J32" i="39"/>
  <c r="K32" i="39"/>
  <c r="L32" i="39"/>
  <c r="O32" i="39"/>
  <c r="P32" i="39"/>
  <c r="M33" i="39"/>
  <c r="I33" i="39"/>
  <c r="J33" i="39"/>
  <c r="K33" i="39"/>
  <c r="N33" i="39" s="1"/>
  <c r="L33" i="39"/>
  <c r="O33" i="39"/>
  <c r="P33" i="39"/>
  <c r="M34" i="39"/>
  <c r="M35" i="39"/>
  <c r="I35" i="39"/>
  <c r="J35" i="39"/>
  <c r="K35" i="39"/>
  <c r="L35" i="39"/>
  <c r="O35" i="39"/>
  <c r="P35" i="39"/>
  <c r="M36" i="39"/>
  <c r="I36" i="39"/>
  <c r="J36" i="39"/>
  <c r="K36" i="39"/>
  <c r="N36" i="39" s="1"/>
  <c r="L36" i="39"/>
  <c r="O36" i="39"/>
  <c r="P36" i="39"/>
  <c r="M37" i="39"/>
  <c r="I37" i="39"/>
  <c r="J37" i="39"/>
  <c r="K37" i="39"/>
  <c r="L37" i="39"/>
  <c r="O37" i="39"/>
  <c r="P37" i="39"/>
  <c r="M38" i="39"/>
  <c r="I38" i="39"/>
  <c r="J38" i="39"/>
  <c r="K38" i="39"/>
  <c r="N38" i="39"/>
  <c r="L38" i="39"/>
  <c r="O38" i="39"/>
  <c r="P38" i="39"/>
  <c r="W13" i="43"/>
  <c r="U13" i="43"/>
  <c r="K13" i="43"/>
  <c r="M13" i="43"/>
  <c r="Q13" i="43"/>
  <c r="I13" i="43"/>
  <c r="W29" i="42"/>
  <c r="U29" i="42"/>
  <c r="S30" i="42"/>
  <c r="T30" i="42"/>
  <c r="S31" i="42"/>
  <c r="T31" i="42"/>
  <c r="K29" i="42"/>
  <c r="M29" i="42"/>
  <c r="O29" i="42"/>
  <c r="Q29" i="42"/>
  <c r="I29" i="42"/>
  <c r="U13" i="42"/>
  <c r="M13" i="42"/>
  <c r="O13" i="42"/>
  <c r="Q13" i="42"/>
  <c r="I13" i="42"/>
  <c r="W29" i="41"/>
  <c r="U29" i="41"/>
  <c r="S30" i="41"/>
  <c r="T30" i="41"/>
  <c r="S31" i="41"/>
  <c r="T31" i="41"/>
  <c r="K29" i="41"/>
  <c r="M29" i="41"/>
  <c r="O29" i="41"/>
  <c r="Q29" i="41"/>
  <c r="I29" i="41"/>
  <c r="W13" i="41"/>
  <c r="U13" i="41"/>
  <c r="M13" i="41"/>
  <c r="Q13" i="41"/>
  <c r="I13" i="41"/>
  <c r="N30" i="40"/>
  <c r="N31" i="40"/>
  <c r="J13" i="53"/>
  <c r="J20" i="53"/>
  <c r="J12" i="53" s="1"/>
  <c r="J25" i="53"/>
  <c r="J29" i="53"/>
  <c r="J28" i="53"/>
  <c r="J36" i="53"/>
  <c r="J33" i="53" s="1"/>
  <c r="K13" i="53"/>
  <c r="K12" i="53"/>
  <c r="K20" i="53"/>
  <c r="K25" i="53"/>
  <c r="K29" i="53"/>
  <c r="K28" i="53"/>
  <c r="K36" i="53"/>
  <c r="K33" i="53" s="1"/>
  <c r="L13" i="53"/>
  <c r="L20" i="53"/>
  <c r="L12" i="53" s="1"/>
  <c r="L25" i="53"/>
  <c r="L29" i="53"/>
  <c r="L28" i="53"/>
  <c r="L36" i="53"/>
  <c r="L33" i="53" s="1"/>
  <c r="M20" i="53"/>
  <c r="M25" i="53"/>
  <c r="M29" i="53"/>
  <c r="M28" i="53"/>
  <c r="M36" i="53"/>
  <c r="M33" i="53" s="1"/>
  <c r="N13" i="53"/>
  <c r="N20" i="53"/>
  <c r="N12" i="53"/>
  <c r="N25" i="53"/>
  <c r="N29" i="53"/>
  <c r="N28" i="53"/>
  <c r="N11" i="53"/>
  <c r="N41" i="53" s="1"/>
  <c r="N36" i="53"/>
  <c r="N33" i="53"/>
  <c r="O13" i="53"/>
  <c r="O12" i="53" s="1"/>
  <c r="O20" i="53"/>
  <c r="O25" i="53"/>
  <c r="O29" i="53"/>
  <c r="O28" i="53" s="1"/>
  <c r="O36" i="53"/>
  <c r="O33" i="53"/>
  <c r="I13" i="53"/>
  <c r="I12" i="53" s="1"/>
  <c r="I11" i="53" s="1"/>
  <c r="I41" i="53" s="1"/>
  <c r="I20" i="53"/>
  <c r="I25" i="53"/>
  <c r="I29" i="53"/>
  <c r="I28" i="53"/>
  <c r="P30" i="53"/>
  <c r="P31" i="53"/>
  <c r="M13" i="34"/>
  <c r="M20" i="34"/>
  <c r="R20" i="35"/>
  <c r="R13" i="36"/>
  <c r="R20" i="36"/>
  <c r="R13" i="37"/>
  <c r="R12" i="37" s="1"/>
  <c r="R20" i="37"/>
  <c r="I20" i="34"/>
  <c r="J20" i="35"/>
  <c r="J13" i="36"/>
  <c r="J20" i="36"/>
  <c r="J12" i="36" s="1"/>
  <c r="J20" i="37"/>
  <c r="J20" i="34"/>
  <c r="J19" i="33" s="1"/>
  <c r="L13" i="35"/>
  <c r="L12" i="35" s="1"/>
  <c r="L20" i="35"/>
  <c r="L13" i="36"/>
  <c r="L12" i="36" s="1"/>
  <c r="L20" i="36"/>
  <c r="L13" i="37"/>
  <c r="L20" i="37"/>
  <c r="L12" i="37" s="1"/>
  <c r="K13" i="34"/>
  <c r="K20" i="34"/>
  <c r="N20" i="35"/>
  <c r="N13" i="36"/>
  <c r="N12" i="36" s="1"/>
  <c r="N20" i="36"/>
  <c r="N20" i="37"/>
  <c r="T20" i="37" s="1"/>
  <c r="L13" i="34"/>
  <c r="L12" i="34" s="1"/>
  <c r="L20" i="34"/>
  <c r="P13" i="35"/>
  <c r="P20" i="35"/>
  <c r="P20" i="36"/>
  <c r="P13" i="37"/>
  <c r="P20" i="37"/>
  <c r="P12" i="37"/>
  <c r="O13" i="34"/>
  <c r="O12" i="34" s="1"/>
  <c r="O20" i="34"/>
  <c r="V13" i="35"/>
  <c r="V20" i="35"/>
  <c r="O19" i="33" s="1"/>
  <c r="V13" i="36"/>
  <c r="V12" i="36" s="1"/>
  <c r="V11" i="36" s="1"/>
  <c r="V20" i="36"/>
  <c r="V20" i="37"/>
  <c r="P13" i="34"/>
  <c r="P12" i="34" s="1"/>
  <c r="P20" i="34"/>
  <c r="X13" i="35"/>
  <c r="X20" i="35"/>
  <c r="X20" i="36"/>
  <c r="X13" i="37"/>
  <c r="X12" i="37" s="1"/>
  <c r="X20" i="37"/>
  <c r="M15" i="33"/>
  <c r="I15" i="33"/>
  <c r="J15" i="33"/>
  <c r="K15" i="33"/>
  <c r="N15" i="33" s="1"/>
  <c r="L15" i="33"/>
  <c r="O15" i="33"/>
  <c r="P15" i="33"/>
  <c r="M16" i="33"/>
  <c r="I16" i="33"/>
  <c r="J16" i="33"/>
  <c r="K16" i="33"/>
  <c r="N16" i="33" s="1"/>
  <c r="L16" i="33"/>
  <c r="O16" i="33"/>
  <c r="P16" i="33"/>
  <c r="K17" i="33"/>
  <c r="M18" i="33"/>
  <c r="I18" i="33"/>
  <c r="J18" i="33"/>
  <c r="K18" i="33"/>
  <c r="L18" i="33"/>
  <c r="O18" i="33"/>
  <c r="P18" i="33"/>
  <c r="M20" i="33"/>
  <c r="I20" i="33"/>
  <c r="N20" i="33" s="1"/>
  <c r="J20" i="33"/>
  <c r="K20" i="33"/>
  <c r="L20" i="33"/>
  <c r="O20" i="33"/>
  <c r="P20" i="33"/>
  <c r="M21" i="33"/>
  <c r="I21" i="33"/>
  <c r="N21" i="33" s="1"/>
  <c r="J21" i="33"/>
  <c r="K21" i="33"/>
  <c r="L21" i="33"/>
  <c r="O21" i="33"/>
  <c r="P21" i="33"/>
  <c r="M22" i="33"/>
  <c r="I22" i="33"/>
  <c r="J22" i="33"/>
  <c r="K22" i="33"/>
  <c r="L22" i="33"/>
  <c r="O22" i="33"/>
  <c r="P22" i="33"/>
  <c r="M23" i="33"/>
  <c r="I23" i="33"/>
  <c r="J23" i="33"/>
  <c r="K23" i="33"/>
  <c r="L23" i="33"/>
  <c r="O23" i="33"/>
  <c r="P23" i="33"/>
  <c r="M25" i="34"/>
  <c r="R25" i="35"/>
  <c r="R25" i="36"/>
  <c r="R25" i="37"/>
  <c r="I25" i="34"/>
  <c r="J25" i="35"/>
  <c r="J25" i="36"/>
  <c r="I24" i="33"/>
  <c r="J25" i="37"/>
  <c r="J25" i="34"/>
  <c r="L25" i="35"/>
  <c r="J24" i="33"/>
  <c r="L25" i="36"/>
  <c r="L25" i="37"/>
  <c r="K25" i="34"/>
  <c r="N25" i="35"/>
  <c r="K24" i="33" s="1"/>
  <c r="N25" i="36"/>
  <c r="N25" i="37"/>
  <c r="L25" i="34"/>
  <c r="P25" i="35"/>
  <c r="P25" i="36"/>
  <c r="P25" i="37"/>
  <c r="O25" i="34"/>
  <c r="V25" i="35"/>
  <c r="V25" i="36"/>
  <c r="V25" i="37"/>
  <c r="P25" i="34"/>
  <c r="X25" i="35"/>
  <c r="X25" i="36"/>
  <c r="X25" i="37"/>
  <c r="M25" i="33"/>
  <c r="I25" i="33"/>
  <c r="J25" i="33"/>
  <c r="K25" i="33"/>
  <c r="L25" i="33"/>
  <c r="O25" i="33"/>
  <c r="P25" i="33"/>
  <c r="M26" i="33"/>
  <c r="I26" i="33"/>
  <c r="J26" i="33"/>
  <c r="K26" i="33"/>
  <c r="N26" i="33"/>
  <c r="L26" i="33"/>
  <c r="O26" i="33"/>
  <c r="P26" i="33"/>
  <c r="M29" i="34"/>
  <c r="R29" i="35"/>
  <c r="R28" i="35"/>
  <c r="R29" i="36"/>
  <c r="R28" i="36" s="1"/>
  <c r="R29" i="37"/>
  <c r="R28" i="37" s="1"/>
  <c r="I29" i="34"/>
  <c r="I28" i="34"/>
  <c r="J29" i="35"/>
  <c r="J29" i="36"/>
  <c r="J28" i="36" s="1"/>
  <c r="J29" i="37"/>
  <c r="J28" i="37"/>
  <c r="J29" i="34"/>
  <c r="J28" i="34"/>
  <c r="L29" i="35"/>
  <c r="L28" i="35"/>
  <c r="L29" i="36"/>
  <c r="L28" i="36"/>
  <c r="L29" i="37"/>
  <c r="L28" i="37"/>
  <c r="L11" i="37" s="1"/>
  <c r="L41" i="37" s="1"/>
  <c r="K29" i="34"/>
  <c r="K28" i="34"/>
  <c r="N29" i="35"/>
  <c r="N28" i="35" s="1"/>
  <c r="N29" i="36"/>
  <c r="N28" i="36"/>
  <c r="N29" i="37"/>
  <c r="N28" i="37" s="1"/>
  <c r="L29" i="34"/>
  <c r="L28" i="34"/>
  <c r="P29" i="35"/>
  <c r="P29" i="36"/>
  <c r="P28" i="36"/>
  <c r="P29" i="37"/>
  <c r="P28" i="37" s="1"/>
  <c r="O29" i="34"/>
  <c r="V29" i="35"/>
  <c r="V28" i="35"/>
  <c r="V29" i="36"/>
  <c r="V28" i="36" s="1"/>
  <c r="V29" i="37"/>
  <c r="V28" i="37"/>
  <c r="P29" i="34"/>
  <c r="P28" i="34" s="1"/>
  <c r="X29" i="35"/>
  <c r="X28" i="35" s="1"/>
  <c r="P27" i="33" s="1"/>
  <c r="X29" i="36"/>
  <c r="X28" i="36"/>
  <c r="X29" i="37"/>
  <c r="X28" i="37" s="1"/>
  <c r="M29" i="33"/>
  <c r="I29" i="33"/>
  <c r="N29" i="33" s="1"/>
  <c r="J29" i="33"/>
  <c r="K29" i="33"/>
  <c r="L29" i="33"/>
  <c r="O29" i="33"/>
  <c r="P29" i="33"/>
  <c r="M30" i="33"/>
  <c r="I30" i="33"/>
  <c r="N30" i="33" s="1"/>
  <c r="J30" i="33"/>
  <c r="K30" i="33"/>
  <c r="L30" i="33"/>
  <c r="O30" i="33"/>
  <c r="P30" i="33"/>
  <c r="M31" i="33"/>
  <c r="I31" i="33"/>
  <c r="J31" i="33"/>
  <c r="K31" i="33"/>
  <c r="L31" i="33"/>
  <c r="O31" i="33"/>
  <c r="P31" i="33"/>
  <c r="R36" i="35"/>
  <c r="R36" i="36"/>
  <c r="R33" i="36" s="1"/>
  <c r="R36" i="37"/>
  <c r="R33" i="37" s="1"/>
  <c r="J36" i="35"/>
  <c r="J33" i="35"/>
  <c r="J36" i="36"/>
  <c r="J33" i="36"/>
  <c r="J36" i="37"/>
  <c r="J33" i="37" s="1"/>
  <c r="L36" i="35"/>
  <c r="L33" i="35"/>
  <c r="L36" i="36"/>
  <c r="L36" i="37"/>
  <c r="L33" i="37"/>
  <c r="N36" i="35"/>
  <c r="N36" i="36"/>
  <c r="N33" i="36"/>
  <c r="N36" i="37"/>
  <c r="N33" i="37" s="1"/>
  <c r="P36" i="35"/>
  <c r="P33" i="35"/>
  <c r="P36" i="36"/>
  <c r="P36" i="37"/>
  <c r="P33" i="37" s="1"/>
  <c r="V36" i="35"/>
  <c r="V36" i="36"/>
  <c r="V33" i="36" s="1"/>
  <c r="V36" i="37"/>
  <c r="V33" i="37"/>
  <c r="X36" i="35"/>
  <c r="X36" i="36"/>
  <c r="X33" i="36" s="1"/>
  <c r="X36" i="37"/>
  <c r="X33" i="37" s="1"/>
  <c r="M33" i="33"/>
  <c r="I33" i="33"/>
  <c r="J33" i="33"/>
  <c r="N33" i="33" s="1"/>
  <c r="K33" i="33"/>
  <c r="L33" i="33"/>
  <c r="O33" i="33"/>
  <c r="P33" i="33"/>
  <c r="M34" i="33"/>
  <c r="I34" i="33"/>
  <c r="J34" i="33"/>
  <c r="K34" i="33"/>
  <c r="L34" i="33"/>
  <c r="O34" i="33"/>
  <c r="P34" i="33"/>
  <c r="M36" i="33"/>
  <c r="I36" i="33"/>
  <c r="N36" i="33" s="1"/>
  <c r="J36" i="33"/>
  <c r="K36" i="33"/>
  <c r="L36" i="33"/>
  <c r="O36" i="33"/>
  <c r="P36" i="33"/>
  <c r="M37" i="33"/>
  <c r="I37" i="33"/>
  <c r="J37" i="33"/>
  <c r="K37" i="33"/>
  <c r="L37" i="33"/>
  <c r="O37" i="33"/>
  <c r="P37" i="33"/>
  <c r="M38" i="33"/>
  <c r="I38" i="33"/>
  <c r="J38" i="33"/>
  <c r="N38" i="33"/>
  <c r="K38" i="33"/>
  <c r="L38" i="33"/>
  <c r="O38" i="33"/>
  <c r="P38" i="33"/>
  <c r="M39" i="33"/>
  <c r="I39" i="33"/>
  <c r="J39" i="33"/>
  <c r="K39" i="33"/>
  <c r="L39" i="33"/>
  <c r="O39" i="33"/>
  <c r="P39" i="33"/>
  <c r="R11" i="37"/>
  <c r="P11" i="37"/>
  <c r="P41" i="37" s="1"/>
  <c r="W29" i="37"/>
  <c r="U29" i="37"/>
  <c r="U28" i="37" s="1"/>
  <c r="S30" i="37"/>
  <c r="T30" i="37"/>
  <c r="S31" i="37"/>
  <c r="T31" i="37"/>
  <c r="K29" i="37"/>
  <c r="K28" i="37"/>
  <c r="M29" i="37"/>
  <c r="O29" i="37"/>
  <c r="Q29" i="37"/>
  <c r="I29" i="37"/>
  <c r="I28" i="37"/>
  <c r="W13" i="37"/>
  <c r="U13" i="37"/>
  <c r="S14" i="37"/>
  <c r="T14" i="37"/>
  <c r="S15" i="37"/>
  <c r="T15" i="37"/>
  <c r="S16" i="37"/>
  <c r="T16" i="37"/>
  <c r="K13" i="37"/>
  <c r="M13" i="37"/>
  <c r="O13" i="37"/>
  <c r="Q13" i="37"/>
  <c r="I13" i="37"/>
  <c r="S13" i="37" s="1"/>
  <c r="W29" i="36"/>
  <c r="U29" i="36"/>
  <c r="S30" i="36"/>
  <c r="T30" i="36"/>
  <c r="S31" i="36"/>
  <c r="T31" i="36"/>
  <c r="K29" i="36"/>
  <c r="K28" i="36"/>
  <c r="M29" i="36"/>
  <c r="O29" i="36"/>
  <c r="O28" i="36" s="1"/>
  <c r="Q29" i="36"/>
  <c r="I29" i="36"/>
  <c r="W13" i="36"/>
  <c r="U13" i="36"/>
  <c r="S16" i="36"/>
  <c r="T16" i="36"/>
  <c r="S14" i="36"/>
  <c r="T14" i="36"/>
  <c r="S15" i="36"/>
  <c r="T15" i="36"/>
  <c r="K13" i="36"/>
  <c r="M13" i="36"/>
  <c r="O13" i="36"/>
  <c r="Q13" i="36"/>
  <c r="I13" i="36"/>
  <c r="W29" i="35"/>
  <c r="W28" i="35" s="1"/>
  <c r="U29" i="35"/>
  <c r="S30" i="35"/>
  <c r="T30" i="35"/>
  <c r="S31" i="35"/>
  <c r="T31" i="35"/>
  <c r="K29" i="35"/>
  <c r="K28" i="35"/>
  <c r="M29" i="35"/>
  <c r="O29" i="35"/>
  <c r="O28" i="35" s="1"/>
  <c r="O11" i="35" s="1"/>
  <c r="Q29" i="35"/>
  <c r="Q28" i="35" s="1"/>
  <c r="I29" i="35"/>
  <c r="W13" i="35"/>
  <c r="U13" i="35"/>
  <c r="S14" i="35"/>
  <c r="T14" i="35"/>
  <c r="S15" i="35"/>
  <c r="T15" i="35"/>
  <c r="S16" i="35"/>
  <c r="T16" i="35"/>
  <c r="K13" i="35"/>
  <c r="M13" i="35"/>
  <c r="M12" i="35" s="1"/>
  <c r="O13" i="35"/>
  <c r="Q13" i="35"/>
  <c r="I13" i="35"/>
  <c r="N30" i="34"/>
  <c r="N31" i="34"/>
  <c r="N14" i="34"/>
  <c r="N15" i="34"/>
  <c r="N16" i="34"/>
  <c r="P30" i="32"/>
  <c r="P31" i="32"/>
  <c r="J29" i="32"/>
  <c r="K29" i="32"/>
  <c r="L29" i="32"/>
  <c r="M29" i="32"/>
  <c r="M28" i="32"/>
  <c r="M11" i="32" s="1"/>
  <c r="N29" i="32"/>
  <c r="O29" i="32"/>
  <c r="O28" i="32" s="1"/>
  <c r="I29" i="32"/>
  <c r="I28" i="32" s="1"/>
  <c r="P14" i="32"/>
  <c r="P15" i="32"/>
  <c r="P16" i="32"/>
  <c r="J13" i="32"/>
  <c r="J12" i="32" s="1"/>
  <c r="K13" i="32"/>
  <c r="L13" i="32"/>
  <c r="M13" i="32"/>
  <c r="N13" i="32"/>
  <c r="N12" i="32" s="1"/>
  <c r="O13" i="32"/>
  <c r="I13" i="32"/>
  <c r="M13" i="28"/>
  <c r="M20" i="28"/>
  <c r="M12" i="28"/>
  <c r="M25" i="28"/>
  <c r="M29" i="28"/>
  <c r="M28" i="28" s="1"/>
  <c r="M11" i="28" s="1"/>
  <c r="M10" i="28" s="1"/>
  <c r="R13" i="29"/>
  <c r="R20" i="29"/>
  <c r="R25" i="29"/>
  <c r="R29" i="29"/>
  <c r="R13" i="51"/>
  <c r="R20" i="51"/>
  <c r="R12" i="51"/>
  <c r="R11" i="51" s="1"/>
  <c r="R10" i="51" s="1"/>
  <c r="R55" i="51" s="1"/>
  <c r="R25" i="51"/>
  <c r="R29" i="51"/>
  <c r="R28" i="51"/>
  <c r="R13" i="31"/>
  <c r="R20" i="31"/>
  <c r="R25" i="31"/>
  <c r="R28" i="31"/>
  <c r="I13" i="28"/>
  <c r="I20" i="28"/>
  <c r="I25" i="28"/>
  <c r="I29" i="28"/>
  <c r="I28" i="28" s="1"/>
  <c r="J13" i="29"/>
  <c r="J20" i="29"/>
  <c r="J12" i="29"/>
  <c r="J25" i="29"/>
  <c r="J29" i="29"/>
  <c r="J13" i="51"/>
  <c r="J20" i="51"/>
  <c r="T20" i="51" s="1"/>
  <c r="J25" i="51"/>
  <c r="J29" i="51"/>
  <c r="J28" i="51"/>
  <c r="J13" i="31"/>
  <c r="J20" i="31"/>
  <c r="J25" i="31"/>
  <c r="J28" i="31"/>
  <c r="J13" i="28"/>
  <c r="J20" i="28"/>
  <c r="J25" i="28"/>
  <c r="J29" i="28"/>
  <c r="J28" i="28"/>
  <c r="L13" i="29"/>
  <c r="L20" i="29"/>
  <c r="L25" i="29"/>
  <c r="L29" i="29"/>
  <c r="L13" i="51"/>
  <c r="L20" i="51"/>
  <c r="L25" i="51"/>
  <c r="L29" i="51"/>
  <c r="L13" i="31"/>
  <c r="L12" i="31" s="1"/>
  <c r="L20" i="31"/>
  <c r="L11" i="31"/>
  <c r="L25" i="31"/>
  <c r="L28" i="31"/>
  <c r="K13" i="28"/>
  <c r="K20" i="28"/>
  <c r="K25" i="28"/>
  <c r="K29" i="28"/>
  <c r="K28" i="28"/>
  <c r="N13" i="29"/>
  <c r="N20" i="29"/>
  <c r="N12" i="29"/>
  <c r="N25" i="29"/>
  <c r="N29" i="29"/>
  <c r="N28" i="29"/>
  <c r="N13" i="51"/>
  <c r="N12" i="51"/>
  <c r="N20" i="51"/>
  <c r="N25" i="51"/>
  <c r="N29" i="51"/>
  <c r="N28" i="51"/>
  <c r="K27" i="52" s="1"/>
  <c r="N13" i="31"/>
  <c r="N20" i="31"/>
  <c r="N12" i="31" s="1"/>
  <c r="N25" i="31"/>
  <c r="N28" i="31"/>
  <c r="L13" i="28"/>
  <c r="L20" i="28"/>
  <c r="L12" i="28"/>
  <c r="L25" i="28"/>
  <c r="L29" i="28"/>
  <c r="L28" i="28" s="1"/>
  <c r="P13" i="29"/>
  <c r="P20" i="29"/>
  <c r="P12" i="29" s="1"/>
  <c r="P25" i="29"/>
  <c r="P29" i="29"/>
  <c r="P13" i="51"/>
  <c r="L14" i="52" s="1"/>
  <c r="P20" i="51"/>
  <c r="P25" i="51"/>
  <c r="P29" i="51"/>
  <c r="P28" i="51"/>
  <c r="P13" i="31"/>
  <c r="P20" i="31"/>
  <c r="P25" i="31"/>
  <c r="P28" i="31"/>
  <c r="O13" i="28"/>
  <c r="O20" i="28"/>
  <c r="O25" i="28"/>
  <c r="O29" i="28"/>
  <c r="V13" i="29"/>
  <c r="V12" i="29"/>
  <c r="V20" i="29"/>
  <c r="V25" i="29"/>
  <c r="V11" i="29" s="1"/>
  <c r="V10" i="29" s="1"/>
  <c r="V29" i="29"/>
  <c r="V28" i="29" s="1"/>
  <c r="V13" i="51"/>
  <c r="V20" i="51"/>
  <c r="V25" i="51"/>
  <c r="V29" i="51"/>
  <c r="V28" i="51"/>
  <c r="V13" i="31"/>
  <c r="V20" i="31"/>
  <c r="V12" i="31"/>
  <c r="V11" i="31" s="1"/>
  <c r="V10" i="31" s="1"/>
  <c r="V25" i="31"/>
  <c r="V28" i="31"/>
  <c r="P13" i="28"/>
  <c r="P20" i="28"/>
  <c r="P12" i="28" s="1"/>
  <c r="P25" i="28"/>
  <c r="P29" i="28"/>
  <c r="X13" i="29"/>
  <c r="X12" i="29"/>
  <c r="X20" i="29"/>
  <c r="X25" i="29"/>
  <c r="X29" i="29"/>
  <c r="X28" i="29"/>
  <c r="X13" i="51"/>
  <c r="X12" i="51" s="1"/>
  <c r="X20" i="51"/>
  <c r="X25" i="51"/>
  <c r="X29" i="51"/>
  <c r="X28" i="51" s="1"/>
  <c r="X13" i="31"/>
  <c r="X20" i="31"/>
  <c r="X12" i="31"/>
  <c r="X11" i="31" s="1"/>
  <c r="X10" i="31" s="1"/>
  <c r="X25" i="31"/>
  <c r="X28" i="31"/>
  <c r="M15" i="52"/>
  <c r="I15" i="52"/>
  <c r="J15" i="52"/>
  <c r="K15" i="52"/>
  <c r="L15" i="52"/>
  <c r="O15" i="52"/>
  <c r="P15" i="52"/>
  <c r="M16" i="52"/>
  <c r="I16" i="52"/>
  <c r="J16" i="52"/>
  <c r="K16" i="52"/>
  <c r="N16" i="52" s="1"/>
  <c r="L16" i="52"/>
  <c r="O16" i="52"/>
  <c r="P16" i="52"/>
  <c r="M17" i="52"/>
  <c r="I17" i="52"/>
  <c r="J17" i="52"/>
  <c r="K17" i="52"/>
  <c r="L17" i="52"/>
  <c r="N17" i="52" s="1"/>
  <c r="O17" i="52"/>
  <c r="P17" i="52"/>
  <c r="M18" i="52"/>
  <c r="I18" i="52"/>
  <c r="J18" i="52"/>
  <c r="K18" i="52"/>
  <c r="L18" i="52"/>
  <c r="O18" i="52"/>
  <c r="P18" i="52"/>
  <c r="M20" i="52"/>
  <c r="I20" i="52"/>
  <c r="J20" i="52"/>
  <c r="K20" i="52"/>
  <c r="L20" i="52"/>
  <c r="O20" i="52"/>
  <c r="P20" i="52"/>
  <c r="M21" i="52"/>
  <c r="I21" i="52"/>
  <c r="J21" i="52"/>
  <c r="N21" i="52" s="1"/>
  <c r="K21" i="52"/>
  <c r="L21" i="52"/>
  <c r="O21" i="52"/>
  <c r="P21" i="52"/>
  <c r="M22" i="52"/>
  <c r="I22" i="52"/>
  <c r="J22" i="52"/>
  <c r="N22" i="52" s="1"/>
  <c r="K22" i="52"/>
  <c r="L22" i="52"/>
  <c r="O22" i="52"/>
  <c r="P22" i="52"/>
  <c r="M23" i="52"/>
  <c r="I23" i="52"/>
  <c r="J23" i="52"/>
  <c r="K23" i="52"/>
  <c r="L23" i="52"/>
  <c r="O23" i="52"/>
  <c r="P23" i="52"/>
  <c r="J24" i="52"/>
  <c r="M25" i="52"/>
  <c r="I25" i="52"/>
  <c r="J25" i="52"/>
  <c r="N25" i="52" s="1"/>
  <c r="K25" i="52"/>
  <c r="L25" i="52"/>
  <c r="O25" i="52"/>
  <c r="P25" i="52"/>
  <c r="M26" i="52"/>
  <c r="I26" i="52"/>
  <c r="J26" i="52"/>
  <c r="N26" i="52" s="1"/>
  <c r="K26" i="52"/>
  <c r="L26" i="52"/>
  <c r="O26" i="52"/>
  <c r="P26" i="52"/>
  <c r="M29" i="52"/>
  <c r="I29" i="52"/>
  <c r="J29" i="52"/>
  <c r="N29" i="52" s="1"/>
  <c r="K29" i="52"/>
  <c r="L29" i="52"/>
  <c r="O29" i="52"/>
  <c r="P29" i="52"/>
  <c r="M30" i="52"/>
  <c r="I30" i="52"/>
  <c r="J30" i="52"/>
  <c r="N30" i="52" s="1"/>
  <c r="K30" i="52"/>
  <c r="L30" i="52"/>
  <c r="O30" i="52"/>
  <c r="P30" i="52"/>
  <c r="M31" i="52"/>
  <c r="I31" i="52"/>
  <c r="J31" i="52"/>
  <c r="N31" i="52" s="1"/>
  <c r="K31" i="52"/>
  <c r="L31" i="52"/>
  <c r="O31" i="52"/>
  <c r="P31" i="52"/>
  <c r="R36" i="29"/>
  <c r="R33" i="29"/>
  <c r="R36" i="51"/>
  <c r="R33" i="51" s="1"/>
  <c r="M32" i="52" s="1"/>
  <c r="R36" i="31"/>
  <c r="R33" i="31"/>
  <c r="J36" i="29"/>
  <c r="J33" i="29"/>
  <c r="J36" i="51"/>
  <c r="J36" i="31"/>
  <c r="L36" i="29"/>
  <c r="L33" i="29"/>
  <c r="L36" i="51"/>
  <c r="L33" i="51" s="1"/>
  <c r="L36" i="31"/>
  <c r="N36" i="29"/>
  <c r="N33" i="29"/>
  <c r="N36" i="51"/>
  <c r="N33" i="51"/>
  <c r="N36" i="31"/>
  <c r="N33" i="31"/>
  <c r="P36" i="29"/>
  <c r="P33" i="29"/>
  <c r="P36" i="51"/>
  <c r="P33" i="51"/>
  <c r="P36" i="31"/>
  <c r="P33" i="31"/>
  <c r="V36" i="29"/>
  <c r="V33" i="29"/>
  <c r="V36" i="51"/>
  <c r="V36" i="31"/>
  <c r="V33" i="31"/>
  <c r="X36" i="29"/>
  <c r="X36" i="51"/>
  <c r="X33" i="51"/>
  <c r="X36" i="31"/>
  <c r="X33" i="31"/>
  <c r="M33" i="52"/>
  <c r="I33" i="52"/>
  <c r="J33" i="52"/>
  <c r="K33" i="52"/>
  <c r="L33" i="52"/>
  <c r="N33" i="52"/>
  <c r="O33" i="52"/>
  <c r="P33" i="52"/>
  <c r="M34" i="52"/>
  <c r="I34" i="52"/>
  <c r="J34" i="52"/>
  <c r="K34" i="52"/>
  <c r="L34" i="52"/>
  <c r="N34" i="52"/>
  <c r="O34" i="52"/>
  <c r="P34" i="52"/>
  <c r="M36" i="52"/>
  <c r="I36" i="52"/>
  <c r="J36" i="52"/>
  <c r="K36" i="52"/>
  <c r="L36" i="52"/>
  <c r="O36" i="52"/>
  <c r="P36" i="52"/>
  <c r="M37" i="52"/>
  <c r="I37" i="52"/>
  <c r="N37" i="52" s="1"/>
  <c r="J37" i="52"/>
  <c r="K37" i="52"/>
  <c r="L37" i="52"/>
  <c r="O37" i="52"/>
  <c r="P37" i="52"/>
  <c r="M38" i="52"/>
  <c r="I38" i="52"/>
  <c r="J38" i="52"/>
  <c r="K38" i="52"/>
  <c r="L38" i="52"/>
  <c r="O38" i="52"/>
  <c r="P38" i="52"/>
  <c r="M39" i="52"/>
  <c r="I39" i="52"/>
  <c r="J39" i="52"/>
  <c r="K39" i="52"/>
  <c r="L39" i="52"/>
  <c r="O39" i="52"/>
  <c r="P39" i="52"/>
  <c r="M43" i="28"/>
  <c r="M46" i="28"/>
  <c r="M45" i="52" s="1"/>
  <c r="M49" i="28"/>
  <c r="R43" i="29"/>
  <c r="R46" i="29"/>
  <c r="R49" i="29"/>
  <c r="R52" i="29"/>
  <c r="R43" i="31"/>
  <c r="R42" i="31"/>
  <c r="R41" i="31" s="1"/>
  <c r="R46" i="31"/>
  <c r="R49" i="31"/>
  <c r="R52" i="31"/>
  <c r="I43" i="28"/>
  <c r="I46" i="28"/>
  <c r="I49" i="28"/>
  <c r="I42" i="28"/>
  <c r="J43" i="29"/>
  <c r="J46" i="29"/>
  <c r="J49" i="29"/>
  <c r="J52" i="29"/>
  <c r="J43" i="31"/>
  <c r="J46" i="31"/>
  <c r="J49" i="31"/>
  <c r="I48" i="52" s="1"/>
  <c r="J52" i="31"/>
  <c r="J43" i="28"/>
  <c r="J46" i="28"/>
  <c r="J42" i="28"/>
  <c r="J41" i="28"/>
  <c r="J49" i="28"/>
  <c r="L43" i="29"/>
  <c r="L46" i="29"/>
  <c r="J45" i="52"/>
  <c r="L49" i="29"/>
  <c r="L52" i="29"/>
  <c r="J51" i="52"/>
  <c r="L43" i="31"/>
  <c r="L46" i="31"/>
  <c r="T46" i="31" s="1"/>
  <c r="L49" i="31"/>
  <c r="L52" i="31"/>
  <c r="K43" i="28"/>
  <c r="K46" i="28"/>
  <c r="N46" i="28" s="1"/>
  <c r="K49" i="28"/>
  <c r="N49" i="28" s="1"/>
  <c r="N43" i="29"/>
  <c r="N46" i="29"/>
  <c r="K45" i="52"/>
  <c r="N49" i="29"/>
  <c r="N52" i="29"/>
  <c r="N43" i="31"/>
  <c r="N46" i="31"/>
  <c r="N49" i="31"/>
  <c r="N52" i="31"/>
  <c r="K51" i="52" s="1"/>
  <c r="L43" i="28"/>
  <c r="L46" i="28"/>
  <c r="L42" i="28"/>
  <c r="L41" i="28"/>
  <c r="L49" i="28"/>
  <c r="P43" i="29"/>
  <c r="P46" i="29"/>
  <c r="L45" i="52" s="1"/>
  <c r="P49" i="29"/>
  <c r="P52" i="29"/>
  <c r="P43" i="31"/>
  <c r="P42" i="31"/>
  <c r="P41" i="31"/>
  <c r="P46" i="31"/>
  <c r="P49" i="31"/>
  <c r="P52" i="31"/>
  <c r="L51" i="52" s="1"/>
  <c r="O43" i="28"/>
  <c r="O42" i="52" s="1"/>
  <c r="O46" i="28"/>
  <c r="O49" i="28"/>
  <c r="V43" i="29"/>
  <c r="V46" i="29"/>
  <c r="V49" i="29"/>
  <c r="V52" i="29"/>
  <c r="V43" i="31"/>
  <c r="V42" i="31"/>
  <c r="V46" i="31"/>
  <c r="V49" i="31"/>
  <c r="V52" i="31"/>
  <c r="O51" i="52"/>
  <c r="P43" i="28"/>
  <c r="P46" i="28"/>
  <c r="P49" i="28"/>
  <c r="P42" i="28" s="1"/>
  <c r="P41" i="28" s="1"/>
  <c r="X43" i="29"/>
  <c r="X46" i="29"/>
  <c r="X49" i="29"/>
  <c r="X42" i="29"/>
  <c r="X41" i="29" s="1"/>
  <c r="X52" i="29"/>
  <c r="X43" i="31"/>
  <c r="X46" i="31"/>
  <c r="X49" i="31"/>
  <c r="X52" i="31"/>
  <c r="M43" i="52"/>
  <c r="I43" i="52"/>
  <c r="J43" i="52"/>
  <c r="K43" i="52"/>
  <c r="L43" i="52"/>
  <c r="O43" i="52"/>
  <c r="P43" i="52"/>
  <c r="M44" i="52"/>
  <c r="I44" i="52"/>
  <c r="N44" i="52" s="1"/>
  <c r="J44" i="52"/>
  <c r="K44" i="52"/>
  <c r="L44" i="52"/>
  <c r="O44" i="52"/>
  <c r="P44" i="52"/>
  <c r="P45" i="52"/>
  <c r="M46" i="52"/>
  <c r="I46" i="52"/>
  <c r="J46" i="52"/>
  <c r="N46" i="52"/>
  <c r="K46" i="52"/>
  <c r="L46" i="52"/>
  <c r="O46" i="52"/>
  <c r="P46" i="52"/>
  <c r="M47" i="52"/>
  <c r="I47" i="52"/>
  <c r="J47" i="52"/>
  <c r="N47" i="52"/>
  <c r="K47" i="52"/>
  <c r="L47" i="52"/>
  <c r="O47" i="52"/>
  <c r="P47" i="52"/>
  <c r="P48" i="52"/>
  <c r="M49" i="52"/>
  <c r="I49" i="52"/>
  <c r="J49" i="52"/>
  <c r="N49" i="52"/>
  <c r="K49" i="52"/>
  <c r="L49" i="52"/>
  <c r="O49" i="52"/>
  <c r="P49" i="52"/>
  <c r="M50" i="52"/>
  <c r="I50" i="52"/>
  <c r="J50" i="52"/>
  <c r="N50" i="52"/>
  <c r="K50" i="52"/>
  <c r="L50" i="52"/>
  <c r="O50" i="52"/>
  <c r="P50" i="52"/>
  <c r="P51" i="52"/>
  <c r="M52" i="52"/>
  <c r="I52" i="52"/>
  <c r="J52" i="52"/>
  <c r="K52" i="52"/>
  <c r="N52" i="52" s="1"/>
  <c r="L52" i="52"/>
  <c r="O52" i="52"/>
  <c r="P52" i="52"/>
  <c r="M53" i="52"/>
  <c r="I53" i="52"/>
  <c r="J53" i="52"/>
  <c r="K53" i="52"/>
  <c r="N53" i="52" s="1"/>
  <c r="L53" i="52"/>
  <c r="O53" i="52"/>
  <c r="P53" i="52"/>
  <c r="W13" i="31"/>
  <c r="U13" i="31"/>
  <c r="S14" i="31"/>
  <c r="T14" i="31"/>
  <c r="S15" i="31"/>
  <c r="T15" i="31"/>
  <c r="S16" i="31"/>
  <c r="T16" i="31"/>
  <c r="K13" i="31"/>
  <c r="M13" i="31"/>
  <c r="O13" i="31"/>
  <c r="Q13" i="31"/>
  <c r="Q12" i="31" s="1"/>
  <c r="I13" i="31"/>
  <c r="W29" i="51"/>
  <c r="U29" i="51"/>
  <c r="U28" i="51" s="1"/>
  <c r="S30" i="51"/>
  <c r="T30" i="51"/>
  <c r="S31" i="51"/>
  <c r="T31" i="51"/>
  <c r="K29" i="51"/>
  <c r="K28" i="51" s="1"/>
  <c r="M29" i="51"/>
  <c r="M28" i="51"/>
  <c r="O29" i="51"/>
  <c r="O28" i="51" s="1"/>
  <c r="Q29" i="51"/>
  <c r="I29" i="51"/>
  <c r="W13" i="51"/>
  <c r="U13" i="51"/>
  <c r="U12" i="51" s="1"/>
  <c r="S14" i="51"/>
  <c r="T14" i="51"/>
  <c r="S15" i="51"/>
  <c r="T15" i="51"/>
  <c r="S16" i="51"/>
  <c r="T16" i="51"/>
  <c r="K13" i="51"/>
  <c r="M13" i="51"/>
  <c r="O13" i="51"/>
  <c r="O12" i="51" s="1"/>
  <c r="Q13" i="51"/>
  <c r="I13" i="51"/>
  <c r="W29" i="29"/>
  <c r="W28" i="29" s="1"/>
  <c r="U29" i="29"/>
  <c r="U28" i="29"/>
  <c r="S30" i="29"/>
  <c r="T30" i="29"/>
  <c r="S31" i="29"/>
  <c r="T31" i="29"/>
  <c r="K29" i="29"/>
  <c r="M29" i="29"/>
  <c r="M28" i="29" s="1"/>
  <c r="O29" i="29"/>
  <c r="Q29" i="29"/>
  <c r="Q28" i="29"/>
  <c r="I29" i="29"/>
  <c r="I28" i="29" s="1"/>
  <c r="W13" i="29"/>
  <c r="U13" i="29"/>
  <c r="S14" i="29"/>
  <c r="T14" i="29"/>
  <c r="S15" i="29"/>
  <c r="T15" i="29"/>
  <c r="S16" i="29"/>
  <c r="T16" i="29"/>
  <c r="K13" i="29"/>
  <c r="M13" i="29"/>
  <c r="O13" i="29"/>
  <c r="Q13" i="29"/>
  <c r="Q12" i="29" s="1"/>
  <c r="I13" i="29"/>
  <c r="N30" i="28"/>
  <c r="N31" i="28"/>
  <c r="N14" i="28"/>
  <c r="N15" i="28"/>
  <c r="N16" i="28"/>
  <c r="I57" i="54"/>
  <c r="I45" i="54"/>
  <c r="M50" i="49"/>
  <c r="M53" i="49"/>
  <c r="M49" i="49"/>
  <c r="M48" i="49"/>
  <c r="M56" i="49"/>
  <c r="I28" i="54"/>
  <c r="I23" i="54"/>
  <c r="K21" i="54"/>
  <c r="K20" i="54"/>
  <c r="K19" i="54"/>
  <c r="K18" i="54"/>
  <c r="K15" i="54"/>
  <c r="I40" i="54"/>
  <c r="I37" i="54"/>
  <c r="I17" i="54"/>
  <c r="K17" i="54" s="1"/>
  <c r="J17" i="54"/>
  <c r="H16" i="54"/>
  <c r="M156" i="49"/>
  <c r="L156" i="49"/>
  <c r="L146" i="49"/>
  <c r="K156" i="49"/>
  <c r="K146" i="49" s="1"/>
  <c r="J156" i="49"/>
  <c r="O172" i="49"/>
  <c r="O175" i="49"/>
  <c r="O178" i="49"/>
  <c r="O181" i="49"/>
  <c r="N172" i="49"/>
  <c r="N171" i="49"/>
  <c r="N175" i="49"/>
  <c r="N178" i="49"/>
  <c r="N181" i="49"/>
  <c r="M172" i="49"/>
  <c r="P172" i="49" s="1"/>
  <c r="M175" i="49"/>
  <c r="M178" i="49"/>
  <c r="M181" i="49"/>
  <c r="M171" i="49"/>
  <c r="L172" i="49"/>
  <c r="L175" i="49"/>
  <c r="L178" i="49"/>
  <c r="L181" i="49"/>
  <c r="K172" i="49"/>
  <c r="K175" i="49"/>
  <c r="K178" i="49"/>
  <c r="K181" i="49"/>
  <c r="P181" i="49" s="1"/>
  <c r="J172" i="49"/>
  <c r="J175" i="49"/>
  <c r="J178" i="49"/>
  <c r="J181" i="49"/>
  <c r="O119" i="49"/>
  <c r="N119" i="49"/>
  <c r="M119" i="49"/>
  <c r="L119" i="49"/>
  <c r="L118" i="49" s="1"/>
  <c r="K119" i="49"/>
  <c r="J119" i="49"/>
  <c r="M124" i="49"/>
  <c r="M128" i="49"/>
  <c r="M30" i="49"/>
  <c r="M64" i="49"/>
  <c r="M63" i="49"/>
  <c r="M62" i="49"/>
  <c r="M68" i="49"/>
  <c r="M74" i="49"/>
  <c r="M73" i="49"/>
  <c r="M72" i="49"/>
  <c r="M78" i="49"/>
  <c r="M84" i="49"/>
  <c r="M83" i="49"/>
  <c r="M88" i="49"/>
  <c r="P88" i="49" s="1"/>
  <c r="M109" i="49"/>
  <c r="M108" i="49"/>
  <c r="M113" i="49"/>
  <c r="M15" i="49"/>
  <c r="M12" i="49"/>
  <c r="M20" i="49"/>
  <c r="P20" i="49" s="1"/>
  <c r="M19" i="49"/>
  <c r="M24" i="49"/>
  <c r="M133" i="49"/>
  <c r="M138" i="49"/>
  <c r="M137" i="49"/>
  <c r="M142" i="49"/>
  <c r="M168" i="49"/>
  <c r="M161" i="49"/>
  <c r="M185" i="49"/>
  <c r="M188" i="49"/>
  <c r="K124" i="49"/>
  <c r="K123" i="49"/>
  <c r="K128" i="49"/>
  <c r="K50" i="49"/>
  <c r="K53" i="49"/>
  <c r="K56" i="49"/>
  <c r="K64" i="49"/>
  <c r="K63" i="49"/>
  <c r="K68" i="49"/>
  <c r="K74" i="49"/>
  <c r="K73" i="49"/>
  <c r="K72" i="49"/>
  <c r="K78" i="49"/>
  <c r="K84" i="49"/>
  <c r="K88" i="49"/>
  <c r="K109" i="49"/>
  <c r="K108" i="49" s="1"/>
  <c r="K107" i="49" s="1"/>
  <c r="K113" i="49"/>
  <c r="K133" i="49"/>
  <c r="K138" i="49"/>
  <c r="K142" i="49"/>
  <c r="K168" i="49"/>
  <c r="K185" i="49"/>
  <c r="P185" i="49" s="1"/>
  <c r="K188" i="49"/>
  <c r="P188" i="49" s="1"/>
  <c r="K191" i="49"/>
  <c r="O124" i="49"/>
  <c r="O123" i="49"/>
  <c r="O118" i="49" s="1"/>
  <c r="O128" i="49"/>
  <c r="O30" i="49"/>
  <c r="O50" i="49"/>
  <c r="O49" i="49" s="1"/>
  <c r="O53" i="49"/>
  <c r="O48" i="49"/>
  <c r="O35" i="49" s="1"/>
  <c r="O56" i="49"/>
  <c r="O64" i="49"/>
  <c r="O63" i="49"/>
  <c r="O62" i="49" s="1"/>
  <c r="O68" i="49"/>
  <c r="O74" i="49"/>
  <c r="O73" i="49"/>
  <c r="O72" i="49" s="1"/>
  <c r="O78" i="49"/>
  <c r="O84" i="49"/>
  <c r="O83" i="49" s="1"/>
  <c r="O82" i="49" s="1"/>
  <c r="O88" i="49"/>
  <c r="O93" i="49"/>
  <c r="O99" i="49"/>
  <c r="O98" i="49"/>
  <c r="O97" i="49"/>
  <c r="O103" i="49"/>
  <c r="O109" i="49"/>
  <c r="O108" i="49"/>
  <c r="O113" i="49"/>
  <c r="O15" i="49"/>
  <c r="O12" i="49"/>
  <c r="O20" i="49"/>
  <c r="O19" i="49"/>
  <c r="O24" i="49"/>
  <c r="O133" i="49"/>
  <c r="O138" i="49"/>
  <c r="O137" i="49" s="1"/>
  <c r="O142" i="49"/>
  <c r="P142" i="49" s="1"/>
  <c r="O147" i="49"/>
  <c r="P147" i="49" s="1"/>
  <c r="O152" i="49"/>
  <c r="O156" i="49"/>
  <c r="O168" i="49"/>
  <c r="O161" i="49"/>
  <c r="O185" i="49"/>
  <c r="O188" i="49"/>
  <c r="O191" i="49"/>
  <c r="I119" i="49"/>
  <c r="I124" i="49"/>
  <c r="I123" i="49"/>
  <c r="I128" i="49"/>
  <c r="I64" i="49"/>
  <c r="I63" i="49"/>
  <c r="I68" i="49"/>
  <c r="I74" i="49"/>
  <c r="I73" i="49"/>
  <c r="I78" i="49"/>
  <c r="I93" i="49"/>
  <c r="I92" i="49"/>
  <c r="I99" i="49"/>
  <c r="I103" i="49"/>
  <c r="I109" i="49"/>
  <c r="I113" i="49"/>
  <c r="I30" i="49"/>
  <c r="I50" i="49"/>
  <c r="I53" i="49"/>
  <c r="I56" i="49"/>
  <c r="P56" i="49" s="1"/>
  <c r="I15" i="49"/>
  <c r="I12" i="49" s="1"/>
  <c r="I20" i="49"/>
  <c r="I19" i="49"/>
  <c r="I24" i="49"/>
  <c r="P24" i="49" s="1"/>
  <c r="I133" i="49"/>
  <c r="I138" i="49"/>
  <c r="I137" i="49"/>
  <c r="I142" i="49"/>
  <c r="I147" i="49"/>
  <c r="I152" i="49"/>
  <c r="I151" i="49" s="1"/>
  <c r="I156" i="49"/>
  <c r="I146" i="49"/>
  <c r="I161" i="49"/>
  <c r="P193" i="49"/>
  <c r="P192" i="49"/>
  <c r="P191" i="49"/>
  <c r="P190" i="49"/>
  <c r="P189" i="49"/>
  <c r="P187" i="49"/>
  <c r="P186" i="49"/>
  <c r="P184" i="49"/>
  <c r="P183" i="49"/>
  <c r="P182" i="49"/>
  <c r="P180" i="49"/>
  <c r="P179" i="49"/>
  <c r="P177" i="49"/>
  <c r="P176" i="49"/>
  <c r="P174" i="49"/>
  <c r="P173" i="49"/>
  <c r="P170" i="49"/>
  <c r="P169" i="49"/>
  <c r="P163" i="49"/>
  <c r="P162" i="49"/>
  <c r="P159" i="49"/>
  <c r="P158" i="49"/>
  <c r="P157" i="49"/>
  <c r="P155" i="49"/>
  <c r="P154" i="49"/>
  <c r="P153" i="49"/>
  <c r="P150" i="49"/>
  <c r="P149" i="49"/>
  <c r="P148" i="49"/>
  <c r="P145" i="49"/>
  <c r="P144" i="49"/>
  <c r="P143" i="49"/>
  <c r="P141" i="49"/>
  <c r="P140" i="49"/>
  <c r="P139" i="49"/>
  <c r="P136" i="49"/>
  <c r="P135" i="49"/>
  <c r="P134" i="49"/>
  <c r="P131" i="49"/>
  <c r="P130" i="49"/>
  <c r="P129" i="49"/>
  <c r="P127" i="49"/>
  <c r="P126" i="49"/>
  <c r="P125" i="49"/>
  <c r="P122" i="49"/>
  <c r="P121" i="49"/>
  <c r="P120" i="49"/>
  <c r="P117" i="49"/>
  <c r="P116" i="49"/>
  <c r="P115" i="49"/>
  <c r="P114" i="49"/>
  <c r="P112" i="49"/>
  <c r="P111" i="49"/>
  <c r="P110" i="49"/>
  <c r="P106" i="49"/>
  <c r="P105" i="49"/>
  <c r="P104" i="49"/>
  <c r="P102" i="49"/>
  <c r="P101" i="49"/>
  <c r="P100" i="49"/>
  <c r="P96" i="49"/>
  <c r="P95" i="49"/>
  <c r="P94" i="49"/>
  <c r="P91" i="49"/>
  <c r="P90" i="49"/>
  <c r="P89" i="49"/>
  <c r="P87" i="49"/>
  <c r="P86" i="49"/>
  <c r="P85" i="49"/>
  <c r="P81" i="49"/>
  <c r="P80" i="49"/>
  <c r="P79" i="49"/>
  <c r="P77" i="49"/>
  <c r="P76" i="49"/>
  <c r="P75" i="49"/>
  <c r="P74" i="49"/>
  <c r="P71" i="49"/>
  <c r="P70" i="49"/>
  <c r="P69" i="49"/>
  <c r="P67" i="49"/>
  <c r="P66" i="49"/>
  <c r="P65" i="49"/>
  <c r="P64" i="49"/>
  <c r="P61" i="49"/>
  <c r="P59" i="49"/>
  <c r="P58" i="49"/>
  <c r="P57" i="49"/>
  <c r="P55" i="49"/>
  <c r="P54" i="49"/>
  <c r="P52" i="49"/>
  <c r="P51" i="49"/>
  <c r="P44" i="49"/>
  <c r="P41" i="49"/>
  <c r="P34" i="49"/>
  <c r="P33" i="49"/>
  <c r="P32" i="49"/>
  <c r="P31" i="49"/>
  <c r="P28" i="49"/>
  <c r="P27" i="49"/>
  <c r="P26" i="49"/>
  <c r="P25" i="49"/>
  <c r="P23" i="49"/>
  <c r="P22" i="49"/>
  <c r="P21" i="49"/>
  <c r="P18" i="49"/>
  <c r="P17" i="49"/>
  <c r="P16" i="49"/>
  <c r="P14" i="49"/>
  <c r="P13" i="49"/>
  <c r="J124" i="49"/>
  <c r="J123" i="49"/>
  <c r="J128" i="49"/>
  <c r="J50" i="49"/>
  <c r="J53" i="49"/>
  <c r="J49" i="49"/>
  <c r="J48" i="49"/>
  <c r="J56" i="49"/>
  <c r="J64" i="49"/>
  <c r="J63" i="49"/>
  <c r="J62" i="49"/>
  <c r="J68" i="49"/>
  <c r="J74" i="49"/>
  <c r="J73" i="49"/>
  <c r="J72" i="49"/>
  <c r="J78" i="49"/>
  <c r="J84" i="49"/>
  <c r="J83" i="49"/>
  <c r="J82" i="49"/>
  <c r="J88" i="49"/>
  <c r="J109" i="49"/>
  <c r="J108" i="49"/>
  <c r="J113" i="49"/>
  <c r="J133" i="49"/>
  <c r="J138" i="49"/>
  <c r="J137" i="49"/>
  <c r="J132" i="49"/>
  <c r="J142" i="49"/>
  <c r="L64" i="49"/>
  <c r="L63" i="49"/>
  <c r="L62" i="49"/>
  <c r="L68" i="49"/>
  <c r="L74" i="49"/>
  <c r="L73" i="49" s="1"/>
  <c r="L72" i="49" s="1"/>
  <c r="L78" i="49"/>
  <c r="L84" i="49"/>
  <c r="L83" i="49"/>
  <c r="L82" i="49" s="1"/>
  <c r="L88" i="49"/>
  <c r="L109" i="49"/>
  <c r="L108" i="49"/>
  <c r="L107" i="49" s="1"/>
  <c r="L113" i="49"/>
  <c r="L50" i="49"/>
  <c r="L49" i="49"/>
  <c r="L53" i="49"/>
  <c r="L56" i="49"/>
  <c r="L30" i="49"/>
  <c r="L124" i="49"/>
  <c r="L123" i="49"/>
  <c r="L128" i="49"/>
  <c r="L15" i="49"/>
  <c r="L12" i="49"/>
  <c r="L11" i="49" s="1"/>
  <c r="L20" i="49"/>
  <c r="L19" i="49" s="1"/>
  <c r="L24" i="49"/>
  <c r="L133" i="49"/>
  <c r="L132" i="49" s="1"/>
  <c r="L138" i="49"/>
  <c r="L137" i="49" s="1"/>
  <c r="L142" i="49"/>
  <c r="N124" i="49"/>
  <c r="N123" i="49" s="1"/>
  <c r="N128" i="49"/>
  <c r="N50" i="49"/>
  <c r="N49" i="49" s="1"/>
  <c r="N48" i="49" s="1"/>
  <c r="N35" i="49" s="1"/>
  <c r="N53" i="49"/>
  <c r="N56" i="49"/>
  <c r="N30" i="49"/>
  <c r="N64" i="49"/>
  <c r="N63" i="49"/>
  <c r="N62" i="49"/>
  <c r="N68" i="49"/>
  <c r="N74" i="49"/>
  <c r="N73" i="49"/>
  <c r="N78" i="49"/>
  <c r="N84" i="49"/>
  <c r="N83" i="49"/>
  <c r="N88" i="49"/>
  <c r="N93" i="49"/>
  <c r="N92" i="49" s="1"/>
  <c r="N99" i="49"/>
  <c r="N98" i="49"/>
  <c r="N97" i="49"/>
  <c r="N103" i="49"/>
  <c r="N109" i="49"/>
  <c r="N108" i="49"/>
  <c r="N107" i="49"/>
  <c r="N113" i="49"/>
  <c r="N15" i="49"/>
  <c r="N12" i="49"/>
  <c r="N20" i="49"/>
  <c r="N19" i="49" s="1"/>
  <c r="N24" i="49"/>
  <c r="N11" i="49"/>
  <c r="N133" i="49"/>
  <c r="N138" i="49"/>
  <c r="N137" i="49"/>
  <c r="N132" i="49"/>
  <c r="N142" i="49"/>
  <c r="N147" i="49"/>
  <c r="N152" i="49"/>
  <c r="N151" i="49"/>
  <c r="N146" i="49" s="1"/>
  <c r="N156" i="49"/>
  <c r="J168" i="49"/>
  <c r="J185" i="49"/>
  <c r="J188" i="49"/>
  <c r="J191" i="49"/>
  <c r="L168" i="49"/>
  <c r="L161" i="49"/>
  <c r="L185" i="49"/>
  <c r="L188" i="49"/>
  <c r="N168" i="49"/>
  <c r="N161" i="49"/>
  <c r="N185" i="49"/>
  <c r="N188" i="49"/>
  <c r="N191" i="49"/>
  <c r="N19" i="28"/>
  <c r="N20" i="28"/>
  <c r="N21" i="28"/>
  <c r="N22" i="28"/>
  <c r="N23" i="28"/>
  <c r="N24" i="28"/>
  <c r="N26" i="28"/>
  <c r="N27" i="28"/>
  <c r="N29" i="28"/>
  <c r="N32" i="28"/>
  <c r="N40" i="28"/>
  <c r="N44" i="28"/>
  <c r="N45" i="28"/>
  <c r="N47" i="28"/>
  <c r="N48" i="28"/>
  <c r="N50" i="28"/>
  <c r="N51" i="28"/>
  <c r="I25" i="29"/>
  <c r="I20" i="29"/>
  <c r="I36" i="29"/>
  <c r="I33" i="29"/>
  <c r="K20" i="29"/>
  <c r="K12" i="29"/>
  <c r="K11" i="29"/>
  <c r="K10" i="29"/>
  <c r="K25" i="29"/>
  <c r="K28" i="29"/>
  <c r="K36" i="29"/>
  <c r="K33" i="29" s="1"/>
  <c r="M25" i="29"/>
  <c r="M20" i="29"/>
  <c r="M12" i="29"/>
  <c r="M36" i="29"/>
  <c r="M33" i="29"/>
  <c r="O25" i="29"/>
  <c r="O20" i="29"/>
  <c r="O28" i="29"/>
  <c r="O36" i="29"/>
  <c r="O33" i="29" s="1"/>
  <c r="Q25" i="29"/>
  <c r="Q20" i="29"/>
  <c r="Q36" i="29"/>
  <c r="Q33" i="29" s="1"/>
  <c r="U25" i="29"/>
  <c r="U20" i="29"/>
  <c r="U12" i="29" s="1"/>
  <c r="U11" i="29" s="1"/>
  <c r="U10" i="29" s="1"/>
  <c r="U36" i="29"/>
  <c r="U33" i="29" s="1"/>
  <c r="W25" i="29"/>
  <c r="W20" i="29"/>
  <c r="W36" i="29"/>
  <c r="W33" i="29"/>
  <c r="T13" i="29"/>
  <c r="S21" i="29"/>
  <c r="T21" i="29"/>
  <c r="S22" i="29"/>
  <c r="T22" i="29"/>
  <c r="S23" i="29"/>
  <c r="T23" i="29"/>
  <c r="S24" i="29"/>
  <c r="T24" i="29"/>
  <c r="S25" i="29"/>
  <c r="S26" i="29"/>
  <c r="T26" i="29"/>
  <c r="S27" i="29"/>
  <c r="T27" i="29"/>
  <c r="S32" i="29"/>
  <c r="T32" i="29"/>
  <c r="S34" i="29"/>
  <c r="T34" i="29"/>
  <c r="S35" i="29"/>
  <c r="T35" i="29"/>
  <c r="S36" i="29"/>
  <c r="S37" i="29"/>
  <c r="T37" i="29"/>
  <c r="S38" i="29"/>
  <c r="T38" i="29"/>
  <c r="S39" i="29"/>
  <c r="T39" i="29"/>
  <c r="S40" i="29"/>
  <c r="T40" i="29"/>
  <c r="I43" i="29"/>
  <c r="I46" i="29"/>
  <c r="I49" i="29"/>
  <c r="I52" i="29"/>
  <c r="K43" i="29"/>
  <c r="K46" i="29"/>
  <c r="K49" i="29"/>
  <c r="K42" i="29" s="1"/>
  <c r="K41" i="29" s="1"/>
  <c r="K52" i="29"/>
  <c r="M43" i="29"/>
  <c r="M46" i="29"/>
  <c r="M42" i="29" s="1"/>
  <c r="M41" i="29" s="1"/>
  <c r="M49" i="29"/>
  <c r="M52" i="29"/>
  <c r="O43" i="29"/>
  <c r="O46" i="29"/>
  <c r="O49" i="29"/>
  <c r="O52" i="29"/>
  <c r="Q43" i="29"/>
  <c r="Q46" i="29"/>
  <c r="Q49" i="29"/>
  <c r="Q52" i="29"/>
  <c r="U43" i="29"/>
  <c r="U46" i="29"/>
  <c r="U49" i="29"/>
  <c r="U52" i="29"/>
  <c r="W43" i="29"/>
  <c r="W42" i="29"/>
  <c r="W41" i="29" s="1"/>
  <c r="W46" i="29"/>
  <c r="W49" i="29"/>
  <c r="W52" i="29"/>
  <c r="S44" i="29"/>
  <c r="T44" i="29"/>
  <c r="S45" i="29"/>
  <c r="T45" i="29"/>
  <c r="S47" i="29"/>
  <c r="T47" i="29"/>
  <c r="S48" i="29"/>
  <c r="T48" i="29"/>
  <c r="S50" i="29"/>
  <c r="T50" i="29"/>
  <c r="S51" i="29"/>
  <c r="T51" i="29"/>
  <c r="S52" i="29"/>
  <c r="S53" i="29"/>
  <c r="T53" i="29"/>
  <c r="S54" i="29"/>
  <c r="T54" i="29"/>
  <c r="W20" i="51"/>
  <c r="W12" i="51"/>
  <c r="W25" i="51"/>
  <c r="W28" i="51"/>
  <c r="W11" i="51" s="1"/>
  <c r="W10" i="51" s="1"/>
  <c r="W55" i="51" s="1"/>
  <c r="W36" i="51"/>
  <c r="W33" i="51" s="1"/>
  <c r="U20" i="51"/>
  <c r="U11" i="51"/>
  <c r="U10" i="51" s="1"/>
  <c r="U55" i="51" s="1"/>
  <c r="U25" i="51"/>
  <c r="U36" i="51"/>
  <c r="U33" i="51"/>
  <c r="I20" i="51"/>
  <c r="I25" i="51"/>
  <c r="I28" i="51"/>
  <c r="I36" i="51"/>
  <c r="K20" i="51"/>
  <c r="K25" i="51"/>
  <c r="K36" i="51"/>
  <c r="K33" i="51"/>
  <c r="M20" i="51"/>
  <c r="M25" i="51"/>
  <c r="M36" i="51"/>
  <c r="M33" i="51" s="1"/>
  <c r="O20" i="51"/>
  <c r="O25" i="51"/>
  <c r="S25" i="51" s="1"/>
  <c r="O36" i="51"/>
  <c r="O33" i="51"/>
  <c r="Q20" i="51"/>
  <c r="Q12" i="51" s="1"/>
  <c r="Q25" i="51"/>
  <c r="Q36" i="51"/>
  <c r="Q33" i="51" s="1"/>
  <c r="Q10" i="51" s="1"/>
  <c r="Q55" i="51" s="1"/>
  <c r="T40" i="51"/>
  <c r="S40" i="51"/>
  <c r="T39" i="51"/>
  <c r="S39" i="51"/>
  <c r="T38" i="51"/>
  <c r="S38" i="51"/>
  <c r="T37" i="51"/>
  <c r="S37" i="51"/>
  <c r="T35" i="51"/>
  <c r="S35" i="51"/>
  <c r="T34" i="51"/>
  <c r="S34" i="51"/>
  <c r="T32" i="51"/>
  <c r="S32" i="51"/>
  <c r="T27" i="51"/>
  <c r="S27" i="51"/>
  <c r="T26" i="51"/>
  <c r="S26" i="51"/>
  <c r="T24" i="51"/>
  <c r="S24" i="51"/>
  <c r="T23" i="51"/>
  <c r="S23" i="51"/>
  <c r="T22" i="51"/>
  <c r="S22" i="51"/>
  <c r="T21" i="51"/>
  <c r="S21" i="51"/>
  <c r="I25" i="31"/>
  <c r="I28" i="31"/>
  <c r="S28" i="31" s="1"/>
  <c r="I20" i="31"/>
  <c r="I36" i="31"/>
  <c r="K20" i="31"/>
  <c r="K25" i="31"/>
  <c r="K28" i="31"/>
  <c r="K36" i="31"/>
  <c r="K33" i="31"/>
  <c r="M20" i="31"/>
  <c r="M12" i="31" s="1"/>
  <c r="M25" i="31"/>
  <c r="M28" i="31"/>
  <c r="M36" i="31"/>
  <c r="M33" i="31"/>
  <c r="O20" i="31"/>
  <c r="O12" i="31" s="1"/>
  <c r="O11" i="31" s="1"/>
  <c r="O25" i="31"/>
  <c r="O28" i="31"/>
  <c r="O36" i="31"/>
  <c r="O33" i="31" s="1"/>
  <c r="Q20" i="31"/>
  <c r="Q25" i="31"/>
  <c r="Q28" i="31"/>
  <c r="Q36" i="31"/>
  <c r="Q33" i="31"/>
  <c r="U20" i="31"/>
  <c r="U12" i="31" s="1"/>
  <c r="U25" i="31"/>
  <c r="U28" i="31"/>
  <c r="U36" i="31"/>
  <c r="U33" i="31"/>
  <c r="W20" i="31"/>
  <c r="W12" i="31"/>
  <c r="W25" i="31"/>
  <c r="W28" i="31"/>
  <c r="W36" i="31"/>
  <c r="W33" i="31"/>
  <c r="S13" i="31"/>
  <c r="S21" i="31"/>
  <c r="T21" i="31"/>
  <c r="S22" i="31"/>
  <c r="T22" i="31"/>
  <c r="S23" i="31"/>
  <c r="T23" i="31"/>
  <c r="S24" i="31"/>
  <c r="T24" i="31"/>
  <c r="S26" i="31"/>
  <c r="T26" i="31"/>
  <c r="S27" i="31"/>
  <c r="T27" i="31"/>
  <c r="S29" i="31"/>
  <c r="T29" i="31"/>
  <c r="S32" i="31"/>
  <c r="T32" i="31"/>
  <c r="S34" i="31"/>
  <c r="T34" i="31"/>
  <c r="S35" i="31"/>
  <c r="T35" i="31"/>
  <c r="S37" i="31"/>
  <c r="T37" i="31"/>
  <c r="S38" i="31"/>
  <c r="T38" i="31"/>
  <c r="S39" i="31"/>
  <c r="T39" i="31"/>
  <c r="S40" i="31"/>
  <c r="T40" i="31"/>
  <c r="I52" i="31"/>
  <c r="I43" i="31"/>
  <c r="I42" i="31" s="1"/>
  <c r="I41" i="31" s="1"/>
  <c r="I46" i="31"/>
  <c r="I49" i="31"/>
  <c r="K43" i="31"/>
  <c r="K46" i="31"/>
  <c r="K49" i="31"/>
  <c r="K52" i="31"/>
  <c r="M43" i="31"/>
  <c r="M42" i="31" s="1"/>
  <c r="M41" i="31" s="1"/>
  <c r="M46" i="31"/>
  <c r="M49" i="31"/>
  <c r="M52" i="31"/>
  <c r="O43" i="31"/>
  <c r="O46" i="31"/>
  <c r="O42" i="31"/>
  <c r="O41" i="31"/>
  <c r="O49" i="31"/>
  <c r="O52" i="31"/>
  <c r="Q43" i="31"/>
  <c r="Q46" i="31"/>
  <c r="Q49" i="31"/>
  <c r="S49" i="31" s="1"/>
  <c r="Q52" i="31"/>
  <c r="U43" i="31"/>
  <c r="U46" i="31"/>
  <c r="U42" i="31" s="1"/>
  <c r="U41" i="31" s="1"/>
  <c r="U49" i="31"/>
  <c r="U52" i="31"/>
  <c r="W43" i="31"/>
  <c r="W42" i="31"/>
  <c r="W41" i="31" s="1"/>
  <c r="W46" i="31"/>
  <c r="W49" i="31"/>
  <c r="W52" i="31"/>
  <c r="S44" i="31"/>
  <c r="T44" i="31"/>
  <c r="S45" i="31"/>
  <c r="T45" i="31"/>
  <c r="S47" i="31"/>
  <c r="T47" i="31"/>
  <c r="S48" i="31"/>
  <c r="T48" i="31"/>
  <c r="T49" i="31"/>
  <c r="S50" i="31"/>
  <c r="T50" i="31"/>
  <c r="S51" i="31"/>
  <c r="T51" i="31"/>
  <c r="S53" i="31"/>
  <c r="T53" i="31"/>
  <c r="S54" i="31"/>
  <c r="T54" i="31"/>
  <c r="I20" i="32"/>
  <c r="I12" i="32"/>
  <c r="I11" i="32"/>
  <c r="I25" i="32"/>
  <c r="J20" i="32"/>
  <c r="J25" i="32"/>
  <c r="J28" i="32"/>
  <c r="K20" i="32"/>
  <c r="K25" i="32"/>
  <c r="K28" i="32"/>
  <c r="L20" i="32"/>
  <c r="L12" i="32" s="1"/>
  <c r="L11" i="32" s="1"/>
  <c r="L41" i="32" s="1"/>
  <c r="L25" i="32"/>
  <c r="L28" i="32"/>
  <c r="M20" i="32"/>
  <c r="M12" i="32"/>
  <c r="M25" i="32"/>
  <c r="N20" i="32"/>
  <c r="N25" i="32"/>
  <c r="N28" i="32"/>
  <c r="O20" i="32"/>
  <c r="O12" i="32" s="1"/>
  <c r="O11" i="32" s="1"/>
  <c r="O41" i="32" s="1"/>
  <c r="O25" i="32"/>
  <c r="C19" i="32"/>
  <c r="C20" i="32" s="1"/>
  <c r="P19" i="32"/>
  <c r="P21" i="32"/>
  <c r="P22" i="32"/>
  <c r="P23" i="32"/>
  <c r="P24" i="32"/>
  <c r="P25" i="32"/>
  <c r="P26" i="32"/>
  <c r="C27" i="32"/>
  <c r="P27" i="32"/>
  <c r="C32" i="32"/>
  <c r="P32" i="32"/>
  <c r="J36" i="32"/>
  <c r="J33" i="32" s="1"/>
  <c r="K36" i="32"/>
  <c r="K33" i="32"/>
  <c r="L36" i="32"/>
  <c r="L33" i="32" s="1"/>
  <c r="M36" i="32"/>
  <c r="N36" i="32"/>
  <c r="N33" i="32" s="1"/>
  <c r="O36" i="32"/>
  <c r="O33" i="32"/>
  <c r="P34" i="32"/>
  <c r="P35" i="32"/>
  <c r="P37" i="32"/>
  <c r="C38" i="32"/>
  <c r="P38" i="32"/>
  <c r="P39" i="32"/>
  <c r="P40" i="32"/>
  <c r="N19" i="34"/>
  <c r="N20" i="34"/>
  <c r="N21" i="34"/>
  <c r="N22" i="34"/>
  <c r="N23" i="34"/>
  <c r="N24" i="34"/>
  <c r="N25" i="34"/>
  <c r="N26" i="34"/>
  <c r="N27" i="34"/>
  <c r="N29" i="34"/>
  <c r="N32" i="34"/>
  <c r="I20" i="35"/>
  <c r="I12" i="35"/>
  <c r="S12" i="35" s="1"/>
  <c r="I25" i="35"/>
  <c r="K20" i="35"/>
  <c r="K12" i="35"/>
  <c r="K11" i="35" s="1"/>
  <c r="K25" i="35"/>
  <c r="M20" i="35"/>
  <c r="M25" i="35"/>
  <c r="M28" i="35"/>
  <c r="O20" i="35"/>
  <c r="O12" i="35"/>
  <c r="O41" i="35"/>
  <c r="O25" i="35"/>
  <c r="Q20" i="35"/>
  <c r="Q12" i="35" s="1"/>
  <c r="Q25" i="35"/>
  <c r="Q11" i="35" s="1"/>
  <c r="Q41" i="35" s="1"/>
  <c r="U20" i="35"/>
  <c r="U25" i="35"/>
  <c r="U28" i="35"/>
  <c r="W20" i="35"/>
  <c r="W12" i="35" s="1"/>
  <c r="W41" i="35"/>
  <c r="W25" i="35"/>
  <c r="W11" i="35" s="1"/>
  <c r="S21" i="35"/>
  <c r="T21" i="35"/>
  <c r="S22" i="35"/>
  <c r="T22" i="35"/>
  <c r="S23" i="35"/>
  <c r="T23" i="35"/>
  <c r="S24" i="35"/>
  <c r="T24" i="35"/>
  <c r="T25" i="35"/>
  <c r="S26" i="35"/>
  <c r="T26" i="35"/>
  <c r="S27" i="35"/>
  <c r="T27" i="35"/>
  <c r="T29" i="35"/>
  <c r="S32" i="35"/>
  <c r="T32" i="35"/>
  <c r="I36" i="35"/>
  <c r="I33" i="35"/>
  <c r="K36" i="35"/>
  <c r="K33" i="35" s="1"/>
  <c r="M36" i="35"/>
  <c r="M33" i="35" s="1"/>
  <c r="O36" i="35"/>
  <c r="O33" i="35"/>
  <c r="Q36" i="35"/>
  <c r="Q33" i="35" s="1"/>
  <c r="U36" i="35"/>
  <c r="U33" i="35" s="1"/>
  <c r="W36" i="35"/>
  <c r="W33" i="35"/>
  <c r="S34" i="35"/>
  <c r="T34" i="35"/>
  <c r="S35" i="35"/>
  <c r="T35" i="35"/>
  <c r="S37" i="35"/>
  <c r="T37" i="35"/>
  <c r="S38" i="35"/>
  <c r="T38" i="35"/>
  <c r="S39" i="35"/>
  <c r="T39" i="35"/>
  <c r="S40" i="35"/>
  <c r="T40" i="35"/>
  <c r="I20" i="36"/>
  <c r="I25" i="36"/>
  <c r="I28" i="36"/>
  <c r="S28" i="36" s="1"/>
  <c r="K20" i="36"/>
  <c r="K12" i="36" s="1"/>
  <c r="K11" i="36" s="1"/>
  <c r="K25" i="36"/>
  <c r="M25" i="36"/>
  <c r="S25" i="36" s="1"/>
  <c r="M20" i="36"/>
  <c r="M12" i="36"/>
  <c r="M28" i="36"/>
  <c r="O25" i="36"/>
  <c r="O20" i="36"/>
  <c r="O12" i="36"/>
  <c r="O11" i="36"/>
  <c r="Q20" i="36"/>
  <c r="S20" i="36"/>
  <c r="Q12" i="36"/>
  <c r="Q25" i="36"/>
  <c r="Q28" i="36"/>
  <c r="U20" i="36"/>
  <c r="U12" i="36"/>
  <c r="U11" i="36"/>
  <c r="U41" i="36"/>
  <c r="U25" i="36"/>
  <c r="U28" i="36"/>
  <c r="W20" i="36"/>
  <c r="W12" i="36"/>
  <c r="W11" i="36" s="1"/>
  <c r="W41" i="36" s="1"/>
  <c r="W25" i="36"/>
  <c r="W28" i="36"/>
  <c r="T20" i="36"/>
  <c r="S21" i="36"/>
  <c r="T21" i="36"/>
  <c r="S22" i="36"/>
  <c r="T22" i="36"/>
  <c r="S23" i="36"/>
  <c r="T23" i="36"/>
  <c r="S24" i="36"/>
  <c r="T24" i="36"/>
  <c r="S26" i="36"/>
  <c r="T26" i="36"/>
  <c r="S27" i="36"/>
  <c r="T27" i="36"/>
  <c r="S29" i="36"/>
  <c r="T29" i="36"/>
  <c r="S32" i="36"/>
  <c r="T32" i="36"/>
  <c r="I36" i="36"/>
  <c r="K36" i="36"/>
  <c r="K33" i="36"/>
  <c r="K41" i="36" s="1"/>
  <c r="M36" i="36"/>
  <c r="M33" i="36" s="1"/>
  <c r="O36" i="36"/>
  <c r="O33" i="36"/>
  <c r="Q36" i="36"/>
  <c r="Q33" i="36" s="1"/>
  <c r="U36" i="36"/>
  <c r="U33" i="36"/>
  <c r="W36" i="36"/>
  <c r="W33" i="36" s="1"/>
  <c r="S34" i="36"/>
  <c r="T34" i="36"/>
  <c r="S35" i="36"/>
  <c r="T35" i="36"/>
  <c r="S37" i="36"/>
  <c r="T37" i="36"/>
  <c r="S38" i="36"/>
  <c r="T38" i="36"/>
  <c r="S39" i="36"/>
  <c r="T39" i="36"/>
  <c r="S40" i="36"/>
  <c r="T40" i="36"/>
  <c r="I20" i="37"/>
  <c r="I12" i="37"/>
  <c r="I25" i="37"/>
  <c r="K20" i="37"/>
  <c r="K12" i="37"/>
  <c r="K11" i="37"/>
  <c r="K41" i="37" s="1"/>
  <c r="K25" i="37"/>
  <c r="M20" i="37"/>
  <c r="M12" i="37"/>
  <c r="M11" i="37" s="1"/>
  <c r="M41" i="37" s="1"/>
  <c r="M25" i="37"/>
  <c r="M28" i="37"/>
  <c r="O20" i="37"/>
  <c r="O12" i="37" s="1"/>
  <c r="O11" i="37" s="1"/>
  <c r="O25" i="37"/>
  <c r="O28" i="37"/>
  <c r="S28" i="37" s="1"/>
  <c r="Q20" i="37"/>
  <c r="Q25" i="37"/>
  <c r="Q28" i="37"/>
  <c r="U20" i="37"/>
  <c r="U12" i="37" s="1"/>
  <c r="U11" i="37" s="1"/>
  <c r="U41" i="37" s="1"/>
  <c r="U25" i="37"/>
  <c r="W20" i="37"/>
  <c r="W12" i="37"/>
  <c r="W11" i="37" s="1"/>
  <c r="W41" i="37" s="1"/>
  <c r="W25" i="37"/>
  <c r="W28" i="37"/>
  <c r="T13" i="37"/>
  <c r="S21" i="37"/>
  <c r="T21" i="37"/>
  <c r="S22" i="37"/>
  <c r="T22" i="37"/>
  <c r="S23" i="37"/>
  <c r="T23" i="37"/>
  <c r="S24" i="37"/>
  <c r="T24" i="37"/>
  <c r="T25" i="37"/>
  <c r="S26" i="37"/>
  <c r="T26" i="37"/>
  <c r="S27" i="37"/>
  <c r="T27" i="37"/>
  <c r="S29" i="37"/>
  <c r="T29" i="37"/>
  <c r="S32" i="37"/>
  <c r="T32" i="37"/>
  <c r="I36" i="37"/>
  <c r="I33" i="37"/>
  <c r="K36" i="37"/>
  <c r="K33" i="37"/>
  <c r="M36" i="37"/>
  <c r="M33" i="37" s="1"/>
  <c r="O36" i="37"/>
  <c r="O33" i="37"/>
  <c r="Q36" i="37"/>
  <c r="Q33" i="37" s="1"/>
  <c r="U36" i="37"/>
  <c r="U33" i="37"/>
  <c r="W36" i="37"/>
  <c r="W33" i="37" s="1"/>
  <c r="S34" i="37"/>
  <c r="T34" i="37"/>
  <c r="S35" i="37"/>
  <c r="T35" i="37"/>
  <c r="T36" i="37"/>
  <c r="S37" i="37"/>
  <c r="T37" i="37"/>
  <c r="S38" i="37"/>
  <c r="T38" i="37"/>
  <c r="S39" i="37"/>
  <c r="T39" i="37"/>
  <c r="S40" i="37"/>
  <c r="T40" i="37"/>
  <c r="P40" i="53"/>
  <c r="P39" i="53"/>
  <c r="P38" i="53"/>
  <c r="P37" i="53"/>
  <c r="P36" i="53"/>
  <c r="P35" i="53"/>
  <c r="P34" i="53"/>
  <c r="P33" i="53"/>
  <c r="P32" i="53"/>
  <c r="C32" i="53"/>
  <c r="P29" i="53"/>
  <c r="P28" i="53"/>
  <c r="P27" i="53"/>
  <c r="C27" i="53"/>
  <c r="P26" i="53"/>
  <c r="P25" i="53"/>
  <c r="P24" i="53"/>
  <c r="P23" i="53"/>
  <c r="P22" i="53"/>
  <c r="P21" i="53"/>
  <c r="P20" i="53"/>
  <c r="C19" i="53"/>
  <c r="C20" i="53" s="1"/>
  <c r="P19" i="53"/>
  <c r="N19" i="40"/>
  <c r="N20" i="40"/>
  <c r="N21" i="40"/>
  <c r="N22" i="40"/>
  <c r="N23" i="40"/>
  <c r="N24" i="40"/>
  <c r="N25" i="40"/>
  <c r="N26" i="40"/>
  <c r="N27" i="40"/>
  <c r="N32" i="40"/>
  <c r="I20" i="41"/>
  <c r="I25" i="41"/>
  <c r="I28" i="41"/>
  <c r="K20" i="41"/>
  <c r="K25" i="41"/>
  <c r="K28" i="41"/>
  <c r="M20" i="41"/>
  <c r="M12" i="41" s="1"/>
  <c r="M11" i="41" s="1"/>
  <c r="M25" i="41"/>
  <c r="M28" i="41"/>
  <c r="O20" i="41"/>
  <c r="O12" i="41"/>
  <c r="O25" i="41"/>
  <c r="O28" i="41"/>
  <c r="S28" i="41" s="1"/>
  <c r="Q20" i="41"/>
  <c r="Q12" i="41" s="1"/>
  <c r="Q11" i="41" s="1"/>
  <c r="Q41" i="41" s="1"/>
  <c r="Q25" i="41"/>
  <c r="Q28" i="41"/>
  <c r="U20" i="41"/>
  <c r="U12" i="41"/>
  <c r="U11" i="41" s="1"/>
  <c r="U25" i="41"/>
  <c r="U28" i="41"/>
  <c r="W20" i="41"/>
  <c r="W12" i="41" s="1"/>
  <c r="W25" i="41"/>
  <c r="W28" i="41"/>
  <c r="T20" i="41"/>
  <c r="S21" i="41"/>
  <c r="T21" i="41"/>
  <c r="S22" i="41"/>
  <c r="T22" i="41"/>
  <c r="S23" i="41"/>
  <c r="T23" i="41"/>
  <c r="S24" i="41"/>
  <c r="T24" i="41"/>
  <c r="T25" i="41"/>
  <c r="S26" i="41"/>
  <c r="T26" i="41"/>
  <c r="S27" i="41"/>
  <c r="T27" i="41"/>
  <c r="S29" i="41"/>
  <c r="T29" i="41"/>
  <c r="S32" i="41"/>
  <c r="T32" i="41"/>
  <c r="I36" i="41"/>
  <c r="I33" i="41"/>
  <c r="K36" i="41"/>
  <c r="K33" i="41"/>
  <c r="M36" i="41"/>
  <c r="O36" i="41"/>
  <c r="O33" i="41"/>
  <c r="Q36" i="41"/>
  <c r="Q33" i="41" s="1"/>
  <c r="U36" i="41"/>
  <c r="U33" i="41"/>
  <c r="W36" i="41"/>
  <c r="W33" i="41" s="1"/>
  <c r="S34" i="41"/>
  <c r="T34" i="41"/>
  <c r="S35" i="41"/>
  <c r="T35" i="41"/>
  <c r="T36" i="41"/>
  <c r="S37" i="41"/>
  <c r="T37" i="41"/>
  <c r="S38" i="41"/>
  <c r="T38" i="41"/>
  <c r="S39" i="41"/>
  <c r="T39" i="41"/>
  <c r="S40" i="41"/>
  <c r="T40" i="41"/>
  <c r="I20" i="42"/>
  <c r="I12" i="42" s="1"/>
  <c r="I25" i="42"/>
  <c r="I28" i="42"/>
  <c r="K20" i="42"/>
  <c r="K25" i="42"/>
  <c r="K28" i="42"/>
  <c r="M20" i="42"/>
  <c r="M25" i="42"/>
  <c r="M28" i="42"/>
  <c r="O20" i="42"/>
  <c r="O12" i="42"/>
  <c r="O11" i="42" s="1"/>
  <c r="O41" i="42" s="1"/>
  <c r="O25" i="42"/>
  <c r="O28" i="42"/>
  <c r="S28" i="42" s="1"/>
  <c r="Q20" i="42"/>
  <c r="Q12" i="42"/>
  <c r="Q11" i="42"/>
  <c r="Q25" i="42"/>
  <c r="S25" i="42" s="1"/>
  <c r="Q28" i="42"/>
  <c r="U20" i="42"/>
  <c r="U12" i="42"/>
  <c r="U11" i="42" s="1"/>
  <c r="U41" i="42" s="1"/>
  <c r="U25" i="42"/>
  <c r="U28" i="42"/>
  <c r="W20" i="42"/>
  <c r="W12" i="42" s="1"/>
  <c r="W11" i="42" s="1"/>
  <c r="W41" i="42" s="1"/>
  <c r="W25" i="42"/>
  <c r="W28" i="42"/>
  <c r="T20" i="42"/>
  <c r="S21" i="42"/>
  <c r="T21" i="42"/>
  <c r="S22" i="42"/>
  <c r="T22" i="42"/>
  <c r="S23" i="42"/>
  <c r="T23" i="42"/>
  <c r="S24" i="42"/>
  <c r="T24" i="42"/>
  <c r="T25" i="42"/>
  <c r="S26" i="42"/>
  <c r="T26" i="42"/>
  <c r="S27" i="42"/>
  <c r="T27" i="42"/>
  <c r="T28" i="42"/>
  <c r="S29" i="42"/>
  <c r="T29" i="42"/>
  <c r="S32" i="42"/>
  <c r="T32" i="42"/>
  <c r="I36" i="42"/>
  <c r="I33" i="42" s="1"/>
  <c r="K36" i="42"/>
  <c r="K33" i="42"/>
  <c r="M36" i="42"/>
  <c r="M33" i="42" s="1"/>
  <c r="O36" i="42"/>
  <c r="O33" i="42"/>
  <c r="Q36" i="42"/>
  <c r="Q33" i="42" s="1"/>
  <c r="U36" i="42"/>
  <c r="U33" i="42"/>
  <c r="W36" i="42"/>
  <c r="W33" i="42" s="1"/>
  <c r="S34" i="42"/>
  <c r="T34" i="42"/>
  <c r="S35" i="42"/>
  <c r="T35" i="42"/>
  <c r="T36" i="42"/>
  <c r="S37" i="42"/>
  <c r="T37" i="42"/>
  <c r="S38" i="42"/>
  <c r="T38" i="42"/>
  <c r="S39" i="42"/>
  <c r="T39" i="42"/>
  <c r="S40" i="42"/>
  <c r="T40" i="42"/>
  <c r="I20" i="43"/>
  <c r="I12" i="43" s="1"/>
  <c r="I25" i="43"/>
  <c r="I28" i="43"/>
  <c r="K20" i="43"/>
  <c r="K12" i="43"/>
  <c r="K11" i="43"/>
  <c r="K41" i="43" s="1"/>
  <c r="K25" i="43"/>
  <c r="K28" i="43"/>
  <c r="M20" i="43"/>
  <c r="M12" i="43" s="1"/>
  <c r="M25" i="43"/>
  <c r="M28" i="43"/>
  <c r="M11" i="43" s="1"/>
  <c r="O20" i="43"/>
  <c r="O25" i="43"/>
  <c r="S25" i="43" s="1"/>
  <c r="O28" i="43"/>
  <c r="Q20" i="43"/>
  <c r="Q12" i="43"/>
  <c r="Q11" i="43" s="1"/>
  <c r="Q25" i="43"/>
  <c r="Q28" i="43"/>
  <c r="U20" i="43"/>
  <c r="U12" i="43" s="1"/>
  <c r="U25" i="43"/>
  <c r="U28" i="43"/>
  <c r="W20" i="43"/>
  <c r="W12" i="43"/>
  <c r="W11" i="43"/>
  <c r="W25" i="43"/>
  <c r="W28" i="43"/>
  <c r="S19" i="43"/>
  <c r="T19" i="43"/>
  <c r="S21" i="43"/>
  <c r="T21" i="43"/>
  <c r="S22" i="43"/>
  <c r="T22" i="43"/>
  <c r="S23" i="43"/>
  <c r="T23" i="43"/>
  <c r="S24" i="43"/>
  <c r="T24" i="43"/>
  <c r="T25" i="43"/>
  <c r="S26" i="43"/>
  <c r="T26" i="43"/>
  <c r="S27" i="43"/>
  <c r="T27" i="43"/>
  <c r="T28" i="43"/>
  <c r="S29" i="43"/>
  <c r="T29" i="43"/>
  <c r="S32" i="43"/>
  <c r="T32" i="43"/>
  <c r="I36" i="43"/>
  <c r="I33" i="43"/>
  <c r="K36" i="43"/>
  <c r="K33" i="43"/>
  <c r="M36" i="43"/>
  <c r="M33" i="43"/>
  <c r="S33" i="43" s="1"/>
  <c r="O36" i="43"/>
  <c r="O33" i="43"/>
  <c r="Q36" i="43"/>
  <c r="Q33" i="43"/>
  <c r="U36" i="43"/>
  <c r="U33" i="43"/>
  <c r="W36" i="43"/>
  <c r="W33" i="43"/>
  <c r="W41" i="43" s="1"/>
  <c r="S34" i="43"/>
  <c r="T34" i="43"/>
  <c r="S35" i="43"/>
  <c r="T35" i="43"/>
  <c r="T36" i="43"/>
  <c r="S37" i="43"/>
  <c r="T37" i="43"/>
  <c r="S38" i="43"/>
  <c r="T38" i="43"/>
  <c r="S39" i="43"/>
  <c r="T39" i="43"/>
  <c r="S40" i="43"/>
  <c r="T40" i="43"/>
  <c r="R40" i="56"/>
  <c r="N40" i="56"/>
  <c r="O40" i="56"/>
  <c r="P40" i="56"/>
  <c r="Q40" i="56"/>
  <c r="J40" i="56"/>
  <c r="K40" i="56"/>
  <c r="L40" i="56"/>
  <c r="M40" i="56"/>
  <c r="I40" i="56"/>
  <c r="I12" i="55"/>
  <c r="J12" i="55"/>
  <c r="K12" i="55"/>
  <c r="L12" i="55"/>
  <c r="M12" i="55"/>
  <c r="N12" i="55"/>
  <c r="O12" i="55"/>
  <c r="P12" i="55"/>
  <c r="Q12" i="55"/>
  <c r="R12" i="55"/>
  <c r="I13" i="55"/>
  <c r="J13" i="55"/>
  <c r="K13" i="55"/>
  <c r="L13" i="55"/>
  <c r="M13" i="55"/>
  <c r="N13" i="55"/>
  <c r="O13" i="55"/>
  <c r="P13" i="55"/>
  <c r="Q13" i="55"/>
  <c r="R13" i="55"/>
  <c r="I15" i="55"/>
  <c r="J15" i="55"/>
  <c r="K15" i="55"/>
  <c r="L15" i="55"/>
  <c r="M15" i="55"/>
  <c r="N15" i="55"/>
  <c r="O15" i="55"/>
  <c r="P15" i="55"/>
  <c r="Q15" i="55"/>
  <c r="R15" i="55"/>
  <c r="I16" i="55"/>
  <c r="J16" i="55"/>
  <c r="K16" i="55"/>
  <c r="L16" i="55"/>
  <c r="M16" i="55"/>
  <c r="N16" i="55"/>
  <c r="O16" i="55"/>
  <c r="P16" i="55"/>
  <c r="Q16" i="55"/>
  <c r="R16" i="55"/>
  <c r="I17" i="55"/>
  <c r="J17" i="55"/>
  <c r="K17" i="55"/>
  <c r="L17" i="55"/>
  <c r="M17" i="55"/>
  <c r="N17" i="55"/>
  <c r="O17" i="55"/>
  <c r="P17" i="55"/>
  <c r="Q17" i="55"/>
  <c r="R17" i="55"/>
  <c r="I19" i="55"/>
  <c r="J19" i="55"/>
  <c r="K19" i="55"/>
  <c r="L19" i="55"/>
  <c r="M19" i="55"/>
  <c r="N19" i="55"/>
  <c r="O19" i="55"/>
  <c r="P19" i="55"/>
  <c r="Q19" i="55"/>
  <c r="R19" i="55"/>
  <c r="I20" i="55"/>
  <c r="J20" i="55"/>
  <c r="K20" i="55"/>
  <c r="L20" i="55"/>
  <c r="M20" i="55"/>
  <c r="N20" i="55"/>
  <c r="O20" i="55"/>
  <c r="P20" i="55"/>
  <c r="Q20" i="55"/>
  <c r="R20" i="55"/>
  <c r="I21" i="55"/>
  <c r="J21" i="55"/>
  <c r="K21" i="55"/>
  <c r="L21" i="55"/>
  <c r="M21" i="55"/>
  <c r="N21" i="55"/>
  <c r="O21" i="55"/>
  <c r="P21" i="55"/>
  <c r="R21" i="55"/>
  <c r="I25" i="55"/>
  <c r="J25" i="55"/>
  <c r="K25" i="55"/>
  <c r="L25" i="55"/>
  <c r="M25" i="55"/>
  <c r="N25" i="55"/>
  <c r="O25" i="55"/>
  <c r="P25" i="55"/>
  <c r="Q25" i="55"/>
  <c r="R25" i="55"/>
  <c r="I26" i="55"/>
  <c r="J26" i="55"/>
  <c r="K26" i="55"/>
  <c r="L26" i="55"/>
  <c r="M26" i="55"/>
  <c r="N26" i="55"/>
  <c r="O26" i="55"/>
  <c r="P26" i="55"/>
  <c r="Q26" i="55"/>
  <c r="R26" i="55"/>
  <c r="I27" i="55"/>
  <c r="J27" i="55"/>
  <c r="K27" i="55"/>
  <c r="L27" i="55"/>
  <c r="M27" i="55"/>
  <c r="N27" i="55"/>
  <c r="O27" i="55"/>
  <c r="P27" i="55"/>
  <c r="Q27" i="55"/>
  <c r="R27" i="55"/>
  <c r="I29" i="55"/>
  <c r="J29" i="55"/>
  <c r="K29" i="55"/>
  <c r="L29" i="55"/>
  <c r="M29" i="55"/>
  <c r="N29" i="55"/>
  <c r="O29" i="55"/>
  <c r="P29" i="55"/>
  <c r="Q29" i="55"/>
  <c r="R29" i="55"/>
  <c r="I30" i="55"/>
  <c r="J30" i="55"/>
  <c r="K30" i="55"/>
  <c r="L30" i="55"/>
  <c r="M30" i="55"/>
  <c r="N30" i="55"/>
  <c r="O30" i="55"/>
  <c r="P30" i="55"/>
  <c r="Q30" i="55"/>
  <c r="R30" i="55"/>
  <c r="I31" i="55"/>
  <c r="J31" i="55"/>
  <c r="K31" i="55"/>
  <c r="L31" i="55"/>
  <c r="M31" i="55"/>
  <c r="N31" i="55"/>
  <c r="O31" i="55"/>
  <c r="P31" i="55"/>
  <c r="Q31" i="55"/>
  <c r="R31" i="55"/>
  <c r="I33" i="55"/>
  <c r="J33" i="55"/>
  <c r="K33" i="55"/>
  <c r="L33" i="55"/>
  <c r="M33" i="55"/>
  <c r="N33" i="55"/>
  <c r="O33" i="55"/>
  <c r="P33" i="55"/>
  <c r="Q33" i="55"/>
  <c r="R33" i="55"/>
  <c r="I38" i="55"/>
  <c r="J38" i="55"/>
  <c r="K38" i="55"/>
  <c r="L38" i="55"/>
  <c r="M38" i="55"/>
  <c r="N38" i="55"/>
  <c r="O38" i="55"/>
  <c r="P38" i="55"/>
  <c r="Q38" i="55"/>
  <c r="R38" i="55"/>
  <c r="I39" i="55"/>
  <c r="J39" i="55"/>
  <c r="K39" i="55"/>
  <c r="L39" i="55"/>
  <c r="M39" i="55"/>
  <c r="N39" i="55"/>
  <c r="O39" i="55"/>
  <c r="P39" i="55"/>
  <c r="Q39" i="55"/>
  <c r="R39" i="55"/>
  <c r="I41" i="55"/>
  <c r="J41" i="55"/>
  <c r="K41" i="55"/>
  <c r="L41" i="55"/>
  <c r="M41" i="55"/>
  <c r="N41" i="55"/>
  <c r="O41" i="55"/>
  <c r="P41" i="55"/>
  <c r="Q41" i="55"/>
  <c r="R41" i="55"/>
  <c r="I42" i="55"/>
  <c r="J42" i="55"/>
  <c r="K42" i="55"/>
  <c r="L42" i="55"/>
  <c r="M42" i="55"/>
  <c r="N42" i="55"/>
  <c r="O42" i="55"/>
  <c r="P42" i="55"/>
  <c r="Q42" i="55"/>
  <c r="R42" i="55"/>
  <c r="I43" i="55"/>
  <c r="J43" i="55"/>
  <c r="K43" i="55"/>
  <c r="L43" i="55"/>
  <c r="M43" i="55"/>
  <c r="N43" i="55"/>
  <c r="O43" i="55"/>
  <c r="P43" i="55"/>
  <c r="Q43" i="55"/>
  <c r="R43" i="55"/>
  <c r="I44" i="55"/>
  <c r="J44" i="55"/>
  <c r="K44" i="55"/>
  <c r="L44" i="55"/>
  <c r="M44" i="55"/>
  <c r="N44" i="55"/>
  <c r="O44" i="55"/>
  <c r="P44" i="55"/>
  <c r="Q44" i="55"/>
  <c r="R44" i="55"/>
  <c r="S12" i="56"/>
  <c r="S13" i="56"/>
  <c r="I14" i="56"/>
  <c r="J14" i="56"/>
  <c r="J11" i="56"/>
  <c r="K14" i="56"/>
  <c r="L14" i="56"/>
  <c r="M14" i="56"/>
  <c r="M11" i="56" s="1"/>
  <c r="N14" i="56"/>
  <c r="N11" i="56" s="1"/>
  <c r="O14" i="56"/>
  <c r="P14" i="56"/>
  <c r="Q14" i="56"/>
  <c r="R14" i="56"/>
  <c r="R11" i="56" s="1"/>
  <c r="S15" i="56"/>
  <c r="S16" i="56"/>
  <c r="S16" i="55" s="1"/>
  <c r="S17" i="56"/>
  <c r="I18" i="56"/>
  <c r="J18" i="56"/>
  <c r="K18" i="56"/>
  <c r="L18" i="56"/>
  <c r="M18" i="56"/>
  <c r="N18" i="56"/>
  <c r="O18" i="56"/>
  <c r="P18" i="56"/>
  <c r="Q18" i="56"/>
  <c r="S18" i="56"/>
  <c r="R18" i="56"/>
  <c r="S19" i="56"/>
  <c r="S20" i="56"/>
  <c r="I24" i="56"/>
  <c r="J24" i="56"/>
  <c r="J24" i="55" s="1"/>
  <c r="K24" i="56"/>
  <c r="L24" i="56"/>
  <c r="M24" i="56"/>
  <c r="N24" i="56"/>
  <c r="N24" i="55" s="1"/>
  <c r="O24" i="56"/>
  <c r="P24" i="56"/>
  <c r="S24" i="56" s="1"/>
  <c r="Q24" i="56"/>
  <c r="R24" i="56"/>
  <c r="S25" i="56"/>
  <c r="S26" i="56"/>
  <c r="S27" i="56"/>
  <c r="I28" i="56"/>
  <c r="I28" i="55" s="1"/>
  <c r="J28" i="56"/>
  <c r="K28" i="56"/>
  <c r="L28" i="56"/>
  <c r="M28" i="56"/>
  <c r="N28" i="56"/>
  <c r="O28" i="56"/>
  <c r="P28" i="56"/>
  <c r="Q28" i="56"/>
  <c r="R28" i="56"/>
  <c r="S29" i="56"/>
  <c r="S30" i="56"/>
  <c r="S31" i="56"/>
  <c r="S33" i="56"/>
  <c r="S34" i="56"/>
  <c r="S38" i="56"/>
  <c r="S39" i="56"/>
  <c r="AC12" i="57"/>
  <c r="AD12" i="57"/>
  <c r="AC13" i="57"/>
  <c r="AD13" i="57"/>
  <c r="I14" i="57"/>
  <c r="I11" i="57" s="1"/>
  <c r="J14" i="57"/>
  <c r="J11" i="57"/>
  <c r="J10" i="57"/>
  <c r="J45" i="57" s="1"/>
  <c r="K14" i="57"/>
  <c r="K11" i="57"/>
  <c r="K10" i="57"/>
  <c r="K45" i="57" s="1"/>
  <c r="L14" i="57"/>
  <c r="L11" i="57"/>
  <c r="M14" i="57"/>
  <c r="M11" i="57" s="1"/>
  <c r="N14" i="57"/>
  <c r="N11" i="57"/>
  <c r="O14" i="57"/>
  <c r="O11" i="57" s="1"/>
  <c r="O10" i="57" s="1"/>
  <c r="O45" i="57" s="1"/>
  <c r="P14" i="57"/>
  <c r="P11" i="57" s="1"/>
  <c r="Q14" i="57"/>
  <c r="Q11" i="57"/>
  <c r="R14" i="57"/>
  <c r="R11" i="57" s="1"/>
  <c r="R10" i="57" s="1"/>
  <c r="R45" i="57" s="1"/>
  <c r="S14" i="57"/>
  <c r="S11" i="57" s="1"/>
  <c r="T14" i="57"/>
  <c r="T11" i="57"/>
  <c r="U14" i="57"/>
  <c r="U11" i="57" s="1"/>
  <c r="V14" i="57"/>
  <c r="V11" i="57"/>
  <c r="W14" i="57"/>
  <c r="X14" i="57"/>
  <c r="X11" i="57"/>
  <c r="Y14" i="57"/>
  <c r="Y11" i="57" s="1"/>
  <c r="Z14" i="57"/>
  <c r="Z11" i="57"/>
  <c r="Z10" i="57" s="1"/>
  <c r="Z45" i="57" s="1"/>
  <c r="AA14" i="57"/>
  <c r="AA11" i="57"/>
  <c r="AB14" i="57"/>
  <c r="AB11" i="57" s="1"/>
  <c r="AC15" i="57"/>
  <c r="AD15" i="57"/>
  <c r="AC16" i="57"/>
  <c r="AD16" i="57"/>
  <c r="AC17" i="57"/>
  <c r="AD17" i="57"/>
  <c r="I18" i="57"/>
  <c r="J18" i="57"/>
  <c r="K18" i="57"/>
  <c r="L18" i="57"/>
  <c r="L10" i="57" s="1"/>
  <c r="M18" i="57"/>
  <c r="N18" i="57"/>
  <c r="O18" i="57"/>
  <c r="P18" i="57"/>
  <c r="Q18" i="57"/>
  <c r="R18" i="57"/>
  <c r="S18" i="57"/>
  <c r="T18" i="57"/>
  <c r="T10" i="57" s="1"/>
  <c r="U18" i="57"/>
  <c r="V18" i="57"/>
  <c r="W18" i="57"/>
  <c r="AC18" i="57"/>
  <c r="X18" i="57"/>
  <c r="Y18" i="57"/>
  <c r="Z18" i="57"/>
  <c r="AA18" i="57"/>
  <c r="AB18" i="57"/>
  <c r="AC19" i="57"/>
  <c r="AD19" i="57"/>
  <c r="AC20" i="57"/>
  <c r="AD20" i="57"/>
  <c r="I24" i="57"/>
  <c r="J24" i="57"/>
  <c r="K24" i="57"/>
  <c r="L24" i="57"/>
  <c r="M24" i="57"/>
  <c r="N24" i="57"/>
  <c r="O24" i="57"/>
  <c r="P24" i="57"/>
  <c r="Q24" i="57"/>
  <c r="R24" i="57"/>
  <c r="S24" i="57"/>
  <c r="T24" i="57"/>
  <c r="U24" i="57"/>
  <c r="V24" i="57"/>
  <c r="W24" i="57"/>
  <c r="X24" i="57"/>
  <c r="Y24" i="57"/>
  <c r="AC24" i="57" s="1"/>
  <c r="Z24" i="57"/>
  <c r="AA24" i="57"/>
  <c r="AB24" i="57"/>
  <c r="R24" i="55"/>
  <c r="AC25" i="57"/>
  <c r="AD25" i="57"/>
  <c r="AC26" i="57"/>
  <c r="AD26" i="57"/>
  <c r="AC27" i="57"/>
  <c r="AD27" i="57"/>
  <c r="I28" i="57"/>
  <c r="J28" i="57"/>
  <c r="K28" i="57"/>
  <c r="L28" i="57"/>
  <c r="M28" i="57"/>
  <c r="N28" i="57"/>
  <c r="K28" i="55" s="1"/>
  <c r="O28" i="57"/>
  <c r="P28" i="57"/>
  <c r="Q28" i="57"/>
  <c r="R28" i="57"/>
  <c r="S28" i="57"/>
  <c r="T28" i="57"/>
  <c r="U28" i="57"/>
  <c r="V28" i="57"/>
  <c r="W28" i="57"/>
  <c r="AC28" i="57" s="1"/>
  <c r="X28" i="57"/>
  <c r="AD28" i="57" s="1"/>
  <c r="Y28" i="57"/>
  <c r="Z28" i="57"/>
  <c r="AA28" i="57"/>
  <c r="AB28" i="57"/>
  <c r="AC29" i="57"/>
  <c r="AD29" i="57"/>
  <c r="AC30" i="57"/>
  <c r="AD30" i="57"/>
  <c r="AC31" i="57"/>
  <c r="AD31" i="57"/>
  <c r="AC33" i="57"/>
  <c r="AD33" i="57"/>
  <c r="S33" i="55" s="1"/>
  <c r="AD34" i="57"/>
  <c r="AC38" i="57"/>
  <c r="AD38" i="57"/>
  <c r="AC39" i="57"/>
  <c r="AD39" i="57"/>
  <c r="AC12" i="58"/>
  <c r="AD12" i="58"/>
  <c r="AC13" i="58"/>
  <c r="AD13" i="58"/>
  <c r="I14" i="58"/>
  <c r="I11" i="58"/>
  <c r="J14" i="58"/>
  <c r="J11" i="58" s="1"/>
  <c r="K14" i="58"/>
  <c r="K11" i="58"/>
  <c r="L14" i="58"/>
  <c r="L11" i="58"/>
  <c r="L10" i="58" s="1"/>
  <c r="L45" i="58" s="1"/>
  <c r="M14" i="58"/>
  <c r="M11" i="58" s="1"/>
  <c r="M10" i="58" s="1"/>
  <c r="N14" i="58"/>
  <c r="N11" i="58"/>
  <c r="O14" i="58"/>
  <c r="O11" i="58" s="1"/>
  <c r="P14" i="58"/>
  <c r="P11" i="58" s="1"/>
  <c r="Q14" i="58"/>
  <c r="Q11" i="58" s="1"/>
  <c r="R14" i="58"/>
  <c r="R11" i="58" s="1"/>
  <c r="S14" i="58"/>
  <c r="T14" i="58"/>
  <c r="T11" i="58"/>
  <c r="U14" i="58"/>
  <c r="U11" i="58" s="1"/>
  <c r="U10" i="58" s="1"/>
  <c r="U45" i="58" s="1"/>
  <c r="V14" i="58"/>
  <c r="W14" i="58"/>
  <c r="W11" i="58" s="1"/>
  <c r="X14" i="58"/>
  <c r="Y14" i="58"/>
  <c r="Y11" i="58" s="1"/>
  <c r="Z14" i="58"/>
  <c r="Z11" i="58"/>
  <c r="AA14" i="58"/>
  <c r="AA11" i="58" s="1"/>
  <c r="AB14" i="58"/>
  <c r="AC15" i="58"/>
  <c r="AD15" i="58"/>
  <c r="AC16" i="58"/>
  <c r="AD16" i="58"/>
  <c r="AC17" i="58"/>
  <c r="AD17" i="58"/>
  <c r="I18" i="58"/>
  <c r="J18" i="58"/>
  <c r="I18" i="55" s="1"/>
  <c r="K18" i="58"/>
  <c r="L18" i="58"/>
  <c r="J18" i="55"/>
  <c r="M18" i="58"/>
  <c r="N18" i="58"/>
  <c r="O18" i="58"/>
  <c r="P18" i="58"/>
  <c r="AD18" i="58" s="1"/>
  <c r="Q18" i="58"/>
  <c r="R18" i="58"/>
  <c r="S18" i="58"/>
  <c r="T18" i="58"/>
  <c r="U18" i="58"/>
  <c r="V18" i="58"/>
  <c r="W18" i="58"/>
  <c r="X18" i="58"/>
  <c r="Y18" i="58"/>
  <c r="Z18" i="58"/>
  <c r="AA18" i="58"/>
  <c r="AB18" i="58"/>
  <c r="R18" i="55" s="1"/>
  <c r="AC19" i="58"/>
  <c r="AD19" i="58"/>
  <c r="AC20" i="58"/>
  <c r="AD20" i="58"/>
  <c r="I24" i="58"/>
  <c r="J24" i="58"/>
  <c r="K24" i="58"/>
  <c r="L24" i="58"/>
  <c r="M24" i="58"/>
  <c r="N24" i="58"/>
  <c r="O24" i="58"/>
  <c r="P24" i="58"/>
  <c r="Q24" i="58"/>
  <c r="R24" i="58"/>
  <c r="S24" i="58"/>
  <c r="T24" i="58"/>
  <c r="U24" i="58"/>
  <c r="V24" i="58"/>
  <c r="W24" i="58"/>
  <c r="AC24" i="58" s="1"/>
  <c r="X24" i="58"/>
  <c r="AD24" i="58" s="1"/>
  <c r="Y24" i="58"/>
  <c r="Z24" i="58"/>
  <c r="AA24" i="58"/>
  <c r="AB24" i="58"/>
  <c r="AC25" i="58"/>
  <c r="AD25" i="58"/>
  <c r="AC26" i="58"/>
  <c r="AD26" i="58"/>
  <c r="AC27" i="58"/>
  <c r="AD27" i="58"/>
  <c r="I28" i="58"/>
  <c r="J28" i="58"/>
  <c r="K28" i="58"/>
  <c r="L28" i="58"/>
  <c r="M28" i="58"/>
  <c r="N28" i="58"/>
  <c r="O28" i="58"/>
  <c r="P28" i="58"/>
  <c r="Q28" i="58"/>
  <c r="R28" i="58"/>
  <c r="S28" i="58"/>
  <c r="T28" i="58"/>
  <c r="U28" i="58"/>
  <c r="V28" i="58"/>
  <c r="W28" i="58"/>
  <c r="X28" i="58"/>
  <c r="AD28" i="58" s="1"/>
  <c r="Y28" i="58"/>
  <c r="Z28" i="58"/>
  <c r="AA28" i="58"/>
  <c r="AB28" i="58"/>
  <c r="R28" i="55" s="1"/>
  <c r="AC28" i="58"/>
  <c r="AC29" i="58"/>
  <c r="AD29" i="58"/>
  <c r="AC30" i="58"/>
  <c r="AD30" i="58"/>
  <c r="AC31" i="58"/>
  <c r="AD31" i="58"/>
  <c r="AC33" i="58"/>
  <c r="AD33" i="58"/>
  <c r="AC38" i="58"/>
  <c r="AD38" i="58"/>
  <c r="AC39" i="58"/>
  <c r="AD39" i="58"/>
  <c r="I40" i="58"/>
  <c r="J40" i="58"/>
  <c r="K40" i="58"/>
  <c r="L40" i="58"/>
  <c r="M40" i="58"/>
  <c r="N40" i="58"/>
  <c r="O40" i="58"/>
  <c r="P40" i="58"/>
  <c r="Q40" i="58"/>
  <c r="R40" i="58"/>
  <c r="S40" i="58"/>
  <c r="T40" i="58"/>
  <c r="U40" i="58"/>
  <c r="V40" i="58"/>
  <c r="W40" i="58"/>
  <c r="AC40" i="58" s="1"/>
  <c r="X40" i="58"/>
  <c r="Y40" i="58"/>
  <c r="Z40" i="58"/>
  <c r="AA40" i="58"/>
  <c r="AB40" i="58"/>
  <c r="AC41" i="58"/>
  <c r="AD41" i="58"/>
  <c r="AC42" i="58"/>
  <c r="AD42" i="58"/>
  <c r="AC43" i="58"/>
  <c r="AD43" i="58"/>
  <c r="AC44" i="58"/>
  <c r="AD44" i="58"/>
  <c r="AC12" i="59"/>
  <c r="AD12" i="59"/>
  <c r="AC13" i="59"/>
  <c r="AD13" i="59"/>
  <c r="I14" i="59"/>
  <c r="J14" i="59"/>
  <c r="J11" i="59" s="1"/>
  <c r="K14" i="59"/>
  <c r="K11" i="59" s="1"/>
  <c r="L14" i="59"/>
  <c r="M14" i="59"/>
  <c r="M11" i="59"/>
  <c r="N14" i="59"/>
  <c r="N11" i="59" s="1"/>
  <c r="O14" i="59"/>
  <c r="O11" i="59" s="1"/>
  <c r="P14" i="59"/>
  <c r="P11" i="59" s="1"/>
  <c r="Q14" i="59"/>
  <c r="Q11" i="59" s="1"/>
  <c r="R14" i="59"/>
  <c r="R11" i="59"/>
  <c r="S14" i="59"/>
  <c r="S11" i="59" s="1"/>
  <c r="T14" i="59"/>
  <c r="T11" i="59" s="1"/>
  <c r="U14" i="59"/>
  <c r="U11" i="59"/>
  <c r="V14" i="59"/>
  <c r="V11" i="59"/>
  <c r="V10" i="59" s="1"/>
  <c r="W14" i="59"/>
  <c r="W11" i="59"/>
  <c r="X14" i="59"/>
  <c r="AD14" i="59"/>
  <c r="Y14" i="59"/>
  <c r="Y11" i="59"/>
  <c r="Z14" i="59"/>
  <c r="Z11" i="59"/>
  <c r="AA14" i="59"/>
  <c r="AA11" i="59"/>
  <c r="AB14" i="59"/>
  <c r="AB11" i="59"/>
  <c r="AB10" i="59" s="1"/>
  <c r="AB45" i="59" s="1"/>
  <c r="AC15" i="59"/>
  <c r="AD15" i="59"/>
  <c r="AC16" i="59"/>
  <c r="AD16" i="59"/>
  <c r="AC17" i="59"/>
  <c r="AD17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T10" i="59" s="1"/>
  <c r="T45" i="59" s="1"/>
  <c r="U18" i="59"/>
  <c r="V18" i="59"/>
  <c r="W18" i="59"/>
  <c r="AC18" i="59"/>
  <c r="X18" i="59"/>
  <c r="Y18" i="59"/>
  <c r="Z18" i="59"/>
  <c r="AA18" i="59"/>
  <c r="AB18" i="59"/>
  <c r="AC19" i="59"/>
  <c r="AD19" i="59"/>
  <c r="S19" i="55" s="1"/>
  <c r="AC20" i="59"/>
  <c r="AD20" i="59"/>
  <c r="I24" i="59"/>
  <c r="J24" i="59"/>
  <c r="K24" i="59"/>
  <c r="L24" i="59"/>
  <c r="M24" i="59"/>
  <c r="N24" i="59"/>
  <c r="K24" i="55" s="1"/>
  <c r="O24" i="59"/>
  <c r="P24" i="59"/>
  <c r="Q24" i="59"/>
  <c r="Q10" i="59" s="1"/>
  <c r="R24" i="59"/>
  <c r="M24" i="55" s="1"/>
  <c r="S24" i="59"/>
  <c r="T24" i="59"/>
  <c r="U24" i="59"/>
  <c r="V24" i="59"/>
  <c r="O24" i="55" s="1"/>
  <c r="W24" i="59"/>
  <c r="X24" i="59"/>
  <c r="AD24" i="59" s="1"/>
  <c r="Y24" i="59"/>
  <c r="Z24" i="59"/>
  <c r="AA24" i="59"/>
  <c r="AB24" i="59"/>
  <c r="AC24" i="59"/>
  <c r="AC25" i="59"/>
  <c r="AD25" i="59"/>
  <c r="AC26" i="59"/>
  <c r="AD26" i="59"/>
  <c r="S26" i="55" s="1"/>
  <c r="AC27" i="59"/>
  <c r="AD27" i="59"/>
  <c r="I28" i="59"/>
  <c r="J28" i="59"/>
  <c r="K28" i="59"/>
  <c r="L28" i="59"/>
  <c r="J28" i="55" s="1"/>
  <c r="M28" i="59"/>
  <c r="N28" i="59"/>
  <c r="O28" i="59"/>
  <c r="P28" i="59"/>
  <c r="P10" i="59" s="1"/>
  <c r="P45" i="59" s="1"/>
  <c r="Q28" i="59"/>
  <c r="R28" i="59"/>
  <c r="M28" i="55"/>
  <c r="S28" i="59"/>
  <c r="T28" i="59"/>
  <c r="U28" i="59"/>
  <c r="V28" i="59"/>
  <c r="W28" i="59"/>
  <c r="AC28" i="59" s="1"/>
  <c r="X28" i="59"/>
  <c r="Y28" i="59"/>
  <c r="Z28" i="59"/>
  <c r="AD28" i="59"/>
  <c r="AA28" i="59"/>
  <c r="AB28" i="59"/>
  <c r="AC29" i="59"/>
  <c r="AD29" i="59"/>
  <c r="AC30" i="59"/>
  <c r="AD30" i="59"/>
  <c r="AC31" i="59"/>
  <c r="AD31" i="59"/>
  <c r="AC33" i="59"/>
  <c r="AD33" i="59"/>
  <c r="AC34" i="59"/>
  <c r="AD34" i="59"/>
  <c r="AC38" i="59"/>
  <c r="AD38" i="59"/>
  <c r="AC39" i="59"/>
  <c r="AD39" i="59"/>
  <c r="I40" i="59"/>
  <c r="J40" i="59"/>
  <c r="I40" i="55"/>
  <c r="K40" i="59"/>
  <c r="L40" i="59"/>
  <c r="M40" i="59"/>
  <c r="N40" i="59"/>
  <c r="K40" i="55" s="1"/>
  <c r="O40" i="59"/>
  <c r="AC40" i="59" s="1"/>
  <c r="P40" i="59"/>
  <c r="Q40" i="59"/>
  <c r="R40" i="59"/>
  <c r="S40" i="59"/>
  <c r="T40" i="59"/>
  <c r="N40" i="55"/>
  <c r="U40" i="59"/>
  <c r="V40" i="59"/>
  <c r="V45" i="59" s="1"/>
  <c r="W40" i="59"/>
  <c r="X40" i="59"/>
  <c r="Y40" i="59"/>
  <c r="Z40" i="59"/>
  <c r="Q40" i="55"/>
  <c r="AA40" i="59"/>
  <c r="AB40" i="59"/>
  <c r="AC41" i="59"/>
  <c r="AD41" i="59"/>
  <c r="AC42" i="59"/>
  <c r="AD42" i="59"/>
  <c r="AC43" i="59"/>
  <c r="AD43" i="59"/>
  <c r="AC44" i="59"/>
  <c r="AD44" i="59"/>
  <c r="M45" i="58"/>
  <c r="I11" i="42"/>
  <c r="I41" i="32"/>
  <c r="I132" i="49"/>
  <c r="K118" i="49"/>
  <c r="P12" i="49"/>
  <c r="Q42" i="29"/>
  <c r="Q41" i="29"/>
  <c r="O42" i="29"/>
  <c r="O41" i="29" s="1"/>
  <c r="K62" i="49"/>
  <c r="P63" i="49"/>
  <c r="Q11" i="56"/>
  <c r="O11" i="56"/>
  <c r="O10" i="56" s="1"/>
  <c r="M11" i="55"/>
  <c r="K11" i="56"/>
  <c r="K10" i="56" s="1"/>
  <c r="K45" i="56" s="1"/>
  <c r="S20" i="35"/>
  <c r="U42" i="29"/>
  <c r="U41" i="29" s="1"/>
  <c r="P11" i="34"/>
  <c r="P41" i="34"/>
  <c r="K27" i="33"/>
  <c r="L11" i="34"/>
  <c r="L41" i="34"/>
  <c r="P26" i="39"/>
  <c r="X11" i="41"/>
  <c r="X41" i="41"/>
  <c r="N18" i="52"/>
  <c r="P13" i="52"/>
  <c r="I32" i="33"/>
  <c r="X11" i="37"/>
  <c r="X41" i="37" s="1"/>
  <c r="O31" i="39"/>
  <c r="M164" i="49"/>
  <c r="V19" i="60"/>
  <c r="N11" i="35"/>
  <c r="P161" i="49"/>
  <c r="P42" i="52"/>
  <c r="N15" i="52"/>
  <c r="N164" i="49"/>
  <c r="N160" i="49" s="1"/>
  <c r="P27" i="39"/>
  <c r="P165" i="49"/>
  <c r="N14" i="60"/>
  <c r="N19" i="60"/>
  <c r="S42" i="55"/>
  <c r="J40" i="55"/>
  <c r="L40" i="55"/>
  <c r="AD40" i="58"/>
  <c r="S31" i="55"/>
  <c r="O28" i="55"/>
  <c r="P18" i="55"/>
  <c r="S17" i="55"/>
  <c r="N11" i="55"/>
  <c r="S20" i="55"/>
  <c r="M18" i="55"/>
  <c r="K18" i="55"/>
  <c r="P11" i="56"/>
  <c r="L11" i="56"/>
  <c r="N14" i="55"/>
  <c r="R25" i="60"/>
  <c r="R21" i="60"/>
  <c r="L11" i="55"/>
  <c r="S33" i="42"/>
  <c r="Q41" i="42"/>
  <c r="I11" i="37"/>
  <c r="Z10" i="59"/>
  <c r="Z45" i="59"/>
  <c r="I33" i="36"/>
  <c r="S33" i="36"/>
  <c r="S36" i="36"/>
  <c r="P20" i="32"/>
  <c r="L28" i="29"/>
  <c r="J28" i="52"/>
  <c r="K12" i="32"/>
  <c r="K11" i="32" s="1"/>
  <c r="P11" i="32" s="1"/>
  <c r="P13" i="32"/>
  <c r="I28" i="35"/>
  <c r="S28" i="35" s="1"/>
  <c r="S29" i="35"/>
  <c r="L24" i="33"/>
  <c r="T25" i="36"/>
  <c r="Q24" i="55"/>
  <c r="Q28" i="55"/>
  <c r="AD11" i="57"/>
  <c r="AB10" i="57"/>
  <c r="AB45" i="57" s="1"/>
  <c r="L45" i="57"/>
  <c r="S28" i="29"/>
  <c r="N72" i="49"/>
  <c r="N118" i="49"/>
  <c r="O151" i="49"/>
  <c r="P152" i="49"/>
  <c r="O12" i="29"/>
  <c r="O11" i="29"/>
  <c r="O10" i="29" s="1"/>
  <c r="O55" i="29"/>
  <c r="Q28" i="51"/>
  <c r="S29" i="51"/>
  <c r="O14" i="52"/>
  <c r="O12" i="28"/>
  <c r="K12" i="28"/>
  <c r="K14" i="52"/>
  <c r="Q18" i="55"/>
  <c r="S20" i="43"/>
  <c r="K32" i="52"/>
  <c r="I11" i="35"/>
  <c r="Y10" i="59"/>
  <c r="Y45" i="59" s="1"/>
  <c r="Q45" i="59"/>
  <c r="I11" i="59"/>
  <c r="I10" i="59"/>
  <c r="I45" i="59" s="1"/>
  <c r="AC14" i="59"/>
  <c r="W10" i="58"/>
  <c r="R10" i="58"/>
  <c r="R45" i="58" s="1"/>
  <c r="O10" i="58"/>
  <c r="O45" i="58" s="1"/>
  <c r="AA10" i="57"/>
  <c r="AA45" i="57" s="1"/>
  <c r="N10" i="57"/>
  <c r="S25" i="37"/>
  <c r="M11" i="35"/>
  <c r="M41" i="35"/>
  <c r="S20" i="31"/>
  <c r="S13" i="51"/>
  <c r="P133" i="49"/>
  <c r="P119" i="49"/>
  <c r="O48" i="52"/>
  <c r="V42" i="29"/>
  <c r="V41" i="29" s="1"/>
  <c r="V55" i="29"/>
  <c r="O42" i="28"/>
  <c r="O45" i="52"/>
  <c r="X33" i="29"/>
  <c r="P32" i="52"/>
  <c r="P35" i="52"/>
  <c r="L33" i="31"/>
  <c r="J32" i="52" s="1"/>
  <c r="J35" i="52"/>
  <c r="P24" i="52"/>
  <c r="P28" i="29"/>
  <c r="P11" i="29" s="1"/>
  <c r="L28" i="52"/>
  <c r="K12" i="34"/>
  <c r="K19" i="33"/>
  <c r="J33" i="41"/>
  <c r="I31" i="39" s="1"/>
  <c r="I34" i="39"/>
  <c r="R10" i="59"/>
  <c r="R45" i="59"/>
  <c r="J10" i="59"/>
  <c r="J45" i="59"/>
  <c r="K42" i="31"/>
  <c r="K137" i="49"/>
  <c r="P138" i="49"/>
  <c r="J12" i="31"/>
  <c r="M19" i="52"/>
  <c r="T20" i="29"/>
  <c r="V33" i="35"/>
  <c r="O32" i="33"/>
  <c r="O35" i="33"/>
  <c r="M14" i="55"/>
  <c r="P73" i="49"/>
  <c r="S41" i="55"/>
  <c r="P10" i="58"/>
  <c r="P45" i="58" s="1"/>
  <c r="Y10" i="57"/>
  <c r="Y45" i="57" s="1"/>
  <c r="Q10" i="57"/>
  <c r="Q45" i="57" s="1"/>
  <c r="I10" i="57"/>
  <c r="I45" i="57" s="1"/>
  <c r="S36" i="43"/>
  <c r="S36" i="37"/>
  <c r="S52" i="31"/>
  <c r="I33" i="31"/>
  <c r="S33" i="31" s="1"/>
  <c r="S36" i="31"/>
  <c r="P50" i="49"/>
  <c r="I49" i="49"/>
  <c r="O107" i="49"/>
  <c r="K24" i="52"/>
  <c r="N11" i="29"/>
  <c r="N10" i="29"/>
  <c r="I14" i="55"/>
  <c r="Q14" i="55"/>
  <c r="P28" i="55"/>
  <c r="L14" i="55"/>
  <c r="K11" i="55"/>
  <c r="Q11" i="55"/>
  <c r="P40" i="55"/>
  <c r="S20" i="37"/>
  <c r="Q10" i="56"/>
  <c r="I11" i="43"/>
  <c r="X11" i="59"/>
  <c r="K45" i="59"/>
  <c r="Y10" i="58"/>
  <c r="Y45" i="58"/>
  <c r="T10" i="58"/>
  <c r="T45" i="58"/>
  <c r="I10" i="58"/>
  <c r="I45" i="58" s="1"/>
  <c r="AD14" i="57"/>
  <c r="X10" i="57"/>
  <c r="AD10" i="57" s="1"/>
  <c r="U10" i="57"/>
  <c r="U45" i="57"/>
  <c r="P10" i="57"/>
  <c r="P45" i="57"/>
  <c r="M10" i="57"/>
  <c r="M45" i="57"/>
  <c r="S25" i="41"/>
  <c r="Q12" i="37"/>
  <c r="Q11" i="37" s="1"/>
  <c r="Q41" i="37" s="1"/>
  <c r="S13" i="35"/>
  <c r="M33" i="32"/>
  <c r="M41" i="32" s="1"/>
  <c r="P36" i="32"/>
  <c r="P29" i="32"/>
  <c r="M123" i="49"/>
  <c r="P123" i="49" s="1"/>
  <c r="P124" i="49"/>
  <c r="K171" i="49"/>
  <c r="K164" i="49" s="1"/>
  <c r="K160" i="49"/>
  <c r="P178" i="49"/>
  <c r="M146" i="49"/>
  <c r="P156" i="49"/>
  <c r="T46" i="29"/>
  <c r="I45" i="52"/>
  <c r="N45" i="52" s="1"/>
  <c r="L35" i="33"/>
  <c r="P33" i="36"/>
  <c r="T36" i="36"/>
  <c r="T28" i="37"/>
  <c r="V41" i="36"/>
  <c r="P12" i="35"/>
  <c r="L19" i="33"/>
  <c r="J12" i="35"/>
  <c r="T20" i="35"/>
  <c r="S36" i="42"/>
  <c r="S36" i="35"/>
  <c r="P33" i="32"/>
  <c r="W11" i="31"/>
  <c r="W10" i="31" s="1"/>
  <c r="W55" i="31" s="1"/>
  <c r="Q11" i="51"/>
  <c r="I42" i="29"/>
  <c r="Q11" i="29"/>
  <c r="Q10" i="29" s="1"/>
  <c r="Q55" i="29" s="1"/>
  <c r="M11" i="29"/>
  <c r="M10" i="29"/>
  <c r="M55" i="29" s="1"/>
  <c r="S33" i="29"/>
  <c r="S20" i="29"/>
  <c r="N82" i="49"/>
  <c r="N60" i="49" s="1"/>
  <c r="N29" i="49" s="1"/>
  <c r="J107" i="49"/>
  <c r="J60" i="49"/>
  <c r="J118" i="49"/>
  <c r="P15" i="49"/>
  <c r="M82" i="49"/>
  <c r="P30" i="49"/>
  <c r="J171" i="49"/>
  <c r="J164" i="49" s="1"/>
  <c r="J160" i="49" s="1"/>
  <c r="L171" i="49"/>
  <c r="L164" i="49"/>
  <c r="L160" i="49" s="1"/>
  <c r="V41" i="31"/>
  <c r="V55" i="31" s="1"/>
  <c r="L42" i="52"/>
  <c r="P42" i="29"/>
  <c r="N42" i="29"/>
  <c r="L42" i="29"/>
  <c r="J42" i="29"/>
  <c r="I42" i="52"/>
  <c r="T43" i="29"/>
  <c r="R42" i="29"/>
  <c r="L32" i="52"/>
  <c r="T36" i="31"/>
  <c r="J33" i="31"/>
  <c r="T33" i="31"/>
  <c r="X11" i="29"/>
  <c r="X10" i="29"/>
  <c r="X55" i="29" s="1"/>
  <c r="P14" i="52"/>
  <c r="N11" i="31"/>
  <c r="N10" i="31"/>
  <c r="N11" i="51"/>
  <c r="N10" i="51" s="1"/>
  <c r="N55" i="51" s="1"/>
  <c r="T25" i="31"/>
  <c r="T25" i="51"/>
  <c r="M28" i="52"/>
  <c r="R28" i="29"/>
  <c r="M27" i="52"/>
  <c r="R41" i="37"/>
  <c r="X33" i="35"/>
  <c r="P32" i="33" s="1"/>
  <c r="P35" i="33"/>
  <c r="J27" i="33"/>
  <c r="J11" i="36"/>
  <c r="J41" i="36" s="1"/>
  <c r="K34" i="39"/>
  <c r="N33" i="43"/>
  <c r="T33" i="43"/>
  <c r="L12" i="42"/>
  <c r="L11" i="42"/>
  <c r="L41" i="42" s="1"/>
  <c r="S46" i="31"/>
  <c r="I33" i="51"/>
  <c r="S33" i="51" s="1"/>
  <c r="S36" i="51"/>
  <c r="I11" i="49"/>
  <c r="I108" i="49"/>
  <c r="P109" i="49"/>
  <c r="I12" i="29"/>
  <c r="S12" i="29" s="1"/>
  <c r="S13" i="29"/>
  <c r="W12" i="29"/>
  <c r="W11" i="29" s="1"/>
  <c r="W10" i="29"/>
  <c r="W55" i="29" s="1"/>
  <c r="S29" i="29"/>
  <c r="I12" i="51"/>
  <c r="K12" i="51"/>
  <c r="K11" i="51" s="1"/>
  <c r="K10" i="51" s="1"/>
  <c r="K55" i="51" s="1"/>
  <c r="I12" i="31"/>
  <c r="S12" i="31" s="1"/>
  <c r="K12" i="31"/>
  <c r="K11" i="31"/>
  <c r="K10" i="31" s="1"/>
  <c r="X42" i="31"/>
  <c r="K42" i="28"/>
  <c r="K48" i="52"/>
  <c r="J48" i="52"/>
  <c r="T52" i="29"/>
  <c r="I41" i="28"/>
  <c r="M48" i="52"/>
  <c r="J33" i="51"/>
  <c r="T33" i="51" s="1"/>
  <c r="I35" i="52"/>
  <c r="T20" i="31"/>
  <c r="P12" i="31"/>
  <c r="P11" i="31" s="1"/>
  <c r="P10" i="31"/>
  <c r="P55" i="31" s="1"/>
  <c r="L19" i="52"/>
  <c r="L28" i="51"/>
  <c r="J27" i="52" s="1"/>
  <c r="T28" i="51"/>
  <c r="T29" i="51"/>
  <c r="N28" i="28"/>
  <c r="I12" i="28"/>
  <c r="I14" i="52"/>
  <c r="N13" i="28"/>
  <c r="P19" i="33"/>
  <c r="O14" i="33"/>
  <c r="V12" i="35"/>
  <c r="L11" i="53"/>
  <c r="L41" i="53" s="1"/>
  <c r="I34" i="55"/>
  <c r="I32" i="56"/>
  <c r="I32" i="55" s="1"/>
  <c r="M34" i="55"/>
  <c r="M32" i="56"/>
  <c r="M32" i="55"/>
  <c r="Q34" i="55"/>
  <c r="Q32" i="56"/>
  <c r="P28" i="28"/>
  <c r="P28" i="52"/>
  <c r="L24" i="52"/>
  <c r="K19" i="52"/>
  <c r="R12" i="29"/>
  <c r="N37" i="33"/>
  <c r="L32" i="33"/>
  <c r="J28" i="35"/>
  <c r="I28" i="33"/>
  <c r="N11" i="36"/>
  <c r="N41" i="36" s="1"/>
  <c r="J11" i="53"/>
  <c r="J41" i="53" s="1"/>
  <c r="N37" i="39"/>
  <c r="X33" i="42"/>
  <c r="P31" i="39"/>
  <c r="P34" i="39"/>
  <c r="V32" i="57"/>
  <c r="V10" i="57"/>
  <c r="V45" i="57" s="1"/>
  <c r="O34" i="55"/>
  <c r="L32" i="56"/>
  <c r="L32" i="55"/>
  <c r="L34" i="55"/>
  <c r="P32" i="56"/>
  <c r="P32" i="55" s="1"/>
  <c r="P34" i="55"/>
  <c r="K34" i="55"/>
  <c r="P19" i="52"/>
  <c r="P12" i="51"/>
  <c r="L12" i="29"/>
  <c r="L11" i="29" s="1"/>
  <c r="N39" i="33"/>
  <c r="N34" i="33"/>
  <c r="O28" i="34"/>
  <c r="O28" i="33"/>
  <c r="N22" i="33"/>
  <c r="X12" i="35"/>
  <c r="X11" i="35" s="1"/>
  <c r="L11" i="36"/>
  <c r="R12" i="36"/>
  <c r="K11" i="53"/>
  <c r="N35" i="39"/>
  <c r="N32" i="39"/>
  <c r="L33" i="41"/>
  <c r="J31" i="39" s="1"/>
  <c r="J34" i="39"/>
  <c r="N28" i="39"/>
  <c r="M26" i="39"/>
  <c r="O18" i="39"/>
  <c r="N41" i="43"/>
  <c r="J12" i="40"/>
  <c r="L35" i="52"/>
  <c r="M35" i="52"/>
  <c r="J28" i="33"/>
  <c r="P28" i="33"/>
  <c r="N25" i="33"/>
  <c r="M24" i="33"/>
  <c r="N24" i="33" s="1"/>
  <c r="N23" i="33"/>
  <c r="N18" i="33"/>
  <c r="N12" i="37"/>
  <c r="K13" i="33" s="1"/>
  <c r="O11" i="53"/>
  <c r="O41" i="53" s="1"/>
  <c r="V28" i="41"/>
  <c r="O26" i="39" s="1"/>
  <c r="O27" i="39"/>
  <c r="J23" i="39"/>
  <c r="X11" i="43"/>
  <c r="X41" i="43" s="1"/>
  <c r="N12" i="41"/>
  <c r="K12" i="39" s="1"/>
  <c r="K13" i="39"/>
  <c r="L37" i="49"/>
  <c r="L36" i="49"/>
  <c r="AC21" i="57"/>
  <c r="K28" i="33"/>
  <c r="K14" i="33"/>
  <c r="I19" i="33"/>
  <c r="O34" i="39"/>
  <c r="J36" i="49"/>
  <c r="J35" i="49"/>
  <c r="S22" i="55"/>
  <c r="N29" i="39"/>
  <c r="M27" i="39"/>
  <c r="L28" i="41"/>
  <c r="L11" i="41" s="1"/>
  <c r="J27" i="39"/>
  <c r="K23" i="39"/>
  <c r="I18" i="39"/>
  <c r="P18" i="39"/>
  <c r="K18" i="39"/>
  <c r="J12" i="42"/>
  <c r="J11" i="42" s="1"/>
  <c r="J41" i="42" s="1"/>
  <c r="I13" i="39"/>
  <c r="I171" i="49"/>
  <c r="M13" i="40"/>
  <c r="M12" i="40" s="1"/>
  <c r="M11" i="40" s="1"/>
  <c r="AD21" i="57"/>
  <c r="AC34" i="58"/>
  <c r="N30" i="39"/>
  <c r="L26" i="39"/>
  <c r="O23" i="39"/>
  <c r="P12" i="40"/>
  <c r="P13" i="39"/>
  <c r="M18" i="39"/>
  <c r="P12" i="43"/>
  <c r="M19" i="61"/>
  <c r="S37" i="55"/>
  <c r="AD21" i="59"/>
  <c r="AD34" i="58"/>
  <c r="P10" i="29"/>
  <c r="P55" i="29" s="1"/>
  <c r="R41" i="29"/>
  <c r="P12" i="32"/>
  <c r="P11" i="43"/>
  <c r="P41" i="43" s="1"/>
  <c r="L41" i="41"/>
  <c r="J10" i="49"/>
  <c r="N11" i="41"/>
  <c r="N41" i="41" s="1"/>
  <c r="K41" i="53"/>
  <c r="M10" i="56"/>
  <c r="K11" i="28"/>
  <c r="K10" i="28" s="1"/>
  <c r="K13" i="52"/>
  <c r="J26" i="39"/>
  <c r="I164" i="49"/>
  <c r="J11" i="40"/>
  <c r="R11" i="36"/>
  <c r="R41" i="36" s="1"/>
  <c r="T12" i="29"/>
  <c r="I32" i="52"/>
  <c r="N32" i="52" s="1"/>
  <c r="X41" i="31"/>
  <c r="P40" i="52" s="1"/>
  <c r="P41" i="52"/>
  <c r="I11" i="51"/>
  <c r="I11" i="29"/>
  <c r="S11" i="29" s="1"/>
  <c r="P41" i="29"/>
  <c r="L40" i="52"/>
  <c r="L41" i="52"/>
  <c r="I41" i="29"/>
  <c r="S41" i="29" s="1"/>
  <c r="S42" i="29"/>
  <c r="M118" i="49"/>
  <c r="L10" i="31"/>
  <c r="K31" i="39"/>
  <c r="L27" i="52"/>
  <c r="W45" i="58"/>
  <c r="I41" i="35"/>
  <c r="S11" i="35"/>
  <c r="P10" i="56"/>
  <c r="L10" i="56"/>
  <c r="L45" i="56" s="1"/>
  <c r="P12" i="39"/>
  <c r="P11" i="40"/>
  <c r="N11" i="37"/>
  <c r="N41" i="37" s="1"/>
  <c r="O32" i="55"/>
  <c r="I11" i="31"/>
  <c r="I10" i="31" s="1"/>
  <c r="I107" i="49"/>
  <c r="P108" i="49"/>
  <c r="L41" i="29"/>
  <c r="I48" i="49"/>
  <c r="J11" i="31"/>
  <c r="K132" i="49"/>
  <c r="O146" i="49"/>
  <c r="P146" i="49" s="1"/>
  <c r="P151" i="49"/>
  <c r="I41" i="43"/>
  <c r="K11" i="34"/>
  <c r="K41" i="34" s="1"/>
  <c r="O27" i="33"/>
  <c r="O11" i="34"/>
  <c r="X41" i="42"/>
  <c r="V11" i="35"/>
  <c r="V41" i="35"/>
  <c r="I11" i="28"/>
  <c r="J41" i="29"/>
  <c r="X10" i="59"/>
  <c r="O41" i="52"/>
  <c r="O41" i="28"/>
  <c r="O40" i="52"/>
  <c r="T45" i="57"/>
  <c r="J10" i="31"/>
  <c r="I10" i="29"/>
  <c r="I55" i="29" s="1"/>
  <c r="I10" i="51"/>
  <c r="P41" i="40"/>
  <c r="P39" i="39" s="1"/>
  <c r="P11" i="39"/>
  <c r="P45" i="56"/>
  <c r="K41" i="32"/>
  <c r="P41" i="32"/>
  <c r="L45" i="55"/>
  <c r="X45" i="59"/>
  <c r="L10" i="29"/>
  <c r="L55" i="29" s="1"/>
  <c r="M41" i="40"/>
  <c r="I55" i="51"/>
  <c r="S10" i="29"/>
  <c r="S55" i="29" l="1"/>
  <c r="K55" i="31"/>
  <c r="I55" i="31"/>
  <c r="J194" i="49"/>
  <c r="M12" i="42"/>
  <c r="M11" i="42" s="1"/>
  <c r="M41" i="42" s="1"/>
  <c r="S20" i="42"/>
  <c r="O35" i="52"/>
  <c r="V33" i="51"/>
  <c r="O32" i="52" s="1"/>
  <c r="Q45" i="56"/>
  <c r="Q45" i="55" s="1"/>
  <c r="X55" i="31"/>
  <c r="S12" i="37"/>
  <c r="T41" i="29"/>
  <c r="O41" i="34"/>
  <c r="X45" i="57"/>
  <c r="V11" i="41"/>
  <c r="V41" i="41" s="1"/>
  <c r="J41" i="40"/>
  <c r="M10" i="55"/>
  <c r="M45" i="56"/>
  <c r="M45" i="55" s="1"/>
  <c r="S34" i="55"/>
  <c r="L41" i="36"/>
  <c r="J11" i="35"/>
  <c r="I27" i="33"/>
  <c r="Q32" i="55"/>
  <c r="N55" i="31"/>
  <c r="N45" i="57"/>
  <c r="O40" i="55"/>
  <c r="S40" i="56"/>
  <c r="O45" i="56"/>
  <c r="I12" i="41"/>
  <c r="S20" i="41"/>
  <c r="K11" i="52"/>
  <c r="L35" i="49"/>
  <c r="P11" i="51"/>
  <c r="P10" i="51" s="1"/>
  <c r="P55" i="51" s="1"/>
  <c r="L13" i="52"/>
  <c r="S11" i="37"/>
  <c r="I41" i="37"/>
  <c r="S41" i="37" s="1"/>
  <c r="M42" i="28"/>
  <c r="M42" i="52"/>
  <c r="J28" i="29"/>
  <c r="I28" i="52"/>
  <c r="N28" i="52" s="1"/>
  <c r="T29" i="29"/>
  <c r="M24" i="52"/>
  <c r="R11" i="29"/>
  <c r="S16" i="43"/>
  <c r="O13" i="43"/>
  <c r="AC32" i="59"/>
  <c r="W32" i="57"/>
  <c r="AC32" i="57" s="1"/>
  <c r="AC34" i="57"/>
  <c r="K32" i="55"/>
  <c r="Q10" i="58"/>
  <c r="Q45" i="58" s="1"/>
  <c r="AC32" i="58"/>
  <c r="AD32" i="58"/>
  <c r="Z10" i="58"/>
  <c r="Z45" i="58" s="1"/>
  <c r="L10" i="55"/>
  <c r="K12" i="33"/>
  <c r="I10" i="28"/>
  <c r="I160" i="49"/>
  <c r="S32" i="56"/>
  <c r="X41" i="35"/>
  <c r="K41" i="52"/>
  <c r="J18" i="39"/>
  <c r="N41" i="29"/>
  <c r="T42" i="29"/>
  <c r="K41" i="31"/>
  <c r="O10" i="59"/>
  <c r="O45" i="59" s="1"/>
  <c r="AC11" i="59"/>
  <c r="M41" i="43"/>
  <c r="S28" i="43"/>
  <c r="U55" i="29"/>
  <c r="N10" i="49"/>
  <c r="N194" i="49" s="1"/>
  <c r="P68" i="49"/>
  <c r="I62" i="49"/>
  <c r="M132" i="49"/>
  <c r="P137" i="49"/>
  <c r="P19" i="49"/>
  <c r="M11" i="49"/>
  <c r="M107" i="49"/>
  <c r="P107" i="49" s="1"/>
  <c r="P113" i="49"/>
  <c r="AC14" i="57"/>
  <c r="W11" i="57"/>
  <c r="R12" i="31"/>
  <c r="M14" i="52"/>
  <c r="T13" i="31"/>
  <c r="I11" i="40"/>
  <c r="I12" i="39"/>
  <c r="R13" i="41"/>
  <c r="T16" i="41"/>
  <c r="M16" i="39"/>
  <c r="K12" i="52"/>
  <c r="S11" i="31"/>
  <c r="P11" i="28"/>
  <c r="P27" i="52"/>
  <c r="I13" i="52"/>
  <c r="N55" i="29"/>
  <c r="N10" i="59"/>
  <c r="N45" i="59" s="1"/>
  <c r="S25" i="55"/>
  <c r="V11" i="58"/>
  <c r="O14" i="55"/>
  <c r="S11" i="58"/>
  <c r="AC14" i="58"/>
  <c r="J10" i="58"/>
  <c r="J45" i="58" s="1"/>
  <c r="S43" i="31"/>
  <c r="K41" i="28"/>
  <c r="AD18" i="59"/>
  <c r="M10" i="59"/>
  <c r="M45" i="59" s="1"/>
  <c r="S43" i="55"/>
  <c r="AC18" i="58"/>
  <c r="Q41" i="43"/>
  <c r="U41" i="41"/>
  <c r="O41" i="37"/>
  <c r="I118" i="49"/>
  <c r="P118" i="49" s="1"/>
  <c r="P128" i="49"/>
  <c r="P168" i="49"/>
  <c r="O171" i="49"/>
  <c r="P171" i="49" s="1"/>
  <c r="P175" i="49"/>
  <c r="M12" i="51"/>
  <c r="S28" i="51"/>
  <c r="O19" i="52"/>
  <c r="V12" i="51"/>
  <c r="J14" i="55"/>
  <c r="L11" i="59"/>
  <c r="S39" i="55"/>
  <c r="AB11" i="58"/>
  <c r="AB10" i="58" s="1"/>
  <c r="AB45" i="58" s="1"/>
  <c r="R14" i="55"/>
  <c r="N10" i="58"/>
  <c r="N45" i="58" s="1"/>
  <c r="S38" i="55"/>
  <c r="N28" i="55"/>
  <c r="S27" i="55"/>
  <c r="L28" i="55"/>
  <c r="S18" i="55"/>
  <c r="N18" i="55"/>
  <c r="S14" i="56"/>
  <c r="S14" i="55" s="1"/>
  <c r="I11" i="56"/>
  <c r="S20" i="51"/>
  <c r="P78" i="49"/>
  <c r="I72" i="49"/>
  <c r="P72" i="49" s="1"/>
  <c r="K42" i="52"/>
  <c r="N42" i="31"/>
  <c r="N41" i="31" s="1"/>
  <c r="L42" i="31"/>
  <c r="J42" i="52"/>
  <c r="T52" i="31"/>
  <c r="I51" i="52"/>
  <c r="R33" i="35"/>
  <c r="M32" i="33" s="1"/>
  <c r="M35" i="33"/>
  <c r="T36" i="35"/>
  <c r="AD40" i="59"/>
  <c r="U10" i="59"/>
  <c r="U45" i="59" s="1"/>
  <c r="S10" i="59"/>
  <c r="S45" i="59" s="1"/>
  <c r="AA10" i="58"/>
  <c r="AA45" i="58" s="1"/>
  <c r="AD14" i="58"/>
  <c r="P14" i="55"/>
  <c r="X11" i="58"/>
  <c r="K10" i="58"/>
  <c r="S29" i="55"/>
  <c r="L18" i="55"/>
  <c r="S24" i="55"/>
  <c r="R10" i="56"/>
  <c r="R11" i="55"/>
  <c r="O11" i="41"/>
  <c r="O41" i="41" s="1"/>
  <c r="I98" i="49"/>
  <c r="P99" i="49"/>
  <c r="O92" i="49"/>
  <c r="P93" i="49"/>
  <c r="L48" i="52"/>
  <c r="N48" i="52" s="1"/>
  <c r="T49" i="29"/>
  <c r="S12" i="55"/>
  <c r="P24" i="55"/>
  <c r="K41" i="35"/>
  <c r="S41" i="35" s="1"/>
  <c r="O10" i="31"/>
  <c r="O55" i="31" s="1"/>
  <c r="O11" i="51"/>
  <c r="O10" i="51" s="1"/>
  <c r="O55" i="51" s="1"/>
  <c r="Q11" i="31"/>
  <c r="Q10" i="31" s="1"/>
  <c r="J42" i="31"/>
  <c r="T43" i="31"/>
  <c r="N43" i="28"/>
  <c r="N36" i="52"/>
  <c r="X11" i="51"/>
  <c r="X10" i="51" s="1"/>
  <c r="X55" i="51" s="1"/>
  <c r="O28" i="28"/>
  <c r="O28" i="52"/>
  <c r="L11" i="28"/>
  <c r="J19" i="52"/>
  <c r="T28" i="36"/>
  <c r="M28" i="34"/>
  <c r="M27" i="33" s="1"/>
  <c r="M28" i="33"/>
  <c r="L14" i="33"/>
  <c r="T13" i="35"/>
  <c r="I41" i="42"/>
  <c r="S44" i="55"/>
  <c r="K14" i="55"/>
  <c r="AD24" i="57"/>
  <c r="I24" i="55"/>
  <c r="AD18" i="57"/>
  <c r="S15" i="55"/>
  <c r="S13" i="55"/>
  <c r="M40" i="55"/>
  <c r="S36" i="41"/>
  <c r="M33" i="41"/>
  <c r="M41" i="41" s="1"/>
  <c r="S33" i="37"/>
  <c r="O41" i="36"/>
  <c r="S33" i="35"/>
  <c r="U11" i="31"/>
  <c r="U10" i="31" s="1"/>
  <c r="U55" i="31" s="1"/>
  <c r="S25" i="31"/>
  <c r="S49" i="29"/>
  <c r="K55" i="29"/>
  <c r="P84" i="49"/>
  <c r="K83" i="49"/>
  <c r="M160" i="49"/>
  <c r="T33" i="29"/>
  <c r="J14" i="52"/>
  <c r="N14" i="52" s="1"/>
  <c r="J12" i="28"/>
  <c r="U12" i="35"/>
  <c r="U11" i="35" s="1"/>
  <c r="U41" i="35" s="1"/>
  <c r="L33" i="36"/>
  <c r="J35" i="33"/>
  <c r="N28" i="34"/>
  <c r="K28" i="40"/>
  <c r="K27" i="39"/>
  <c r="N27" i="39" s="1"/>
  <c r="N29" i="40"/>
  <c r="P12" i="42"/>
  <c r="L18" i="39"/>
  <c r="K11" i="40"/>
  <c r="K37" i="49"/>
  <c r="K36" i="49" s="1"/>
  <c r="P38" i="49"/>
  <c r="O13" i="40"/>
  <c r="O16" i="39"/>
  <c r="J34" i="55"/>
  <c r="J32" i="56"/>
  <c r="J32" i="55" s="1"/>
  <c r="N32" i="56"/>
  <c r="N32" i="55" s="1"/>
  <c r="N34" i="55"/>
  <c r="R34" i="55"/>
  <c r="R32" i="56"/>
  <c r="R32" i="55" s="1"/>
  <c r="W10" i="59"/>
  <c r="R40" i="55"/>
  <c r="L24" i="55"/>
  <c r="O18" i="55"/>
  <c r="S30" i="55"/>
  <c r="S28" i="56"/>
  <c r="S28" i="55" s="1"/>
  <c r="U11" i="43"/>
  <c r="U41" i="43" s="1"/>
  <c r="W11" i="41"/>
  <c r="W41" i="41" s="1"/>
  <c r="Q11" i="36"/>
  <c r="Q41" i="36" s="1"/>
  <c r="S25" i="35"/>
  <c r="K49" i="49"/>
  <c r="P53" i="49"/>
  <c r="N43" i="52"/>
  <c r="T36" i="29"/>
  <c r="K35" i="52"/>
  <c r="N35" i="52" s="1"/>
  <c r="T25" i="29"/>
  <c r="T28" i="31"/>
  <c r="J12" i="51"/>
  <c r="N11" i="32"/>
  <c r="N41" i="32" s="1"/>
  <c r="J11" i="32"/>
  <c r="J41" i="32" s="1"/>
  <c r="P28" i="32"/>
  <c r="T33" i="42"/>
  <c r="Q42" i="31"/>
  <c r="Q41" i="31" s="1"/>
  <c r="S43" i="29"/>
  <c r="P103" i="49"/>
  <c r="O132" i="49"/>
  <c r="O11" i="49"/>
  <c r="M51" i="52"/>
  <c r="N39" i="52"/>
  <c r="T36" i="51"/>
  <c r="N20" i="52"/>
  <c r="K28" i="52"/>
  <c r="I19" i="52"/>
  <c r="I12" i="36"/>
  <c r="S13" i="36"/>
  <c r="L11" i="35"/>
  <c r="L41" i="35" s="1"/>
  <c r="M19" i="33"/>
  <c r="N19" i="33" s="1"/>
  <c r="M12" i="34"/>
  <c r="M11" i="36"/>
  <c r="M41" i="36" s="1"/>
  <c r="M11" i="31"/>
  <c r="M10" i="31" s="1"/>
  <c r="M55" i="31" s="1"/>
  <c r="S46" i="29"/>
  <c r="L48" i="49"/>
  <c r="L60" i="49"/>
  <c r="N38" i="52"/>
  <c r="N23" i="52"/>
  <c r="O24" i="52"/>
  <c r="L12" i="51"/>
  <c r="L11" i="51" s="1"/>
  <c r="L10" i="51" s="1"/>
  <c r="L55" i="51" s="1"/>
  <c r="T13" i="51"/>
  <c r="I24" i="52"/>
  <c r="N24" i="52" s="1"/>
  <c r="N25" i="28"/>
  <c r="N33" i="35"/>
  <c r="K35" i="33"/>
  <c r="T33" i="37"/>
  <c r="I35" i="33"/>
  <c r="N35" i="33" s="1"/>
  <c r="P24" i="33"/>
  <c r="O24" i="33"/>
  <c r="J41" i="43"/>
  <c r="I13" i="34"/>
  <c r="I17" i="33"/>
  <c r="J17" i="33"/>
  <c r="J13" i="34"/>
  <c r="M17" i="33"/>
  <c r="R13" i="35"/>
  <c r="P13" i="36"/>
  <c r="L17" i="33"/>
  <c r="X13" i="36"/>
  <c r="P17" i="33"/>
  <c r="J12" i="37"/>
  <c r="V12" i="37"/>
  <c r="M13" i="53"/>
  <c r="P16" i="53"/>
  <c r="K13" i="41"/>
  <c r="S16" i="41"/>
  <c r="V12" i="42"/>
  <c r="V11" i="42" s="1"/>
  <c r="V41" i="42" s="1"/>
  <c r="L13" i="43"/>
  <c r="T16" i="43"/>
  <c r="S21" i="56"/>
  <c r="AD21" i="58"/>
  <c r="S36" i="55"/>
  <c r="N31" i="33"/>
  <c r="L28" i="33"/>
  <c r="N28" i="33" s="1"/>
  <c r="P28" i="35"/>
  <c r="L34" i="39"/>
  <c r="N34" i="39" s="1"/>
  <c r="P33" i="41"/>
  <c r="N25" i="39"/>
  <c r="L23" i="39"/>
  <c r="N23" i="39" s="1"/>
  <c r="V12" i="43"/>
  <c r="V11" i="43" s="1"/>
  <c r="V41" i="43" s="1"/>
  <c r="I37" i="49"/>
  <c r="L16" i="39"/>
  <c r="N16" i="39" s="1"/>
  <c r="L13" i="40"/>
  <c r="N16" i="40"/>
  <c r="P11" i="41"/>
  <c r="P41" i="41" s="1"/>
  <c r="R13" i="42"/>
  <c r="T16" i="42"/>
  <c r="K13" i="42"/>
  <c r="S16" i="42"/>
  <c r="AC21" i="58"/>
  <c r="AC21" i="59"/>
  <c r="J28" i="41"/>
  <c r="L13" i="39" l="1"/>
  <c r="L12" i="40"/>
  <c r="N13" i="40"/>
  <c r="L27" i="33"/>
  <c r="T28" i="35"/>
  <c r="X12" i="36"/>
  <c r="P14" i="33"/>
  <c r="N13" i="34"/>
  <c r="I14" i="33"/>
  <c r="I12" i="34"/>
  <c r="K48" i="49"/>
  <c r="P48" i="49" s="1"/>
  <c r="P49" i="49"/>
  <c r="O27" i="52"/>
  <c r="O11" i="28"/>
  <c r="S33" i="41"/>
  <c r="K45" i="58"/>
  <c r="AC45" i="58" s="1"/>
  <c r="AC10" i="58"/>
  <c r="K40" i="52"/>
  <c r="I41" i="40"/>
  <c r="I11" i="39"/>
  <c r="P11" i="49"/>
  <c r="L29" i="49"/>
  <c r="L10" i="49" s="1"/>
  <c r="L194" i="49" s="1"/>
  <c r="AD45" i="57"/>
  <c r="V11" i="37"/>
  <c r="O13" i="33"/>
  <c r="M13" i="33"/>
  <c r="M11" i="34"/>
  <c r="K41" i="40"/>
  <c r="K39" i="39" s="1"/>
  <c r="K11" i="39"/>
  <c r="J32" i="33"/>
  <c r="N32" i="33" s="1"/>
  <c r="T33" i="36"/>
  <c r="P98" i="49"/>
  <c r="I97" i="49"/>
  <c r="P97" i="49" s="1"/>
  <c r="X10" i="58"/>
  <c r="P11" i="55"/>
  <c r="AD11" i="58"/>
  <c r="S32" i="55"/>
  <c r="I27" i="52"/>
  <c r="N27" i="52" s="1"/>
  <c r="T28" i="29"/>
  <c r="K45" i="55"/>
  <c r="P37" i="49"/>
  <c r="I36" i="49"/>
  <c r="L31" i="39"/>
  <c r="N31" i="39" s="1"/>
  <c r="T33" i="41"/>
  <c r="S13" i="41"/>
  <c r="K12" i="41"/>
  <c r="K11" i="41" s="1"/>
  <c r="K41" i="41" s="1"/>
  <c r="T12" i="37"/>
  <c r="J11" i="37"/>
  <c r="P12" i="36"/>
  <c r="T13" i="36"/>
  <c r="J11" i="29"/>
  <c r="N19" i="52"/>
  <c r="AC10" i="59"/>
  <c r="W45" i="59"/>
  <c r="AC45" i="59" s="1"/>
  <c r="O12" i="40"/>
  <c r="O13" i="39"/>
  <c r="N28" i="40"/>
  <c r="K26" i="39"/>
  <c r="L10" i="28"/>
  <c r="L12" i="52"/>
  <c r="Q55" i="31"/>
  <c r="S55" i="31" s="1"/>
  <c r="N10" i="56"/>
  <c r="L41" i="31"/>
  <c r="J41" i="52"/>
  <c r="J10" i="56"/>
  <c r="S12" i="51"/>
  <c r="M11" i="51"/>
  <c r="O164" i="49"/>
  <c r="P10" i="28"/>
  <c r="P12" i="52"/>
  <c r="I55" i="28"/>
  <c r="K55" i="28"/>
  <c r="K54" i="52" s="1"/>
  <c r="K10" i="55"/>
  <c r="N27" i="33"/>
  <c r="Q10" i="55"/>
  <c r="P13" i="53"/>
  <c r="M12" i="53"/>
  <c r="K35" i="49"/>
  <c r="R45" i="56"/>
  <c r="R45" i="55" s="1"/>
  <c r="R10" i="55"/>
  <c r="I11" i="55"/>
  <c r="S11" i="56"/>
  <c r="I10" i="56"/>
  <c r="W10" i="57"/>
  <c r="AC11" i="57"/>
  <c r="S42" i="31"/>
  <c r="S10" i="31"/>
  <c r="R12" i="42"/>
  <c r="R11" i="42" s="1"/>
  <c r="R41" i="42" s="1"/>
  <c r="T13" i="42"/>
  <c r="S21" i="55"/>
  <c r="J14" i="33"/>
  <c r="J12" i="34"/>
  <c r="I11" i="36"/>
  <c r="S12" i="36"/>
  <c r="J11" i="51"/>
  <c r="T12" i="51"/>
  <c r="T42" i="31"/>
  <c r="J41" i="31"/>
  <c r="I41" i="52"/>
  <c r="N42" i="52"/>
  <c r="L10" i="59"/>
  <c r="J11" i="55"/>
  <c r="AD11" i="59"/>
  <c r="M13" i="39"/>
  <c r="S10" i="58"/>
  <c r="S45" i="58" s="1"/>
  <c r="AC11" i="58"/>
  <c r="R12" i="41"/>
  <c r="T13" i="41"/>
  <c r="P62" i="49"/>
  <c r="M12" i="52"/>
  <c r="R10" i="29"/>
  <c r="I11" i="41"/>
  <c r="I26" i="39"/>
  <c r="T28" i="41"/>
  <c r="J11" i="41"/>
  <c r="K12" i="42"/>
  <c r="S13" i="42"/>
  <c r="L12" i="43"/>
  <c r="J13" i="39"/>
  <c r="T13" i="43"/>
  <c r="R12" i="35"/>
  <c r="M14" i="33"/>
  <c r="N17" i="33"/>
  <c r="N41" i="35"/>
  <c r="K40" i="33" s="1"/>
  <c r="K32" i="33"/>
  <c r="T33" i="35"/>
  <c r="P11" i="42"/>
  <c r="J11" i="28"/>
  <c r="J13" i="52"/>
  <c r="N13" i="52" s="1"/>
  <c r="N12" i="28"/>
  <c r="P83" i="49"/>
  <c r="K82" i="49"/>
  <c r="P92" i="49"/>
  <c r="O60" i="49"/>
  <c r="O29" i="49" s="1"/>
  <c r="O10" i="49" s="1"/>
  <c r="N51" i="52"/>
  <c r="V11" i="51"/>
  <c r="V10" i="51" s="1"/>
  <c r="V55" i="51" s="1"/>
  <c r="O13" i="52"/>
  <c r="V10" i="58"/>
  <c r="O11" i="55"/>
  <c r="P11" i="35"/>
  <c r="R11" i="31"/>
  <c r="M13" i="52"/>
  <c r="T12" i="31"/>
  <c r="P132" i="49"/>
  <c r="S41" i="31"/>
  <c r="N18" i="39"/>
  <c r="O12" i="43"/>
  <c r="S13" i="43"/>
  <c r="M41" i="28"/>
  <c r="M41" i="52"/>
  <c r="N42" i="28"/>
  <c r="S40" i="55"/>
  <c r="M60" i="49"/>
  <c r="M29" i="49" s="1"/>
  <c r="M10" i="49" s="1"/>
  <c r="M194" i="49" s="1"/>
  <c r="J41" i="35"/>
  <c r="P41" i="35" l="1"/>
  <c r="J11" i="34"/>
  <c r="J13" i="33"/>
  <c r="AC10" i="57"/>
  <c r="W45" i="57"/>
  <c r="AC45" i="57" s="1"/>
  <c r="P12" i="53"/>
  <c r="M11" i="53"/>
  <c r="N45" i="56"/>
  <c r="N45" i="55" s="1"/>
  <c r="N10" i="55"/>
  <c r="P36" i="49"/>
  <c r="I35" i="49"/>
  <c r="X45" i="58"/>
  <c r="AD10" i="58"/>
  <c r="P10" i="55"/>
  <c r="P13" i="33"/>
  <c r="X11" i="36"/>
  <c r="J10" i="28"/>
  <c r="J12" i="52"/>
  <c r="N11" i="28"/>
  <c r="R11" i="35"/>
  <c r="T12" i="35"/>
  <c r="T11" i="51"/>
  <c r="J10" i="51"/>
  <c r="J45" i="56"/>
  <c r="J45" i="55" s="1"/>
  <c r="J10" i="55"/>
  <c r="N14" i="33"/>
  <c r="M40" i="52"/>
  <c r="M55" i="28"/>
  <c r="V45" i="58"/>
  <c r="O45" i="55" s="1"/>
  <c r="O10" i="55"/>
  <c r="T12" i="42"/>
  <c r="K11" i="42"/>
  <c r="S12" i="42"/>
  <c r="S12" i="41"/>
  <c r="I60" i="49"/>
  <c r="T41" i="31"/>
  <c r="I40" i="52"/>
  <c r="J55" i="31"/>
  <c r="I45" i="56"/>
  <c r="I10" i="55"/>
  <c r="S10" i="56"/>
  <c r="O160" i="49"/>
  <c r="P160" i="49" s="1"/>
  <c r="P164" i="49"/>
  <c r="J41" i="37"/>
  <c r="T41" i="37" s="1"/>
  <c r="T11" i="37"/>
  <c r="N41" i="28"/>
  <c r="O11" i="43"/>
  <c r="S12" i="43"/>
  <c r="L11" i="43"/>
  <c r="T12" i="43"/>
  <c r="J12" i="39"/>
  <c r="R55" i="29"/>
  <c r="N12" i="34"/>
  <c r="I11" i="34"/>
  <c r="I13" i="33"/>
  <c r="L12" i="39"/>
  <c r="L11" i="40"/>
  <c r="N12" i="40"/>
  <c r="P82" i="49"/>
  <c r="K60" i="49"/>
  <c r="K29" i="49" s="1"/>
  <c r="K10" i="49" s="1"/>
  <c r="K194" i="49" s="1"/>
  <c r="N26" i="39"/>
  <c r="R11" i="41"/>
  <c r="T12" i="41"/>
  <c r="M12" i="39"/>
  <c r="N41" i="52"/>
  <c r="P11" i="52"/>
  <c r="P55" i="28"/>
  <c r="P54" i="52" s="1"/>
  <c r="T12" i="36"/>
  <c r="P11" i="36"/>
  <c r="L13" i="33"/>
  <c r="R10" i="31"/>
  <c r="T11" i="31"/>
  <c r="P41" i="42"/>
  <c r="T41" i="42" s="1"/>
  <c r="T11" i="42"/>
  <c r="N13" i="39"/>
  <c r="T11" i="41"/>
  <c r="J41" i="41"/>
  <c r="I41" i="41"/>
  <c r="S41" i="41" s="1"/>
  <c r="S11" i="41"/>
  <c r="L45" i="59"/>
  <c r="AD45" i="59" s="1"/>
  <c r="AD10" i="59"/>
  <c r="S11" i="36"/>
  <c r="I41" i="36"/>
  <c r="S41" i="36" s="1"/>
  <c r="S11" i="55"/>
  <c r="M10" i="51"/>
  <c r="S11" i="51"/>
  <c r="J40" i="52"/>
  <c r="L55" i="31"/>
  <c r="L55" i="28"/>
  <c r="L54" i="52" s="1"/>
  <c r="L11" i="52"/>
  <c r="O11" i="40"/>
  <c r="O12" i="39"/>
  <c r="J10" i="29"/>
  <c r="I12" i="52"/>
  <c r="N12" i="52" s="1"/>
  <c r="T11" i="29"/>
  <c r="M41" i="34"/>
  <c r="V41" i="37"/>
  <c r="O40" i="33" s="1"/>
  <c r="O12" i="33"/>
  <c r="O10" i="28"/>
  <c r="O12" i="52"/>
  <c r="P41" i="36" l="1"/>
  <c r="T41" i="36" s="1"/>
  <c r="T11" i="36"/>
  <c r="R41" i="35"/>
  <c r="T41" i="35" s="1"/>
  <c r="T11" i="35"/>
  <c r="N12" i="39"/>
  <c r="I45" i="55"/>
  <c r="S45" i="56"/>
  <c r="S45" i="55" s="1"/>
  <c r="J55" i="51"/>
  <c r="T55" i="51" s="1"/>
  <c r="T10" i="51"/>
  <c r="X41" i="36"/>
  <c r="P40" i="33" s="1"/>
  <c r="P12" i="33"/>
  <c r="L12" i="33"/>
  <c r="O11" i="52"/>
  <c r="O55" i="28"/>
  <c r="O54" i="52" s="1"/>
  <c r="M40" i="33"/>
  <c r="I39" i="39"/>
  <c r="N13" i="33"/>
  <c r="AD45" i="58"/>
  <c r="P45" i="55"/>
  <c r="L40" i="33"/>
  <c r="R55" i="31"/>
  <c r="M54" i="52" s="1"/>
  <c r="T10" i="31"/>
  <c r="L11" i="39"/>
  <c r="L41" i="40"/>
  <c r="N11" i="40"/>
  <c r="M11" i="52"/>
  <c r="K41" i="42"/>
  <c r="S41" i="42" s="1"/>
  <c r="S11" i="42"/>
  <c r="J12" i="33"/>
  <c r="J41" i="34"/>
  <c r="J40" i="33" s="1"/>
  <c r="M12" i="33"/>
  <c r="J55" i="29"/>
  <c r="T10" i="29"/>
  <c r="I11" i="52"/>
  <c r="M55" i="51"/>
  <c r="S55" i="51" s="1"/>
  <c r="S10" i="51"/>
  <c r="O41" i="43"/>
  <c r="S41" i="43" s="1"/>
  <c r="S11" i="43"/>
  <c r="P60" i="49"/>
  <c r="O11" i="39"/>
  <c r="O41" i="40"/>
  <c r="O39" i="39" s="1"/>
  <c r="R41" i="41"/>
  <c r="M39" i="39" s="1"/>
  <c r="M11" i="39"/>
  <c r="I41" i="34"/>
  <c r="I12" i="33"/>
  <c r="N12" i="33" s="1"/>
  <c r="N11" i="34"/>
  <c r="L41" i="43"/>
  <c r="T11" i="43"/>
  <c r="J11" i="39"/>
  <c r="N11" i="39" s="1"/>
  <c r="S10" i="55"/>
  <c r="N40" i="52"/>
  <c r="J11" i="52"/>
  <c r="J55" i="28"/>
  <c r="N10" i="28"/>
  <c r="I29" i="49"/>
  <c r="P35" i="49"/>
  <c r="M41" i="53"/>
  <c r="P41" i="53" s="1"/>
  <c r="P11" i="53"/>
  <c r="O194" i="49"/>
  <c r="J54" i="52" l="1"/>
  <c r="N55" i="28"/>
  <c r="I40" i="33"/>
  <c r="N40" i="33" s="1"/>
  <c r="N41" i="34"/>
  <c r="T55" i="31"/>
  <c r="T55" i="29"/>
  <c r="I54" i="52"/>
  <c r="N54" i="52" s="1"/>
  <c r="L39" i="39"/>
  <c r="N41" i="40"/>
  <c r="P29" i="49"/>
  <c r="I10" i="49"/>
  <c r="J39" i="39"/>
  <c r="N39" i="39" s="1"/>
  <c r="T41" i="43"/>
  <c r="N11" i="52"/>
  <c r="T41" i="41"/>
  <c r="P10" i="49" l="1"/>
  <c r="I194" i="49"/>
  <c r="P194" i="49" s="1"/>
</calcChain>
</file>

<file path=xl/sharedStrings.xml><?xml version="1.0" encoding="utf-8"?>
<sst xmlns="http://schemas.openxmlformats.org/spreadsheetml/2006/main" count="4293" uniqueCount="1397">
  <si>
    <t>Real and Other Properties Acquired/Non-Current Assets Held for Sale (For Annual Submission)</t>
  </si>
  <si>
    <t>Deferred tax expense arising from write down or reversal of write down of a deferred tax asset during assessment of usability</t>
  </si>
  <si>
    <t>2.5</t>
  </si>
  <si>
    <t>Other deferred tax expense</t>
  </si>
  <si>
    <t>BAYBANK INC (A RURAL BANK)</t>
  </si>
  <si>
    <t>Tax expense (income) relating to changes in accounting policies or fundamental errors</t>
  </si>
  <si>
    <t>Effect of change in tax status of enterprise or shareholders</t>
  </si>
  <si>
    <t>IV.</t>
  </si>
  <si>
    <t>Other Tax Disclosures</t>
  </si>
  <si>
    <t>Tax Disclosure related to Items Charged to Equity</t>
  </si>
  <si>
    <t>Aggregate current taxation relating to items charged to equity</t>
  </si>
  <si>
    <t>Aggregate deferred taxation relating to items charged to equity</t>
  </si>
  <si>
    <t>Income Tax consequences relating to dividend payment</t>
  </si>
  <si>
    <t>Amount of income tax consequences of dividends not recognized as a liability</t>
  </si>
  <si>
    <t>Amounts of potential income tax consequences</t>
  </si>
  <si>
    <t>Deferred tax assets subject to conditions to future profits</t>
  </si>
  <si>
    <t>V.</t>
  </si>
  <si>
    <t>Reconciliation of Statutory Tax to Effective Tax</t>
  </si>
  <si>
    <t>Net Amount</t>
  </si>
  <si>
    <t>%</t>
  </si>
  <si>
    <t>Tax expense using statutory rate</t>
  </si>
  <si>
    <t>Net profit before taxes</t>
  </si>
  <si>
    <t>Statutory tax rate</t>
  </si>
  <si>
    <t>Tax effect of rates in other jurisdictions</t>
  </si>
  <si>
    <t>Tax effect of non tax deductible expenses</t>
  </si>
  <si>
    <t>Tax effect of utilization of previously unrecognized tax losses</t>
  </si>
  <si>
    <t>(6)</t>
  </si>
  <si>
    <t>Tax effect on tax benefit not previously recognized in profit or loss</t>
  </si>
  <si>
    <t>(7)</t>
  </si>
  <si>
    <t>Tax effect from reassessment of unrecognized deferred tax assets</t>
  </si>
  <si>
    <t>(8)</t>
  </si>
  <si>
    <t>Tax effect of change in tax rates</t>
  </si>
  <si>
    <t>(9)</t>
  </si>
  <si>
    <t>Tax effect from under or over provisions in prior periods</t>
  </si>
  <si>
    <t>(10)</t>
  </si>
  <si>
    <t>Other Increase (decrease) in sautory tax charge</t>
  </si>
  <si>
    <t>(11)</t>
  </si>
  <si>
    <t>Tax expense using effective rate</t>
  </si>
  <si>
    <t>11.1</t>
  </si>
  <si>
    <t>11.2</t>
  </si>
  <si>
    <t>Effective tax rate</t>
  </si>
  <si>
    <t>155050000000000000</t>
  </si>
  <si>
    <t>230700000000000000</t>
  </si>
  <si>
    <t>155051000000000000</t>
  </si>
  <si>
    <t>155051000500000000</t>
  </si>
  <si>
    <t>155051001000000000</t>
  </si>
  <si>
    <t>155051001500000000</t>
  </si>
  <si>
    <t>155051009500000000</t>
  </si>
  <si>
    <t>615050000000000000</t>
  </si>
  <si>
    <t>615050500000000000</t>
  </si>
  <si>
    <t>615051000000000000</t>
  </si>
  <si>
    <t>615051500000000000</t>
  </si>
  <si>
    <t>615059500000000000</t>
  </si>
  <si>
    <t>615100000000000000</t>
  </si>
  <si>
    <t>615100500000000000</t>
  </si>
  <si>
    <t>615101000000000000</t>
  </si>
  <si>
    <t>615101500000000000</t>
  </si>
  <si>
    <t>615102000000000000</t>
  </si>
  <si>
    <t>615109500000000000</t>
  </si>
  <si>
    <t>615150000000000000</t>
  </si>
  <si>
    <t>615200000000000000</t>
  </si>
  <si>
    <t>615000018500600000</t>
  </si>
  <si>
    <t>615000018505600000</t>
  </si>
  <si>
    <t>615000018510600000</t>
  </si>
  <si>
    <t>615000019000600000</t>
  </si>
  <si>
    <t>615000019005600000</t>
  </si>
  <si>
    <t>615000019010600000</t>
  </si>
  <si>
    <t>615000019500600000</t>
  </si>
  <si>
    <t>615000020500600000</t>
  </si>
  <si>
    <t>615000020505600000</t>
  </si>
  <si>
    <t>615000020510600000</t>
  </si>
  <si>
    <t>615000021000600000</t>
  </si>
  <si>
    <t>Tax effect of nontaxable revenues</t>
  </si>
  <si>
    <t>615000021500600000</t>
  </si>
  <si>
    <t>615000022000600000</t>
  </si>
  <si>
    <t>615000022500600000</t>
  </si>
  <si>
    <t>615000023000600000</t>
  </si>
  <si>
    <t>615000023500600000</t>
  </si>
  <si>
    <t>615000024000600000</t>
  </si>
  <si>
    <t>615000024500600000</t>
  </si>
  <si>
    <t>615000025000600000</t>
  </si>
  <si>
    <t>615000025500600000</t>
  </si>
  <si>
    <t>615000025505600000</t>
  </si>
  <si>
    <t>615000025510600000</t>
  </si>
  <si>
    <t>LGUs</t>
  </si>
  <si>
    <t>Total Amount</t>
  </si>
  <si>
    <t>Unquoted Debt Securities Classified as Loans</t>
  </si>
  <si>
    <t>165300000000113100</t>
  </si>
  <si>
    <t>165300000000113200</t>
  </si>
  <si>
    <t>165300000000113300</t>
  </si>
  <si>
    <t>Total HTM Securities</t>
  </si>
  <si>
    <t>Fair Value of Unquoted Debt Securities Classified as Loans</t>
  </si>
  <si>
    <t>130001000000100000</t>
  </si>
  <si>
    <t xml:space="preserve">Public Sector Entities </t>
  </si>
  <si>
    <t>Held to Maturity Financial Assets</t>
  </si>
  <si>
    <t>165251000000113100</t>
  </si>
  <si>
    <t>165251000000113200</t>
  </si>
  <si>
    <t>165251000000113300</t>
  </si>
  <si>
    <t>x</t>
  </si>
  <si>
    <t>-</t>
  </si>
  <si>
    <t>Seq. No.</t>
  </si>
  <si>
    <t>Foreign Offices</t>
  </si>
  <si>
    <t>Amounts set aside for estimated credit losses</t>
  </si>
  <si>
    <t>Amounts reversed for estimated credit losses</t>
  </si>
  <si>
    <t>Fair Value of Held to Maturity Financial Assets</t>
  </si>
  <si>
    <t>In US$</t>
  </si>
  <si>
    <t>Peso Equivalent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</si>
  <si>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</si>
  <si>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</si>
  <si>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</si>
  <si>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</si>
  <si>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</si>
  <si>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</si>
  <si>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</si>
  <si>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</si>
  <si>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</si>
  <si>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</si>
  <si>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</si>
  <si>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</si>
  <si>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</si>
  <si>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</si>
  <si>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</si>
  <si>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</si>
  <si>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</si>
  <si>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</si>
  <si>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</si>
  <si>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</si>
  <si>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</si>
  <si>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</si>
  <si>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</si>
  <si>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TOTAL</t>
  </si>
  <si>
    <t>125001000000000000</t>
  </si>
  <si>
    <t>FCDU</t>
  </si>
  <si>
    <t xml:space="preserve"> Others </t>
  </si>
  <si>
    <t>220100009500100000</t>
  </si>
  <si>
    <t>220100009500200000</t>
  </si>
  <si>
    <t>999000000000000000</t>
  </si>
  <si>
    <t>_a</t>
  </si>
  <si>
    <t>130001000000113100</t>
  </si>
  <si>
    <t>130001000000113200</t>
  </si>
  <si>
    <t>130001000000113300</t>
  </si>
  <si>
    <t>220100002525170000</t>
  </si>
  <si>
    <t>Solo Reports</t>
  </si>
  <si>
    <t xml:space="preserve">Government </t>
  </si>
  <si>
    <t>Treasury Bills</t>
  </si>
  <si>
    <t>165201000000111100</t>
  </si>
  <si>
    <t>Treasury Bonds</t>
  </si>
  <si>
    <t>165201000000111200</t>
  </si>
  <si>
    <t>Others (Specify e.g. Retail Bonds)</t>
  </si>
  <si>
    <t>165201000000111300</t>
  </si>
  <si>
    <t>NBQBs</t>
  </si>
  <si>
    <t>165201000000161100</t>
  </si>
  <si>
    <t xml:space="preserve">Others </t>
  </si>
  <si>
    <t>165201000000161200</t>
  </si>
  <si>
    <t>125001000000111100</t>
  </si>
  <si>
    <t>125001000000111200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</si>
  <si>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</si>
  <si>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</si>
  <si>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</si>
  <si>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</si>
  <si>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</si>
  <si>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</si>
  <si>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</si>
  <si>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125001000000111300</t>
  </si>
  <si>
    <t>125001000000161100</t>
  </si>
  <si>
    <t>125001000000161200</t>
  </si>
  <si>
    <t>165251000000111100</t>
  </si>
  <si>
    <t>165251000000111200</t>
  </si>
  <si>
    <t>165251000000111300</t>
  </si>
  <si>
    <t>165251000000161100</t>
  </si>
  <si>
    <t>165251000000161200</t>
  </si>
  <si>
    <t>130001000000111100</t>
  </si>
  <si>
    <t>130001000000111200</t>
  </si>
  <si>
    <t>130001000000111300</t>
  </si>
  <si>
    <t>130001000000161100</t>
  </si>
  <si>
    <t>130001000000161200</t>
  </si>
  <si>
    <t>165300000000111100</t>
  </si>
  <si>
    <t>165300000000111200</t>
  </si>
  <si>
    <t>165300000000111300</t>
  </si>
  <si>
    <t>165300000000161100</t>
  </si>
  <si>
    <t>165300000000161200</t>
  </si>
  <si>
    <t>220100002005141110</t>
  </si>
  <si>
    <t>220100002005141120</t>
  </si>
  <si>
    <t>220100002005141210</t>
  </si>
  <si>
    <t>220100002005141220</t>
  </si>
  <si>
    <t xml:space="preserve">Reclassifications (net of depreciation and accumulated impairment) Additions/(Deductions) </t>
  </si>
  <si>
    <t>220100002005142010</t>
  </si>
  <si>
    <t>220100002005142020</t>
  </si>
  <si>
    <t>(a.3)</t>
  </si>
  <si>
    <t>220100002005143000</t>
  </si>
  <si>
    <t>NBQBS</t>
  </si>
  <si>
    <t>Sequence No.</t>
  </si>
  <si>
    <t>165251000000100000</t>
  </si>
  <si>
    <t>165251000000110000</t>
  </si>
  <si>
    <t>165251000000111000</t>
  </si>
  <si>
    <t>165251000000112000</t>
  </si>
  <si>
    <t>165251000000113000</t>
  </si>
  <si>
    <t>165251000000130000</t>
  </si>
  <si>
    <t>165251000000140000</t>
  </si>
  <si>
    <t>165251000000141000</t>
  </si>
  <si>
    <t>165251000000142000</t>
  </si>
  <si>
    <t>165251000000160000</t>
  </si>
  <si>
    <t>165251000000161000</t>
  </si>
  <si>
    <t>165251000000162000</t>
  </si>
  <si>
    <t>165251000000200000</t>
  </si>
  <si>
    <t>165251000000210000</t>
  </si>
  <si>
    <t>165251000000220000</t>
  </si>
  <si>
    <t>165251000000230000</t>
  </si>
  <si>
    <t>165251000000231000</t>
  </si>
  <si>
    <t>165251000000232000</t>
  </si>
  <si>
    <t>165251000000240000</t>
  </si>
  <si>
    <t>165251000000300000</t>
  </si>
  <si>
    <t>165251000000000000</t>
  </si>
  <si>
    <t>130001000000110000</t>
  </si>
  <si>
    <t>130001000000111000</t>
  </si>
  <si>
    <t>130001000000112000</t>
  </si>
  <si>
    <t>130001000000113000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</si>
  <si>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</si>
  <si>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</si>
  <si>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</si>
  <si>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</si>
  <si>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</si>
  <si>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</si>
  <si>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</si>
  <si>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</si>
  <si>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</si>
  <si>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</si>
  <si>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</si>
  <si>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</si>
  <si>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</si>
  <si>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</si>
  <si>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</si>
  <si>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</si>
  <si>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165300000000100000</t>
  </si>
  <si>
    <t>165300000000110000</t>
  </si>
  <si>
    <t>165300000000111000</t>
  </si>
  <si>
    <t>165300000000112000</t>
  </si>
  <si>
    <t>165300000000113000</t>
  </si>
  <si>
    <t>165300000000130000</t>
  </si>
  <si>
    <t>165300000000140000</t>
  </si>
  <si>
    <t>165300000000141000</t>
  </si>
  <si>
    <t>165300000000142000</t>
  </si>
  <si>
    <t>165300000000160000</t>
  </si>
  <si>
    <t>165300000000161000</t>
  </si>
  <si>
    <t>165300000000162000</t>
  </si>
  <si>
    <t>165300000000200000</t>
  </si>
  <si>
    <t>165300000000210000</t>
  </si>
  <si>
    <t>165300000000220000</t>
  </si>
  <si>
    <t>165300000000230000</t>
  </si>
  <si>
    <t>165300000000231000</t>
  </si>
  <si>
    <t>165300000000232000</t>
  </si>
  <si>
    <t>165300000000240000</t>
  </si>
  <si>
    <t>165300000000300000</t>
  </si>
  <si>
    <t>165300000000000000</t>
  </si>
  <si>
    <t>Schedule of Tax Assets and Liabilities</t>
  </si>
  <si>
    <t>220100002005200000</t>
  </si>
  <si>
    <t>220100002005231000</t>
  </si>
  <si>
    <t>220100002005232000</t>
  </si>
  <si>
    <t>Loans and Receivables - Others</t>
  </si>
  <si>
    <t>Classified as to Status Per PAS 39</t>
  </si>
  <si>
    <t>Carrying amount of unimpaired assets before allowance for credit losses</t>
  </si>
  <si>
    <t>Carrying amount of past due assets before allowance for credit losses</t>
  </si>
  <si>
    <t>Carrying amount of the impaired assets before allowance for credit losses</t>
  </si>
  <si>
    <t>Specific allowances for individually assessed financial assets</t>
  </si>
  <si>
    <t>Specific allowances for collectively assessed financial assets</t>
  </si>
  <si>
    <t xml:space="preserve">Collateral and other credit enhancements received as security for the related impaired and past due assets                                                  </t>
  </si>
  <si>
    <t>≤ 30 Days</t>
  </si>
  <si>
    <t>&gt; 30 days  ≤ 90 days</t>
  </si>
  <si>
    <t>&gt; 90 days  ≤ 180 days</t>
  </si>
  <si>
    <t>BRIDGEWAY RURAL BANKING CORPORATION</t>
  </si>
  <si>
    <t>&gt; 180 days  ≤ 1 year</t>
  </si>
  <si>
    <t>&gt; 1 year</t>
  </si>
  <si>
    <t>Residents</t>
  </si>
  <si>
    <t>140150000000100000</t>
  </si>
  <si>
    <t xml:space="preserve">Loans to Government </t>
  </si>
  <si>
    <t>140150000500120000</t>
  </si>
  <si>
    <t>140150000500121000</t>
  </si>
  <si>
    <t>140150000500122000</t>
  </si>
  <si>
    <t>140150000500123000</t>
  </si>
  <si>
    <t>140150000500123100</t>
  </si>
  <si>
    <t>140150000500123200</t>
  </si>
  <si>
    <t>140150000500123300</t>
  </si>
  <si>
    <t>Agrarian Reform / Other Agricultural Loans</t>
  </si>
  <si>
    <t>140150001000100000</t>
  </si>
  <si>
    <t>Agrarian Reform Loans</t>
  </si>
  <si>
    <t>140150001005100000</t>
  </si>
  <si>
    <t xml:space="preserve">b. </t>
  </si>
  <si>
    <t>Other Agricultural Credit Loans</t>
  </si>
  <si>
    <t>140150001010100000</t>
  </si>
  <si>
    <t>140150002000100000</t>
  </si>
  <si>
    <t>Small and Medium Enterprise Loans</t>
  </si>
  <si>
    <t>140150002500100000</t>
  </si>
  <si>
    <t>140150002505100000</t>
  </si>
  <si>
    <t>140150002510100000</t>
  </si>
  <si>
    <t>6.</t>
  </si>
  <si>
    <t>140150003000100000</t>
  </si>
  <si>
    <t>7.</t>
  </si>
  <si>
    <t>Loans to Private Corporations</t>
  </si>
  <si>
    <t>140150003500160000</t>
  </si>
  <si>
    <t>140150003500161000</t>
  </si>
  <si>
    <t>140150003500162000</t>
  </si>
  <si>
    <t>8.</t>
  </si>
  <si>
    <t>140150004000100000</t>
  </si>
  <si>
    <t>9.</t>
  </si>
  <si>
    <t>140150004500100000</t>
  </si>
  <si>
    <t>Credit Card</t>
  </si>
  <si>
    <t>140150004505100000</t>
  </si>
  <si>
    <t>Auto Loans</t>
  </si>
  <si>
    <t>140150004510100000</t>
  </si>
  <si>
    <t>140150004515100000</t>
  </si>
  <si>
    <t>Loans to Individuals for Other Purposes</t>
  </si>
  <si>
    <t>140150005000100000</t>
  </si>
  <si>
    <t>Non-Residents</t>
  </si>
  <si>
    <t>140150000000200000</t>
  </si>
  <si>
    <t>140150005500200000</t>
  </si>
  <si>
    <t>140150006000200000</t>
  </si>
  <si>
    <t>Loans to Corporations</t>
  </si>
  <si>
    <t>140150006500200000</t>
  </si>
  <si>
    <t>4.</t>
  </si>
  <si>
    <t xml:space="preserve">Loans to Individuals </t>
  </si>
  <si>
    <t>140150007000200000</t>
  </si>
  <si>
    <t>140150000000000000</t>
  </si>
  <si>
    <t>Microfinance Loans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</si>
  <si>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</si>
  <si>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</si>
  <si>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</si>
  <si>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</si>
  <si>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</si>
  <si>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</si>
  <si>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</si>
  <si>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</si>
  <si>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</si>
  <si>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</si>
  <si>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</si>
  <si>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</si>
  <si>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</si>
  <si>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</si>
  <si>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</si>
  <si>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</si>
  <si>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</si>
  <si>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</si>
  <si>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</si>
  <si>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</si>
  <si>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</si>
  <si>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</si>
  <si>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</si>
  <si>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</si>
  <si>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</si>
  <si>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</si>
  <si>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</si>
  <si>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</si>
  <si>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</si>
  <si>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</si>
  <si>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</si>
  <si>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</si>
  <si>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</si>
  <si>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</si>
  <si>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</si>
  <si>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</si>
  <si>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</si>
  <si>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</si>
  <si>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</si>
  <si>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</si>
  <si>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</si>
  <si>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</si>
  <si>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</si>
  <si>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BANK OF MISAMIS ORIENTAL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</si>
  <si>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</si>
  <si>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</si>
  <si>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</si>
  <si>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</si>
  <si>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</si>
  <si>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</si>
  <si>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</si>
  <si>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</si>
  <si>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</si>
  <si>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</si>
  <si>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</si>
  <si>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</si>
  <si>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</si>
  <si>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</si>
  <si>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</si>
  <si>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</si>
  <si>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</si>
  <si>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</si>
  <si>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</si>
  <si>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</si>
  <si>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</si>
  <si>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</si>
  <si>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</si>
  <si>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RBG IMPERIAL BANK INC(A RURAL BANK)</t>
  </si>
  <si>
    <t>GUAGUA RURAL BANK INC</t>
  </si>
  <si>
    <t>GUAGUA SAVERS BANK(A RB) INC</t>
  </si>
  <si>
    <t>150150000000600000</t>
  </si>
  <si>
    <t>150150002000600000</t>
  </si>
  <si>
    <t>150150002500600000</t>
  </si>
  <si>
    <t>150150099500600000</t>
  </si>
  <si>
    <t>ILOCOS SUR COOPERATIVE BANK</t>
  </si>
  <si>
    <t>IMUS RURAL BANK INC</t>
  </si>
  <si>
    <t>INSULAR RURAL BANK</t>
  </si>
  <si>
    <t>JANIUAY RURAL BANK INC</t>
  </si>
  <si>
    <t>RB OF MANDAUE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</si>
  <si>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</si>
  <si>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</si>
  <si>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</si>
  <si>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</si>
  <si>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</si>
  <si>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</si>
  <si>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</si>
  <si>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</si>
  <si>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</si>
  <si>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</si>
  <si>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</si>
  <si>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</si>
  <si>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</si>
  <si>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</si>
  <si>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</si>
  <si>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</si>
  <si>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</si>
  <si>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</si>
  <si>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Depreciation Expense Additions/(Deductions)</t>
  </si>
  <si>
    <t>Provision for Impairment Additions/(Deductions)</t>
  </si>
  <si>
    <t>Other Adjustments Additions/(Deductions)</t>
  </si>
  <si>
    <t>OCCIDENTAL MINDORO RURAL BANK INC</t>
  </si>
  <si>
    <t>PANGASINAN BANK (A RB) INC</t>
  </si>
  <si>
    <t>PEOPLE'S RB(GEN SANTOS CITY) INC</t>
  </si>
  <si>
    <t>FIRST TAGUM RURAL BANK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</si>
  <si>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</si>
  <si>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</si>
  <si>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</si>
  <si>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</si>
  <si>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</si>
  <si>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</si>
  <si>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</si>
  <si>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</si>
  <si>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</si>
  <si>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</si>
  <si>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</si>
  <si>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</si>
  <si>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</si>
  <si>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</si>
  <si>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</si>
  <si>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NEGROS COOPERATIVE BANK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</si>
  <si>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</si>
  <si>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</si>
  <si>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</si>
  <si>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</si>
  <si>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</si>
  <si>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</si>
  <si>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</si>
  <si>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</si>
  <si>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</si>
  <si>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</si>
  <si>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</si>
  <si>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</si>
  <si>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</si>
  <si>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</si>
  <si>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</si>
  <si>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</si>
  <si>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</si>
  <si>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</si>
  <si>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</si>
  <si>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</si>
  <si>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</si>
  <si>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</si>
  <si>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</si>
  <si>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</si>
  <si>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</si>
  <si>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</si>
  <si>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</si>
  <si>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</si>
  <si>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</si>
  <si>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</si>
  <si>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</si>
  <si>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</si>
  <si>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</si>
  <si>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</si>
  <si>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</si>
  <si>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</si>
  <si>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</si>
  <si>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</si>
  <si>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</si>
  <si>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</si>
  <si>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</si>
  <si>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</si>
  <si>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</si>
  <si>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</si>
  <si>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</si>
  <si>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</si>
  <si>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Total UDS Classified as Loans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</si>
  <si>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</si>
  <si>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</si>
  <si>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</si>
  <si>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</si>
  <si>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</si>
  <si>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</si>
  <si>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</si>
  <si>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</si>
  <si>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</si>
  <si>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</si>
  <si>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</si>
  <si>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</si>
  <si>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</si>
  <si>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</si>
  <si>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</si>
  <si>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</si>
  <si>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</si>
  <si>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</si>
  <si>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</si>
  <si>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</si>
  <si>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</si>
  <si>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</si>
  <si>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</si>
  <si>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</si>
  <si>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</si>
  <si>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</si>
  <si>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</si>
  <si>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</si>
  <si>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</si>
  <si>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</si>
  <si>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</si>
  <si>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</si>
  <si>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</si>
  <si>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</si>
  <si>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</si>
  <si>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</si>
  <si>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</si>
  <si>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</si>
  <si>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</si>
  <si>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</si>
  <si>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</si>
  <si>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</si>
  <si>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</si>
  <si>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</si>
  <si>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</si>
  <si>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</si>
  <si>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</si>
  <si>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</si>
  <si>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</si>
  <si>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</si>
  <si>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</si>
  <si>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</si>
  <si>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</si>
  <si>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</si>
  <si>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</si>
  <si>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</si>
  <si>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</si>
  <si>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</si>
  <si>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</si>
  <si>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</si>
  <si>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</si>
  <si>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</si>
  <si>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</si>
  <si>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</si>
  <si>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</si>
  <si>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</si>
  <si>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</si>
  <si>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</si>
  <si>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</si>
  <si>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</si>
  <si>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</si>
  <si>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</si>
  <si>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</si>
  <si>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</si>
  <si>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</si>
  <si>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</si>
  <si>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</si>
  <si>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</si>
  <si>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</si>
  <si>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</si>
  <si>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</si>
  <si>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</si>
  <si>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</si>
  <si>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</si>
  <si>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</si>
  <si>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</si>
  <si>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</si>
  <si>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</si>
  <si>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</si>
  <si>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</si>
  <si>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</si>
  <si>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</si>
  <si>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</si>
  <si>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</si>
  <si>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</si>
  <si>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</si>
  <si>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</si>
  <si>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</si>
  <si>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</si>
  <si>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</si>
  <si>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</si>
  <si>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</si>
  <si>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</si>
  <si>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</si>
  <si>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</si>
  <si>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</si>
  <si>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</si>
  <si>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</si>
  <si>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</si>
  <si>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</si>
  <si>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</si>
  <si>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</si>
  <si>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</si>
  <si>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</si>
  <si>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</si>
  <si>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</si>
  <si>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</si>
  <si>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</si>
  <si>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</si>
  <si>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</si>
  <si>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</si>
  <si>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Aging of Accounts</t>
  </si>
  <si>
    <t>(At net carrying amount)</t>
  </si>
  <si>
    <r>
      <t xml:space="preserve">Aging of Accounts </t>
    </r>
    <r>
      <rPr>
        <b/>
        <vertAlign val="superscript"/>
        <sz val="8"/>
        <rFont val="Arial"/>
        <family val="2"/>
      </rPr>
      <t>1/</t>
    </r>
  </si>
  <si>
    <t>≤ 3 years</t>
  </si>
  <si>
    <t>&gt; 3 years but  ≤ 5 years</t>
  </si>
  <si>
    <t>&gt; 5 years but  ≤ 10 years</t>
  </si>
  <si>
    <t>&gt; 10 years</t>
  </si>
  <si>
    <t>ROPA</t>
  </si>
  <si>
    <t xml:space="preserve">(1) </t>
  </si>
  <si>
    <t>Land</t>
  </si>
  <si>
    <t>195501002000000000</t>
  </si>
  <si>
    <t xml:space="preserve">(2) </t>
  </si>
  <si>
    <t>Buildings</t>
  </si>
  <si>
    <t>195501002500000000</t>
  </si>
  <si>
    <t xml:space="preserve">(3) </t>
  </si>
  <si>
    <t>Other Properties Acquired</t>
  </si>
  <si>
    <t>195501006000000000</t>
  </si>
  <si>
    <t>195501000000000000</t>
  </si>
  <si>
    <t>NCAHS</t>
  </si>
  <si>
    <r>
      <t xml:space="preserve">Aging of Accounts </t>
    </r>
    <r>
      <rPr>
        <b/>
        <vertAlign val="superscript"/>
        <sz val="8"/>
        <rFont val="Arial"/>
        <family val="2"/>
      </rPr>
      <t>2/</t>
    </r>
  </si>
  <si>
    <t>Additional Information</t>
  </si>
  <si>
    <t>≤ 1 year</t>
  </si>
  <si>
    <t>&gt; 1 year but  ≤ 2 years</t>
  </si>
  <si>
    <t>&gt; 2 years but  ≤ 3 years</t>
  </si>
  <si>
    <t>&gt; 3 years</t>
  </si>
  <si>
    <t>(1) Aging of NCAHS from date of classification</t>
  </si>
  <si>
    <t>Building</t>
  </si>
  <si>
    <t>Others (pls specify)</t>
  </si>
  <si>
    <r>
      <t>1/</t>
    </r>
    <r>
      <rPr>
        <sz val="8"/>
        <rFont val="Arial"/>
        <family val="2"/>
      </rPr>
      <t xml:space="preserve"> Reckoned from date of acquisition of real and other properties in settlement of loans</t>
    </r>
  </si>
  <si>
    <r>
      <t>2/</t>
    </r>
    <r>
      <rPr>
        <sz val="8"/>
        <rFont val="Arial"/>
        <family val="2"/>
      </rPr>
      <t xml:space="preserve"> Reckoned from date of reclassification of real and other properties to the NCAHS account</t>
    </r>
  </si>
  <si>
    <t xml:space="preserve">Movements in Real and Other Properties </t>
  </si>
  <si>
    <t>Acquired/Non-Current Assets Held for Sale</t>
  </si>
  <si>
    <t>Opening Balance (net carrying amount)</t>
  </si>
  <si>
    <t>Movements in ROPA/NCAHS During the Period</t>
  </si>
  <si>
    <t>Closing Balance (net carrying amount)</t>
  </si>
  <si>
    <t>Acquisitions (at cost)</t>
  </si>
  <si>
    <t>Disposals (net of depreciation and accumulated impairment)</t>
  </si>
  <si>
    <t>Cost</t>
  </si>
  <si>
    <t>Accumulated Depreciation</t>
  </si>
  <si>
    <t>Allowance for Losses</t>
  </si>
  <si>
    <t>Net Carrying Amount</t>
  </si>
  <si>
    <t>150100002000000000</t>
  </si>
  <si>
    <t>150100002500000000</t>
  </si>
  <si>
    <t>150100006000000000</t>
  </si>
  <si>
    <t>150100000000000000</t>
  </si>
  <si>
    <t>150150002000000000</t>
  </si>
  <si>
    <t>150150002500000000</t>
  </si>
  <si>
    <t>150150006000000000</t>
  </si>
  <si>
    <t>150150000000000000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</si>
  <si>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</si>
  <si>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</si>
  <si>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</si>
  <si>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</si>
  <si>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</si>
  <si>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</si>
  <si>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</si>
  <si>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</si>
  <si>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</si>
  <si>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</si>
  <si>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</si>
  <si>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</si>
  <si>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</si>
  <si>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</si>
  <si>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</si>
  <si>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Fair Value of Financial Liabilities</t>
  </si>
  <si>
    <t>(For Annual Submission)</t>
  </si>
  <si>
    <t>Particulars</t>
  </si>
  <si>
    <t>Account Code</t>
  </si>
  <si>
    <t>Fair Value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</si>
  <si>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</si>
  <si>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</si>
  <si>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</si>
  <si>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</si>
  <si>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</si>
  <si>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</si>
  <si>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</si>
  <si>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299000000000100000</t>
  </si>
  <si>
    <t xml:space="preserve">A. </t>
  </si>
  <si>
    <t>Deposit Liabilities</t>
  </si>
  <si>
    <t>215000000000100000</t>
  </si>
  <si>
    <t>(1)</t>
  </si>
  <si>
    <t>Government</t>
  </si>
  <si>
    <t>215000000000120000</t>
  </si>
  <si>
    <t>(a)</t>
  </si>
  <si>
    <t>National Government</t>
  </si>
  <si>
    <t>215000000000121000</t>
  </si>
  <si>
    <t>(b)</t>
  </si>
  <si>
    <t>LGU</t>
  </si>
  <si>
    <t>215000000000122000</t>
  </si>
  <si>
    <t>(c)</t>
  </si>
  <si>
    <t>GOCCs</t>
  </si>
  <si>
    <t>215000000000123000</t>
  </si>
  <si>
    <t>1.</t>
  </si>
  <si>
    <t>Social Security Institutions</t>
  </si>
  <si>
    <t>215000000000123100</t>
  </si>
  <si>
    <t>2.</t>
  </si>
  <si>
    <t>Other Financial</t>
  </si>
  <si>
    <t>RACSO'S BANK INC (A RURAL BANK)</t>
  </si>
  <si>
    <t>215000000000123200</t>
  </si>
  <si>
    <t>3.</t>
  </si>
  <si>
    <t>NonFinancial</t>
  </si>
  <si>
    <t>215000000000123300</t>
  </si>
  <si>
    <t>(2)</t>
  </si>
  <si>
    <t>Banks</t>
  </si>
  <si>
    <t>215000000000140000</t>
  </si>
  <si>
    <t>UBs/KBs</t>
  </si>
  <si>
    <t>215000000000141000</t>
  </si>
  <si>
    <t>Government Banks</t>
  </si>
  <si>
    <t>215000000000141100</t>
  </si>
  <si>
    <t>NonGovernment Banks</t>
  </si>
  <si>
    <t>215000000000141200</t>
  </si>
  <si>
    <t>Other Banks</t>
  </si>
  <si>
    <t>215000000000142000</t>
  </si>
  <si>
    <t>(3)</t>
  </si>
  <si>
    <t>Private Corporations</t>
  </si>
  <si>
    <t>215000000000160000</t>
  </si>
  <si>
    <t>Financial</t>
  </si>
  <si>
    <t>215000000000161000</t>
  </si>
  <si>
    <t>215000000000162000</t>
  </si>
  <si>
    <t>(4)</t>
  </si>
  <si>
    <t>Individuals</t>
  </si>
  <si>
    <t>215000000000170000</t>
  </si>
  <si>
    <t>(5)</t>
  </si>
  <si>
    <t>Trust Department</t>
  </si>
  <si>
    <t>215000000000180000</t>
  </si>
  <si>
    <t>B.</t>
  </si>
  <si>
    <t>Bills Payable</t>
  </si>
  <si>
    <t>220100000000100000</t>
  </si>
  <si>
    <t>Bangko Sentral ng Pilipinas</t>
  </si>
  <si>
    <t>220100001500100000</t>
  </si>
  <si>
    <t>Rediscounting</t>
  </si>
  <si>
    <t>220100001505100000</t>
  </si>
  <si>
    <t>Emergency Advances</t>
  </si>
  <si>
    <t>220100001510100000</t>
  </si>
  <si>
    <t>Overdrafts</t>
  </si>
  <si>
    <t>220100001515100000</t>
  </si>
  <si>
    <t>(d)</t>
  </si>
  <si>
    <t>Others</t>
  </si>
  <si>
    <t>220100001595100000</t>
  </si>
  <si>
    <t>Interbank Loans Payable</t>
  </si>
  <si>
    <t>220100002000100000</t>
  </si>
  <si>
    <t>Interbank Call Loans</t>
  </si>
  <si>
    <t>220100002005100000</t>
  </si>
  <si>
    <t>(a.1)</t>
  </si>
  <si>
    <t>220100002005141000</t>
  </si>
  <si>
    <t>(i)</t>
  </si>
  <si>
    <t>220100002005141100</t>
  </si>
  <si>
    <t>(ii)</t>
  </si>
  <si>
    <t>220100002005141200</t>
  </si>
  <si>
    <t>(a.2)</t>
  </si>
  <si>
    <t>220100002005142000</t>
  </si>
  <si>
    <t>Interbank Term Loans</t>
  </si>
  <si>
    <t>220100002010100000</t>
  </si>
  <si>
    <t>(b.1)</t>
  </si>
  <si>
    <t>220100002010141000</t>
  </si>
  <si>
    <t>(b.1a)</t>
  </si>
  <si>
    <t>220100002010141100</t>
  </si>
  <si>
    <t>RBU</t>
  </si>
  <si>
    <t>220100002010141110</t>
  </si>
  <si>
    <t>220100002010141120</t>
  </si>
  <si>
    <t>(b.1b)</t>
  </si>
  <si>
    <t>220100002010141200</t>
  </si>
  <si>
    <t>220100002010141210</t>
  </si>
  <si>
    <t>220100002010141220</t>
  </si>
  <si>
    <t>(b.2)</t>
  </si>
  <si>
    <t>220100002010142000</t>
  </si>
  <si>
    <t>220100002010142010</t>
  </si>
  <si>
    <t>220100002010142020</t>
  </si>
  <si>
    <t>(b.3)</t>
  </si>
  <si>
    <t>220100002010143000</t>
  </si>
  <si>
    <t xml:space="preserve"> Other Deposit Substitutes</t>
  </si>
  <si>
    <t>220100002500100000</t>
  </si>
  <si>
    <t>Repurchase Agreements with BSP</t>
  </si>
  <si>
    <t>220100002505100000</t>
  </si>
  <si>
    <t>Repurchase Agreements</t>
  </si>
  <si>
    <t>220100002510100000</t>
  </si>
  <si>
    <t>220100002510140000</t>
  </si>
  <si>
    <t>220100002510141000</t>
  </si>
  <si>
    <t>(i.a)</t>
  </si>
  <si>
    <t>220100002510141100</t>
  </si>
  <si>
    <t>(i.b)</t>
  </si>
  <si>
    <t>220100002510141200</t>
  </si>
  <si>
    <t>220100002510142000</t>
  </si>
  <si>
    <t>220100002510160000</t>
  </si>
  <si>
    <t>220100002510161000</t>
  </si>
  <si>
    <t>220100002510162000</t>
  </si>
  <si>
    <t>220100002510170000</t>
  </si>
  <si>
    <t>Certificates of Assignment/Participation with Recourse</t>
  </si>
  <si>
    <t>220100002515100000</t>
  </si>
  <si>
    <t>(c.1)</t>
  </si>
  <si>
    <t>220100002515140000</t>
  </si>
  <si>
    <t>220100002515141000</t>
  </si>
  <si>
    <t>220100002515141100</t>
  </si>
  <si>
    <t>220100002515141200</t>
  </si>
  <si>
    <t>220100002515142000</t>
  </si>
  <si>
    <t>(c.2)</t>
  </si>
  <si>
    <t>220100002515160000</t>
  </si>
  <si>
    <t>220100002515161000</t>
  </si>
  <si>
    <t>220100002515162000</t>
  </si>
  <si>
    <t>(c.3)</t>
  </si>
  <si>
    <t>220100002515170000</t>
  </si>
  <si>
    <t>Securities Lending/Borrowing Agreement</t>
  </si>
  <si>
    <t>220100002520100000</t>
  </si>
  <si>
    <t>(d.1)</t>
  </si>
  <si>
    <t>220100002520140000</t>
  </si>
  <si>
    <t>220100002520141000</t>
  </si>
  <si>
    <t>220100002520141100</t>
  </si>
  <si>
    <t>220100002520141200</t>
  </si>
  <si>
    <t>220100002520142000</t>
  </si>
  <si>
    <t>(d.2)</t>
  </si>
  <si>
    <t>220100002520160000</t>
  </si>
  <si>
    <t>220100002520161000</t>
  </si>
  <si>
    <t>220100002520162000</t>
  </si>
  <si>
    <t>(d.3)</t>
  </si>
  <si>
    <t>220100002520170000</t>
  </si>
  <si>
    <t>(e)</t>
  </si>
  <si>
    <t>Time Certificates of DepositSpecial Financing</t>
  </si>
  <si>
    <t>220100002525100000</t>
  </si>
  <si>
    <t>(e.1)</t>
  </si>
  <si>
    <t>220100002525160000</t>
  </si>
  <si>
    <t>220100002525161000</t>
  </si>
  <si>
    <t>220100002525162000</t>
  </si>
  <si>
    <t>(e.2)</t>
  </si>
  <si>
    <t>(f)</t>
  </si>
  <si>
    <t>Repurchase Agreements with BSPSold to Clients</t>
  </si>
  <si>
    <t>220100002530100000</t>
  </si>
  <si>
    <t>(f.1)</t>
  </si>
  <si>
    <t>220100002530140000</t>
  </si>
  <si>
    <t>220100002530141000</t>
  </si>
  <si>
    <t>220100002530141100</t>
  </si>
  <si>
    <t>220100002530141200</t>
  </si>
  <si>
    <t>220100002530142000</t>
  </si>
  <si>
    <t>(f.2)</t>
  </si>
  <si>
    <t>220100002530160000</t>
  </si>
  <si>
    <t>220100002530161000</t>
  </si>
  <si>
    <t>220100002530162000</t>
  </si>
  <si>
    <t>(f.3)</t>
  </si>
  <si>
    <t>220100002530170000</t>
  </si>
  <si>
    <t>(g)</t>
  </si>
  <si>
    <t>220100002595100000</t>
  </si>
  <si>
    <t>(g.1)</t>
  </si>
  <si>
    <t>220100002595140000</t>
  </si>
  <si>
    <t>220100002595141000</t>
  </si>
  <si>
    <t>220100002595141100</t>
  </si>
  <si>
    <t>220100002595141200</t>
  </si>
  <si>
    <t>220100002595142000</t>
  </si>
  <si>
    <t>(g.2)</t>
  </si>
  <si>
    <t>220100002595160000</t>
  </si>
  <si>
    <t>220100002595161000</t>
  </si>
  <si>
    <t>220100002595162000</t>
  </si>
  <si>
    <t>(g.3)</t>
  </si>
  <si>
    <t>220100002595170000</t>
  </si>
  <si>
    <t>C.</t>
  </si>
  <si>
    <t>Bonds Payable</t>
  </si>
  <si>
    <t>295201500000100000</t>
  </si>
  <si>
    <t>295201500000123000</t>
  </si>
  <si>
    <t>295201500000123100</t>
  </si>
  <si>
    <t>295201500000123200</t>
  </si>
  <si>
    <t>(iii)</t>
  </si>
  <si>
    <t>295201500000123300</t>
  </si>
  <si>
    <t>295201500000140000</t>
  </si>
  <si>
    <t>295201500000141000</t>
  </si>
  <si>
    <t>295201500000140100</t>
  </si>
  <si>
    <t>295201500000140200</t>
  </si>
  <si>
    <t>295201500000142000</t>
  </si>
  <si>
    <t>295201500000160000</t>
  </si>
  <si>
    <t>295201500000161000</t>
  </si>
  <si>
    <t>295201500000162000</t>
  </si>
  <si>
    <t>295201500000170000</t>
  </si>
  <si>
    <t>D.</t>
  </si>
  <si>
    <t>Unsecured Subordinated Debt</t>
  </si>
  <si>
    <t>295202000000100000</t>
  </si>
  <si>
    <t>295202000000123100</t>
  </si>
  <si>
    <t>295202000000123200</t>
  </si>
  <si>
    <t>295202000000140000</t>
  </si>
  <si>
    <t>295202000000141000</t>
  </si>
  <si>
    <t>295202000000140100</t>
  </si>
  <si>
    <t>295202000000140200</t>
  </si>
  <si>
    <t>295202000000142000</t>
  </si>
  <si>
    <t>295202000000160000</t>
  </si>
  <si>
    <t>295202000000161000</t>
  </si>
  <si>
    <t>295202000000162000</t>
  </si>
  <si>
    <t>295202000000170000</t>
  </si>
  <si>
    <t>E.</t>
  </si>
  <si>
    <t>Redeemable Preferred Shares</t>
  </si>
  <si>
    <t>295202000000123000</t>
  </si>
  <si>
    <t>295202000000123300</t>
  </si>
  <si>
    <t>299000000000200000</t>
  </si>
  <si>
    <t>215000000000200000</t>
  </si>
  <si>
    <t>OBUs</t>
  </si>
  <si>
    <t>215000000000231000</t>
  </si>
  <si>
    <t>215000000000232000</t>
  </si>
  <si>
    <t>220100000000200000</t>
  </si>
  <si>
    <t>220100001010200000</t>
  </si>
  <si>
    <t>220100000000231000</t>
  </si>
  <si>
    <t>220100000000232000</t>
  </si>
  <si>
    <t>Other Deposit Substitutes</t>
  </si>
  <si>
    <t>220100002500200000</t>
  </si>
  <si>
    <t>220100002510200000</t>
  </si>
  <si>
    <t>220100002510231000</t>
  </si>
  <si>
    <t>220100002510232000</t>
  </si>
  <si>
    <t>220100002515200000</t>
  </si>
  <si>
    <t>220100002515231000</t>
  </si>
  <si>
    <t>220100002515232000</t>
  </si>
  <si>
    <t>220100002520200000</t>
  </si>
  <si>
    <t>220100002520231000</t>
  </si>
  <si>
    <t>220100002520232000</t>
  </si>
  <si>
    <t>220100002595200000</t>
  </si>
  <si>
    <t>220100002595231000</t>
  </si>
  <si>
    <t>220100002595232000</t>
  </si>
  <si>
    <t>295201500000200000</t>
  </si>
  <si>
    <t>295201500000231000</t>
  </si>
  <si>
    <t>295201500000232000</t>
  </si>
  <si>
    <t>295202000000200000</t>
  </si>
  <si>
    <t>295202000000231000</t>
  </si>
  <si>
    <t>295202000000232000</t>
  </si>
  <si>
    <t>299000000000000000</t>
  </si>
  <si>
    <t>AURORABANK (A MF-ORIENTED RB) INC</t>
  </si>
  <si>
    <t>Available-for-Sale Financial Assets</t>
  </si>
  <si>
    <t>Movements in Allowances for Credit Losses</t>
  </si>
  <si>
    <t>Opening Balance</t>
  </si>
  <si>
    <t>Write-offs taken against the allowance</t>
  </si>
  <si>
    <t>Amounts set aside for estimated credit loan losses</t>
  </si>
  <si>
    <t>Amounts reversed for estimated credit loan losses</t>
  </si>
  <si>
    <t>Other adjustments</t>
  </si>
  <si>
    <t>Closing Balances</t>
  </si>
  <si>
    <t>Recoveries directly recognized in profit or loss</t>
  </si>
  <si>
    <t>Charge-offs directly recognized in profit or loss</t>
  </si>
  <si>
    <t>Specific allowances for individually assessed financial assets and Specific allowances for collectively assessed financial assets</t>
  </si>
  <si>
    <t>Debt Securities</t>
  </si>
  <si>
    <t>165201000000000000</t>
  </si>
  <si>
    <t xml:space="preserve">1. </t>
  </si>
  <si>
    <t>165201000000100000</t>
  </si>
  <si>
    <t>A.</t>
  </si>
  <si>
    <t>165201000000110000</t>
  </si>
  <si>
    <t>165201000000111000</t>
  </si>
  <si>
    <t>165201000000112000</t>
  </si>
  <si>
    <t>GOCC</t>
  </si>
  <si>
    <t>165201000000113000</t>
  </si>
  <si>
    <t>a.</t>
  </si>
  <si>
    <t>165201000000113100</t>
  </si>
  <si>
    <t>b.</t>
  </si>
  <si>
    <t>165201000000113200</t>
  </si>
  <si>
    <t>c.</t>
  </si>
  <si>
    <t>Non-Financial</t>
  </si>
  <si>
    <t>165201000000113300</t>
  </si>
  <si>
    <t>BSP</t>
  </si>
  <si>
    <t>165201000000130000</t>
  </si>
  <si>
    <t>165201000000140000</t>
  </si>
  <si>
    <t>165201000000141000</t>
  </si>
  <si>
    <t>165201000000142000</t>
  </si>
  <si>
    <t>165201000000160000</t>
  </si>
  <si>
    <t>165201000000161000</t>
  </si>
  <si>
    <t>165201000000162000</t>
  </si>
  <si>
    <t>Non-Resident</t>
  </si>
  <si>
    <t>165201000000200000</t>
  </si>
  <si>
    <t>Central Government/Central Banks</t>
  </si>
  <si>
    <t>165201000000210000</t>
  </si>
  <si>
    <t>Public Sector Entities</t>
  </si>
  <si>
    <t>165201000000220000</t>
  </si>
  <si>
    <t>165201000000230000</t>
  </si>
  <si>
    <t>165201000000231000</t>
  </si>
  <si>
    <t>165201000000232000</t>
  </si>
  <si>
    <t>Corporations</t>
  </si>
  <si>
    <t>165201000000240000</t>
  </si>
  <si>
    <t>Multilateral Agencies</t>
  </si>
  <si>
    <t>165201000000300000</t>
  </si>
  <si>
    <t>Equity Securities</t>
  </si>
  <si>
    <t>165202000000000000</t>
  </si>
  <si>
    <t>165202000000100000</t>
  </si>
  <si>
    <t>165202000000113000</t>
  </si>
  <si>
    <t>Financial Other than SSIs</t>
  </si>
  <si>
    <t>165202000000113500</t>
  </si>
  <si>
    <t>165202000000113300</t>
  </si>
  <si>
    <t>165202000000140000</t>
  </si>
  <si>
    <t>165202000000141000</t>
  </si>
  <si>
    <t>165202000000142000</t>
  </si>
  <si>
    <t>165202000000160000</t>
  </si>
  <si>
    <t xml:space="preserve">Financial </t>
  </si>
  <si>
    <t>165202000000161000</t>
  </si>
  <si>
    <t>165202000000162000</t>
  </si>
  <si>
    <t xml:space="preserve">2. </t>
  </si>
  <si>
    <t>165202000000200000</t>
  </si>
  <si>
    <t>165202000000230000</t>
  </si>
  <si>
    <t>165202000000240000</t>
  </si>
  <si>
    <t>Total AFS Securities</t>
  </si>
  <si>
    <t>165200000000000000</t>
  </si>
  <si>
    <t>$$$</t>
  </si>
  <si>
    <t>295202500000100000</t>
  </si>
  <si>
    <t>295202500000123000</t>
  </si>
  <si>
    <t>295202500000123100</t>
  </si>
  <si>
    <t>295202500000123200</t>
  </si>
  <si>
    <t>295202500000123300</t>
  </si>
  <si>
    <t>295202500000140000</t>
  </si>
  <si>
    <t>295202500000141000</t>
  </si>
  <si>
    <t>295202500000140100</t>
  </si>
  <si>
    <t>295202500000140200</t>
  </si>
  <si>
    <t>295202500000142000</t>
  </si>
  <si>
    <t>295202500000160000</t>
  </si>
  <si>
    <t>295202500000161000</t>
  </si>
  <si>
    <t>295202500000162000</t>
  </si>
  <si>
    <t>295202500000170000</t>
  </si>
  <si>
    <t>295202500000200000</t>
  </si>
  <si>
    <t>295202500000231000</t>
  </si>
  <si>
    <t>295202500000232000</t>
  </si>
  <si>
    <t>Current</t>
  </si>
  <si>
    <t>Deferred</t>
  </si>
  <si>
    <t>Tax Assets</t>
  </si>
  <si>
    <t>Tax Liabilities (include tax provisions accounted under normal conduct of business</t>
  </si>
  <si>
    <t xml:space="preserve">I.  </t>
  </si>
  <si>
    <t>Recognized Deferred Tax Assets and Liabilities</t>
  </si>
  <si>
    <t>Assets</t>
  </si>
  <si>
    <t>Liabilities</t>
  </si>
  <si>
    <t>Net</t>
  </si>
  <si>
    <t xml:space="preserve">II.  </t>
  </si>
  <si>
    <t>Deferred Tax Assets Unrecognized</t>
  </si>
  <si>
    <t xml:space="preserve">(1)  </t>
  </si>
  <si>
    <t>Temporary Differences</t>
  </si>
  <si>
    <t>Tax Losses</t>
  </si>
  <si>
    <t>Tax Credits</t>
  </si>
  <si>
    <t>Other</t>
  </si>
  <si>
    <t>III.</t>
  </si>
  <si>
    <t>Income Tax Expense (Income), Current and Deferred</t>
  </si>
  <si>
    <t>Current Income Tax Expense, net</t>
  </si>
  <si>
    <t>1.1</t>
  </si>
  <si>
    <t>Current tax expense</t>
  </si>
  <si>
    <t>1.2</t>
  </si>
  <si>
    <t>Less: Tax benefit arising from previously unrecognized tax assets to reduce current tax expense</t>
  </si>
  <si>
    <t>1.3</t>
  </si>
  <si>
    <t>Adjustments to current tax of prior period</t>
  </si>
  <si>
    <t>1.4</t>
  </si>
  <si>
    <t>Other current tax expense</t>
  </si>
  <si>
    <t>Deferred Tax Expense, net</t>
  </si>
  <si>
    <t>2.1</t>
  </si>
  <si>
    <t>Relating to origination and reversal of temporary differences</t>
  </si>
  <si>
    <t>2.2</t>
  </si>
  <si>
    <t>Relating to tax rate changes or new taxes</t>
  </si>
  <si>
    <t>2.3</t>
  </si>
  <si>
    <t>2.4</t>
  </si>
  <si>
    <t>5.</t>
  </si>
  <si>
    <t>Amount of ROPA reclassified to bank premises, furniture, fixture and equipment during the year</t>
  </si>
  <si>
    <t>150100000000610000</t>
  </si>
  <si>
    <t>150100002000610000</t>
  </si>
  <si>
    <t>150100002500610000</t>
  </si>
  <si>
    <t xml:space="preserve">(c) </t>
  </si>
  <si>
    <t>150100006000610000</t>
  </si>
  <si>
    <t>Amount of ROPA reclassified from bank premises, furniture, fixture and equipment during the year</t>
  </si>
  <si>
    <t>150100000000620000</t>
  </si>
  <si>
    <t>150100002000620000</t>
  </si>
  <si>
    <t>150100002500620000</t>
  </si>
  <si>
    <t>150100006000620000</t>
  </si>
  <si>
    <t>BANCO DIPOLOG INC A RURAL BANK</t>
  </si>
  <si>
    <t>COMMON WEALTH RB INC</t>
  </si>
  <si>
    <t>ONE NETWORK BANK INC (A RB)</t>
  </si>
  <si>
    <t>MISAMIS BANK INC A RURAL BANK</t>
  </si>
  <si>
    <t xml:space="preserve">Contracts to Sell </t>
  </si>
  <si>
    <t xml:space="preserve">Loans to Individuals for Housing Purposes 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</si>
  <si>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</si>
  <si>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</si>
  <si>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</si>
  <si>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</si>
  <si>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</si>
  <si>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</si>
  <si>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</si>
  <si>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</si>
  <si>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</si>
  <si>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</si>
  <si>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</si>
  <si>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</si>
  <si>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</si>
  <si>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</si>
  <si>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</si>
  <si>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</si>
  <si>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</si>
  <si>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</si>
  <si>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</si>
  <si>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</si>
  <si>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</si>
  <si>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</si>
  <si>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</si>
  <si>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</si>
  <si>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</si>
  <si>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</si>
  <si>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</si>
  <si>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</si>
  <si>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</si>
  <si>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</si>
  <si>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</si>
  <si>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</si>
  <si>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</si>
  <si>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</si>
  <si>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</si>
  <si>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</si>
  <si>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</si>
  <si>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</si>
  <si>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</si>
  <si>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</si>
  <si>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</si>
  <si>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</si>
  <si>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</si>
  <si>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</si>
  <si>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</si>
  <si>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</si>
  <si>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</si>
  <si>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</si>
  <si>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</si>
  <si>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</si>
  <si>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</si>
  <si>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</si>
  <si>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</si>
  <si>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</si>
  <si>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</si>
  <si>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</si>
  <si>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</si>
  <si>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</si>
  <si>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</si>
  <si>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</si>
  <si>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</si>
  <si>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</si>
  <si>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</si>
  <si>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</si>
  <si>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</si>
  <si>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</si>
  <si>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</si>
  <si>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</si>
  <si>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</si>
  <si>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</si>
  <si>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</si>
  <si>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</si>
  <si>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</si>
  <si>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</si>
  <si>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</si>
  <si>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</si>
  <si>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</si>
  <si>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</si>
  <si>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</si>
  <si>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</si>
  <si>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</si>
  <si>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</si>
  <si>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</si>
  <si>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</si>
  <si>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</si>
  <si>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</si>
  <si>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</si>
  <si>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</si>
  <si>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</si>
  <si>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</si>
  <si>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</si>
  <si>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</si>
  <si>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</si>
  <si>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</si>
  <si>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</si>
  <si>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</si>
  <si>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</si>
  <si>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</si>
  <si>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</si>
  <si>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</si>
  <si>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</si>
  <si>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</si>
  <si>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</si>
  <si>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</si>
  <si>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</si>
  <si>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</si>
  <si>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</si>
  <si>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</si>
  <si>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</si>
  <si>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</si>
  <si>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</si>
  <si>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</si>
  <si>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</si>
  <si>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</si>
  <si>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</si>
  <si>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</si>
  <si>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</si>
  <si>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</si>
  <si>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</si>
  <si>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</si>
  <si>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</si>
  <si>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</si>
  <si>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</si>
  <si>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</si>
  <si>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</si>
  <si>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</si>
  <si>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</si>
  <si>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</si>
  <si>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</si>
  <si>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</si>
  <si>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</si>
  <si>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</si>
  <si>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</si>
  <si>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</si>
  <si>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</si>
  <si>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</si>
  <si>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</si>
  <si>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</si>
  <si>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</si>
  <si>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</si>
  <si>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</si>
  <si>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</si>
  <si>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</si>
  <si>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</si>
  <si>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</si>
  <si>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</si>
  <si>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</si>
  <si>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</si>
  <si>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</si>
  <si>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</si>
  <si>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</si>
  <si>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</si>
  <si>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</si>
  <si>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</si>
  <si>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</si>
  <si>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</si>
  <si>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</si>
  <si>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</si>
  <si>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</si>
  <si>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</si>
  <si>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</si>
  <si>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</si>
  <si>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</si>
  <si>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</si>
  <si>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</si>
  <si>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</si>
  <si>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</si>
  <si>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</si>
  <si>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</si>
  <si>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</si>
  <si>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</si>
  <si>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</si>
  <si>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</si>
  <si>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</si>
  <si>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</si>
  <si>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</si>
  <si>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</si>
  <si>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</si>
  <si>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</si>
  <si>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</si>
  <si>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</si>
  <si>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</si>
  <si>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</si>
  <si>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</si>
  <si>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</si>
  <si>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</si>
  <si>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</si>
  <si>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</si>
  <si>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</si>
  <si>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</si>
  <si>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</si>
  <si>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</si>
  <si>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</si>
  <si>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</si>
  <si>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</si>
  <si>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</si>
  <si>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</si>
  <si>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</si>
  <si>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</si>
  <si>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</si>
  <si>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</si>
  <si>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</si>
  <si>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</si>
  <si>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</si>
  <si>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</si>
  <si>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</si>
  <si>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</si>
  <si>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</si>
  <si>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</si>
  <si>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</si>
  <si>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</si>
  <si>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</si>
  <si>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</si>
  <si>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</si>
  <si>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</si>
  <si>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</si>
  <si>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</si>
  <si>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</si>
  <si>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</si>
  <si>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</si>
  <si>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</si>
  <si>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</si>
  <si>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</si>
  <si>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</si>
  <si>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</si>
  <si>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</si>
  <si>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</si>
  <si>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</si>
  <si>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</si>
  <si>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</si>
  <si>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</si>
  <si>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</si>
  <si>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</si>
  <si>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</si>
  <si>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</si>
  <si>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</si>
  <si>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</si>
  <si>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</si>
  <si>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</si>
  <si>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</si>
  <si>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</si>
  <si>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</si>
  <si>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</si>
  <si>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</si>
  <si>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</si>
  <si>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</si>
  <si>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</si>
  <si>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</si>
  <si>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</si>
  <si>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</si>
  <si>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</si>
  <si>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</si>
  <si>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</si>
  <si>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</si>
  <si>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</si>
  <si>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</si>
  <si>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</si>
  <si>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</si>
  <si>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</si>
  <si>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</si>
  <si>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</si>
  <si>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</si>
  <si>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</si>
  <si>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</si>
  <si>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</si>
  <si>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</si>
  <si>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</si>
  <si>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</si>
  <si>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</si>
  <si>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</si>
  <si>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</si>
  <si>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</si>
  <si>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</si>
  <si>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</si>
  <si>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</si>
  <si>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</si>
  <si>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</si>
  <si>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</si>
  <si>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</si>
  <si>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</si>
  <si>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</si>
  <si>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</si>
  <si>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</si>
  <si>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</si>
  <si>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</si>
  <si>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</si>
  <si>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</si>
  <si>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</si>
  <si>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</si>
  <si>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</si>
  <si>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</si>
  <si>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</si>
  <si>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</si>
  <si>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</si>
  <si>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</si>
  <si>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</si>
  <si>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</si>
  <si>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</si>
  <si>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</si>
  <si>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ANNUAL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</si>
  <si>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</si>
  <si>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</si>
  <si>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</si>
  <si>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</si>
  <si>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</si>
  <si>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</si>
  <si>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</si>
  <si>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</si>
  <si>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</si>
  <si>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</si>
  <si>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</si>
  <si>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</si>
  <si>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</si>
  <si>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Microenterprise Loans</t>
  </si>
  <si>
    <t>140150002005100000</t>
  </si>
  <si>
    <t>Other Microenterprise Loans</t>
  </si>
  <si>
    <t>140150002010100000</t>
  </si>
  <si>
    <t>140150004512100000</t>
  </si>
  <si>
    <t>d.</t>
  </si>
  <si>
    <t>Small Enterprises</t>
  </si>
  <si>
    <t>Medium Enterprise</t>
  </si>
  <si>
    <t>Motor Vehicle Loans</t>
  </si>
  <si>
    <t>140150004510171000</t>
  </si>
  <si>
    <t>Motorcycle Loans</t>
  </si>
  <si>
    <t>140150004510172000</t>
  </si>
  <si>
    <t>Loans to Individuals Primarily for Personal Use Purposes</t>
  </si>
  <si>
    <t>Salary-Based General-Purpose Consumption Loans</t>
  </si>
  <si>
    <t>v13.0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</si>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</sst>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\(0\)"/>
    <numFmt numFmtId="169" formatCode="00000000000#"/>
    <numFmt numFmtId="178" formatCode="##,###,###,###,###,##0.00"/>
    <numFmt numFmtId="179" formatCode="0.000000%"/>
  </numFmts>
  <fonts count="27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48"/>
      <name val="Arial"/>
      <family val="2"/>
    </font>
    <font>
      <sz val="8"/>
      <color indexed="9"/>
      <name val="Arial"/>
      <family val="2"/>
    </font>
    <font>
      <sz val="10"/>
      <color indexed="9"/>
      <name val="Arial"/>
      <family val="2"/>
    </font>
    <font>
      <sz val="10"/>
      <color indexed="12"/>
      <name val="Arial"/>
      <family val="2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8"/>
      <color indexed="9"/>
      <name val="Wingdings 3"/>
      <family val="1"/>
      <charset val="2"/>
    </font>
    <font>
      <sz val="8"/>
      <color indexed="10"/>
      <name val="Arial"/>
      <family val="2"/>
    </font>
    <font>
      <b/>
      <sz val="9"/>
      <name val="Arial"/>
      <family val="2"/>
    </font>
    <font>
      <sz val="10"/>
      <color indexed="13"/>
      <name val="Arial"/>
      <family val="2"/>
    </font>
    <font>
      <vertAlign val="superscript"/>
      <sz val="8"/>
      <name val="Arial"/>
      <family val="2"/>
    </font>
    <font>
      <b/>
      <vertAlign val="superscript"/>
      <sz val="8"/>
      <name val="Arial"/>
      <family val="2"/>
    </font>
    <font>
      <sz val="8"/>
      <name val="Courier New"/>
      <family val="3"/>
    </font>
    <font>
      <sz val="8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/>
  </cellStyleXfs>
  <cellXfs count="48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0" xfId="0" applyFont="1" applyFill="1" applyBorder="1"/>
    <xf numFmtId="0" fontId="5" fillId="0" borderId="0" xfId="0" applyFont="1" applyAlignment="1" applyProtection="1">
      <alignment horizontal="left"/>
    </xf>
    <xf numFmtId="0" fontId="0" fillId="0" borderId="0" xfId="0" applyProtection="1"/>
    <xf numFmtId="0" fontId="0" fillId="0" borderId="1" xfId="0" applyBorder="1" applyProtection="1"/>
    <xf numFmtId="0" fontId="7" fillId="0" borderId="0" xfId="0" applyFont="1" applyAlignment="1" applyProtection="1">
      <alignment horizontal="left"/>
    </xf>
    <xf numFmtId="0" fontId="0" fillId="0" borderId="0" xfId="0" applyBorder="1" applyProtection="1"/>
    <xf numFmtId="4" fontId="6" fillId="0" borderId="2" xfId="0" applyNumberFormat="1" applyFont="1" applyBorder="1" applyProtection="1"/>
    <xf numFmtId="0" fontId="11" fillId="0" borderId="0" xfId="0" applyFont="1" applyBorder="1" applyProtection="1"/>
    <xf numFmtId="0" fontId="2" fillId="0" borderId="0" xfId="0" applyFont="1" applyBorder="1"/>
    <xf numFmtId="1" fontId="0" fillId="0" borderId="0" xfId="0" applyNumberForma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</xf>
    <xf numFmtId="0" fontId="0" fillId="0" borderId="0" xfId="0" applyBorder="1"/>
    <xf numFmtId="0" fontId="2" fillId="0" borderId="0" xfId="0" applyFont="1" applyFill="1" applyBorder="1" applyAlignment="1">
      <alignment vertical="top"/>
    </xf>
    <xf numFmtId="0" fontId="5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4" xfId="0" applyFont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vertical="top"/>
    </xf>
    <xf numFmtId="0" fontId="11" fillId="0" borderId="0" xfId="0" applyFont="1" applyBorder="1"/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5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4" fillId="0" borderId="0" xfId="0" applyFont="1" applyFill="1" applyBorder="1" applyAlignment="1">
      <alignment vertical="top"/>
    </xf>
    <xf numFmtId="178" fontId="6" fillId="0" borderId="2" xfId="0" applyNumberFormat="1" applyFont="1" applyBorder="1" applyProtection="1"/>
    <xf numFmtId="0" fontId="2" fillId="0" borderId="0" xfId="0" quotePrefix="1" applyFont="1" applyBorder="1"/>
    <xf numFmtId="164" fontId="2" fillId="0" borderId="0" xfId="0" applyNumberFormat="1" applyFont="1" applyFill="1" applyBorder="1"/>
    <xf numFmtId="0" fontId="2" fillId="0" borderId="0" xfId="0" applyFont="1" applyAlignment="1">
      <alignment vertical="top"/>
    </xf>
    <xf numFmtId="49" fontId="2" fillId="0" borderId="0" xfId="0" applyNumberFormat="1" applyFont="1" applyAlignment="1">
      <alignment vertical="top"/>
    </xf>
    <xf numFmtId="0" fontId="0" fillId="0" borderId="6" xfId="0" applyBorder="1" applyAlignment="1">
      <alignment horizontal="left" vertical="center"/>
    </xf>
    <xf numFmtId="0" fontId="13" fillId="2" borderId="0" xfId="0" applyFont="1" applyFill="1"/>
    <xf numFmtId="0" fontId="2" fillId="0" borderId="0" xfId="0" applyFont="1" applyAlignment="1"/>
    <xf numFmtId="0" fontId="2" fillId="0" borderId="0" xfId="0" applyFont="1"/>
    <xf numFmtId="0" fontId="2" fillId="0" borderId="2" xfId="0" applyFont="1" applyBorder="1" applyAlignment="1">
      <alignment horizontal="center" vertical="center" wrapText="1"/>
    </xf>
    <xf numFmtId="0" fontId="2" fillId="0" borderId="7" xfId="0" applyFont="1" applyBorder="1" applyProtection="1"/>
    <xf numFmtId="0" fontId="2" fillId="0" borderId="7" xfId="0" applyFont="1" applyBorder="1"/>
    <xf numFmtId="0" fontId="2" fillId="0" borderId="1" xfId="0" applyFont="1" applyBorder="1"/>
    <xf numFmtId="0" fontId="2" fillId="0" borderId="8" xfId="0" applyFont="1" applyBorder="1"/>
    <xf numFmtId="0" fontId="2" fillId="0" borderId="0" xfId="0" applyFont="1" applyBorder="1" applyProtection="1"/>
    <xf numFmtId="0" fontId="2" fillId="0" borderId="2" xfId="0" applyFont="1" applyBorder="1" applyProtection="1"/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69" fontId="5" fillId="0" borderId="2" xfId="0" applyNumberFormat="1" applyFont="1" applyBorder="1" applyAlignment="1" applyProtection="1">
      <alignment horizontal="center" vertical="center"/>
    </xf>
    <xf numFmtId="178" fontId="7" fillId="0" borderId="2" xfId="0" applyNumberFormat="1" applyFont="1" applyBorder="1" applyProtection="1">
      <protection locked="0"/>
    </xf>
    <xf numFmtId="0" fontId="2" fillId="0" borderId="2" xfId="0" quotePrefix="1" applyFont="1" applyFill="1" applyBorder="1"/>
    <xf numFmtId="0" fontId="2" fillId="0" borderId="2" xfId="0" quotePrefix="1" applyFont="1" applyFill="1" applyBorder="1" applyAlignment="1">
      <alignment horizontal="center"/>
    </xf>
    <xf numFmtId="4" fontId="7" fillId="0" borderId="2" xfId="0" applyNumberFormat="1" applyFont="1" applyBorder="1" applyProtection="1">
      <protection locked="0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/>
      <protection hidden="1"/>
    </xf>
    <xf numFmtId="0" fontId="0" fillId="0" borderId="2" xfId="0" applyBorder="1" applyProtection="1">
      <protection hidden="1"/>
    </xf>
    <xf numFmtId="4" fontId="16" fillId="0" borderId="2" xfId="0" applyNumberFormat="1" applyFont="1" applyBorder="1" applyProtection="1">
      <protection hidden="1"/>
    </xf>
    <xf numFmtId="0" fontId="0" fillId="0" borderId="2" xfId="0" applyBorder="1"/>
    <xf numFmtId="4" fontId="6" fillId="0" borderId="2" xfId="0" applyNumberFormat="1" applyFont="1" applyBorder="1" applyProtection="1">
      <protection hidden="1"/>
    </xf>
    <xf numFmtId="2" fontId="6" fillId="0" borderId="2" xfId="0" applyNumberFormat="1" applyFont="1" applyBorder="1" applyProtection="1"/>
    <xf numFmtId="2" fontId="17" fillId="0" borderId="2" xfId="0" applyNumberFormat="1" applyFont="1" applyFill="1" applyBorder="1" applyProtection="1">
      <protection hidden="1"/>
    </xf>
    <xf numFmtId="4" fontId="6" fillId="3" borderId="2" xfId="0" applyNumberFormat="1" applyFont="1" applyFill="1" applyBorder="1" applyProtection="1">
      <protection hidden="1"/>
    </xf>
    <xf numFmtId="2" fontId="6" fillId="3" borderId="2" xfId="0" applyNumberFormat="1" applyFont="1" applyFill="1" applyBorder="1" applyProtection="1">
      <protection hidden="1"/>
    </xf>
    <xf numFmtId="178" fontId="7" fillId="3" borderId="2" xfId="0" applyNumberFormat="1" applyFont="1" applyFill="1" applyBorder="1" applyProtection="1">
      <protection hidden="1"/>
    </xf>
    <xf numFmtId="2" fontId="7" fillId="3" borderId="2" xfId="0" applyNumberFormat="1" applyFont="1" applyFill="1" applyBorder="1" applyProtection="1">
      <protection hidden="1"/>
    </xf>
    <xf numFmtId="0" fontId="5" fillId="0" borderId="0" xfId="0" applyFont="1" applyBorder="1" applyAlignment="1">
      <alignment horizontal="center" vertical="center"/>
    </xf>
    <xf numFmtId="0" fontId="7" fillId="4" borderId="2" xfId="0" applyFont="1" applyFill="1" applyBorder="1" applyAlignment="1" applyProtection="1">
      <alignment vertical="top"/>
      <protection hidden="1"/>
    </xf>
    <xf numFmtId="2" fontId="7" fillId="4" borderId="2" xfId="0" applyNumberFormat="1" applyFont="1" applyFill="1" applyBorder="1" applyAlignment="1" applyProtection="1">
      <alignment vertical="top"/>
      <protection hidden="1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4" fontId="18" fillId="0" borderId="0" xfId="0" applyNumberFormat="1" applyFont="1"/>
    <xf numFmtId="0" fontId="18" fillId="0" borderId="0" xfId="0" applyFont="1"/>
    <xf numFmtId="0" fontId="7" fillId="0" borderId="0" xfId="0" applyFont="1" applyBorder="1" applyAlignment="1">
      <alignment horizontal="center"/>
    </xf>
    <xf numFmtId="4" fontId="18" fillId="0" borderId="0" xfId="0" applyNumberFormat="1" applyFont="1" applyBorder="1"/>
    <xf numFmtId="0" fontId="18" fillId="0" borderId="0" xfId="0" applyFont="1" applyBorder="1"/>
    <xf numFmtId="4" fontId="6" fillId="0" borderId="2" xfId="0" applyNumberFormat="1" applyFont="1" applyBorder="1"/>
    <xf numFmtId="4" fontId="6" fillId="0" borderId="0" xfId="0" applyNumberFormat="1" applyFont="1" applyFill="1" applyBorder="1"/>
    <xf numFmtId="4" fontId="6" fillId="0" borderId="0" xfId="0" applyNumberFormat="1" applyFont="1" applyBorder="1"/>
    <xf numFmtId="0" fontId="0" fillId="0" borderId="2" xfId="0" applyBorder="1" applyProtection="1"/>
    <xf numFmtId="0" fontId="15" fillId="0" borderId="0" xfId="0" applyFont="1"/>
    <xf numFmtId="0" fontId="7" fillId="4" borderId="2" xfId="0" applyFont="1" applyFill="1" applyBorder="1" applyAlignment="1">
      <alignment vertical="top"/>
    </xf>
    <xf numFmtId="4" fontId="6" fillId="4" borderId="2" xfId="0" applyNumberFormat="1" applyFont="1" applyFill="1" applyBorder="1" applyProtection="1"/>
    <xf numFmtId="4" fontId="7" fillId="0" borderId="2" xfId="0" applyNumberFormat="1" applyFont="1" applyFill="1" applyBorder="1" applyAlignment="1" applyProtection="1">
      <alignment horizontal="right" vertical="top"/>
      <protection locked="0"/>
    </xf>
    <xf numFmtId="0" fontId="2" fillId="4" borderId="2" xfId="0" applyFont="1" applyFill="1" applyBorder="1"/>
    <xf numFmtId="178" fontId="6" fillId="0" borderId="0" xfId="0" applyNumberFormat="1" applyFont="1" applyBorder="1" applyProtection="1"/>
    <xf numFmtId="0" fontId="7" fillId="4" borderId="2" xfId="0" applyFont="1" applyFill="1" applyBorder="1"/>
    <xf numFmtId="178" fontId="7" fillId="0" borderId="2" xfId="0" applyNumberFormat="1" applyFont="1" applyFill="1" applyBorder="1" applyProtection="1">
      <protection locked="0"/>
    </xf>
    <xf numFmtId="178" fontId="2" fillId="0" borderId="2" xfId="0" applyNumberFormat="1" applyFont="1" applyFill="1" applyBorder="1" applyProtection="1">
      <protection locked="0"/>
    </xf>
    <xf numFmtId="178" fontId="7" fillId="0" borderId="2" xfId="0" applyNumberFormat="1" applyFont="1" applyFill="1" applyBorder="1" applyAlignment="1" applyProtection="1">
      <alignment vertical="top"/>
      <protection locked="0"/>
    </xf>
    <xf numFmtId="178" fontId="7" fillId="0" borderId="2" xfId="0" applyNumberFormat="1" applyFont="1" applyBorder="1" applyProtection="1"/>
    <xf numFmtId="0" fontId="11" fillId="0" borderId="0" xfId="0" applyFont="1" applyBorder="1" applyAlignment="1">
      <alignment horizontal="center"/>
    </xf>
    <xf numFmtId="4" fontId="6" fillId="0" borderId="2" xfId="0" applyNumberFormat="1" applyFont="1" applyFill="1" applyBorder="1"/>
    <xf numFmtId="0" fontId="5" fillId="0" borderId="11" xfId="0" applyFont="1" applyBorder="1" applyAlignment="1">
      <alignment horizontal="center" vertical="center"/>
    </xf>
    <xf numFmtId="4" fontId="18" fillId="0" borderId="5" xfId="0" applyNumberFormat="1" applyFont="1" applyBorder="1"/>
    <xf numFmtId="0" fontId="14" fillId="0" borderId="7" xfId="0" applyFont="1" applyBorder="1" applyAlignment="1" applyProtection="1">
      <alignment horizontal="right"/>
    </xf>
    <xf numFmtId="0" fontId="19" fillId="0" borderId="2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right"/>
    </xf>
    <xf numFmtId="4" fontId="6" fillId="4" borderId="2" xfId="0" applyNumberFormat="1" applyFont="1" applyFill="1" applyBorder="1" applyProtection="1">
      <protection hidden="1"/>
    </xf>
    <xf numFmtId="179" fontId="2" fillId="0" borderId="2" xfId="0" applyNumberFormat="1" applyFont="1" applyBorder="1" applyAlignment="1" applyProtection="1">
      <alignment horizontal="center" vertical="center"/>
      <protection locked="0"/>
    </xf>
    <xf numFmtId="178" fontId="7" fillId="4" borderId="2" xfId="0" applyNumberFormat="1" applyFont="1" applyFill="1" applyBorder="1" applyProtection="1"/>
    <xf numFmtId="0" fontId="5" fillId="0" borderId="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4" fontId="7" fillId="0" borderId="2" xfId="0" applyNumberFormat="1" applyFont="1" applyFill="1" applyBorder="1" applyAlignment="1" applyProtection="1">
      <alignment vertical="top"/>
      <protection locked="0"/>
    </xf>
    <xf numFmtId="4" fontId="6" fillId="4" borderId="2" xfId="0" applyNumberFormat="1" applyFont="1" applyFill="1" applyBorder="1"/>
    <xf numFmtId="4" fontId="7" fillId="0" borderId="2" xfId="0" applyNumberFormat="1" applyFont="1" applyFill="1" applyBorder="1" applyProtection="1">
      <protection locked="0"/>
    </xf>
    <xf numFmtId="0" fontId="5" fillId="0" borderId="12" xfId="0" applyFont="1" applyBorder="1" applyAlignment="1">
      <alignment horizontal="center" vertical="center" wrapText="1"/>
    </xf>
    <xf numFmtId="0" fontId="7" fillId="4" borderId="2" xfId="0" applyFont="1" applyFill="1" applyBorder="1" applyAlignment="1" applyProtection="1">
      <alignment vertical="top"/>
    </xf>
    <xf numFmtId="178" fontId="7" fillId="4" borderId="2" xfId="0" applyNumberFormat="1" applyFont="1" applyFill="1" applyBorder="1" applyAlignment="1" applyProtection="1">
      <alignment vertical="top"/>
    </xf>
    <xf numFmtId="178" fontId="7" fillId="4" borderId="2" xfId="0" applyNumberFormat="1" applyFont="1" applyFill="1" applyBorder="1" applyProtection="1">
      <protection hidden="1"/>
    </xf>
    <xf numFmtId="178" fontId="7" fillId="0" borderId="2" xfId="0" applyNumberFormat="1" applyFont="1" applyFill="1" applyBorder="1" applyAlignment="1" applyProtection="1">
      <alignment horizontal="right"/>
      <protection locked="0"/>
    </xf>
    <xf numFmtId="4" fontId="7" fillId="0" borderId="2" xfId="0" applyNumberFormat="1" applyFont="1" applyFill="1" applyBorder="1" applyAlignment="1" applyProtection="1">
      <alignment horizontal="right"/>
      <protection locked="0"/>
    </xf>
    <xf numFmtId="4" fontId="7" fillId="3" borderId="2" xfId="0" applyNumberFormat="1" applyFont="1" applyFill="1" applyBorder="1" applyProtection="1">
      <protection hidden="1"/>
    </xf>
    <xf numFmtId="2" fontId="6" fillId="4" borderId="2" xfId="0" applyNumberFormat="1" applyFont="1" applyFill="1" applyBorder="1" applyProtection="1"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4" fillId="0" borderId="0" xfId="0" applyFont="1" applyFill="1" applyBorder="1" applyAlignment="1">
      <alignment horizontal="left"/>
    </xf>
    <xf numFmtId="169" fontId="5" fillId="0" borderId="6" xfId="0" applyNumberFormat="1" applyFont="1" applyBorder="1" applyAlignment="1">
      <alignment horizontal="center" vertical="center"/>
    </xf>
    <xf numFmtId="169" fontId="5" fillId="0" borderId="8" xfId="0" applyNumberFormat="1" applyFont="1" applyBorder="1" applyAlignment="1">
      <alignment horizontal="center" vertical="center"/>
    </xf>
    <xf numFmtId="0" fontId="15" fillId="0" borderId="0" xfId="0" applyFont="1" applyBorder="1"/>
    <xf numFmtId="0" fontId="9" fillId="0" borderId="2" xfId="0" applyFont="1" applyBorder="1" applyProtection="1">
      <protection locked="0"/>
    </xf>
    <xf numFmtId="4" fontId="17" fillId="0" borderId="2" xfId="0" applyNumberFormat="1" applyFont="1" applyFill="1" applyBorder="1" applyProtection="1">
      <protection hidden="1"/>
    </xf>
    <xf numFmtId="4" fontId="2" fillId="0" borderId="2" xfId="0" applyNumberFormat="1" applyFont="1" applyBorder="1" applyProtection="1">
      <protection locked="0"/>
    </xf>
    <xf numFmtId="4" fontId="2" fillId="0" borderId="2" xfId="0" applyNumberFormat="1" applyFont="1" applyFill="1" applyBorder="1" applyProtection="1">
      <protection locked="0"/>
    </xf>
    <xf numFmtId="4" fontId="7" fillId="4" borderId="2" xfId="0" applyNumberFormat="1" applyFont="1" applyFill="1" applyBorder="1" applyProtection="1">
      <protection hidden="1"/>
    </xf>
    <xf numFmtId="4" fontId="7" fillId="4" borderId="2" xfId="0" applyNumberFormat="1" applyFont="1" applyFill="1" applyBorder="1" applyProtection="1"/>
    <xf numFmtId="4" fontId="7" fillId="0" borderId="2" xfId="0" applyNumberFormat="1" applyFont="1" applyBorder="1" applyProtection="1"/>
    <xf numFmtId="178" fontId="6" fillId="0" borderId="2" xfId="0" applyNumberFormat="1" applyFont="1" applyBorder="1" applyProtection="1">
      <protection hidden="1"/>
    </xf>
    <xf numFmtId="1" fontId="2" fillId="0" borderId="2" xfId="0" applyNumberFormat="1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>
      <alignment horizontal="left"/>
    </xf>
    <xf numFmtId="0" fontId="15" fillId="0" borderId="0" xfId="0" applyFont="1" applyProtection="1">
      <protection hidden="1"/>
    </xf>
    <xf numFmtId="49" fontId="7" fillId="0" borderId="2" xfId="0" quotePrefix="1" applyNumberFormat="1" applyFont="1" applyBorder="1" applyAlignment="1" applyProtection="1">
      <alignment horizontal="center" vertical="center"/>
    </xf>
    <xf numFmtId="49" fontId="2" fillId="0" borderId="2" xfId="0" quotePrefix="1" applyNumberFormat="1" applyFont="1" applyBorder="1" applyAlignment="1" applyProtection="1">
      <alignment horizontal="center" vertical="center"/>
      <protection hidden="1"/>
    </xf>
    <xf numFmtId="49" fontId="7" fillId="0" borderId="2" xfId="0" quotePrefix="1" applyNumberFormat="1" applyFont="1" applyBorder="1" applyAlignment="1" applyProtection="1">
      <alignment horizontal="center" vertical="center"/>
      <protection hidden="1"/>
    </xf>
    <xf numFmtId="49" fontId="10" fillId="0" borderId="2" xfId="0" quotePrefix="1" applyNumberFormat="1" applyFont="1" applyBorder="1" applyAlignment="1" applyProtection="1">
      <alignment horizontal="center" vertical="center"/>
      <protection hidden="1"/>
    </xf>
    <xf numFmtId="1" fontId="15" fillId="0" borderId="0" xfId="0" applyNumberFormat="1" applyFont="1" applyAlignment="1">
      <alignment horizontal="center" vertical="center"/>
    </xf>
    <xf numFmtId="169" fontId="5" fillId="0" borderId="11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179" fontId="2" fillId="3" borderId="2" xfId="0" applyNumberFormat="1" applyFont="1" applyFill="1" applyBorder="1" applyAlignment="1" applyProtection="1">
      <alignment horizontal="center" vertical="center"/>
      <protection hidden="1"/>
    </xf>
    <xf numFmtId="4" fontId="2" fillId="0" borderId="2" xfId="0" applyNumberFormat="1" applyFont="1" applyFill="1" applyBorder="1" applyAlignment="1" applyProtection="1">
      <alignment horizontal="right"/>
      <protection locked="0"/>
    </xf>
    <xf numFmtId="0" fontId="5" fillId="0" borderId="3" xfId="0" applyFont="1" applyBorder="1" applyAlignment="1" applyProtection="1">
      <alignment horizontal="center" vertical="center" wrapText="1"/>
    </xf>
    <xf numFmtId="169" fontId="5" fillId="0" borderId="11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1" fontId="14" fillId="0" borderId="9" xfId="0" applyNumberFormat="1" applyFont="1" applyFill="1" applyBorder="1" applyAlignment="1" applyProtection="1">
      <alignment horizontal="center" vertical="center"/>
    </xf>
    <xf numFmtId="4" fontId="6" fillId="0" borderId="2" xfId="0" applyNumberFormat="1" applyFont="1" applyFill="1" applyBorder="1" applyProtection="1">
      <protection hidden="1"/>
    </xf>
    <xf numFmtId="0" fontId="2" fillId="4" borderId="2" xfId="0" applyFont="1" applyFill="1" applyBorder="1" applyProtection="1"/>
    <xf numFmtId="1" fontId="14" fillId="0" borderId="5" xfId="0" applyNumberFormat="1" applyFont="1" applyFill="1" applyBorder="1" applyAlignment="1">
      <alignment horizontal="center" vertical="center"/>
    </xf>
    <xf numFmtId="169" fontId="5" fillId="0" borderId="9" xfId="0" applyNumberFormat="1" applyFont="1" applyBorder="1" applyAlignment="1">
      <alignment horizontal="center" vertical="center"/>
    </xf>
    <xf numFmtId="1" fontId="14" fillId="0" borderId="9" xfId="0" applyNumberFormat="1" applyFont="1" applyFill="1" applyBorder="1" applyAlignment="1">
      <alignment horizontal="center" vertical="center"/>
    </xf>
    <xf numFmtId="0" fontId="22" fillId="2" borderId="0" xfId="0" applyFont="1" applyFill="1" applyProtection="1">
      <protection locked="0"/>
    </xf>
    <xf numFmtId="0" fontId="22" fillId="2" borderId="0" xfId="0" applyFont="1" applyFill="1"/>
    <xf numFmtId="1" fontId="22" fillId="2" borderId="0" xfId="0" applyNumberFormat="1" applyFont="1" applyFill="1"/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23" fillId="0" borderId="0" xfId="0" applyFont="1"/>
    <xf numFmtId="0" fontId="5" fillId="0" borderId="0" xfId="0" applyFont="1" applyBorder="1" applyAlignment="1">
      <alignment horizontal="left"/>
    </xf>
    <xf numFmtId="4" fontId="6" fillId="5" borderId="2" xfId="0" applyNumberFormat="1" applyFont="1" applyFill="1" applyBorder="1" applyProtection="1"/>
    <xf numFmtId="169" fontId="5" fillId="0" borderId="11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169" fontId="5" fillId="0" borderId="9" xfId="0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8" fillId="0" borderId="0" xfId="0" applyFont="1"/>
    <xf numFmtId="40" fontId="7" fillId="0" borderId="2" xfId="0" applyNumberFormat="1" applyFont="1" applyBorder="1" applyProtection="1">
      <protection locked="0"/>
    </xf>
    <xf numFmtId="0" fontId="9" fillId="6" borderId="11" xfId="0" applyFont="1" applyFill="1" applyBorder="1"/>
    <xf numFmtId="0" fontId="25" fillId="6" borderId="2" xfId="0" applyFont="1" applyFill="1" applyBorder="1" applyAlignment="1">
      <alignment vertical="top"/>
    </xf>
    <xf numFmtId="40" fontId="26" fillId="0" borderId="2" xfId="0" applyNumberFormat="1" applyFont="1" applyFill="1" applyBorder="1" applyAlignment="1">
      <alignment vertical="top"/>
    </xf>
    <xf numFmtId="0" fontId="25" fillId="6" borderId="3" xfId="0" applyFont="1" applyFill="1" applyBorder="1" applyAlignment="1">
      <alignment vertical="top"/>
    </xf>
    <xf numFmtId="40" fontId="26" fillId="0" borderId="3" xfId="0" applyNumberFormat="1" applyFont="1" applyFill="1" applyBorder="1" applyAlignment="1">
      <alignment vertical="top"/>
    </xf>
    <xf numFmtId="0" fontId="25" fillId="6" borderId="2" xfId="0" applyFont="1" applyFill="1" applyBorder="1"/>
    <xf numFmtId="0" fontId="0" fillId="0" borderId="6" xfId="0" applyBorder="1" applyAlignment="1" applyProtection="1">
      <alignment horizontal="left" vertical="center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164" fontId="2" fillId="0" borderId="2" xfId="0" applyNumberFormat="1" applyFont="1" applyFill="1" applyBorder="1" applyAlignment="1" applyProtection="1">
      <alignment vertical="top"/>
      <protection hidden="1"/>
    </xf>
    <xf numFmtId="0" fontId="7" fillId="0" borderId="7" xfId="0" applyFont="1" applyFill="1" applyBorder="1" applyAlignment="1" applyProtection="1">
      <alignment vertical="top"/>
      <protection hidden="1"/>
    </xf>
    <xf numFmtId="0" fontId="9" fillId="0" borderId="2" xfId="0" applyFont="1" applyBorder="1" applyProtection="1">
      <protection hidden="1"/>
    </xf>
    <xf numFmtId="49" fontId="4" fillId="0" borderId="2" xfId="0" applyNumberFormat="1" applyFont="1" applyFill="1" applyBorder="1" applyAlignment="1" applyProtection="1">
      <alignment vertical="top"/>
      <protection hidden="1"/>
    </xf>
    <xf numFmtId="0" fontId="4" fillId="0" borderId="2" xfId="0" applyFont="1" applyFill="1" applyBorder="1" applyAlignment="1" applyProtection="1">
      <alignment vertical="top"/>
      <protection hidden="1"/>
    </xf>
    <xf numFmtId="49" fontId="5" fillId="0" borderId="2" xfId="0" quotePrefix="1" applyNumberFormat="1" applyFont="1" applyFill="1" applyBorder="1" applyAlignment="1" applyProtection="1">
      <alignment vertical="top"/>
      <protection hidden="1"/>
    </xf>
    <xf numFmtId="0" fontId="5" fillId="0" borderId="2" xfId="0" applyFont="1" applyFill="1" applyBorder="1" applyAlignment="1" applyProtection="1">
      <alignment vertical="top"/>
      <protection hidden="1"/>
    </xf>
    <xf numFmtId="164" fontId="2" fillId="0" borderId="2" xfId="0" applyNumberFormat="1" applyFont="1" applyFill="1" applyBorder="1" applyAlignment="1" applyProtection="1">
      <alignment vertical="top" wrapText="1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164" fontId="2" fillId="0" borderId="2" xfId="0" quotePrefix="1" applyNumberFormat="1" applyFont="1" applyFill="1" applyBorder="1" applyAlignment="1" applyProtection="1">
      <alignment horizontal="left" vertical="top" wrapText="1"/>
      <protection hidden="1"/>
    </xf>
    <xf numFmtId="49" fontId="2" fillId="0" borderId="2" xfId="0" quotePrefix="1" applyNumberFormat="1" applyFont="1" applyBorder="1" applyAlignment="1" applyProtection="1">
      <alignment horizontal="center"/>
      <protection hidden="1"/>
    </xf>
    <xf numFmtId="164" fontId="2" fillId="0" borderId="2" xfId="0" quotePrefix="1" applyNumberFormat="1" applyFont="1" applyFill="1" applyBorder="1" applyAlignment="1" applyProtection="1">
      <alignment vertical="top"/>
      <protection hidden="1"/>
    </xf>
    <xf numFmtId="49" fontId="5" fillId="0" borderId="2" xfId="0" applyNumberFormat="1" applyFont="1" applyFill="1" applyBorder="1" applyAlignment="1" applyProtection="1">
      <alignment vertical="top"/>
      <protection hidden="1"/>
    </xf>
    <xf numFmtId="0" fontId="7" fillId="0" borderId="2" xfId="0" applyFont="1" applyFill="1" applyBorder="1" applyAlignment="1" applyProtection="1">
      <alignment vertical="top"/>
      <protection hidden="1"/>
    </xf>
    <xf numFmtId="0" fontId="7" fillId="0" borderId="1" xfId="0" applyFont="1" applyFill="1" applyBorder="1" applyAlignment="1" applyProtection="1">
      <alignment vertical="top"/>
      <protection hidden="1"/>
    </xf>
    <xf numFmtId="0" fontId="0" fillId="0" borderId="2" xfId="0" applyBorder="1" applyAlignment="1" applyProtection="1">
      <alignment vertical="center"/>
      <protection hidden="1"/>
    </xf>
    <xf numFmtId="49" fontId="2" fillId="0" borderId="2" xfId="0" quotePrefix="1" applyNumberFormat="1" applyFont="1" applyBorder="1" applyProtection="1">
      <protection hidden="1"/>
    </xf>
    <xf numFmtId="49" fontId="7" fillId="0" borderId="2" xfId="0" quotePrefix="1" applyNumberFormat="1" applyFont="1" applyBorder="1" applyAlignment="1" applyProtection="1">
      <alignment horizontal="center"/>
      <protection hidden="1"/>
    </xf>
    <xf numFmtId="0" fontId="9" fillId="0" borderId="13" xfId="0" applyFont="1" applyBorder="1" applyProtection="1">
      <protection hidden="1"/>
    </xf>
    <xf numFmtId="0" fontId="7" fillId="0" borderId="2" xfId="0" applyFont="1" applyBorder="1" applyAlignment="1" applyProtection="1">
      <alignment horizontal="center"/>
      <protection hidden="1"/>
    </xf>
    <xf numFmtId="1" fontId="2" fillId="0" borderId="2" xfId="0" applyNumberFormat="1" applyFont="1" applyBorder="1" applyProtection="1"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49" fontId="2" fillId="0" borderId="2" xfId="0" applyNumberFormat="1" applyFont="1" applyFill="1" applyBorder="1" applyAlignment="1" applyProtection="1">
      <alignment horizontal="right" vertical="top"/>
      <protection hidden="1"/>
    </xf>
    <xf numFmtId="49" fontId="2" fillId="0" borderId="2" xfId="0" quotePrefix="1" applyNumberFormat="1" applyFont="1" applyFill="1" applyBorder="1" applyAlignment="1" applyProtection="1">
      <alignment horizontal="right" vertical="top"/>
      <protection hidden="1"/>
    </xf>
    <xf numFmtId="49" fontId="2" fillId="0" borderId="2" xfId="0" applyNumberFormat="1" applyFont="1" applyBorder="1" applyAlignment="1" applyProtection="1">
      <alignment horizontal="center" vertical="center"/>
      <protection hidden="1"/>
    </xf>
    <xf numFmtId="49" fontId="2" fillId="0" borderId="13" xfId="0" applyNumberFormat="1" applyFont="1" applyFill="1" applyBorder="1" applyAlignment="1" applyProtection="1">
      <alignment horizontal="right" vertical="top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0" fontId="2" fillId="0" borderId="14" xfId="0" applyFont="1" applyFill="1" applyBorder="1" applyAlignment="1" applyProtection="1">
      <alignment vertical="top"/>
      <protection hidden="1"/>
    </xf>
    <xf numFmtId="0" fontId="2" fillId="0" borderId="13" xfId="0" quotePrefix="1" applyFont="1" applyFill="1" applyBorder="1" applyAlignment="1" applyProtection="1">
      <alignment vertical="top"/>
      <protection hidden="1"/>
    </xf>
    <xf numFmtId="0" fontId="2" fillId="0" borderId="7" xfId="0" quotePrefix="1" applyFont="1" applyFill="1" applyBorder="1" applyAlignment="1" applyProtection="1">
      <alignment vertical="top"/>
      <protection hidden="1"/>
    </xf>
    <xf numFmtId="0" fontId="2" fillId="0" borderId="14" xfId="0" quotePrefix="1" applyFont="1" applyFill="1" applyBorder="1" applyAlignment="1" applyProtection="1">
      <alignment vertical="top"/>
      <protection hidden="1"/>
    </xf>
    <xf numFmtId="0" fontId="15" fillId="0" borderId="0" xfId="0" applyFont="1" applyBorder="1" applyProtection="1">
      <protection hidden="1"/>
    </xf>
    <xf numFmtId="0" fontId="7" fillId="0" borderId="13" xfId="0" applyFont="1" applyFill="1" applyBorder="1" applyProtection="1">
      <protection hidden="1"/>
    </xf>
    <xf numFmtId="0" fontId="7" fillId="0" borderId="7" xfId="0" applyFont="1" applyFill="1" applyBorder="1" applyProtection="1">
      <protection hidden="1"/>
    </xf>
    <xf numFmtId="0" fontId="7" fillId="0" borderId="14" xfId="0" applyFont="1" applyFill="1" applyBorder="1" applyProtection="1">
      <protection hidden="1"/>
    </xf>
    <xf numFmtId="0" fontId="9" fillId="0" borderId="11" xfId="0" applyFont="1" applyFill="1" applyBorder="1" applyProtection="1">
      <protection hidden="1"/>
    </xf>
    <xf numFmtId="0" fontId="7" fillId="0" borderId="13" xfId="0" applyFont="1" applyFill="1" applyBorder="1" applyAlignment="1" applyProtection="1">
      <alignment vertical="top"/>
      <protection hidden="1"/>
    </xf>
    <xf numFmtId="49" fontId="7" fillId="0" borderId="2" xfId="0" applyNumberFormat="1" applyFont="1" applyFill="1" applyBorder="1" applyAlignment="1" applyProtection="1">
      <alignment horizontal="center" vertical="top"/>
      <protection hidden="1"/>
    </xf>
    <xf numFmtId="49" fontId="7" fillId="0" borderId="2" xfId="0" applyNumberFormat="1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Protection="1">
      <protection hidden="1"/>
    </xf>
    <xf numFmtId="0" fontId="2" fillId="0" borderId="2" xfId="0" quotePrefix="1" applyFont="1" applyFill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49" fontId="12" fillId="0" borderId="2" xfId="0" quotePrefix="1" applyNumberFormat="1" applyFont="1" applyBorder="1" applyAlignment="1" applyProtection="1">
      <alignment horizontal="center" vertical="center"/>
      <protection hidden="1"/>
    </xf>
    <xf numFmtId="49" fontId="11" fillId="0" borderId="2" xfId="0" applyNumberFormat="1" applyFont="1" applyBorder="1" applyAlignment="1" applyProtection="1">
      <alignment horizontal="center" vertical="center"/>
      <protection hidden="1"/>
    </xf>
    <xf numFmtId="0" fontId="2" fillId="0" borderId="2" xfId="0" applyFont="1" applyFill="1" applyBorder="1" applyProtection="1">
      <protection hidden="1"/>
    </xf>
    <xf numFmtId="0" fontId="2" fillId="0" borderId="2" xfId="0" applyFont="1" applyFill="1" applyBorder="1" applyAlignment="1" applyProtection="1">
      <alignment horizontal="left"/>
      <protection hidden="1"/>
    </xf>
    <xf numFmtId="0" fontId="2" fillId="0" borderId="2" xfId="0" applyFont="1" applyFill="1" applyBorder="1" applyAlignment="1" applyProtection="1">
      <alignment horizontal="left" wrapText="1"/>
      <protection hidden="1"/>
    </xf>
    <xf numFmtId="0" fontId="5" fillId="0" borderId="2" xfId="0" applyFont="1" applyFill="1" applyBorder="1" applyAlignment="1" applyProtection="1">
      <alignment vertical="center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5" fillId="0" borderId="13" xfId="0" applyFont="1" applyFill="1" applyBorder="1" applyAlignment="1" applyProtection="1">
      <alignment horizontal="left"/>
      <protection hidden="1"/>
    </xf>
    <xf numFmtId="49" fontId="11" fillId="0" borderId="7" xfId="0" applyNumberFormat="1" applyFont="1" applyBorder="1" applyAlignment="1" applyProtection="1">
      <alignment horizontal="center" vertical="center"/>
      <protection hidden="1"/>
    </xf>
    <xf numFmtId="49" fontId="2" fillId="0" borderId="7" xfId="0" applyNumberFormat="1" applyFont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left" vertical="center"/>
      <protection hidden="1"/>
    </xf>
    <xf numFmtId="49" fontId="7" fillId="0" borderId="2" xfId="0" applyNumberFormat="1" applyFont="1" applyFill="1" applyBorder="1" applyProtection="1">
      <protection hidden="1"/>
    </xf>
    <xf numFmtId="49" fontId="7" fillId="0" borderId="2" xfId="0" quotePrefix="1" applyNumberFormat="1" applyFont="1" applyFill="1" applyBorder="1" applyProtection="1">
      <protection hidden="1"/>
    </xf>
    <xf numFmtId="0" fontId="7" fillId="0" borderId="2" xfId="0" applyFont="1" applyFill="1" applyBorder="1" applyProtection="1">
      <protection hidden="1"/>
    </xf>
    <xf numFmtId="0" fontId="7" fillId="0" borderId="2" xfId="0" quotePrefix="1" applyFont="1" applyFill="1" applyBorder="1" applyAlignment="1" applyProtection="1">
      <alignment horizontal="left"/>
      <protection hidden="1"/>
    </xf>
    <xf numFmtId="0" fontId="2" fillId="0" borderId="2" xfId="0" applyFont="1" applyFill="1" applyBorder="1" applyAlignment="1" applyProtection="1">
      <alignment horizontal="left" vertical="top"/>
      <protection hidden="1"/>
    </xf>
    <xf numFmtId="49" fontId="5" fillId="0" borderId="2" xfId="0" applyNumberFormat="1" applyFont="1" applyFill="1" applyBorder="1" applyProtection="1">
      <protection hidden="1"/>
    </xf>
    <xf numFmtId="0" fontId="7" fillId="0" borderId="2" xfId="0" quotePrefix="1" applyFont="1" applyFill="1" applyBorder="1" applyProtection="1">
      <protection hidden="1"/>
    </xf>
    <xf numFmtId="0" fontId="7" fillId="0" borderId="2" xfId="0" quotePrefix="1" applyFont="1" applyFill="1" applyBorder="1" applyAlignment="1" applyProtection="1">
      <alignment vertical="top"/>
      <protection hidden="1"/>
    </xf>
    <xf numFmtId="0" fontId="7" fillId="0" borderId="2" xfId="0" applyFont="1" applyBorder="1" applyProtection="1">
      <protection hidden="1"/>
    </xf>
    <xf numFmtId="0" fontId="5" fillId="0" borderId="2" xfId="0" applyFont="1" applyBorder="1" applyAlignment="1" applyProtection="1">
      <alignment horizontal="left" vertical="center"/>
      <protection hidden="1"/>
    </xf>
    <xf numFmtId="49" fontId="7" fillId="0" borderId="2" xfId="0" applyNumberFormat="1" applyFont="1" applyBorder="1" applyProtection="1">
      <protection hidden="1"/>
    </xf>
    <xf numFmtId="0" fontId="2" fillId="0" borderId="2" xfId="0" applyFont="1" applyBorder="1" applyProtection="1">
      <protection hidden="1"/>
    </xf>
    <xf numFmtId="49" fontId="2" fillId="0" borderId="2" xfId="0" applyNumberFormat="1" applyFont="1" applyFill="1" applyBorder="1" applyProtection="1">
      <protection hidden="1"/>
    </xf>
    <xf numFmtId="0" fontId="14" fillId="0" borderId="7" xfId="0" applyFont="1" applyBorder="1" applyAlignment="1" applyProtection="1">
      <alignment horizontal="right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19" fillId="0" borderId="2" xfId="0" applyFont="1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left" vertical="center"/>
      <protection hidden="1"/>
    </xf>
    <xf numFmtId="0" fontId="0" fillId="0" borderId="0" xfId="0" applyBorder="1" applyAlignment="1" applyProtection="1">
      <alignment horizontal="left" vertical="center"/>
      <protection hidden="1"/>
    </xf>
    <xf numFmtId="0" fontId="20" fillId="0" borderId="2" xfId="0" quotePrefix="1" applyFont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0" fillId="0" borderId="2" xfId="0" applyBorder="1" applyAlignment="1" applyProtection="1">
      <alignment horizontal="left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14" fillId="0" borderId="2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49" fontId="2" fillId="0" borderId="14" xfId="1" quotePrefix="1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vertical="top"/>
    </xf>
    <xf numFmtId="49" fontId="2" fillId="0" borderId="14" xfId="1" quotePrefix="1" applyNumberFormat="1" applyFont="1" applyFill="1" applyBorder="1" applyAlignment="1">
      <alignment horizontal="center" vertical="top"/>
    </xf>
    <xf numFmtId="0" fontId="2" fillId="0" borderId="7" xfId="1" applyFont="1" applyFill="1" applyBorder="1" applyAlignment="1">
      <alignment vertical="top"/>
    </xf>
    <xf numFmtId="0" fontId="2" fillId="0" borderId="14" xfId="1" applyFont="1" applyFill="1" applyBorder="1" applyAlignment="1">
      <alignment vertical="top"/>
    </xf>
    <xf numFmtId="0" fontId="2" fillId="0" borderId="2" xfId="1" applyFont="1" applyFill="1" applyBorder="1" applyAlignment="1">
      <alignment vertical="top"/>
    </xf>
    <xf numFmtId="49" fontId="2" fillId="0" borderId="2" xfId="1" applyNumberFormat="1" applyFont="1" applyFill="1" applyBorder="1" applyAlignment="1" applyProtection="1">
      <alignment horizontal="right" vertical="top"/>
      <protection hidden="1"/>
    </xf>
    <xf numFmtId="0" fontId="2" fillId="0" borderId="7" xfId="1" applyFont="1" applyBorder="1" applyAlignment="1">
      <alignment vertical="top"/>
    </xf>
    <xf numFmtId="0" fontId="9" fillId="0" borderId="2" xfId="1" applyBorder="1"/>
    <xf numFmtId="4" fontId="6" fillId="0" borderId="2" xfId="1" applyNumberFormat="1" applyFont="1" applyBorder="1" applyProtection="1"/>
    <xf numFmtId="0" fontId="2" fillId="0" borderId="2" xfId="0" applyFont="1" applyFill="1" applyBorder="1" applyAlignment="1" applyProtection="1">
      <alignment horizontal="center" vertical="top"/>
      <protection hidden="1"/>
    </xf>
    <xf numFmtId="0" fontId="9" fillId="0" borderId="2" xfId="1" applyBorder="1" applyProtection="1"/>
    <xf numFmtId="4" fontId="6" fillId="0" borderId="2" xfId="1" applyNumberFormat="1" applyFont="1" applyFill="1" applyBorder="1" applyProtection="1"/>
    <xf numFmtId="0" fontId="8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169" fontId="5" fillId="0" borderId="11" xfId="0" applyNumberFormat="1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>
      <alignment horizontal="center" vertical="center" wrapText="1"/>
    </xf>
    <xf numFmtId="164" fontId="2" fillId="0" borderId="2" xfId="0" applyNumberFormat="1" applyFont="1" applyFill="1" applyBorder="1" applyAlignment="1" applyProtection="1">
      <alignment horizontal="left" vertical="top"/>
      <protection hidden="1"/>
    </xf>
    <xf numFmtId="0" fontId="0" fillId="0" borderId="2" xfId="0" applyBorder="1" applyAlignment="1" applyProtection="1">
      <protection hidden="1"/>
    </xf>
    <xf numFmtId="0" fontId="7" fillId="0" borderId="13" xfId="0" applyFont="1" applyBorder="1" applyAlignment="1" applyProtection="1">
      <alignment horizontal="left" vertical="center"/>
      <protection hidden="1"/>
    </xf>
    <xf numFmtId="0" fontId="0" fillId="0" borderId="7" xfId="0" applyBorder="1" applyAlignment="1" applyProtection="1">
      <alignment horizontal="left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164" fontId="2" fillId="0" borderId="2" xfId="0" applyNumberFormat="1" applyFont="1" applyFill="1" applyBorder="1" applyAlignment="1" applyProtection="1">
      <alignment horizontal="center" vertical="top" wrapText="1"/>
      <protection hidden="1"/>
    </xf>
    <xf numFmtId="0" fontId="5" fillId="0" borderId="11" xfId="0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0" fillId="0" borderId="3" xfId="0" applyBorder="1" applyProtection="1">
      <protection hidden="1"/>
    </xf>
    <xf numFmtId="0" fontId="5" fillId="0" borderId="3" xfId="0" applyFont="1" applyBorder="1" applyAlignment="1" applyProtection="1">
      <alignment horizontal="center" vertical="center" wrapText="1"/>
      <protection hidden="1"/>
    </xf>
    <xf numFmtId="164" fontId="2" fillId="0" borderId="2" xfId="0" applyNumberFormat="1" applyFont="1" applyFill="1" applyBorder="1" applyAlignment="1" applyProtection="1">
      <alignment horizontal="left" vertical="top" wrapText="1"/>
      <protection hidden="1"/>
    </xf>
    <xf numFmtId="169" fontId="5" fillId="0" borderId="11" xfId="0" applyNumberFormat="1" applyFont="1" applyBorder="1" applyAlignment="1" applyProtection="1">
      <alignment horizontal="center" vertical="center"/>
      <protection hidden="1"/>
    </xf>
    <xf numFmtId="169" fontId="5" fillId="0" borderId="3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1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169" fontId="5" fillId="0" borderId="11" xfId="0" applyNumberFormat="1" applyFont="1" applyBorder="1" applyAlignment="1">
      <alignment horizontal="center" vertical="center"/>
    </xf>
    <xf numFmtId="169" fontId="5" fillId="0" borderId="3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5" fillId="0" borderId="10" xfId="0" applyFont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 wrapText="1"/>
      <protection hidden="1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5" fillId="0" borderId="12" xfId="0" applyFont="1" applyBorder="1" applyAlignment="1" applyProtection="1">
      <alignment horizontal="center" vertical="center"/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5" fillId="0" borderId="13" xfId="0" applyFont="1" applyBorder="1" applyAlignment="1">
      <alignment horizontal="center" vertical="center"/>
    </xf>
    <xf numFmtId="0" fontId="0" fillId="0" borderId="7" xfId="0" applyBorder="1"/>
    <xf numFmtId="0" fontId="0" fillId="0" borderId="14" xfId="0" applyBorder="1"/>
    <xf numFmtId="0" fontId="5" fillId="0" borderId="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9" xfId="0" applyFont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8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7" fillId="0" borderId="13" xfId="0" applyFont="1" applyBorder="1" applyAlignment="1" applyProtection="1">
      <alignment horizontal="left" vertical="center"/>
    </xf>
    <xf numFmtId="0" fontId="0" fillId="0" borderId="7" xfId="0" applyBorder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5" fillId="0" borderId="10" xfId="0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</xf>
    <xf numFmtId="0" fontId="5" fillId="0" borderId="6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8" xfId="0" applyFont="1" applyBorder="1" applyAlignment="1" applyProtection="1">
      <alignment horizontal="center" vertical="center"/>
    </xf>
    <xf numFmtId="169" fontId="5" fillId="0" borderId="11" xfId="0" applyNumberFormat="1" applyFont="1" applyBorder="1" applyAlignment="1" applyProtection="1">
      <alignment horizontal="center" vertical="center"/>
    </xf>
    <xf numFmtId="169" fontId="5" fillId="0" borderId="3" xfId="0" applyNumberFormat="1" applyFont="1" applyBorder="1" applyAlignment="1" applyProtection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2" fillId="0" borderId="13" xfId="1" applyFont="1" applyFill="1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2" fillId="0" borderId="2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horizontal="left" vertical="top" wrapText="1"/>
      <protection hidden="1"/>
    </xf>
    <xf numFmtId="0" fontId="0" fillId="0" borderId="2" xfId="0" applyBorder="1" applyAlignment="1" applyProtection="1">
      <alignment wrapText="1"/>
      <protection hidden="1"/>
    </xf>
    <xf numFmtId="49" fontId="5" fillId="0" borderId="2" xfId="0" applyNumberFormat="1" applyFont="1" applyFill="1" applyBorder="1" applyAlignment="1" applyProtection="1">
      <alignment horizontal="left" vertical="top"/>
      <protection hidden="1"/>
    </xf>
    <xf numFmtId="0" fontId="2" fillId="0" borderId="7" xfId="0" applyFont="1" applyFill="1" applyBorder="1" applyAlignment="1">
      <alignment horizontal="left" vertical="top"/>
    </xf>
    <xf numFmtId="0" fontId="2" fillId="0" borderId="14" xfId="0" applyFont="1" applyFill="1" applyBorder="1" applyAlignment="1">
      <alignment horizontal="left" vertical="top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5" fillId="0" borderId="13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5" fillId="0" borderId="14" xfId="0" applyFont="1" applyBorder="1" applyAlignment="1" applyProtection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8" xfId="0" applyBorder="1" applyAlignment="1">
      <alignment wrapText="1"/>
    </xf>
    <xf numFmtId="0" fontId="5" fillId="0" borderId="15" xfId="0" applyFont="1" applyBorder="1" applyAlignment="1">
      <alignment horizontal="center" vertical="center" wrapText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0" fontId="0" fillId="0" borderId="15" xfId="0" applyBorder="1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 applyProtection="1">
      <alignment vertical="top" wrapText="1"/>
      <protection hidden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5" fillId="0" borderId="15" xfId="0" applyFont="1" applyBorder="1" applyAlignment="1" applyProtection="1">
      <alignment horizontal="center" vertical="center" wrapText="1"/>
      <protection hidden="1"/>
    </xf>
    <xf numFmtId="0" fontId="5" fillId="0" borderId="6" xfId="0" applyFont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 wrapText="1"/>
      <protection hidden="1"/>
    </xf>
    <xf numFmtId="169" fontId="5" fillId="0" borderId="3" xfId="0" applyNumberFormat="1" applyFont="1" applyBorder="1" applyAlignment="1" applyProtection="1">
      <alignment horizontal="center" vertical="center" wrapText="1"/>
      <protection hidden="1"/>
    </xf>
    <xf numFmtId="49" fontId="5" fillId="0" borderId="13" xfId="0" applyNumberFormat="1" applyFont="1" applyFill="1" applyBorder="1" applyAlignment="1" applyProtection="1">
      <alignment horizontal="left" vertical="top"/>
      <protection hidden="1"/>
    </xf>
    <xf numFmtId="49" fontId="5" fillId="0" borderId="7" xfId="0" applyNumberFormat="1" applyFont="1" applyFill="1" applyBorder="1" applyAlignment="1" applyProtection="1">
      <alignment horizontal="left" vertical="top"/>
      <protection hidden="1"/>
    </xf>
    <xf numFmtId="49" fontId="5" fillId="0" borderId="14" xfId="0" applyNumberFormat="1" applyFont="1" applyFill="1" applyBorder="1" applyAlignment="1" applyProtection="1">
      <alignment horizontal="left" vertical="top"/>
      <protection hidden="1"/>
    </xf>
    <xf numFmtId="0" fontId="2" fillId="0" borderId="7" xfId="0" applyFont="1" applyFill="1" applyBorder="1" applyAlignment="1" applyProtection="1">
      <alignment horizontal="left" vertical="top"/>
      <protection hidden="1"/>
    </xf>
    <xf numFmtId="0" fontId="2" fillId="0" borderId="14" xfId="0" applyFont="1" applyFill="1" applyBorder="1" applyAlignment="1" applyProtection="1">
      <alignment horizontal="left" vertical="top"/>
      <protection hidden="1"/>
    </xf>
    <xf numFmtId="0" fontId="14" fillId="0" borderId="7" xfId="0" quotePrefix="1" applyFont="1" applyFill="1" applyBorder="1" applyAlignment="1" applyProtection="1">
      <alignment horizontal="left" vertical="top"/>
      <protection hidden="1"/>
    </xf>
    <xf numFmtId="0" fontId="14" fillId="0" borderId="14" xfId="0" quotePrefix="1" applyFont="1" applyFill="1" applyBorder="1" applyAlignment="1" applyProtection="1">
      <alignment horizontal="left" vertical="top"/>
      <protection hidden="1"/>
    </xf>
    <xf numFmtId="0" fontId="2" fillId="0" borderId="7" xfId="0" quotePrefix="1" applyFont="1" applyFill="1" applyBorder="1" applyAlignment="1" applyProtection="1">
      <alignment horizontal="left" vertical="top"/>
      <protection locked="0"/>
    </xf>
    <xf numFmtId="0" fontId="2" fillId="0" borderId="14" xfId="0" quotePrefix="1" applyFont="1" applyFill="1" applyBorder="1" applyAlignment="1" applyProtection="1">
      <alignment horizontal="left" vertical="top"/>
      <protection locked="0"/>
    </xf>
    <xf numFmtId="49" fontId="2" fillId="0" borderId="13" xfId="0" applyNumberFormat="1" applyFont="1" applyFill="1" applyBorder="1" applyAlignment="1" applyProtection="1">
      <alignment horizontal="left" vertical="top"/>
      <protection hidden="1"/>
    </xf>
    <xf numFmtId="49" fontId="2" fillId="0" borderId="7" xfId="0" applyNumberFormat="1" applyFont="1" applyFill="1" applyBorder="1" applyAlignment="1" applyProtection="1">
      <alignment horizontal="left" vertical="top"/>
      <protection hidden="1"/>
    </xf>
    <xf numFmtId="49" fontId="2" fillId="0" borderId="14" xfId="0" applyNumberFormat="1" applyFont="1" applyFill="1" applyBorder="1" applyAlignment="1" applyProtection="1">
      <alignment horizontal="left" vertical="top"/>
      <protection hidden="1"/>
    </xf>
    <xf numFmtId="0" fontId="7" fillId="0" borderId="7" xfId="0" applyFont="1" applyFill="1" applyBorder="1" applyAlignment="1" applyProtection="1">
      <alignment horizontal="left" wrapText="1"/>
      <protection hidden="1"/>
    </xf>
    <xf numFmtId="0" fontId="7" fillId="0" borderId="14" xfId="0" applyFont="1" applyFill="1" applyBorder="1" applyAlignment="1" applyProtection="1">
      <alignment horizontal="left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0" xfId="0" applyFont="1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 applyProtection="1">
      <alignment horizontal="center" vertical="center" wrapText="1"/>
      <protection hidden="1"/>
    </xf>
    <xf numFmtId="169" fontId="5" fillId="0" borderId="9" xfId="0" applyNumberFormat="1" applyFont="1" applyBorder="1" applyAlignment="1" applyProtection="1">
      <alignment horizontal="center" vertical="center" wrapText="1"/>
      <protection hidden="1"/>
    </xf>
    <xf numFmtId="169" fontId="5" fillId="0" borderId="11" xfId="0" applyNumberFormat="1" applyFont="1" applyBorder="1" applyAlignment="1">
      <alignment horizontal="center" vertical="center" wrapText="1"/>
    </xf>
    <xf numFmtId="169" fontId="5" fillId="0" borderId="9" xfId="0" applyNumberFormat="1" applyFont="1" applyBorder="1" applyAlignment="1">
      <alignment horizontal="center" vertical="center" wrapText="1"/>
    </xf>
    <xf numFmtId="169" fontId="5" fillId="0" borderId="3" xfId="0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0" fontId="5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9" fontId="5" fillId="0" borderId="2" xfId="0" applyNumberFormat="1" applyFont="1" applyBorder="1" applyAlignment="1" applyProtection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5" fillId="0" borderId="2" xfId="0" applyFont="1" applyFill="1" applyBorder="1" applyAlignment="1" applyProtection="1">
      <alignment horizontal="left"/>
      <protection hidden="1"/>
    </xf>
    <xf numFmtId="0" fontId="5" fillId="0" borderId="2" xfId="0" applyFont="1" applyFill="1" applyBorder="1" applyAlignment="1" applyProtection="1">
      <alignment horizontal="left" wrapText="1"/>
      <protection hidden="1"/>
    </xf>
    <xf numFmtId="0" fontId="5" fillId="0" borderId="13" xfId="0" applyFont="1" applyFill="1" applyBorder="1" applyAlignment="1" applyProtection="1">
      <alignment horizontal="left"/>
      <protection hidden="1"/>
    </xf>
    <xf numFmtId="0" fontId="5" fillId="0" borderId="7" xfId="0" applyFont="1" applyFill="1" applyBorder="1" applyAlignment="1" applyProtection="1">
      <alignment horizontal="left"/>
      <protection hidden="1"/>
    </xf>
    <xf numFmtId="0" fontId="5" fillId="0" borderId="14" xfId="0" applyFont="1" applyFill="1" applyBorder="1" applyAlignment="1" applyProtection="1">
      <alignment horizontal="left"/>
      <protection hidden="1"/>
    </xf>
    <xf numFmtId="0" fontId="5" fillId="0" borderId="7" xfId="0" applyFont="1" applyFill="1" applyBorder="1" applyAlignment="1" applyProtection="1">
      <alignment vertical="top" wrapText="1"/>
      <protection hidden="1"/>
    </xf>
    <xf numFmtId="0" fontId="2" fillId="0" borderId="7" xfId="0" applyFont="1" applyBorder="1" applyAlignment="1" applyProtection="1">
      <alignment vertical="top" wrapText="1"/>
      <protection hidden="1"/>
    </xf>
    <xf numFmtId="0" fontId="2" fillId="0" borderId="14" xfId="0" applyFont="1" applyBorder="1" applyAlignment="1" applyProtection="1">
      <alignment vertical="top" wrapText="1"/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2" fillId="0" borderId="13" xfId="0" quotePrefix="1" applyFont="1" applyFill="1" applyBorder="1" applyAlignment="1">
      <alignment horizontal="left"/>
    </xf>
    <xf numFmtId="0" fontId="2" fillId="0" borderId="7" xfId="0" quotePrefix="1" applyFont="1" applyFill="1" applyBorder="1" applyAlignment="1">
      <alignment horizontal="left"/>
    </xf>
    <xf numFmtId="0" fontId="2" fillId="0" borderId="14" xfId="0" quotePrefix="1" applyFont="1" applyFill="1" applyBorder="1" applyAlignment="1">
      <alignment horizontal="left"/>
    </xf>
    <xf numFmtId="0" fontId="2" fillId="0" borderId="13" xfId="0" quotePrefix="1" applyFont="1" applyFill="1" applyBorder="1" applyAlignment="1" applyProtection="1">
      <alignment horizontal="left"/>
      <protection locked="0"/>
    </xf>
    <xf numFmtId="0" fontId="2" fillId="0" borderId="7" xfId="0" quotePrefix="1" applyFont="1" applyFill="1" applyBorder="1" applyAlignment="1" applyProtection="1">
      <alignment horizontal="left"/>
      <protection locked="0"/>
    </xf>
    <xf numFmtId="0" fontId="2" fillId="0" borderId="14" xfId="0" quotePrefix="1" applyFont="1" applyFill="1" applyBorder="1" applyAlignment="1" applyProtection="1">
      <alignment horizontal="left"/>
      <protection locked="0"/>
    </xf>
    <xf numFmtId="0" fontId="2" fillId="0" borderId="2" xfId="0" applyFont="1" applyFill="1" applyBorder="1" applyAlignment="1" applyProtection="1">
      <alignment vertical="center" wrapText="1"/>
      <protection hidden="1"/>
    </xf>
    <xf numFmtId="0" fontId="2" fillId="0" borderId="2" xfId="0" applyFont="1" applyBorder="1" applyAlignment="1" applyProtection="1">
      <alignment vertical="center" wrapText="1"/>
      <protection hidden="1"/>
    </xf>
    <xf numFmtId="0" fontId="2" fillId="0" borderId="2" xfId="0" applyFont="1" applyFill="1" applyBorder="1" applyAlignment="1" applyProtection="1">
      <alignment horizontal="left"/>
      <protection hidden="1"/>
    </xf>
    <xf numFmtId="0" fontId="2" fillId="0" borderId="2" xfId="0" applyFont="1" applyFill="1" applyBorder="1" applyAlignment="1" applyProtection="1">
      <alignment horizontal="left" wrapText="1"/>
      <protection hidden="1"/>
    </xf>
    <xf numFmtId="0" fontId="2" fillId="0" borderId="2" xfId="0" applyFont="1" applyFill="1" applyBorder="1" applyAlignment="1" applyProtection="1">
      <alignment vertical="top" wrapText="1"/>
      <protection hidden="1"/>
    </xf>
    <xf numFmtId="0" fontId="2" fillId="0" borderId="2" xfId="0" applyFont="1" applyBorder="1" applyAlignment="1" applyProtection="1">
      <alignment vertical="top" wrapText="1"/>
      <protection hidden="1"/>
    </xf>
    <xf numFmtId="0" fontId="2" fillId="0" borderId="2" xfId="0" applyFont="1" applyBorder="1" applyAlignment="1" applyProtection="1">
      <alignment wrapText="1"/>
      <protection hidden="1"/>
    </xf>
    <xf numFmtId="0" fontId="5" fillId="0" borderId="2" xfId="0" applyFont="1" applyFill="1" applyBorder="1" applyAlignment="1" applyProtection="1">
      <alignment vertical="top" wrapText="1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5" fillId="0" borderId="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left" wrapText="1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4098" name="Label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8193" name="Label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4337" name="Label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28575</xdr:rowOff>
        </xdr:from>
        <xdr:to>
          <xdr:col>7</xdr:col>
          <xdr:colOff>647700</xdr:colOff>
          <xdr:row>17</xdr:row>
          <xdr:rowOff>152400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8</xdr:col>
          <xdr:colOff>0</xdr:colOff>
          <xdr:row>17</xdr:row>
          <xdr:rowOff>152400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17</xdr:row>
          <xdr:rowOff>28575</xdr:rowOff>
        </xdr:from>
        <xdr:to>
          <xdr:col>7</xdr:col>
          <xdr:colOff>666750</xdr:colOff>
          <xdr:row>17</xdr:row>
          <xdr:rowOff>152400</xdr:rowOff>
        </xdr:to>
        <xdr:sp macro="" textlink="">
          <xdr:nvSpPr>
            <xdr:cNvPr id="19457" name="Label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26</xdr:row>
          <xdr:rowOff>19050</xdr:rowOff>
        </xdr:from>
        <xdr:to>
          <xdr:col>7</xdr:col>
          <xdr:colOff>581025</xdr:colOff>
          <xdr:row>26</xdr:row>
          <xdr:rowOff>142875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485775</xdr:colOff>
          <xdr:row>15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55"/>
  <sheetViews>
    <sheetView zoomScale="7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P1"/>
    </sheetView>
  </sheetViews>
  <sheetFormatPr defaultRowHeight="12.75" x14ac:dyDescent="0.2"/>
  <cols>
    <col min="1" max="2" width="2.7109375" style="58" customWidth="1"/>
    <col min="3" max="3" width="2.85546875" style="58" customWidth="1"/>
    <col min="4" max="5" width="2.7109375" style="58" customWidth="1"/>
    <col min="6" max="6" width="24.28515625" style="58" customWidth="1"/>
    <col min="7" max="7" width="19" style="58" customWidth="1"/>
    <col min="8" max="8" width="10.28515625" style="58" hidden="1" customWidth="1"/>
    <col min="9" max="16" width="25.7109375" style="58" customWidth="1"/>
    <col min="17" max="16384" width="9.140625" style="58"/>
  </cols>
  <sheetData>
    <row r="1" spans="1:28" s="118" customFormat="1" ht="12.75" customHeight="1" x14ac:dyDescent="0.2">
      <c r="A1" s="278" t="s">
        <v>929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1:28" s="118" customFormat="1" ht="12.75" customHeight="1" x14ac:dyDescent="0.2">
      <c r="A2" s="278" t="s">
        <v>930</v>
      </c>
      <c r="B2" s="279"/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</row>
    <row r="3" spans="1:28" s="118" customFormat="1" ht="12.75" customHeight="1" x14ac:dyDescent="0.2">
      <c r="A3" s="278" t="s">
        <v>85</v>
      </c>
      <c r="B3" s="278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</row>
    <row r="4" spans="1:28" s="118" customFormat="1" ht="12.75" customHeight="1" x14ac:dyDescent="0.2">
      <c r="A4" s="278" t="s">
        <v>676</v>
      </c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</row>
    <row r="5" spans="1:28" hidden="1" x14ac:dyDescent="0.2"/>
    <row r="6" spans="1:28" hidden="1" x14ac:dyDescent="0.2"/>
    <row r="8" spans="1:28" x14ac:dyDescent="0.2">
      <c r="A8" s="291" t="s">
        <v>677</v>
      </c>
      <c r="B8" s="292"/>
      <c r="C8" s="292"/>
      <c r="D8" s="292"/>
      <c r="E8" s="292"/>
      <c r="F8" s="293"/>
      <c r="G8" s="300" t="s">
        <v>678</v>
      </c>
      <c r="H8" s="280" t="s">
        <v>191</v>
      </c>
      <c r="I8" s="289" t="s">
        <v>931</v>
      </c>
      <c r="J8" s="289" t="s">
        <v>932</v>
      </c>
      <c r="K8" s="289" t="s">
        <v>102</v>
      </c>
      <c r="L8" s="289" t="s">
        <v>103</v>
      </c>
      <c r="M8" s="289" t="s">
        <v>935</v>
      </c>
      <c r="N8" s="289" t="s">
        <v>936</v>
      </c>
      <c r="O8" s="289" t="s">
        <v>937</v>
      </c>
      <c r="P8" s="289" t="s">
        <v>938</v>
      </c>
    </row>
    <row r="9" spans="1:28" ht="19.5" customHeight="1" x14ac:dyDescent="0.2">
      <c r="A9" s="294"/>
      <c r="B9" s="295"/>
      <c r="C9" s="295"/>
      <c r="D9" s="295"/>
      <c r="E9" s="295"/>
      <c r="F9" s="296"/>
      <c r="G9" s="301"/>
      <c r="H9" s="281"/>
      <c r="I9" s="297"/>
      <c r="J9" s="298"/>
      <c r="K9" s="298"/>
      <c r="L9" s="290"/>
      <c r="M9" s="290"/>
      <c r="N9" s="290"/>
      <c r="O9" s="290"/>
      <c r="P9" s="290"/>
    </row>
    <row r="10" spans="1:28" s="59" customFormat="1" ht="17.25" customHeight="1" x14ac:dyDescent="0.2">
      <c r="A10" s="284" t="s">
        <v>939</v>
      </c>
      <c r="B10" s="285"/>
      <c r="C10" s="285"/>
      <c r="D10" s="285"/>
      <c r="E10" s="285"/>
      <c r="F10" s="285"/>
      <c r="G10" s="285"/>
      <c r="H10" s="285"/>
      <c r="I10" s="286"/>
      <c r="J10" s="286"/>
      <c r="K10" s="286"/>
      <c r="L10" s="286"/>
      <c r="M10" s="286"/>
      <c r="N10" s="286"/>
      <c r="O10" s="286"/>
      <c r="P10" s="287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</row>
    <row r="11" spans="1:28" x14ac:dyDescent="0.2">
      <c r="A11" s="189" t="s">
        <v>940</v>
      </c>
      <c r="B11" s="183"/>
      <c r="C11" s="183"/>
      <c r="D11" s="183"/>
      <c r="E11" s="183"/>
      <c r="F11" s="60"/>
      <c r="G11" s="139" t="s">
        <v>941</v>
      </c>
      <c r="H11" s="60"/>
      <c r="I11" s="61">
        <f>'6C1'!I10+'6C2'!J10+'6C3'!J10+'6C4'!J10</f>
        <v>0</v>
      </c>
      <c r="J11" s="61">
        <f>'6C1'!J10+'6C2'!L10+'6C3'!L10+'6C4'!L10</f>
        <v>0</v>
      </c>
      <c r="K11" s="61">
        <f>'6C1'!K10+'6C2'!N10+'6C3'!N10+'6C4'!N10</f>
        <v>0</v>
      </c>
      <c r="L11" s="61">
        <f>'6C1'!L10+'6C2'!P10+'6C3'!P10+'6C4'!P10</f>
        <v>0</v>
      </c>
      <c r="M11" s="61">
        <f>'6C1'!M10+'6C2'!R10+'6C3'!R10+'6C4'!R10</f>
        <v>0</v>
      </c>
      <c r="N11" s="61">
        <f>I11-J11+K11-L11+M11</f>
        <v>0</v>
      </c>
      <c r="O11" s="61">
        <f>'6C1'!O10+'6C2'!V10+'6C3'!V10+'6C4'!V10</f>
        <v>0</v>
      </c>
      <c r="P11" s="61">
        <f>'6C1'!P10+'6C2'!X10+'6C3'!X10+'6C4'!X10</f>
        <v>0</v>
      </c>
    </row>
    <row r="12" spans="1:28" x14ac:dyDescent="0.2">
      <c r="A12" s="188" t="s">
        <v>942</v>
      </c>
      <c r="B12" s="189" t="s">
        <v>686</v>
      </c>
      <c r="C12" s="183"/>
      <c r="D12" s="183"/>
      <c r="E12" s="183"/>
      <c r="F12" s="60"/>
      <c r="G12" s="139" t="s">
        <v>943</v>
      </c>
      <c r="H12" s="60"/>
      <c r="I12" s="61">
        <f>'6C1'!I11+'6C2'!J11+'6C3'!J11+'6C4'!J11</f>
        <v>0</v>
      </c>
      <c r="J12" s="61">
        <f>'6C1'!J11+'6C2'!L11+'6C3'!L11+'6C4'!L11</f>
        <v>0</v>
      </c>
      <c r="K12" s="61">
        <f>'6C1'!K11+'6C2'!N11+'6C3'!N11+'6C4'!N11</f>
        <v>0</v>
      </c>
      <c r="L12" s="61">
        <f>'6C1'!L11+'6C2'!P11+'6C3'!P11+'6C4'!P11</f>
        <v>0</v>
      </c>
      <c r="M12" s="61">
        <f>'6C1'!M11+'6C2'!R11+'6C3'!R11+'6C4'!R11</f>
        <v>0</v>
      </c>
      <c r="N12" s="61">
        <f t="shared" ref="N12:N54" si="0">I12-J12+K12-L12+M12</f>
        <v>0</v>
      </c>
      <c r="O12" s="61">
        <f>'6C1'!O11+'6C2'!V11+'6C3'!V11+'6C4'!V11</f>
        <v>0</v>
      </c>
      <c r="P12" s="61">
        <f>'6C1'!P11+'6C2'!X11+'6C3'!X11+'6C4'!X11</f>
        <v>0</v>
      </c>
    </row>
    <row r="13" spans="1:28" x14ac:dyDescent="0.2">
      <c r="A13" s="182"/>
      <c r="B13" s="183" t="s">
        <v>944</v>
      </c>
      <c r="C13" s="183" t="s">
        <v>143</v>
      </c>
      <c r="D13" s="183"/>
      <c r="E13" s="183"/>
      <c r="F13" s="60"/>
      <c r="G13" s="139" t="s">
        <v>945</v>
      </c>
      <c r="H13" s="60"/>
      <c r="I13" s="61">
        <f>'6C1'!I12+'6C2'!J12+'6C3'!J12+'6C4'!J12</f>
        <v>0</v>
      </c>
      <c r="J13" s="61">
        <f>'6C1'!J12+'6C2'!L12+'6C3'!L12+'6C4'!L12</f>
        <v>0</v>
      </c>
      <c r="K13" s="61">
        <f>'6C1'!K12+'6C2'!N12+'6C3'!N12+'6C4'!N12</f>
        <v>0</v>
      </c>
      <c r="L13" s="61">
        <f>'6C1'!L12+'6C2'!P12+'6C3'!P12+'6C4'!P12</f>
        <v>0</v>
      </c>
      <c r="M13" s="61">
        <f>'6C1'!M12+'6C2'!R12+'6C3'!R12+'6C4'!R12</f>
        <v>0</v>
      </c>
      <c r="N13" s="61">
        <f t="shared" si="0"/>
        <v>0</v>
      </c>
      <c r="O13" s="61">
        <f>'6C1'!O12+'6C2'!V12+'6C3'!V12+'6C4'!V12</f>
        <v>0</v>
      </c>
      <c r="P13" s="61">
        <f>'6C1'!P12+'6C2'!X12+'6C3'!X12+'6C4'!X12</f>
        <v>0</v>
      </c>
    </row>
    <row r="14" spans="1:28" x14ac:dyDescent="0.2">
      <c r="A14" s="182"/>
      <c r="B14" s="183"/>
      <c r="C14" s="184" t="s">
        <v>691</v>
      </c>
      <c r="D14" s="183" t="s">
        <v>695</v>
      </c>
      <c r="E14" s="183"/>
      <c r="F14" s="60"/>
      <c r="G14" s="139" t="s">
        <v>946</v>
      </c>
      <c r="H14" s="60"/>
      <c r="I14" s="61">
        <f>'6C1'!I13+'6C2'!J13+'6C3'!J13+'6C4'!J13</f>
        <v>0</v>
      </c>
      <c r="J14" s="61">
        <f>'6C1'!J13+'6C2'!L13+'6C3'!L13+'6C4'!L13</f>
        <v>0</v>
      </c>
      <c r="K14" s="61">
        <f>'6C1'!K13+'6C2'!N13+'6C3'!N13+'6C4'!N13</f>
        <v>0</v>
      </c>
      <c r="L14" s="61">
        <f>'6C1'!L13+'6C2'!P13+'6C3'!P13+'6C4'!P13</f>
        <v>0</v>
      </c>
      <c r="M14" s="61">
        <f>'6C1'!M13+'6C2'!R13+'6C3'!R13+'6C4'!R13</f>
        <v>0</v>
      </c>
      <c r="N14" s="61">
        <f t="shared" si="0"/>
        <v>0</v>
      </c>
      <c r="O14" s="61">
        <f>'6C1'!O13+'6C2'!V13+'6C3'!V13+'6C4'!V13</f>
        <v>0</v>
      </c>
      <c r="P14" s="61">
        <f>'6C1'!P13+'6C2'!X13+'6C3'!X13+'6C4'!X13</f>
        <v>0</v>
      </c>
    </row>
    <row r="15" spans="1:28" x14ac:dyDescent="0.2">
      <c r="A15" s="182"/>
      <c r="B15" s="183"/>
      <c r="C15" s="184"/>
      <c r="D15" s="186" t="s">
        <v>950</v>
      </c>
      <c r="E15" s="186" t="s">
        <v>144</v>
      </c>
      <c r="F15" s="187"/>
      <c r="G15" s="140" t="s">
        <v>145</v>
      </c>
      <c r="H15" s="60"/>
      <c r="I15" s="61">
        <f>'6C1'!I14+'6C2'!J14+'6C3'!J14+'6C4'!J14</f>
        <v>0</v>
      </c>
      <c r="J15" s="61">
        <f>'6C1'!J14+'6C2'!L14+'6C3'!L14+'6C4'!L14</f>
        <v>0</v>
      </c>
      <c r="K15" s="61">
        <f>'6C1'!K14+'6C2'!N14+'6C3'!N14+'6C4'!N14</f>
        <v>0</v>
      </c>
      <c r="L15" s="61">
        <f>'6C1'!L14+'6C2'!P14+'6C3'!P14+'6C4'!P14</f>
        <v>0</v>
      </c>
      <c r="M15" s="61">
        <f>'6C1'!M14+'6C2'!R14+'6C3'!R14+'6C4'!R14</f>
        <v>0</v>
      </c>
      <c r="N15" s="61">
        <f t="shared" si="0"/>
        <v>0</v>
      </c>
      <c r="O15" s="61">
        <f>'6C1'!O14+'6C2'!V14+'6C3'!V14+'6C4'!V14</f>
        <v>0</v>
      </c>
      <c r="P15" s="61">
        <f>'6C1'!P14+'6C2'!X14+'6C3'!X14+'6C4'!X14</f>
        <v>0</v>
      </c>
    </row>
    <row r="16" spans="1:28" x14ac:dyDescent="0.2">
      <c r="A16" s="182"/>
      <c r="B16" s="183"/>
      <c r="C16" s="184"/>
      <c r="D16" s="186" t="s">
        <v>952</v>
      </c>
      <c r="E16" s="199" t="s">
        <v>146</v>
      </c>
      <c r="F16" s="187"/>
      <c r="G16" s="140" t="s">
        <v>147</v>
      </c>
      <c r="H16" s="60"/>
      <c r="I16" s="61">
        <f>'6C1'!I15+'6C2'!J15+'6C3'!J15+'6C4'!J15</f>
        <v>0</v>
      </c>
      <c r="J16" s="61">
        <f>'6C1'!J15+'6C2'!L15+'6C3'!L15+'6C4'!L15</f>
        <v>0</v>
      </c>
      <c r="K16" s="61">
        <f>'6C1'!K15+'6C2'!N15+'6C3'!N15+'6C4'!N15</f>
        <v>0</v>
      </c>
      <c r="L16" s="61">
        <f>'6C1'!L15+'6C2'!P15+'6C3'!P15+'6C4'!P15</f>
        <v>0</v>
      </c>
      <c r="M16" s="61">
        <f>'6C1'!M15+'6C2'!R15+'6C3'!R15+'6C4'!R15</f>
        <v>0</v>
      </c>
      <c r="N16" s="61">
        <f t="shared" si="0"/>
        <v>0</v>
      </c>
      <c r="O16" s="61">
        <f>'6C1'!O15+'6C2'!V15+'6C3'!V15+'6C4'!V15</f>
        <v>0</v>
      </c>
      <c r="P16" s="61">
        <f>'6C1'!P15+'6C2'!X15+'6C3'!X15+'6C4'!X15</f>
        <v>0</v>
      </c>
    </row>
    <row r="17" spans="1:16" x14ac:dyDescent="0.2">
      <c r="A17" s="182"/>
      <c r="B17" s="183"/>
      <c r="C17" s="184"/>
      <c r="D17" s="186" t="s">
        <v>954</v>
      </c>
      <c r="E17" s="199" t="s">
        <v>148</v>
      </c>
      <c r="F17" s="187"/>
      <c r="G17" s="140" t="s">
        <v>149</v>
      </c>
      <c r="H17" s="99" t="s">
        <v>137</v>
      </c>
      <c r="I17" s="61">
        <f>'6C1'!I16+'6C2'!J16+'6C3'!J16+'6C4'!J16</f>
        <v>0</v>
      </c>
      <c r="J17" s="61">
        <f>'6C1'!J16+'6C2'!L16+'6C3'!L16+'6C4'!L16</f>
        <v>0</v>
      </c>
      <c r="K17" s="61">
        <f>'6C1'!K16+'6C2'!N16+'6C3'!N16+'6C4'!N16</f>
        <v>0</v>
      </c>
      <c r="L17" s="61">
        <f>'6C1'!L16+'6C2'!P16+'6C3'!P16+'6C4'!P16</f>
        <v>0</v>
      </c>
      <c r="M17" s="61">
        <f>'6C1'!M16+'6C2'!R16+'6C3'!R16+'6C4'!R16</f>
        <v>0</v>
      </c>
      <c r="N17" s="61">
        <f t="shared" si="0"/>
        <v>0</v>
      </c>
      <c r="O17" s="61">
        <f>'6C1'!O16+'6C2'!V16+'6C3'!V16+'6C4'!V16</f>
        <v>0</v>
      </c>
      <c r="P17" s="61">
        <f>'6C1'!P16+'6C2'!X16+'6C3'!X16+'6C4'!X16</f>
        <v>0</v>
      </c>
    </row>
    <row r="18" spans="1:16" x14ac:dyDescent="0.2">
      <c r="A18" s="182"/>
      <c r="B18" s="183"/>
      <c r="C18" s="184" t="s">
        <v>713</v>
      </c>
      <c r="D18" s="183" t="s">
        <v>698</v>
      </c>
      <c r="E18" s="183"/>
      <c r="F18" s="60"/>
      <c r="G18" s="139" t="s">
        <v>947</v>
      </c>
      <c r="H18" s="60"/>
      <c r="I18" s="61">
        <f>'6C1'!I19+'6C2'!J19+'6C3'!J19+'6C4'!J19</f>
        <v>0</v>
      </c>
      <c r="J18" s="61">
        <f>'6C1'!J19+'6C2'!L19+'6C3'!L19+'6C4'!L19</f>
        <v>0</v>
      </c>
      <c r="K18" s="61">
        <f>'6C1'!K19+'6C2'!N19+'6C3'!N19+'6C4'!N19</f>
        <v>0</v>
      </c>
      <c r="L18" s="61">
        <f>'6C1'!L19+'6C2'!P19+'6C3'!P19+'6C4'!P19</f>
        <v>0</v>
      </c>
      <c r="M18" s="61">
        <f>'6C1'!M19+'6C2'!R19+'6C3'!R19+'6C4'!R19</f>
        <v>0</v>
      </c>
      <c r="N18" s="61">
        <f t="shared" si="0"/>
        <v>0</v>
      </c>
      <c r="O18" s="61">
        <f>'6C1'!O19+'6C2'!V19+'6C3'!V19+'6C4'!V19</f>
        <v>0</v>
      </c>
      <c r="P18" s="61">
        <f>'6C1'!P19+'6C2'!X19+'6C3'!X19+'6C4'!X19</f>
        <v>0</v>
      </c>
    </row>
    <row r="19" spans="1:16" x14ac:dyDescent="0.2">
      <c r="A19" s="182"/>
      <c r="B19" s="183"/>
      <c r="C19" s="184" t="s">
        <v>724</v>
      </c>
      <c r="D19" s="183" t="s">
        <v>948</v>
      </c>
      <c r="E19" s="183"/>
      <c r="F19" s="60"/>
      <c r="G19" s="139" t="s">
        <v>949</v>
      </c>
      <c r="H19" s="60"/>
      <c r="I19" s="61">
        <f>'6C1'!I20+'6C2'!J20+'6C3'!J20+'6C4'!J20</f>
        <v>0</v>
      </c>
      <c r="J19" s="61">
        <f>'6C1'!J20+'6C2'!L20+'6C3'!L20+'6C4'!L20</f>
        <v>0</v>
      </c>
      <c r="K19" s="61">
        <f>'6C1'!K20+'6C2'!N20+'6C3'!N20+'6C4'!N20</f>
        <v>0</v>
      </c>
      <c r="L19" s="61">
        <f>'6C1'!L20+'6C2'!P20+'6C3'!P20+'6C4'!P20</f>
        <v>0</v>
      </c>
      <c r="M19" s="61">
        <f>'6C1'!M20+'6C2'!R20+'6C3'!R20+'6C4'!R20</f>
        <v>0</v>
      </c>
      <c r="N19" s="61">
        <f t="shared" si="0"/>
        <v>0</v>
      </c>
      <c r="O19" s="61">
        <f>'6C1'!O20+'6C2'!V20+'6C3'!V20+'6C4'!V20</f>
        <v>0</v>
      </c>
      <c r="P19" s="61">
        <f>'6C1'!P20+'6C2'!X20+'6C3'!X20+'6C4'!X20</f>
        <v>0</v>
      </c>
    </row>
    <row r="20" spans="1:16" x14ac:dyDescent="0.2">
      <c r="A20" s="182"/>
      <c r="B20" s="183"/>
      <c r="C20" s="183"/>
      <c r="D20" s="183" t="s">
        <v>950</v>
      </c>
      <c r="E20" s="183" t="s">
        <v>704</v>
      </c>
      <c r="F20" s="60"/>
      <c r="G20" s="139" t="s">
        <v>951</v>
      </c>
      <c r="H20" s="60"/>
      <c r="I20" s="61">
        <f>'6C1'!I21+'6C2'!J21+'6C3'!J21+'6C4'!J21</f>
        <v>0</v>
      </c>
      <c r="J20" s="61">
        <f>'6C1'!J21+'6C2'!L21+'6C3'!L21+'6C4'!L21</f>
        <v>0</v>
      </c>
      <c r="K20" s="61">
        <f>'6C1'!K21+'6C2'!N21+'6C3'!N21+'6C4'!N21</f>
        <v>0</v>
      </c>
      <c r="L20" s="61">
        <f>'6C1'!L21+'6C2'!P21+'6C3'!P21+'6C4'!P21</f>
        <v>0</v>
      </c>
      <c r="M20" s="61">
        <f>'6C1'!M21+'6C2'!R21+'6C3'!R21+'6C4'!R21</f>
        <v>0</v>
      </c>
      <c r="N20" s="61">
        <f t="shared" si="0"/>
        <v>0</v>
      </c>
      <c r="O20" s="61">
        <f>'6C1'!O21+'6C2'!V21+'6C3'!V21+'6C4'!V21</f>
        <v>0</v>
      </c>
      <c r="P20" s="61">
        <f>'6C1'!P21+'6C2'!X21+'6C3'!X21+'6C4'!X21</f>
        <v>0</v>
      </c>
    </row>
    <row r="21" spans="1:16" x14ac:dyDescent="0.2">
      <c r="A21" s="182"/>
      <c r="B21" s="183"/>
      <c r="C21" s="183"/>
      <c r="D21" s="183" t="s">
        <v>952</v>
      </c>
      <c r="E21" s="183" t="s">
        <v>707</v>
      </c>
      <c r="F21" s="60"/>
      <c r="G21" s="139" t="s">
        <v>953</v>
      </c>
      <c r="H21" s="60"/>
      <c r="I21" s="61">
        <f>'6C1'!I22+'6C2'!J22+'6C3'!J22+'6C4'!J22</f>
        <v>0</v>
      </c>
      <c r="J21" s="61">
        <f>'6C1'!J22+'6C2'!L22+'6C3'!L22+'6C4'!L22</f>
        <v>0</v>
      </c>
      <c r="K21" s="61">
        <f>'6C1'!K22+'6C2'!N22+'6C3'!N22+'6C4'!N22</f>
        <v>0</v>
      </c>
      <c r="L21" s="61">
        <f>'6C1'!L22+'6C2'!P22+'6C3'!P22+'6C4'!P22</f>
        <v>0</v>
      </c>
      <c r="M21" s="61">
        <f>'6C1'!M22+'6C2'!R22+'6C3'!R22+'6C4'!R22</f>
        <v>0</v>
      </c>
      <c r="N21" s="61">
        <f t="shared" si="0"/>
        <v>0</v>
      </c>
      <c r="O21" s="61">
        <f>'6C1'!O22+'6C2'!V22+'6C3'!V22+'6C4'!V22</f>
        <v>0</v>
      </c>
      <c r="P21" s="61">
        <f>'6C1'!P22+'6C2'!X22+'6C3'!X22+'6C4'!X22</f>
        <v>0</v>
      </c>
    </row>
    <row r="22" spans="1:16" x14ac:dyDescent="0.2">
      <c r="A22" s="182"/>
      <c r="B22" s="183"/>
      <c r="C22" s="183"/>
      <c r="D22" s="183" t="s">
        <v>954</v>
      </c>
      <c r="E22" s="183" t="s">
        <v>955</v>
      </c>
      <c r="F22" s="200"/>
      <c r="G22" s="139" t="s">
        <v>956</v>
      </c>
      <c r="H22" s="60"/>
      <c r="I22" s="61">
        <f>'6C1'!I23+'6C2'!J23+'6C3'!J23+'6C4'!J23</f>
        <v>0</v>
      </c>
      <c r="J22" s="61">
        <f>'6C1'!J23+'6C2'!L23+'6C3'!L23+'6C4'!L23</f>
        <v>0</v>
      </c>
      <c r="K22" s="61">
        <f>'6C1'!K23+'6C2'!N23+'6C3'!N23+'6C4'!N23</f>
        <v>0</v>
      </c>
      <c r="L22" s="61">
        <f>'6C1'!L23+'6C2'!P23+'6C3'!P23+'6C4'!P23</f>
        <v>0</v>
      </c>
      <c r="M22" s="61">
        <f>'6C1'!M23+'6C2'!R23+'6C3'!R23+'6C4'!R23</f>
        <v>0</v>
      </c>
      <c r="N22" s="61">
        <f t="shared" si="0"/>
        <v>0</v>
      </c>
      <c r="O22" s="61">
        <f>'6C1'!O23+'6C2'!V23+'6C3'!V23+'6C4'!V23</f>
        <v>0</v>
      </c>
      <c r="P22" s="61">
        <f>'6C1'!P23+'6C2'!X23+'6C3'!X23+'6C4'!X23</f>
        <v>0</v>
      </c>
    </row>
    <row r="23" spans="1:16" x14ac:dyDescent="0.2">
      <c r="A23" s="182"/>
      <c r="B23" s="183" t="s">
        <v>736</v>
      </c>
      <c r="C23" s="183" t="s">
        <v>957</v>
      </c>
      <c r="D23" s="183"/>
      <c r="E23" s="183"/>
      <c r="F23" s="200"/>
      <c r="G23" s="139" t="s">
        <v>958</v>
      </c>
      <c r="H23" s="60"/>
      <c r="I23" s="61">
        <f>'6C1'!I24+'6C2'!J24+'6C3'!J24+'6C4'!J24</f>
        <v>0</v>
      </c>
      <c r="J23" s="61">
        <f>'6C1'!J24+'6C2'!L24+'6C3'!L24+'6C4'!L24</f>
        <v>0</v>
      </c>
      <c r="K23" s="61">
        <f>'6C1'!K24+'6C2'!N24+'6C3'!N24+'6C4'!N24</f>
        <v>0</v>
      </c>
      <c r="L23" s="61">
        <f>'6C1'!L24+'6C2'!P24+'6C3'!P24+'6C4'!P24</f>
        <v>0</v>
      </c>
      <c r="M23" s="61">
        <f>'6C1'!M24+'6C2'!R24+'6C3'!R24+'6C4'!R24</f>
        <v>0</v>
      </c>
      <c r="N23" s="61">
        <f t="shared" si="0"/>
        <v>0</v>
      </c>
      <c r="O23" s="61">
        <f>'6C1'!O24+'6C2'!V24+'6C3'!V24+'6C4'!V24</f>
        <v>0</v>
      </c>
      <c r="P23" s="61">
        <f>'6C1'!P24+'6C2'!X24+'6C3'!X24+'6C4'!X24</f>
        <v>0</v>
      </c>
    </row>
    <row r="24" spans="1:16" x14ac:dyDescent="0.2">
      <c r="A24" s="182"/>
      <c r="B24" s="183" t="s">
        <v>863</v>
      </c>
      <c r="C24" s="183" t="s">
        <v>714</v>
      </c>
      <c r="D24" s="183"/>
      <c r="E24" s="183"/>
      <c r="F24" s="60"/>
      <c r="G24" s="139" t="s">
        <v>959</v>
      </c>
      <c r="H24" s="60"/>
      <c r="I24" s="61">
        <f>'6C1'!I25+'6C2'!J25+'6C3'!J25+'6C4'!J25</f>
        <v>0</v>
      </c>
      <c r="J24" s="61">
        <f>'6C1'!J25+'6C2'!L25+'6C3'!L25+'6C4'!L25</f>
        <v>0</v>
      </c>
      <c r="K24" s="61">
        <f>'6C1'!K25+'6C2'!N25+'6C3'!N25+'6C4'!N25</f>
        <v>0</v>
      </c>
      <c r="L24" s="61">
        <f>'6C1'!L25+'6C2'!P25+'6C3'!P25+'6C4'!P25</f>
        <v>0</v>
      </c>
      <c r="M24" s="61">
        <f>'6C1'!M25+'6C2'!R25+'6C3'!R25+'6C4'!R25</f>
        <v>0</v>
      </c>
      <c r="N24" s="61">
        <f t="shared" si="0"/>
        <v>0</v>
      </c>
      <c r="O24" s="61">
        <f>'6C1'!O25+'6C2'!V25+'6C3'!V25+'6C4'!V25</f>
        <v>0</v>
      </c>
      <c r="P24" s="61">
        <f>'6C1'!P25+'6C2'!X25+'6C3'!X25+'6C4'!X25</f>
        <v>0</v>
      </c>
    </row>
    <row r="25" spans="1:16" x14ac:dyDescent="0.2">
      <c r="A25" s="182"/>
      <c r="B25" s="183"/>
      <c r="C25" s="184" t="s">
        <v>691</v>
      </c>
      <c r="D25" s="183" t="s">
        <v>716</v>
      </c>
      <c r="E25" s="183"/>
      <c r="F25" s="60"/>
      <c r="G25" s="139" t="s">
        <v>960</v>
      </c>
      <c r="H25" s="60"/>
      <c r="I25" s="61">
        <f>'6C1'!I26+'6C2'!J26+'6C3'!J26+'6C4'!J26</f>
        <v>0</v>
      </c>
      <c r="J25" s="61">
        <f>'6C1'!J26+'6C2'!L26+'6C3'!L26+'6C4'!L26</f>
        <v>0</v>
      </c>
      <c r="K25" s="61">
        <f>'6C1'!K26+'6C2'!N26+'6C3'!N26+'6C4'!N26</f>
        <v>0</v>
      </c>
      <c r="L25" s="61">
        <f>'6C1'!L26+'6C2'!P26+'6C3'!P26+'6C4'!P26</f>
        <v>0</v>
      </c>
      <c r="M25" s="61">
        <f>'6C1'!M26+'6C2'!R26+'6C3'!R26+'6C4'!R26</f>
        <v>0</v>
      </c>
      <c r="N25" s="61">
        <f t="shared" si="0"/>
        <v>0</v>
      </c>
      <c r="O25" s="61">
        <f>'6C1'!O26+'6C2'!V26+'6C3'!V26+'6C4'!V26</f>
        <v>0</v>
      </c>
      <c r="P25" s="61">
        <f>'6C1'!P26+'6C2'!X26+'6C3'!X26+'6C4'!X26</f>
        <v>0</v>
      </c>
    </row>
    <row r="26" spans="1:16" x14ac:dyDescent="0.2">
      <c r="A26" s="182"/>
      <c r="B26" s="183"/>
      <c r="C26" s="184" t="s">
        <v>713</v>
      </c>
      <c r="D26" s="185" t="s">
        <v>722</v>
      </c>
      <c r="E26" s="183"/>
      <c r="F26" s="60"/>
      <c r="G26" s="139" t="s">
        <v>961</v>
      </c>
      <c r="H26" s="60"/>
      <c r="I26" s="61">
        <f>'6C1'!I27+'6C2'!J27+'6C3'!J27+'6C4'!J27</f>
        <v>0</v>
      </c>
      <c r="J26" s="61">
        <f>'6C1'!J27+'6C2'!L27+'6C3'!L27+'6C4'!L27</f>
        <v>0</v>
      </c>
      <c r="K26" s="61">
        <f>'6C1'!K27+'6C2'!N27+'6C3'!N27+'6C4'!N27</f>
        <v>0</v>
      </c>
      <c r="L26" s="61">
        <f>'6C1'!L27+'6C2'!P27+'6C3'!P27+'6C4'!P27</f>
        <v>0</v>
      </c>
      <c r="M26" s="61">
        <f>'6C1'!M27+'6C2'!R27+'6C3'!R27+'6C4'!R27</f>
        <v>0</v>
      </c>
      <c r="N26" s="61">
        <f t="shared" si="0"/>
        <v>0</v>
      </c>
      <c r="O26" s="61">
        <f>'6C1'!O27+'6C2'!V27+'6C3'!V27+'6C4'!V27</f>
        <v>0</v>
      </c>
      <c r="P26" s="61">
        <f>'6C1'!P27+'6C2'!X27+'6C3'!X27+'6C4'!X27</f>
        <v>0</v>
      </c>
    </row>
    <row r="27" spans="1:16" x14ac:dyDescent="0.2">
      <c r="A27" s="182"/>
      <c r="B27" s="183" t="s">
        <v>880</v>
      </c>
      <c r="C27" s="183" t="s">
        <v>725</v>
      </c>
      <c r="D27" s="183"/>
      <c r="E27" s="183"/>
      <c r="F27" s="60"/>
      <c r="G27" s="139" t="s">
        <v>962</v>
      </c>
      <c r="H27" s="60"/>
      <c r="I27" s="61">
        <f>'6C1'!I28+'6C2'!J28+'6C3'!J28+'6C4'!J28</f>
        <v>0</v>
      </c>
      <c r="J27" s="61">
        <f>'6C1'!J28+'6C2'!L28+'6C3'!L28+'6C4'!L28</f>
        <v>0</v>
      </c>
      <c r="K27" s="61">
        <f>'6C1'!K28+'6C2'!N28+'6C3'!N28+'6C4'!N28</f>
        <v>0</v>
      </c>
      <c r="L27" s="61">
        <f>'6C1'!L28+'6C2'!P28+'6C3'!P28+'6C4'!P28</f>
        <v>0</v>
      </c>
      <c r="M27" s="61">
        <f>'6C1'!M28+'6C2'!R28+'6C3'!R28+'6C4'!R28</f>
        <v>0</v>
      </c>
      <c r="N27" s="61">
        <f t="shared" si="0"/>
        <v>0</v>
      </c>
      <c r="O27" s="61">
        <f>'6C1'!O28+'6C2'!V28+'6C3'!V28+'6C4'!V28</f>
        <v>0</v>
      </c>
      <c r="P27" s="61">
        <f>'6C1'!P28+'6C2'!X28+'6C3'!X28+'6C4'!X28</f>
        <v>0</v>
      </c>
    </row>
    <row r="28" spans="1:16" x14ac:dyDescent="0.2">
      <c r="A28" s="182"/>
      <c r="B28" s="183"/>
      <c r="C28" s="184" t="s">
        <v>691</v>
      </c>
      <c r="D28" s="183" t="s">
        <v>727</v>
      </c>
      <c r="E28" s="183"/>
      <c r="F28" s="60"/>
      <c r="G28" s="139" t="s">
        <v>963</v>
      </c>
      <c r="H28" s="60"/>
      <c r="I28" s="61">
        <f>'6C1'!I29+'6C2'!J29+'6C3'!J29+'6C4'!J29</f>
        <v>0</v>
      </c>
      <c r="J28" s="61">
        <f>'6C1'!J29+'6C2'!L29+'6C3'!L29+'6C4'!L29</f>
        <v>0</v>
      </c>
      <c r="K28" s="61">
        <f>'6C1'!K29+'6C2'!N29+'6C3'!N29+'6C4'!N29</f>
        <v>0</v>
      </c>
      <c r="L28" s="61">
        <f>'6C1'!L29+'6C2'!P29+'6C3'!P29+'6C4'!P29</f>
        <v>0</v>
      </c>
      <c r="M28" s="61">
        <f>'6C1'!M29+'6C2'!R29+'6C3'!R29+'6C4'!R29</f>
        <v>0</v>
      </c>
      <c r="N28" s="61">
        <f t="shared" si="0"/>
        <v>0</v>
      </c>
      <c r="O28" s="61">
        <f>'6C1'!O29+'6C2'!V29+'6C3'!V29+'6C4'!V29</f>
        <v>0</v>
      </c>
      <c r="P28" s="61">
        <f>'6C1'!P29+'6C2'!X29+'6C3'!X29+'6C4'!X29</f>
        <v>0</v>
      </c>
    </row>
    <row r="29" spans="1:16" x14ac:dyDescent="0.2">
      <c r="A29" s="182"/>
      <c r="B29" s="183"/>
      <c r="C29" s="184"/>
      <c r="D29" s="186" t="s">
        <v>950</v>
      </c>
      <c r="E29" s="186" t="s">
        <v>150</v>
      </c>
      <c r="F29" s="187"/>
      <c r="G29" s="140" t="s">
        <v>151</v>
      </c>
      <c r="H29" s="60"/>
      <c r="I29" s="61">
        <f>'6C1'!I30+'6C2'!J30+'6C3'!J30+'6C4'!J30</f>
        <v>0</v>
      </c>
      <c r="J29" s="61">
        <f>'6C1'!J30+'6C2'!L30+'6C3'!L30+'6C4'!L30</f>
        <v>0</v>
      </c>
      <c r="K29" s="61">
        <f>'6C1'!K30+'6C2'!N30+'6C3'!N30+'6C4'!N30</f>
        <v>0</v>
      </c>
      <c r="L29" s="61">
        <f>'6C1'!L30+'6C2'!P30+'6C3'!P30+'6C4'!P30</f>
        <v>0</v>
      </c>
      <c r="M29" s="61">
        <f>'6C1'!M30+'6C2'!R30+'6C3'!R30+'6C4'!R30</f>
        <v>0</v>
      </c>
      <c r="N29" s="61">
        <f t="shared" si="0"/>
        <v>0</v>
      </c>
      <c r="O29" s="61">
        <f>'6C1'!O30+'6C2'!V30+'6C3'!V30+'6C4'!V30</f>
        <v>0</v>
      </c>
      <c r="P29" s="61">
        <f>'6C1'!P30+'6C2'!X30+'6C3'!X30+'6C4'!X30</f>
        <v>0</v>
      </c>
    </row>
    <row r="30" spans="1:16" x14ac:dyDescent="0.2">
      <c r="A30" s="182"/>
      <c r="B30" s="183"/>
      <c r="C30" s="184"/>
      <c r="D30" s="186" t="s">
        <v>952</v>
      </c>
      <c r="E30" s="186" t="s">
        <v>152</v>
      </c>
      <c r="F30" s="187"/>
      <c r="G30" s="140" t="s">
        <v>153</v>
      </c>
      <c r="H30" s="60"/>
      <c r="I30" s="61">
        <f>'6C1'!I31+'6C2'!J31+'6C3'!J31+'6C4'!J31</f>
        <v>0</v>
      </c>
      <c r="J30" s="61">
        <f>'6C1'!J31+'6C2'!L31+'6C3'!L31+'6C4'!L31</f>
        <v>0</v>
      </c>
      <c r="K30" s="61">
        <f>'6C1'!K31+'6C2'!N31+'6C3'!N31+'6C4'!N31</f>
        <v>0</v>
      </c>
      <c r="L30" s="61">
        <f>'6C1'!L31+'6C2'!P31+'6C3'!P31+'6C4'!P31</f>
        <v>0</v>
      </c>
      <c r="M30" s="61">
        <f>'6C1'!M31+'6C2'!R31+'6C3'!R31+'6C4'!R31</f>
        <v>0</v>
      </c>
      <c r="N30" s="61">
        <f t="shared" si="0"/>
        <v>0</v>
      </c>
      <c r="O30" s="61">
        <f>'6C1'!O31+'6C2'!V31+'6C3'!V31+'6C4'!V31</f>
        <v>0</v>
      </c>
      <c r="P30" s="61">
        <f>'6C1'!P31+'6C2'!X31+'6C3'!X31+'6C4'!X31</f>
        <v>0</v>
      </c>
    </row>
    <row r="31" spans="1:16" x14ac:dyDescent="0.2">
      <c r="A31" s="182"/>
      <c r="B31" s="183"/>
      <c r="C31" s="184" t="s">
        <v>713</v>
      </c>
      <c r="D31" s="183" t="s">
        <v>955</v>
      </c>
      <c r="E31" s="183"/>
      <c r="F31" s="60"/>
      <c r="G31" s="141" t="s">
        <v>964</v>
      </c>
      <c r="H31" s="60"/>
      <c r="I31" s="61">
        <f>'6C1'!I32+'6C2'!J32+'6C3'!J32+'6C4'!J32</f>
        <v>0</v>
      </c>
      <c r="J31" s="61">
        <f>'6C1'!J32+'6C2'!L32+'6C3'!L32+'6C4'!L32</f>
        <v>0</v>
      </c>
      <c r="K31" s="61">
        <f>'6C1'!K32+'6C2'!N32+'6C3'!N32+'6C4'!N32</f>
        <v>0</v>
      </c>
      <c r="L31" s="61">
        <f>'6C1'!L32+'6C2'!P32+'6C3'!P32+'6C4'!P32</f>
        <v>0</v>
      </c>
      <c r="M31" s="61">
        <f>'6C1'!M32+'6C2'!R32+'6C3'!R32+'6C4'!R32</f>
        <v>0</v>
      </c>
      <c r="N31" s="61">
        <f t="shared" si="0"/>
        <v>0</v>
      </c>
      <c r="O31" s="61">
        <f>'6C1'!O32+'6C2'!V32+'6C3'!V32+'6C4'!V32</f>
        <v>0</v>
      </c>
      <c r="P31" s="61">
        <f>'6C1'!P32+'6C2'!X32+'6C3'!X32+'6C4'!X32</f>
        <v>0</v>
      </c>
    </row>
    <row r="32" spans="1:16" x14ac:dyDescent="0.2">
      <c r="A32" s="188" t="s">
        <v>706</v>
      </c>
      <c r="B32" s="189" t="s">
        <v>965</v>
      </c>
      <c r="C32" s="183"/>
      <c r="D32" s="183"/>
      <c r="E32" s="183"/>
      <c r="F32" s="60"/>
      <c r="G32" s="139" t="s">
        <v>966</v>
      </c>
      <c r="H32" s="60"/>
      <c r="I32" s="61">
        <f>'6C1'!I33+'6C2'!J33+'6C3'!J33+'6C4'!J33</f>
        <v>0</v>
      </c>
      <c r="J32" s="61">
        <f>'6C1'!J33+'6C2'!L33+'6C3'!L33+'6C4'!L33</f>
        <v>0</v>
      </c>
      <c r="K32" s="61">
        <f>'6C1'!K33+'6C2'!N33+'6C3'!N33+'6C4'!N33</f>
        <v>0</v>
      </c>
      <c r="L32" s="61">
        <f>'6C1'!L33+'6C2'!P33+'6C3'!P33+'6C4'!P33</f>
        <v>0</v>
      </c>
      <c r="M32" s="61">
        <f>'6C1'!M33+'6C2'!R33+'6C3'!R33+'6C4'!R33</f>
        <v>0</v>
      </c>
      <c r="N32" s="61">
        <f t="shared" si="0"/>
        <v>0</v>
      </c>
      <c r="O32" s="61">
        <f>'6C1'!O33+'6C2'!V33+'6C3'!V33+'6C4'!V33</f>
        <v>0</v>
      </c>
      <c r="P32" s="61">
        <f>'6C1'!P33+'6C2'!X33+'6C3'!X33+'6C4'!X33</f>
        <v>0</v>
      </c>
    </row>
    <row r="33" spans="1:16" x14ac:dyDescent="0.2">
      <c r="A33" s="182"/>
      <c r="B33" s="183" t="s">
        <v>944</v>
      </c>
      <c r="C33" s="183" t="s">
        <v>967</v>
      </c>
      <c r="D33" s="183"/>
      <c r="E33" s="183"/>
      <c r="F33" s="60"/>
      <c r="G33" s="139" t="s">
        <v>968</v>
      </c>
      <c r="H33" s="60"/>
      <c r="I33" s="61">
        <f>'6C1'!I34+'6C2'!J34+'6C3'!J34+'6C4'!J34</f>
        <v>0</v>
      </c>
      <c r="J33" s="61">
        <f>'6C1'!J34+'6C2'!L34+'6C3'!L34+'6C4'!L34</f>
        <v>0</v>
      </c>
      <c r="K33" s="61">
        <f>'6C1'!K34+'6C2'!N34+'6C3'!N34+'6C4'!N34</f>
        <v>0</v>
      </c>
      <c r="L33" s="61">
        <f>'6C1'!L34+'6C2'!P34+'6C3'!P34+'6C4'!P34</f>
        <v>0</v>
      </c>
      <c r="M33" s="61">
        <f>'6C1'!M34+'6C2'!R34+'6C3'!R34+'6C4'!R34</f>
        <v>0</v>
      </c>
      <c r="N33" s="61">
        <f t="shared" si="0"/>
        <v>0</v>
      </c>
      <c r="O33" s="61">
        <f>'6C1'!O34+'6C2'!V34+'6C3'!V34+'6C4'!V34</f>
        <v>0</v>
      </c>
      <c r="P33" s="61">
        <f>'6C1'!P34+'6C2'!X34+'6C3'!X34+'6C4'!X34</f>
        <v>0</v>
      </c>
    </row>
    <row r="34" spans="1:16" x14ac:dyDescent="0.2">
      <c r="A34" s="182"/>
      <c r="B34" s="183" t="s">
        <v>736</v>
      </c>
      <c r="C34" s="183" t="s">
        <v>969</v>
      </c>
      <c r="D34" s="183"/>
      <c r="E34" s="183"/>
      <c r="F34" s="60"/>
      <c r="G34" s="139" t="s">
        <v>970</v>
      </c>
      <c r="H34" s="60"/>
      <c r="I34" s="61">
        <f>'6C1'!I35+'6C2'!J35+'6C3'!J35+'6C4'!J35</f>
        <v>0</v>
      </c>
      <c r="J34" s="61">
        <f>'6C1'!J35+'6C2'!L35+'6C3'!L35+'6C4'!L35</f>
        <v>0</v>
      </c>
      <c r="K34" s="61">
        <f>'6C1'!K35+'6C2'!N35+'6C3'!N35+'6C4'!N35</f>
        <v>0</v>
      </c>
      <c r="L34" s="61">
        <f>'6C1'!L35+'6C2'!P35+'6C3'!P35+'6C4'!P35</f>
        <v>0</v>
      </c>
      <c r="M34" s="61">
        <f>'6C1'!M35+'6C2'!R35+'6C3'!R35+'6C4'!R35</f>
        <v>0</v>
      </c>
      <c r="N34" s="61">
        <f t="shared" si="0"/>
        <v>0</v>
      </c>
      <c r="O34" s="61">
        <f>'6C1'!O35+'6C2'!V35+'6C3'!V35+'6C4'!V35</f>
        <v>0</v>
      </c>
      <c r="P34" s="61">
        <f>'6C1'!P35+'6C2'!X35+'6C3'!X35+'6C4'!X35</f>
        <v>0</v>
      </c>
    </row>
    <row r="35" spans="1:16" x14ac:dyDescent="0.2">
      <c r="A35" s="182"/>
      <c r="B35" s="183" t="s">
        <v>863</v>
      </c>
      <c r="C35" s="183" t="s">
        <v>714</v>
      </c>
      <c r="D35" s="183"/>
      <c r="E35" s="183"/>
      <c r="F35" s="60"/>
      <c r="G35" s="139" t="s">
        <v>971</v>
      </c>
      <c r="H35" s="60"/>
      <c r="I35" s="61">
        <f>'6C1'!I36+'6C2'!J36+'6C3'!J36+'6C4'!J36</f>
        <v>0</v>
      </c>
      <c r="J35" s="61">
        <f>'6C1'!J36+'6C2'!L36+'6C3'!L36+'6C4'!L36</f>
        <v>0</v>
      </c>
      <c r="K35" s="61">
        <f>'6C1'!K36+'6C2'!N36+'6C3'!N36+'6C4'!N36</f>
        <v>0</v>
      </c>
      <c r="L35" s="61">
        <f>'6C1'!L36+'6C2'!P36+'6C3'!P36+'6C4'!P36</f>
        <v>0</v>
      </c>
      <c r="M35" s="61">
        <f>'6C1'!M36+'6C2'!R36+'6C3'!R36+'6C4'!R36</f>
        <v>0</v>
      </c>
      <c r="N35" s="61">
        <f t="shared" si="0"/>
        <v>0</v>
      </c>
      <c r="O35" s="61">
        <f>'6C1'!O36+'6C2'!V36+'6C3'!V36+'6C4'!V36</f>
        <v>0</v>
      </c>
      <c r="P35" s="61">
        <f>'6C1'!P36+'6C2'!X36+'6C3'!X36+'6C4'!X36</f>
        <v>0</v>
      </c>
    </row>
    <row r="36" spans="1:16" x14ac:dyDescent="0.2">
      <c r="A36" s="182"/>
      <c r="B36" s="183"/>
      <c r="C36" s="184" t="s">
        <v>691</v>
      </c>
      <c r="D36" s="183" t="s">
        <v>900</v>
      </c>
      <c r="E36" s="183"/>
      <c r="F36" s="60"/>
      <c r="G36" s="139" t="s">
        <v>972</v>
      </c>
      <c r="H36" s="60"/>
      <c r="I36" s="61">
        <f>'6C1'!I37+'6C2'!J37+'6C3'!J37+'6C4'!J37</f>
        <v>0</v>
      </c>
      <c r="J36" s="61">
        <f>'6C1'!J37+'6C2'!L37+'6C3'!L37+'6C4'!L37</f>
        <v>0</v>
      </c>
      <c r="K36" s="61">
        <f>'6C1'!K37+'6C2'!N37+'6C3'!N37+'6C4'!N37</f>
        <v>0</v>
      </c>
      <c r="L36" s="61">
        <f>'6C1'!L37+'6C2'!P37+'6C3'!P37+'6C4'!P37</f>
        <v>0</v>
      </c>
      <c r="M36" s="61">
        <f>'6C1'!M37+'6C2'!R37+'6C3'!R37+'6C4'!R37</f>
        <v>0</v>
      </c>
      <c r="N36" s="61">
        <f t="shared" si="0"/>
        <v>0</v>
      </c>
      <c r="O36" s="61">
        <f>'6C1'!O37+'6C2'!V37+'6C3'!V37+'6C4'!V37</f>
        <v>0</v>
      </c>
      <c r="P36" s="61">
        <f>'6C1'!P37+'6C2'!X37+'6C3'!X37+'6C4'!X37</f>
        <v>0</v>
      </c>
    </row>
    <row r="37" spans="1:16" x14ac:dyDescent="0.2">
      <c r="A37" s="182"/>
      <c r="B37" s="183"/>
      <c r="C37" s="184" t="s">
        <v>713</v>
      </c>
      <c r="D37" s="185" t="s">
        <v>722</v>
      </c>
      <c r="E37" s="183"/>
      <c r="F37" s="60"/>
      <c r="G37" s="139" t="s">
        <v>973</v>
      </c>
      <c r="H37" s="60"/>
      <c r="I37" s="61">
        <f>'6C1'!I38+'6C2'!J38+'6C3'!J38+'6C4'!J38</f>
        <v>0</v>
      </c>
      <c r="J37" s="61">
        <f>'6C1'!J38+'6C2'!L38+'6C3'!L38+'6C4'!L38</f>
        <v>0</v>
      </c>
      <c r="K37" s="61">
        <f>'6C1'!K38+'6C2'!N38+'6C3'!N38+'6C4'!N38</f>
        <v>0</v>
      </c>
      <c r="L37" s="61">
        <f>'6C1'!L38+'6C2'!P38+'6C3'!P38+'6C4'!P38</f>
        <v>0</v>
      </c>
      <c r="M37" s="61">
        <f>'6C1'!M38+'6C2'!R38+'6C3'!R38+'6C4'!R38</f>
        <v>0</v>
      </c>
      <c r="N37" s="61">
        <f t="shared" si="0"/>
        <v>0</v>
      </c>
      <c r="O37" s="61">
        <f>'6C1'!O38+'6C2'!V38+'6C3'!V38+'6C4'!V38</f>
        <v>0</v>
      </c>
      <c r="P37" s="61">
        <f>'6C1'!P38+'6C2'!X38+'6C3'!X38+'6C4'!X38</f>
        <v>0</v>
      </c>
    </row>
    <row r="38" spans="1:16" x14ac:dyDescent="0.2">
      <c r="A38" s="182"/>
      <c r="B38" s="183" t="s">
        <v>880</v>
      </c>
      <c r="C38" s="183" t="s">
        <v>974</v>
      </c>
      <c r="D38" s="183"/>
      <c r="E38" s="183"/>
      <c r="F38" s="60"/>
      <c r="G38" s="139" t="s">
        <v>975</v>
      </c>
      <c r="H38" s="60"/>
      <c r="I38" s="61">
        <f>'6C1'!I39+'6C2'!J39+'6C3'!J39+'6C4'!J39</f>
        <v>0</v>
      </c>
      <c r="J38" s="61">
        <f>'6C1'!J39+'6C2'!L39+'6C3'!L39+'6C4'!L39</f>
        <v>0</v>
      </c>
      <c r="K38" s="61">
        <f>'6C1'!K39+'6C2'!N39+'6C3'!N39+'6C4'!N39</f>
        <v>0</v>
      </c>
      <c r="L38" s="61">
        <f>'6C1'!L39+'6C2'!P39+'6C3'!P39+'6C4'!P39</f>
        <v>0</v>
      </c>
      <c r="M38" s="61">
        <f>'6C1'!M39+'6C2'!R39+'6C3'!R39+'6C4'!R39</f>
        <v>0</v>
      </c>
      <c r="N38" s="61">
        <f t="shared" si="0"/>
        <v>0</v>
      </c>
      <c r="O38" s="61">
        <f>'6C1'!O39+'6C2'!V39+'6C3'!V39+'6C4'!V39</f>
        <v>0</v>
      </c>
      <c r="P38" s="61">
        <f>'6C1'!P39+'6C2'!X39+'6C3'!X39+'6C4'!X39</f>
        <v>0</v>
      </c>
    </row>
    <row r="39" spans="1:16" x14ac:dyDescent="0.2">
      <c r="A39" s="190" t="s">
        <v>710</v>
      </c>
      <c r="B39" s="191" t="s">
        <v>976</v>
      </c>
      <c r="C39" s="185"/>
      <c r="D39" s="183"/>
      <c r="E39" s="183"/>
      <c r="F39" s="60"/>
      <c r="G39" s="139" t="s">
        <v>977</v>
      </c>
      <c r="H39" s="60"/>
      <c r="I39" s="61">
        <f>'6C1'!I40+'6C2'!J40+'6C3'!J40+'6C4'!J40</f>
        <v>0</v>
      </c>
      <c r="J39" s="61">
        <f>'6C1'!J40+'6C2'!L40+'6C3'!L40+'6C4'!L40</f>
        <v>0</v>
      </c>
      <c r="K39" s="61">
        <f>'6C1'!K40+'6C2'!N40+'6C3'!N40+'6C4'!N40</f>
        <v>0</v>
      </c>
      <c r="L39" s="61">
        <f>'6C1'!L40+'6C2'!P40+'6C3'!P40+'6C4'!P40</f>
        <v>0</v>
      </c>
      <c r="M39" s="61">
        <f>'6C1'!M40+'6C2'!R40+'6C3'!R40+'6C4'!R40</f>
        <v>0</v>
      </c>
      <c r="N39" s="61">
        <f t="shared" si="0"/>
        <v>0</v>
      </c>
      <c r="O39" s="61">
        <f>'6C1'!O40+'6C2'!V40+'6C3'!V40+'6C4'!V40</f>
        <v>0</v>
      </c>
      <c r="P39" s="61">
        <f>'6C1'!P40+'6C2'!X40+'6C3'!X40+'6C4'!X40</f>
        <v>0</v>
      </c>
    </row>
    <row r="40" spans="1:16" x14ac:dyDescent="0.2">
      <c r="A40" s="189" t="s">
        <v>978</v>
      </c>
      <c r="B40" s="183"/>
      <c r="C40" s="185"/>
      <c r="D40" s="183"/>
      <c r="E40" s="192"/>
      <c r="F40" s="60"/>
      <c r="G40" s="139" t="s">
        <v>979</v>
      </c>
      <c r="H40" s="60"/>
      <c r="I40" s="61">
        <f>'6C1'!I41+'6C2'!J41+'6C3'!J41+'6C4'!J41</f>
        <v>0</v>
      </c>
      <c r="J40" s="61">
        <f>'6C1'!J41+'6C2'!L41+'6C3'!L41+'6C4'!L41</f>
        <v>0</v>
      </c>
      <c r="K40" s="61">
        <f>'6C1'!K41+'6C2'!N41+'6C3'!N41+'6C4'!N41</f>
        <v>0</v>
      </c>
      <c r="L40" s="61">
        <f>'6C1'!L41+'6C2'!P41+'6C3'!P41+'6C4'!P41</f>
        <v>0</v>
      </c>
      <c r="M40" s="61">
        <f>'6C1'!M41+'6C2'!R41+'6C3'!R41+'6C4'!R41</f>
        <v>0</v>
      </c>
      <c r="N40" s="61">
        <f t="shared" si="0"/>
        <v>0</v>
      </c>
      <c r="O40" s="61">
        <f>'6C1'!O41+'6C2'!V41+'6C3'!V41+'6C4'!V41</f>
        <v>0</v>
      </c>
      <c r="P40" s="61">
        <f>'6C1'!P41+'6C2'!X41+'6C3'!X41+'6C4'!X41</f>
        <v>0</v>
      </c>
    </row>
    <row r="41" spans="1:16" x14ac:dyDescent="0.2">
      <c r="A41" s="188" t="s">
        <v>942</v>
      </c>
      <c r="B41" s="189" t="s">
        <v>686</v>
      </c>
      <c r="C41" s="185"/>
      <c r="D41" s="183"/>
      <c r="E41" s="193"/>
      <c r="F41" s="60"/>
      <c r="G41" s="139" t="s">
        <v>980</v>
      </c>
      <c r="H41" s="60"/>
      <c r="I41" s="61">
        <f>'6C1'!I42+'6C2'!J42+'6C3'!J42+'6C4'!J42</f>
        <v>0</v>
      </c>
      <c r="J41" s="61">
        <f>'6C1'!J42+'6C2'!L42+'6C3'!L42+'6C4'!L42</f>
        <v>0</v>
      </c>
      <c r="K41" s="61">
        <f>'6C1'!K42+'6C2'!N42+'6C3'!N42+'6C4'!N42</f>
        <v>0</v>
      </c>
      <c r="L41" s="61">
        <f>'6C1'!L42+'6C2'!P42+'6C3'!P42+'6C4'!P42</f>
        <v>0</v>
      </c>
      <c r="M41" s="61">
        <f>'6C1'!M42+'6C2'!R42+'6C3'!R42+'6C4'!R42</f>
        <v>0</v>
      </c>
      <c r="N41" s="61">
        <f t="shared" si="0"/>
        <v>0</v>
      </c>
      <c r="O41" s="61">
        <f>'6C1'!O42+'6C2'!V42+'6C3'!V42+'6C4'!V42</f>
        <v>0</v>
      </c>
      <c r="P41" s="61">
        <f>'6C1'!P42+'6C2'!X42+'6C3'!X42+'6C4'!X42</f>
        <v>0</v>
      </c>
    </row>
    <row r="42" spans="1:16" x14ac:dyDescent="0.2">
      <c r="A42" s="188"/>
      <c r="B42" s="183" t="s">
        <v>944</v>
      </c>
      <c r="C42" s="288" t="s">
        <v>701</v>
      </c>
      <c r="D42" s="288"/>
      <c r="E42" s="192"/>
      <c r="F42" s="60"/>
      <c r="G42" s="139" t="s">
        <v>981</v>
      </c>
      <c r="H42" s="60"/>
      <c r="I42" s="61">
        <f>'6C1'!I43+'6C2'!J43+'6C3'!J43+'6C4'!J43</f>
        <v>0</v>
      </c>
      <c r="J42" s="61">
        <f>'6C1'!J43+'6C2'!L43+'6C3'!L43+'6C4'!L43</f>
        <v>0</v>
      </c>
      <c r="K42" s="61">
        <f>'6C1'!K43+'6C2'!N43+'6C3'!N43+'6C4'!N43</f>
        <v>0</v>
      </c>
      <c r="L42" s="61">
        <f>'6C1'!L43+'6C2'!P43+'6C3'!P43+'6C4'!P43</f>
        <v>0</v>
      </c>
      <c r="M42" s="61">
        <f>'6C1'!M43+'6C2'!R43+'6C3'!R43+'6C4'!R43</f>
        <v>0</v>
      </c>
      <c r="N42" s="61">
        <f t="shared" si="0"/>
        <v>0</v>
      </c>
      <c r="O42" s="61">
        <f>'6C1'!O43+'6C2'!V43+'6C3'!V43+'6C4'!V43</f>
        <v>0</v>
      </c>
      <c r="P42" s="61">
        <f>'6C1'!P43+'6C2'!X43+'6C3'!X43+'6C4'!X43</f>
        <v>0</v>
      </c>
    </row>
    <row r="43" spans="1:16" ht="12.75" customHeight="1" x14ac:dyDescent="0.2">
      <c r="A43" s="188"/>
      <c r="B43" s="183"/>
      <c r="C43" s="194" t="s">
        <v>691</v>
      </c>
      <c r="D43" s="299" t="s">
        <v>982</v>
      </c>
      <c r="E43" s="299"/>
      <c r="F43" s="283"/>
      <c r="G43" s="139" t="s">
        <v>983</v>
      </c>
      <c r="H43" s="60"/>
      <c r="I43" s="61">
        <f>'6C1'!I44+'6C2'!J44+'6C3'!J44+'6C4'!J44</f>
        <v>0</v>
      </c>
      <c r="J43" s="61">
        <f>'6C1'!J44+'6C2'!L44+'6C3'!L44+'6C4'!L44</f>
        <v>0</v>
      </c>
      <c r="K43" s="61">
        <f>'6C1'!K44+'6C2'!N44+'6C3'!N44+'6C4'!N44</f>
        <v>0</v>
      </c>
      <c r="L43" s="61">
        <f>'6C1'!L44+'6C2'!P44+'6C3'!P44+'6C4'!P44</f>
        <v>0</v>
      </c>
      <c r="M43" s="61">
        <f>'6C1'!M44+'6C2'!R44+'6C3'!R44+'6C4'!R44</f>
        <v>0</v>
      </c>
      <c r="N43" s="61">
        <f t="shared" si="0"/>
        <v>0</v>
      </c>
      <c r="O43" s="61">
        <f>'6C1'!O44+'6C2'!V44+'6C3'!V44+'6C4'!V44</f>
        <v>0</v>
      </c>
      <c r="P43" s="61">
        <f>'6C1'!P44+'6C2'!X44+'6C3'!X44+'6C4'!X44</f>
        <v>0</v>
      </c>
    </row>
    <row r="44" spans="1:16" ht="12.75" customHeight="1" x14ac:dyDescent="0.2">
      <c r="A44" s="188"/>
      <c r="B44" s="183"/>
      <c r="C44" s="194" t="s">
        <v>713</v>
      </c>
      <c r="D44" s="299" t="s">
        <v>955</v>
      </c>
      <c r="E44" s="299"/>
      <c r="F44" s="283"/>
      <c r="G44" s="195" t="s">
        <v>984</v>
      </c>
      <c r="H44" s="60"/>
      <c r="I44" s="61">
        <f>'6C1'!I45+'6C2'!J45+'6C3'!J45+'6C4'!J45</f>
        <v>0</v>
      </c>
      <c r="J44" s="61">
        <f>'6C1'!J45+'6C2'!L45+'6C3'!L45+'6C4'!L45</f>
        <v>0</v>
      </c>
      <c r="K44" s="61">
        <f>'6C1'!K45+'6C2'!N45+'6C3'!N45+'6C4'!N45</f>
        <v>0</v>
      </c>
      <c r="L44" s="61">
        <f>'6C1'!L45+'6C2'!P45+'6C3'!P45+'6C4'!P45</f>
        <v>0</v>
      </c>
      <c r="M44" s="61">
        <f>'6C1'!M45+'6C2'!R45+'6C3'!R45+'6C4'!R45</f>
        <v>0</v>
      </c>
      <c r="N44" s="61">
        <f t="shared" si="0"/>
        <v>0</v>
      </c>
      <c r="O44" s="61">
        <f>'6C1'!O45+'6C2'!V45+'6C3'!V45+'6C4'!V45</f>
        <v>0</v>
      </c>
      <c r="P44" s="61">
        <f>'6C1'!P45+'6C2'!X45+'6C3'!X45+'6C4'!X45</f>
        <v>0</v>
      </c>
    </row>
    <row r="45" spans="1:16" x14ac:dyDescent="0.2">
      <c r="A45" s="188"/>
      <c r="B45" s="183" t="s">
        <v>736</v>
      </c>
      <c r="C45" s="185" t="s">
        <v>714</v>
      </c>
      <c r="D45" s="183"/>
      <c r="E45" s="183"/>
      <c r="F45" s="60"/>
      <c r="G45" s="139" t="s">
        <v>985</v>
      </c>
      <c r="H45" s="60"/>
      <c r="I45" s="61">
        <f>'6C1'!I46+'6C2'!J46+'6C3'!J46+'6C4'!J46</f>
        <v>0</v>
      </c>
      <c r="J45" s="61">
        <f>'6C1'!J46+'6C2'!L46+'6C3'!L46+'6C4'!L46</f>
        <v>0</v>
      </c>
      <c r="K45" s="61">
        <f>'6C1'!K46+'6C2'!N46+'6C3'!N46+'6C4'!N46</f>
        <v>0</v>
      </c>
      <c r="L45" s="61">
        <f>'6C1'!L46+'6C2'!P46+'6C3'!P46+'6C4'!P46</f>
        <v>0</v>
      </c>
      <c r="M45" s="61">
        <f>'6C1'!M46+'6C2'!R46+'6C3'!R46+'6C4'!R46</f>
        <v>0</v>
      </c>
      <c r="N45" s="61">
        <f t="shared" si="0"/>
        <v>0</v>
      </c>
      <c r="O45" s="61">
        <f>'6C1'!O46+'6C2'!V46+'6C3'!V46+'6C4'!V46</f>
        <v>0</v>
      </c>
      <c r="P45" s="61">
        <f>'6C1'!P46+'6C2'!X46+'6C3'!X46+'6C4'!X46</f>
        <v>0</v>
      </c>
    </row>
    <row r="46" spans="1:16" x14ac:dyDescent="0.2">
      <c r="A46" s="188"/>
      <c r="B46" s="183"/>
      <c r="C46" s="184" t="s">
        <v>691</v>
      </c>
      <c r="D46" s="183" t="s">
        <v>716</v>
      </c>
      <c r="E46" s="183"/>
      <c r="F46" s="60"/>
      <c r="G46" s="139" t="s">
        <v>986</v>
      </c>
      <c r="H46" s="60"/>
      <c r="I46" s="61">
        <f>'6C1'!I47+'6C2'!J47+'6C3'!J47+'6C4'!J47</f>
        <v>0</v>
      </c>
      <c r="J46" s="61">
        <f>'6C1'!J47+'6C2'!L47+'6C3'!L47+'6C4'!L47</f>
        <v>0</v>
      </c>
      <c r="K46" s="61">
        <f>'6C1'!K47+'6C2'!N47+'6C3'!N47+'6C4'!N47</f>
        <v>0</v>
      </c>
      <c r="L46" s="61">
        <f>'6C1'!L47+'6C2'!P47+'6C3'!P47+'6C4'!P47</f>
        <v>0</v>
      </c>
      <c r="M46" s="61">
        <f>'6C1'!M47+'6C2'!R47+'6C3'!R47+'6C4'!R47</f>
        <v>0</v>
      </c>
      <c r="N46" s="61">
        <f t="shared" si="0"/>
        <v>0</v>
      </c>
      <c r="O46" s="61">
        <f>'6C1'!O47+'6C2'!V47+'6C3'!V47+'6C4'!V47</f>
        <v>0</v>
      </c>
      <c r="P46" s="61">
        <f>'6C1'!P47+'6C2'!X47+'6C3'!X47+'6C4'!X47</f>
        <v>0</v>
      </c>
    </row>
    <row r="47" spans="1:16" x14ac:dyDescent="0.2">
      <c r="A47" s="188"/>
      <c r="B47" s="183"/>
      <c r="C47" s="196" t="s">
        <v>713</v>
      </c>
      <c r="D47" s="183" t="s">
        <v>722</v>
      </c>
      <c r="E47" s="183"/>
      <c r="F47" s="60"/>
      <c r="G47" s="139" t="s">
        <v>987</v>
      </c>
      <c r="H47" s="60"/>
      <c r="I47" s="61">
        <f>'6C1'!I48+'6C2'!J48+'6C3'!J48+'6C4'!J48</f>
        <v>0</v>
      </c>
      <c r="J47" s="61">
        <f>'6C1'!J48+'6C2'!L48+'6C3'!L48+'6C4'!L48</f>
        <v>0</v>
      </c>
      <c r="K47" s="61">
        <f>'6C1'!K48+'6C2'!N48+'6C3'!N48+'6C4'!N48</f>
        <v>0</v>
      </c>
      <c r="L47" s="61">
        <f>'6C1'!L48+'6C2'!P48+'6C3'!P48+'6C4'!P48</f>
        <v>0</v>
      </c>
      <c r="M47" s="61">
        <f>'6C1'!M48+'6C2'!R48+'6C3'!R48+'6C4'!R48</f>
        <v>0</v>
      </c>
      <c r="N47" s="61">
        <f t="shared" si="0"/>
        <v>0</v>
      </c>
      <c r="O47" s="61">
        <f>'6C1'!O48+'6C2'!V48+'6C3'!V48+'6C4'!V48</f>
        <v>0</v>
      </c>
      <c r="P47" s="61">
        <f>'6C1'!P48+'6C2'!X48+'6C3'!X48+'6C4'!X48</f>
        <v>0</v>
      </c>
    </row>
    <row r="48" spans="1:16" x14ac:dyDescent="0.2">
      <c r="A48" s="182"/>
      <c r="B48" s="183" t="s">
        <v>863</v>
      </c>
      <c r="C48" s="185" t="s">
        <v>725</v>
      </c>
      <c r="D48" s="183"/>
      <c r="E48" s="183"/>
      <c r="F48" s="60"/>
      <c r="G48" s="139" t="s">
        <v>988</v>
      </c>
      <c r="H48" s="60"/>
      <c r="I48" s="61">
        <f>'6C1'!I49+'6C2'!J49+'6C3'!J49+'6C4'!J49</f>
        <v>0</v>
      </c>
      <c r="J48" s="61">
        <f>'6C1'!J49+'6C2'!L49+'6C3'!L49+'6C4'!L49</f>
        <v>0</v>
      </c>
      <c r="K48" s="61">
        <f>'6C1'!K49+'6C2'!N49+'6C3'!N49+'6C4'!N49</f>
        <v>0</v>
      </c>
      <c r="L48" s="61">
        <f>'6C1'!L49+'6C2'!P49+'6C3'!P49+'6C4'!P49</f>
        <v>0</v>
      </c>
      <c r="M48" s="61">
        <f>'6C1'!M49+'6C2'!R49+'6C3'!R49+'6C4'!R49</f>
        <v>0</v>
      </c>
      <c r="N48" s="61">
        <f t="shared" si="0"/>
        <v>0</v>
      </c>
      <c r="O48" s="61">
        <f>'6C1'!O49+'6C2'!V49+'6C3'!V49+'6C4'!V49</f>
        <v>0</v>
      </c>
      <c r="P48" s="61">
        <f>'6C1'!P49+'6C2'!X49+'6C3'!X49+'6C4'!X49</f>
        <v>0</v>
      </c>
    </row>
    <row r="49" spans="1:16" ht="12.75" customHeight="1" x14ac:dyDescent="0.2">
      <c r="A49" s="182"/>
      <c r="B49" s="183"/>
      <c r="C49" s="194" t="s">
        <v>691</v>
      </c>
      <c r="D49" s="282" t="s">
        <v>989</v>
      </c>
      <c r="E49" s="282"/>
      <c r="F49" s="283"/>
      <c r="G49" s="139" t="s">
        <v>990</v>
      </c>
      <c r="H49" s="60"/>
      <c r="I49" s="61">
        <f>'6C1'!I50+'6C2'!J50+'6C3'!J50+'6C4'!J50</f>
        <v>0</v>
      </c>
      <c r="J49" s="61">
        <f>'6C1'!J50+'6C2'!L50+'6C3'!L50+'6C4'!L50</f>
        <v>0</v>
      </c>
      <c r="K49" s="61">
        <f>'6C1'!K50+'6C2'!N50+'6C3'!N50+'6C4'!N50</f>
        <v>0</v>
      </c>
      <c r="L49" s="61">
        <f>'6C1'!L50+'6C2'!P50+'6C3'!P50+'6C4'!P50</f>
        <v>0</v>
      </c>
      <c r="M49" s="61">
        <f>'6C1'!M50+'6C2'!R50+'6C3'!R50+'6C4'!R50</f>
        <v>0</v>
      </c>
      <c r="N49" s="61">
        <f t="shared" si="0"/>
        <v>0</v>
      </c>
      <c r="O49" s="61">
        <f>'6C1'!O50+'6C2'!V50+'6C3'!V50+'6C4'!V50</f>
        <v>0</v>
      </c>
      <c r="P49" s="61">
        <f>'6C1'!P50+'6C2'!X50+'6C3'!X50+'6C4'!X50</f>
        <v>0</v>
      </c>
    </row>
    <row r="50" spans="1:16" ht="12.75" customHeight="1" x14ac:dyDescent="0.2">
      <c r="A50" s="182"/>
      <c r="B50" s="183"/>
      <c r="C50" s="194" t="s">
        <v>713</v>
      </c>
      <c r="D50" s="282" t="s">
        <v>955</v>
      </c>
      <c r="E50" s="282"/>
      <c r="F50" s="283"/>
      <c r="G50" s="139" t="s">
        <v>991</v>
      </c>
      <c r="H50" s="60"/>
      <c r="I50" s="61">
        <f>'6C1'!I51+'6C2'!J51+'6C3'!J51+'6C4'!J51</f>
        <v>0</v>
      </c>
      <c r="J50" s="61">
        <f>'6C1'!J51+'6C2'!L51+'6C3'!L51+'6C4'!L51</f>
        <v>0</v>
      </c>
      <c r="K50" s="61">
        <f>'6C1'!K51+'6C2'!N51+'6C3'!N51+'6C4'!N51</f>
        <v>0</v>
      </c>
      <c r="L50" s="61">
        <f>'6C1'!L51+'6C2'!P51+'6C3'!P51+'6C4'!P51</f>
        <v>0</v>
      </c>
      <c r="M50" s="61">
        <f>'6C1'!M51+'6C2'!R51+'6C3'!R51+'6C4'!R51</f>
        <v>0</v>
      </c>
      <c r="N50" s="61">
        <f t="shared" si="0"/>
        <v>0</v>
      </c>
      <c r="O50" s="61">
        <f>'6C1'!O51+'6C2'!V51+'6C3'!V51+'6C4'!V51</f>
        <v>0</v>
      </c>
      <c r="P50" s="61">
        <f>'6C1'!P51+'6C2'!X51+'6C3'!X51+'6C4'!X51</f>
        <v>0</v>
      </c>
    </row>
    <row r="51" spans="1:16" x14ac:dyDescent="0.2">
      <c r="A51" s="188" t="s">
        <v>992</v>
      </c>
      <c r="B51" s="189" t="s">
        <v>965</v>
      </c>
      <c r="C51" s="185"/>
      <c r="D51" s="183"/>
      <c r="E51" s="183"/>
      <c r="F51" s="60"/>
      <c r="G51" s="139" t="s">
        <v>993</v>
      </c>
      <c r="H51" s="60"/>
      <c r="I51" s="61">
        <f>'6C1'!I52+'6C2'!J52+'6C3'!J52+'6C4'!J52</f>
        <v>0</v>
      </c>
      <c r="J51" s="61">
        <f>'6C1'!J52+'6C2'!L52+'6C3'!L52+'6C4'!L52</f>
        <v>0</v>
      </c>
      <c r="K51" s="61">
        <f>'6C1'!K52+'6C2'!N52+'6C3'!N52+'6C4'!N52</f>
        <v>0</v>
      </c>
      <c r="L51" s="61">
        <f>'6C1'!L52+'6C2'!P52+'6C3'!P52+'6C4'!P52</f>
        <v>0</v>
      </c>
      <c r="M51" s="61">
        <f>'6C1'!M52+'6C2'!R52+'6C3'!R52+'6C4'!R52</f>
        <v>0</v>
      </c>
      <c r="N51" s="61">
        <f t="shared" si="0"/>
        <v>0</v>
      </c>
      <c r="O51" s="61">
        <f>'6C1'!O52+'6C2'!V52+'6C3'!V52+'6C4'!V52</f>
        <v>0</v>
      </c>
      <c r="P51" s="61">
        <f>'6C1'!P52+'6C2'!X52+'6C3'!X52+'6C4'!X52</f>
        <v>0</v>
      </c>
    </row>
    <row r="52" spans="1:16" x14ac:dyDescent="0.2">
      <c r="A52" s="188"/>
      <c r="B52" s="183" t="s">
        <v>944</v>
      </c>
      <c r="C52" s="185" t="s">
        <v>714</v>
      </c>
      <c r="D52" s="183"/>
      <c r="E52" s="183"/>
      <c r="F52" s="60"/>
      <c r="G52" s="139" t="s">
        <v>994</v>
      </c>
      <c r="H52" s="60"/>
      <c r="I52" s="61">
        <f>'6C1'!I53+'6C2'!J53+'6C3'!J53+'6C4'!J53</f>
        <v>0</v>
      </c>
      <c r="J52" s="61">
        <f>'6C1'!J53+'6C2'!L53+'6C3'!L53+'6C4'!L53</f>
        <v>0</v>
      </c>
      <c r="K52" s="61">
        <f>'6C1'!K53+'6C2'!N53+'6C3'!N53+'6C4'!N53</f>
        <v>0</v>
      </c>
      <c r="L52" s="61">
        <f>'6C1'!L53+'6C2'!P53+'6C3'!P53+'6C4'!P53</f>
        <v>0</v>
      </c>
      <c r="M52" s="61">
        <f>'6C1'!M53+'6C2'!R53+'6C3'!R53+'6C4'!R53</f>
        <v>0</v>
      </c>
      <c r="N52" s="61">
        <f t="shared" si="0"/>
        <v>0</v>
      </c>
      <c r="O52" s="61">
        <f>'6C1'!O53+'6C2'!V53+'6C3'!V53+'6C4'!V53</f>
        <v>0</v>
      </c>
      <c r="P52" s="61">
        <f>'6C1'!P53+'6C2'!X53+'6C3'!X53+'6C4'!X53</f>
        <v>0</v>
      </c>
    </row>
    <row r="53" spans="1:16" x14ac:dyDescent="0.2">
      <c r="A53" s="188"/>
      <c r="B53" s="183" t="s">
        <v>736</v>
      </c>
      <c r="C53" s="185" t="s">
        <v>974</v>
      </c>
      <c r="D53" s="183"/>
      <c r="E53" s="183"/>
      <c r="F53" s="60"/>
      <c r="G53" s="139" t="s">
        <v>995</v>
      </c>
      <c r="H53" s="60"/>
      <c r="I53" s="61">
        <f>'6C1'!I54+'6C2'!J54+'6C3'!J54+'6C4'!J54</f>
        <v>0</v>
      </c>
      <c r="J53" s="61">
        <f>'6C1'!J54+'6C2'!L54+'6C3'!L54+'6C4'!L54</f>
        <v>0</v>
      </c>
      <c r="K53" s="61">
        <f>'6C1'!K54+'6C2'!N54+'6C3'!N54+'6C4'!N54</f>
        <v>0</v>
      </c>
      <c r="L53" s="61">
        <f>'6C1'!L54+'6C2'!P54+'6C3'!P54+'6C4'!P54</f>
        <v>0</v>
      </c>
      <c r="M53" s="61">
        <f>'6C1'!M54+'6C2'!R54+'6C3'!R54+'6C4'!R54</f>
        <v>0</v>
      </c>
      <c r="N53" s="61">
        <f t="shared" si="0"/>
        <v>0</v>
      </c>
      <c r="O53" s="61">
        <f>'6C1'!O54+'6C2'!V54+'6C3'!V54+'6C4'!V54</f>
        <v>0</v>
      </c>
      <c r="P53" s="61">
        <f>'6C1'!P54+'6C2'!X54+'6C3'!X54+'6C4'!X54</f>
        <v>0</v>
      </c>
    </row>
    <row r="54" spans="1:16" x14ac:dyDescent="0.2">
      <c r="A54" s="197" t="s">
        <v>996</v>
      </c>
      <c r="B54" s="198"/>
      <c r="C54" s="198"/>
      <c r="D54" s="183"/>
      <c r="E54" s="183"/>
      <c r="F54" s="60"/>
      <c r="G54" s="139" t="s">
        <v>997</v>
      </c>
      <c r="H54" s="60"/>
      <c r="I54" s="61">
        <f>'6C1'!I55+'6C2'!J55+'6C3'!J55+'6C4'!J55</f>
        <v>0</v>
      </c>
      <c r="J54" s="61">
        <f>'6C1'!J55+'6C2'!L55+'6C3'!L55+'6C4'!L55</f>
        <v>0</v>
      </c>
      <c r="K54" s="61">
        <f>'6C1'!K55+'6C2'!N55+'6C3'!N55+'6C4'!N55</f>
        <v>0</v>
      </c>
      <c r="L54" s="61">
        <f>'6C1'!L55+'6C2'!P55+'6C3'!P55+'6C4'!P55</f>
        <v>0</v>
      </c>
      <c r="M54" s="61">
        <f>'6C1'!M55+'6C2'!R55+'6C3'!R55+'6C4'!R55</f>
        <v>0</v>
      </c>
      <c r="N54" s="61">
        <f t="shared" si="0"/>
        <v>0</v>
      </c>
      <c r="O54" s="61">
        <f>'6C1'!O55+'6C2'!V55+'6C3'!V55+'6C4'!V55</f>
        <v>0</v>
      </c>
      <c r="P54" s="61">
        <f>'6C1'!P55+'6C2'!X55+'6C3'!X55+'6C4'!X55</f>
        <v>0</v>
      </c>
    </row>
    <row r="55" spans="1:16" x14ac:dyDescent="0.2">
      <c r="G55" s="137" t="s">
        <v>998</v>
      </c>
    </row>
  </sheetData>
  <sheetProtection password="D758" sheet="1" objects="1" scenarios="1" selectLockedCells="1"/>
  <mergeCells count="21">
    <mergeCell ref="P8:P9"/>
    <mergeCell ref="D43:F43"/>
    <mergeCell ref="M8:M9"/>
    <mergeCell ref="L8:L9"/>
    <mergeCell ref="G8:G9"/>
    <mergeCell ref="I8:I9"/>
    <mergeCell ref="D49:F49"/>
    <mergeCell ref="O8:O9"/>
    <mergeCell ref="J8:J9"/>
    <mergeCell ref="K8:K9"/>
    <mergeCell ref="D44:F44"/>
    <mergeCell ref="A1:P1"/>
    <mergeCell ref="A2:P2"/>
    <mergeCell ref="A3:P3"/>
    <mergeCell ref="A4:P4"/>
    <mergeCell ref="H8:H9"/>
    <mergeCell ref="D50:F50"/>
    <mergeCell ref="A10:P10"/>
    <mergeCell ref="C42:D42"/>
    <mergeCell ref="N8:N9"/>
    <mergeCell ref="A8:F9"/>
  </mergeCells>
  <phoneticPr fontId="2" type="noConversion"/>
  <dataValidations count="1">
    <dataValidation type="decimal" allowBlank="1" showInputMessage="1" showErrorMessage="1" sqref="M11:M54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 &amp;U
 Page &amp;P of &amp;N &amp;C&amp;"Arial,Bold"&amp;8 NEW RURAL BANK OF SAN LEONARDO, INC  [ 04-040656 ]
 As of: September 30, 2017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M1652"/>
  <sheetViews>
    <sheetView zoomScale="75" workbookViewId="0">
      <pane xSplit="8" ySplit="9" topLeftCell="I10" activePane="bottomRight" state="frozen"/>
      <selection pane="topRight" activeCell="J1" sqref="J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8.28515625" bestFit="1" customWidth="1"/>
    <col min="8" max="8" width="10" customWidth="1"/>
    <col min="9" max="16" width="25.7109375" customWidth="1"/>
  </cols>
  <sheetData>
    <row r="1" spans="1:28" s="119" customFormat="1" ht="12.75" customHeight="1" x14ac:dyDescent="0.2">
      <c r="A1" s="302" t="s">
        <v>929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19" customFormat="1" ht="12.75" customHeight="1" x14ac:dyDescent="0.2">
      <c r="A2" s="302" t="s">
        <v>930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19" customFormat="1" ht="12.75" customHeight="1" x14ac:dyDescent="0.2">
      <c r="A3" s="302" t="s">
        <v>680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19" customFormat="1" ht="12.75" customHeigh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08" t="s">
        <v>677</v>
      </c>
      <c r="B7" s="309"/>
      <c r="C7" s="309"/>
      <c r="D7" s="309"/>
      <c r="E7" s="309"/>
      <c r="F7" s="310"/>
      <c r="G7" s="318" t="s">
        <v>678</v>
      </c>
      <c r="H7" s="280" t="s">
        <v>191</v>
      </c>
      <c r="I7" s="314" t="s">
        <v>931</v>
      </c>
      <c r="J7" s="316" t="s">
        <v>932</v>
      </c>
      <c r="K7" s="316" t="s">
        <v>102</v>
      </c>
      <c r="L7" s="316" t="s">
        <v>103</v>
      </c>
      <c r="M7" s="307" t="s">
        <v>935</v>
      </c>
      <c r="N7" s="307" t="s">
        <v>936</v>
      </c>
      <c r="O7" s="316" t="s">
        <v>937</v>
      </c>
      <c r="P7" s="307" t="s">
        <v>938</v>
      </c>
    </row>
    <row r="8" spans="1:28" ht="21" customHeight="1" x14ac:dyDescent="0.2">
      <c r="A8" s="311"/>
      <c r="B8" s="312"/>
      <c r="C8" s="312"/>
      <c r="D8" s="312"/>
      <c r="E8" s="312"/>
      <c r="F8" s="313"/>
      <c r="G8" s="319"/>
      <c r="H8" s="281"/>
      <c r="I8" s="315"/>
      <c r="J8" s="317"/>
      <c r="K8" s="317"/>
      <c r="L8" s="281"/>
      <c r="M8" s="281"/>
      <c r="N8" s="281"/>
      <c r="O8" s="281"/>
      <c r="P8" s="281"/>
    </row>
    <row r="9" spans="1:28" s="25" customFormat="1" ht="17.25" customHeight="1" x14ac:dyDescent="0.2">
      <c r="A9" s="304" t="s">
        <v>939</v>
      </c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6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89" t="s">
        <v>940</v>
      </c>
      <c r="B10" s="183"/>
      <c r="C10" s="183"/>
      <c r="D10" s="183"/>
      <c r="E10" s="183"/>
      <c r="F10" s="60"/>
      <c r="G10" s="139" t="s">
        <v>941</v>
      </c>
      <c r="H10" s="60"/>
      <c r="I10" s="12">
        <f>SUM(I11,I33,I40)</f>
        <v>0</v>
      </c>
      <c r="J10" s="12">
        <f>SUM(J11,J33,J40)</f>
        <v>0</v>
      </c>
      <c r="K10" s="12">
        <f>SUM(K11,K33,K40)</f>
        <v>0</v>
      </c>
      <c r="L10" s="12">
        <f>SUM(L11,L33,L40)</f>
        <v>0</v>
      </c>
      <c r="M10" s="12">
        <f>SUM(M11,M33,M40)</f>
        <v>0</v>
      </c>
      <c r="N10" s="63">
        <f t="shared" ref="N10:N55" si="0">I10-J10+K10-L10+M10</f>
        <v>0</v>
      </c>
      <c r="O10" s="63">
        <f>SUM(O11,O33,O40)</f>
        <v>0</v>
      </c>
      <c r="P10" s="63">
        <f>SUM(P11,P33,P40)</f>
        <v>0</v>
      </c>
    </row>
    <row r="11" spans="1:28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943</v>
      </c>
      <c r="H11" s="60"/>
      <c r="I11" s="63">
        <f>SUM(I12,I24,I25,I28)</f>
        <v>0</v>
      </c>
      <c r="J11" s="63">
        <f>SUM(J12,J24,J25,J28)</f>
        <v>0</v>
      </c>
      <c r="K11" s="63">
        <f>SUM(K12,K24,K25,K28)</f>
        <v>0</v>
      </c>
      <c r="L11" s="63">
        <f>SUM(L12,L24,L25,L28)</f>
        <v>0</v>
      </c>
      <c r="M11" s="63">
        <f>SUM(M12,M24,M25,M28)</f>
        <v>0</v>
      </c>
      <c r="N11" s="63">
        <f t="shared" si="0"/>
        <v>0</v>
      </c>
      <c r="O11" s="63">
        <f>SUM(O12,O24,O25,O28)</f>
        <v>0</v>
      </c>
      <c r="P11" s="63">
        <f>SUM(P12,P24,P25,P28)</f>
        <v>0</v>
      </c>
    </row>
    <row r="12" spans="1:28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945</v>
      </c>
      <c r="H12" s="6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63">
        <f t="shared" si="0"/>
        <v>0</v>
      </c>
      <c r="O12" s="63">
        <f>SUM(O13,O19,O20)</f>
        <v>0</v>
      </c>
      <c r="P12" s="63">
        <f>SUM(P13,P19,P20)</f>
        <v>0</v>
      </c>
    </row>
    <row r="13" spans="1:28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946</v>
      </c>
      <c r="H13" s="60"/>
      <c r="I13" s="63">
        <f>I14+I15+I16</f>
        <v>0</v>
      </c>
      <c r="J13" s="63">
        <f t="shared" ref="J13:P13" si="1">J14+J15+J16</f>
        <v>0</v>
      </c>
      <c r="K13" s="63">
        <f t="shared" si="1"/>
        <v>0</v>
      </c>
      <c r="L13" s="63">
        <f t="shared" si="1"/>
        <v>0</v>
      </c>
      <c r="M13" s="63">
        <f t="shared" si="1"/>
        <v>0</v>
      </c>
      <c r="N13" s="63">
        <f t="shared" si="0"/>
        <v>0</v>
      </c>
      <c r="O13" s="63">
        <f t="shared" si="1"/>
        <v>0</v>
      </c>
      <c r="P13" s="63">
        <f t="shared" si="1"/>
        <v>0</v>
      </c>
    </row>
    <row r="14" spans="1:28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145</v>
      </c>
      <c r="H14" s="60"/>
      <c r="I14" s="54"/>
      <c r="J14" s="54"/>
      <c r="K14" s="54"/>
      <c r="L14" s="54"/>
      <c r="M14" s="54"/>
      <c r="N14" s="63">
        <f t="shared" si="0"/>
        <v>0</v>
      </c>
      <c r="O14" s="54"/>
      <c r="P14" s="54"/>
    </row>
    <row r="15" spans="1:28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147</v>
      </c>
      <c r="H15" s="60"/>
      <c r="I15" s="54"/>
      <c r="J15" s="54"/>
      <c r="K15" s="54"/>
      <c r="L15" s="54"/>
      <c r="M15" s="54"/>
      <c r="N15" s="63">
        <f t="shared" si="0"/>
        <v>0</v>
      </c>
      <c r="O15" s="54"/>
      <c r="P15" s="54"/>
    </row>
    <row r="16" spans="1:28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149</v>
      </c>
      <c r="H16" s="254" t="s">
        <v>137</v>
      </c>
      <c r="I16" s="63">
        <f>SUM(I17:I18)</f>
        <v>0</v>
      </c>
      <c r="J16" s="63">
        <f>SUM(J17:J18)</f>
        <v>0</v>
      </c>
      <c r="K16" s="63">
        <f>SUM(K17:K18)</f>
        <v>0</v>
      </c>
      <c r="L16" s="63">
        <f>SUM(L17:L18)</f>
        <v>0</v>
      </c>
      <c r="M16" s="63">
        <f>SUM(M17:M18)</f>
        <v>0</v>
      </c>
      <c r="N16" s="63">
        <f t="shared" si="0"/>
        <v>0</v>
      </c>
      <c r="O16" s="63">
        <f>SUM(O17:O18)</f>
        <v>0</v>
      </c>
      <c r="P16" s="63">
        <f>SUM(P17:P18)</f>
        <v>0</v>
      </c>
    </row>
    <row r="17" spans="1:16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63">
        <f t="shared" si="0"/>
        <v>0</v>
      </c>
      <c r="O17" s="54"/>
      <c r="P17" s="54"/>
    </row>
    <row r="18" spans="1:16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2"/>
      <c r="O18" s="131"/>
      <c r="P18" s="131"/>
    </row>
    <row r="19" spans="1:16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947</v>
      </c>
      <c r="H19" s="60"/>
      <c r="I19" s="51"/>
      <c r="J19" s="51"/>
      <c r="K19" s="51"/>
      <c r="L19" s="51"/>
      <c r="M19" s="54"/>
      <c r="N19" s="63">
        <f t="shared" si="0"/>
        <v>0</v>
      </c>
      <c r="O19" s="54"/>
      <c r="P19" s="54"/>
    </row>
    <row r="20" spans="1:16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949</v>
      </c>
      <c r="H20" s="6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64">
        <f>SUM(M21,M22,M23)</f>
        <v>0</v>
      </c>
      <c r="N20" s="63">
        <f t="shared" si="0"/>
        <v>0</v>
      </c>
      <c r="O20" s="63">
        <f>SUM(O21,O22,O23)</f>
        <v>0</v>
      </c>
      <c r="P20" s="63">
        <f>SUM(P21,P22,P23)</f>
        <v>0</v>
      </c>
    </row>
    <row r="21" spans="1:16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951</v>
      </c>
      <c r="H21" s="60"/>
      <c r="I21" s="51"/>
      <c r="J21" s="51"/>
      <c r="K21" s="51"/>
      <c r="L21" s="51"/>
      <c r="M21" s="54"/>
      <c r="N21" s="63">
        <f t="shared" si="0"/>
        <v>0</v>
      </c>
      <c r="O21" s="54"/>
      <c r="P21" s="54"/>
    </row>
    <row r="22" spans="1:16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953</v>
      </c>
      <c r="H22" s="60"/>
      <c r="I22" s="51"/>
      <c r="J22" s="51"/>
      <c r="K22" s="51"/>
      <c r="L22" s="51"/>
      <c r="M22" s="54"/>
      <c r="N22" s="63">
        <f t="shared" si="0"/>
        <v>0</v>
      </c>
      <c r="O22" s="54"/>
      <c r="P22" s="54"/>
    </row>
    <row r="23" spans="1:16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956</v>
      </c>
      <c r="H23" s="60"/>
      <c r="I23" s="51"/>
      <c r="J23" s="51"/>
      <c r="K23" s="51"/>
      <c r="L23" s="51"/>
      <c r="M23" s="54"/>
      <c r="N23" s="63">
        <f t="shared" si="0"/>
        <v>0</v>
      </c>
      <c r="O23" s="54"/>
      <c r="P23" s="54"/>
    </row>
    <row r="24" spans="1:16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958</v>
      </c>
      <c r="H24" s="60"/>
      <c r="I24" s="51"/>
      <c r="J24" s="51"/>
      <c r="K24" s="51"/>
      <c r="L24" s="51"/>
      <c r="M24" s="54"/>
      <c r="N24" s="63">
        <f t="shared" si="0"/>
        <v>0</v>
      </c>
      <c r="O24" s="54"/>
      <c r="P24" s="54"/>
    </row>
    <row r="25" spans="1:16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959</v>
      </c>
      <c r="H25" s="60"/>
      <c r="I25" s="65">
        <f>I26+I27</f>
        <v>0</v>
      </c>
      <c r="J25" s="65">
        <f>J26+J27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63">
        <f t="shared" si="0"/>
        <v>0</v>
      </c>
      <c r="O25" s="63">
        <f>SUM(O26,O27)</f>
        <v>0</v>
      </c>
      <c r="P25" s="63">
        <f>SUM(P26,P27)</f>
        <v>0</v>
      </c>
    </row>
    <row r="26" spans="1:16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960</v>
      </c>
      <c r="H26" s="60"/>
      <c r="I26" s="51"/>
      <c r="J26" s="51"/>
      <c r="K26" s="51"/>
      <c r="L26" s="51"/>
      <c r="M26" s="54"/>
      <c r="N26" s="63">
        <f t="shared" si="0"/>
        <v>0</v>
      </c>
      <c r="O26" s="54"/>
      <c r="P26" s="54"/>
    </row>
    <row r="27" spans="1:16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961</v>
      </c>
      <c r="H27" s="60"/>
      <c r="I27" s="92"/>
      <c r="J27" s="92"/>
      <c r="K27" s="51"/>
      <c r="L27" s="51"/>
      <c r="M27" s="54"/>
      <c r="N27" s="63">
        <f t="shared" si="0"/>
        <v>0</v>
      </c>
      <c r="O27" s="54"/>
      <c r="P27" s="54"/>
    </row>
    <row r="28" spans="1:16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962</v>
      </c>
      <c r="H28" s="6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63">
        <f t="shared" si="0"/>
        <v>0</v>
      </c>
      <c r="O28" s="63">
        <f>SUM(O29,O32)</f>
        <v>0</v>
      </c>
      <c r="P28" s="63">
        <f>SUM(P29,P32)</f>
        <v>0</v>
      </c>
    </row>
    <row r="29" spans="1:16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963</v>
      </c>
      <c r="H29" s="60"/>
      <c r="I29" s="126">
        <f>I30+I31</f>
        <v>0</v>
      </c>
      <c r="J29" s="126">
        <f t="shared" ref="J29:P29" si="2">J30+J31</f>
        <v>0</v>
      </c>
      <c r="K29" s="126">
        <f t="shared" si="2"/>
        <v>0</v>
      </c>
      <c r="L29" s="126">
        <f t="shared" si="2"/>
        <v>0</v>
      </c>
      <c r="M29" s="126">
        <f t="shared" si="2"/>
        <v>0</v>
      </c>
      <c r="N29" s="63">
        <f t="shared" si="0"/>
        <v>0</v>
      </c>
      <c r="O29" s="126">
        <f t="shared" si="2"/>
        <v>0</v>
      </c>
      <c r="P29" s="126">
        <f t="shared" si="2"/>
        <v>0</v>
      </c>
    </row>
    <row r="30" spans="1:16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151</v>
      </c>
      <c r="H30" s="60"/>
      <c r="I30" s="128"/>
      <c r="J30" s="128"/>
      <c r="K30" s="127"/>
      <c r="L30" s="127"/>
      <c r="M30" s="127"/>
      <c r="N30" s="63">
        <f t="shared" si="0"/>
        <v>0</v>
      </c>
      <c r="O30" s="54"/>
      <c r="P30" s="54"/>
    </row>
    <row r="31" spans="1:16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153</v>
      </c>
      <c r="H31" s="60"/>
      <c r="I31" s="128"/>
      <c r="J31" s="128"/>
      <c r="K31" s="127"/>
      <c r="L31" s="127"/>
      <c r="M31" s="127"/>
      <c r="N31" s="63">
        <f t="shared" si="0"/>
        <v>0</v>
      </c>
      <c r="O31" s="54"/>
      <c r="P31" s="54"/>
    </row>
    <row r="32" spans="1:16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964</v>
      </c>
      <c r="H32" s="60"/>
      <c r="I32" s="51"/>
      <c r="J32" s="51"/>
      <c r="K32" s="51"/>
      <c r="L32" s="51"/>
      <c r="M32" s="54"/>
      <c r="N32" s="63">
        <f t="shared" si="0"/>
        <v>0</v>
      </c>
      <c r="O32" s="54"/>
      <c r="P32" s="54"/>
    </row>
    <row r="33" spans="1:16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966</v>
      </c>
      <c r="H33" s="60"/>
      <c r="I33" s="66"/>
      <c r="J33" s="66"/>
      <c r="K33" s="66"/>
      <c r="L33" s="66"/>
      <c r="M33" s="67"/>
      <c r="N33" s="66"/>
      <c r="O33" s="66"/>
      <c r="P33" s="66"/>
    </row>
    <row r="34" spans="1:16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968</v>
      </c>
      <c r="H34" s="60"/>
      <c r="I34" s="68"/>
      <c r="J34" s="68"/>
      <c r="K34" s="68"/>
      <c r="L34" s="68"/>
      <c r="M34" s="69"/>
      <c r="N34" s="66"/>
      <c r="O34" s="116"/>
      <c r="P34" s="116"/>
    </row>
    <row r="35" spans="1:16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970</v>
      </c>
      <c r="H35" s="60"/>
      <c r="I35" s="68"/>
      <c r="J35" s="68"/>
      <c r="K35" s="68"/>
      <c r="L35" s="68"/>
      <c r="M35" s="69"/>
      <c r="N35" s="66"/>
      <c r="O35" s="116"/>
      <c r="P35" s="116"/>
    </row>
    <row r="36" spans="1:16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971</v>
      </c>
      <c r="H36" s="60"/>
      <c r="I36" s="66"/>
      <c r="J36" s="66"/>
      <c r="K36" s="66"/>
      <c r="L36" s="66"/>
      <c r="M36" s="67"/>
      <c r="N36" s="66"/>
      <c r="O36" s="66"/>
      <c r="P36" s="66"/>
    </row>
    <row r="37" spans="1:16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972</v>
      </c>
      <c r="H37" s="60"/>
      <c r="I37" s="68"/>
      <c r="J37" s="68"/>
      <c r="K37" s="68"/>
      <c r="L37" s="68"/>
      <c r="M37" s="69"/>
      <c r="N37" s="66"/>
      <c r="O37" s="116"/>
      <c r="P37" s="116"/>
    </row>
    <row r="38" spans="1:16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973</v>
      </c>
      <c r="H38" s="60"/>
      <c r="I38" s="68"/>
      <c r="J38" s="68"/>
      <c r="K38" s="68"/>
      <c r="L38" s="68"/>
      <c r="M38" s="69"/>
      <c r="N38" s="66"/>
      <c r="O38" s="116"/>
      <c r="P38" s="116"/>
    </row>
    <row r="39" spans="1:16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975</v>
      </c>
      <c r="H39" s="60"/>
      <c r="I39" s="68"/>
      <c r="J39" s="68"/>
      <c r="K39" s="68"/>
      <c r="L39" s="68"/>
      <c r="M39" s="69"/>
      <c r="N39" s="66"/>
      <c r="O39" s="116"/>
      <c r="P39" s="116"/>
    </row>
    <row r="40" spans="1:16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977</v>
      </c>
      <c r="H40" s="60"/>
      <c r="I40" s="51"/>
      <c r="J40" s="51"/>
      <c r="K40" s="51"/>
      <c r="L40" s="51"/>
      <c r="M40" s="54"/>
      <c r="N40" s="63">
        <f t="shared" si="0"/>
        <v>0</v>
      </c>
      <c r="O40" s="54"/>
      <c r="P40" s="54"/>
    </row>
    <row r="41" spans="1:16" x14ac:dyDescent="0.2">
      <c r="A41" s="189" t="s">
        <v>978</v>
      </c>
      <c r="B41" s="183"/>
      <c r="C41" s="185"/>
      <c r="D41" s="183"/>
      <c r="E41" s="192"/>
      <c r="F41" s="60"/>
      <c r="G41" s="139" t="s">
        <v>979</v>
      </c>
      <c r="H41" s="60"/>
      <c r="I41" s="12">
        <f>SUM(I42,I52)</f>
        <v>0</v>
      </c>
      <c r="J41" s="12">
        <f>SUM(J42,J52)</f>
        <v>0</v>
      </c>
      <c r="K41" s="12">
        <f>SUM(K42,K52)</f>
        <v>0</v>
      </c>
      <c r="L41" s="12">
        <f>SUM(L42,L52)</f>
        <v>0</v>
      </c>
      <c r="M41" s="12">
        <f>SUM(M42,M52)</f>
        <v>0</v>
      </c>
      <c r="N41" s="63">
        <f t="shared" si="0"/>
        <v>0</v>
      </c>
      <c r="O41" s="12">
        <f>SUM(O42,O52)</f>
        <v>0</v>
      </c>
      <c r="P41" s="12">
        <f>SUM(P42,P52)</f>
        <v>0</v>
      </c>
    </row>
    <row r="42" spans="1:16" x14ac:dyDescent="0.2">
      <c r="A42" s="188" t="s">
        <v>942</v>
      </c>
      <c r="B42" s="189" t="s">
        <v>686</v>
      </c>
      <c r="C42" s="185"/>
      <c r="D42" s="183"/>
      <c r="E42" s="193"/>
      <c r="F42" s="60"/>
      <c r="G42" s="139" t="s">
        <v>980</v>
      </c>
      <c r="H42" s="60"/>
      <c r="I42" s="12">
        <f>SUM(I43,I46,I49)</f>
        <v>0</v>
      </c>
      <c r="J42" s="12">
        <f>SUM(J43,J46,J49)</f>
        <v>0</v>
      </c>
      <c r="K42" s="12">
        <f>SUM(K43,K46,K49)</f>
        <v>0</v>
      </c>
      <c r="L42" s="12">
        <f>SUM(L43,L46,L49)</f>
        <v>0</v>
      </c>
      <c r="M42" s="12">
        <f>SUM(M43,M46,M49)</f>
        <v>0</v>
      </c>
      <c r="N42" s="63">
        <f t="shared" si="0"/>
        <v>0</v>
      </c>
      <c r="O42" s="12">
        <f>SUM(O43,O46,O49)</f>
        <v>0</v>
      </c>
      <c r="P42" s="12">
        <f>SUM(P43,P46,P49)</f>
        <v>0</v>
      </c>
    </row>
    <row r="43" spans="1:16" x14ac:dyDescent="0.2">
      <c r="A43" s="188"/>
      <c r="B43" s="183" t="s">
        <v>944</v>
      </c>
      <c r="C43" s="288" t="s">
        <v>701</v>
      </c>
      <c r="D43" s="288"/>
      <c r="E43" s="192"/>
      <c r="F43" s="60"/>
      <c r="G43" s="139" t="s">
        <v>981</v>
      </c>
      <c r="H43" s="60"/>
      <c r="I43" s="12">
        <f>SUM(I44,I45)</f>
        <v>0</v>
      </c>
      <c r="J43" s="12">
        <f>SUM(J44,J45)</f>
        <v>0</v>
      </c>
      <c r="K43" s="12">
        <f>SUM(K44,K45)</f>
        <v>0</v>
      </c>
      <c r="L43" s="12">
        <f>SUM(L44,L45)</f>
        <v>0</v>
      </c>
      <c r="M43" s="12">
        <f>SUM(M44,M45)</f>
        <v>0</v>
      </c>
      <c r="N43" s="63">
        <f t="shared" si="0"/>
        <v>0</v>
      </c>
      <c r="O43" s="12">
        <f>SUM(O44,O45)</f>
        <v>0</v>
      </c>
      <c r="P43" s="12">
        <f>SUM(P44,P45)</f>
        <v>0</v>
      </c>
    </row>
    <row r="44" spans="1:16" ht="12.75" customHeight="1" x14ac:dyDescent="0.2">
      <c r="A44" s="188"/>
      <c r="B44" s="183"/>
      <c r="C44" s="194" t="s">
        <v>691</v>
      </c>
      <c r="D44" s="299" t="s">
        <v>982</v>
      </c>
      <c r="E44" s="299"/>
      <c r="F44" s="283"/>
      <c r="G44" s="139" t="s">
        <v>983</v>
      </c>
      <c r="H44" s="60"/>
      <c r="I44" s="51"/>
      <c r="J44" s="51"/>
      <c r="K44" s="51"/>
      <c r="L44" s="51"/>
      <c r="M44" s="54"/>
      <c r="N44" s="63">
        <f t="shared" si="0"/>
        <v>0</v>
      </c>
      <c r="O44" s="54"/>
      <c r="P44" s="54"/>
    </row>
    <row r="45" spans="1:16" x14ac:dyDescent="0.2">
      <c r="A45" s="188"/>
      <c r="B45" s="183"/>
      <c r="C45" s="194" t="s">
        <v>713</v>
      </c>
      <c r="D45" s="299" t="s">
        <v>955</v>
      </c>
      <c r="E45" s="299"/>
      <c r="F45" s="283"/>
      <c r="G45" s="195" t="s">
        <v>984</v>
      </c>
      <c r="H45" s="60"/>
      <c r="I45" s="51"/>
      <c r="J45" s="51"/>
      <c r="K45" s="51"/>
      <c r="L45" s="51"/>
      <c r="M45" s="54"/>
      <c r="N45" s="63">
        <f t="shared" si="0"/>
        <v>0</v>
      </c>
      <c r="O45" s="54"/>
      <c r="P45" s="54"/>
    </row>
    <row r="46" spans="1:16" x14ac:dyDescent="0.2">
      <c r="A46" s="188"/>
      <c r="B46" s="183" t="s">
        <v>736</v>
      </c>
      <c r="C46" s="185" t="s">
        <v>714</v>
      </c>
      <c r="D46" s="183"/>
      <c r="E46" s="183"/>
      <c r="F46" s="60"/>
      <c r="G46" s="139" t="s">
        <v>985</v>
      </c>
      <c r="H46" s="60"/>
      <c r="I46" s="12">
        <f>SUM(I47,I48)</f>
        <v>0</v>
      </c>
      <c r="J46" s="12">
        <f>SUM(J47,J48)</f>
        <v>0</v>
      </c>
      <c r="K46" s="12">
        <f>SUM(K47,K48)</f>
        <v>0</v>
      </c>
      <c r="L46" s="12">
        <f>SUM(L47,L48)</f>
        <v>0</v>
      </c>
      <c r="M46" s="12">
        <f>SUM(M47,M48)</f>
        <v>0</v>
      </c>
      <c r="N46" s="63">
        <f t="shared" si="0"/>
        <v>0</v>
      </c>
      <c r="O46" s="12">
        <f>SUM(O47,O48)</f>
        <v>0</v>
      </c>
      <c r="P46" s="12">
        <f>SUM(P47,P48)</f>
        <v>0</v>
      </c>
    </row>
    <row r="47" spans="1:16" x14ac:dyDescent="0.2">
      <c r="A47" s="188"/>
      <c r="B47" s="183"/>
      <c r="C47" s="184" t="s">
        <v>691</v>
      </c>
      <c r="D47" s="183" t="s">
        <v>716</v>
      </c>
      <c r="E47" s="183"/>
      <c r="F47" s="60"/>
      <c r="G47" s="139" t="s">
        <v>986</v>
      </c>
      <c r="H47" s="60"/>
      <c r="I47" s="51"/>
      <c r="J47" s="51"/>
      <c r="K47" s="51"/>
      <c r="L47" s="51"/>
      <c r="M47" s="54"/>
      <c r="N47" s="63">
        <f t="shared" si="0"/>
        <v>0</v>
      </c>
      <c r="O47" s="54"/>
      <c r="P47" s="54"/>
    </row>
    <row r="48" spans="1:16" x14ac:dyDescent="0.2">
      <c r="A48" s="188"/>
      <c r="B48" s="183"/>
      <c r="C48" s="196" t="s">
        <v>713</v>
      </c>
      <c r="D48" s="183" t="s">
        <v>722</v>
      </c>
      <c r="E48" s="183"/>
      <c r="F48" s="60"/>
      <c r="G48" s="139" t="s">
        <v>987</v>
      </c>
      <c r="H48" s="60"/>
      <c r="I48" s="51"/>
      <c r="J48" s="51"/>
      <c r="K48" s="51"/>
      <c r="L48" s="51"/>
      <c r="M48" s="54"/>
      <c r="N48" s="63">
        <f t="shared" si="0"/>
        <v>0</v>
      </c>
      <c r="O48" s="54"/>
      <c r="P48" s="54"/>
    </row>
    <row r="49" spans="1:91" x14ac:dyDescent="0.2">
      <c r="A49" s="182"/>
      <c r="B49" s="183" t="s">
        <v>863</v>
      </c>
      <c r="C49" s="185" t="s">
        <v>725</v>
      </c>
      <c r="D49" s="183"/>
      <c r="E49" s="183"/>
      <c r="F49" s="60"/>
      <c r="G49" s="139" t="s">
        <v>988</v>
      </c>
      <c r="H49" s="60"/>
      <c r="I49" s="12">
        <f>SUM(I50,I51)</f>
        <v>0</v>
      </c>
      <c r="J49" s="12">
        <f>SUM(J50,J51)</f>
        <v>0</v>
      </c>
      <c r="K49" s="12">
        <f>SUM(K50,K51)</f>
        <v>0</v>
      </c>
      <c r="L49" s="12">
        <f>SUM(L50,L51)</f>
        <v>0</v>
      </c>
      <c r="M49" s="12">
        <f>SUM(M50,M51)</f>
        <v>0</v>
      </c>
      <c r="N49" s="63">
        <f t="shared" si="0"/>
        <v>0</v>
      </c>
      <c r="O49" s="12">
        <f>SUM(O50,O51)</f>
        <v>0</v>
      </c>
      <c r="P49" s="12">
        <f>SUM(P50,P51)</f>
        <v>0</v>
      </c>
    </row>
    <row r="50" spans="1:91" x14ac:dyDescent="0.2">
      <c r="A50" s="182"/>
      <c r="B50" s="183"/>
      <c r="C50" s="194" t="s">
        <v>691</v>
      </c>
      <c r="D50" s="282" t="s">
        <v>989</v>
      </c>
      <c r="E50" s="282"/>
      <c r="F50" s="283"/>
      <c r="G50" s="139" t="s">
        <v>990</v>
      </c>
      <c r="H50" s="60"/>
      <c r="I50" s="51"/>
      <c r="J50" s="51"/>
      <c r="K50" s="51"/>
      <c r="L50" s="51"/>
      <c r="M50" s="54"/>
      <c r="N50" s="63">
        <f t="shared" si="0"/>
        <v>0</v>
      </c>
      <c r="O50" s="54"/>
      <c r="P50" s="54"/>
    </row>
    <row r="51" spans="1:91" x14ac:dyDescent="0.2">
      <c r="A51" s="182"/>
      <c r="B51" s="183"/>
      <c r="C51" s="194" t="s">
        <v>713</v>
      </c>
      <c r="D51" s="282" t="s">
        <v>955</v>
      </c>
      <c r="E51" s="282"/>
      <c r="F51" s="283"/>
      <c r="G51" s="139" t="s">
        <v>991</v>
      </c>
      <c r="H51" s="60"/>
      <c r="I51" s="51"/>
      <c r="J51" s="51"/>
      <c r="K51" s="51"/>
      <c r="L51" s="51"/>
      <c r="M51" s="54"/>
      <c r="N51" s="63">
        <f t="shared" si="0"/>
        <v>0</v>
      </c>
      <c r="O51" s="54"/>
      <c r="P51" s="54"/>
    </row>
    <row r="52" spans="1:91" x14ac:dyDescent="0.2">
      <c r="A52" s="188" t="s">
        <v>992</v>
      </c>
      <c r="B52" s="189" t="s">
        <v>965</v>
      </c>
      <c r="C52" s="185"/>
      <c r="D52" s="183"/>
      <c r="E52" s="183"/>
      <c r="F52" s="60"/>
      <c r="G52" s="139" t="s">
        <v>993</v>
      </c>
      <c r="H52" s="60"/>
      <c r="I52" s="66"/>
      <c r="J52" s="66"/>
      <c r="K52" s="66"/>
      <c r="L52" s="66"/>
      <c r="M52" s="67"/>
      <c r="N52" s="66"/>
      <c r="O52" s="66"/>
      <c r="P52" s="66"/>
    </row>
    <row r="53" spans="1:91" x14ac:dyDescent="0.2">
      <c r="A53" s="188"/>
      <c r="B53" s="183" t="s">
        <v>944</v>
      </c>
      <c r="C53" s="185" t="s">
        <v>714</v>
      </c>
      <c r="D53" s="183"/>
      <c r="E53" s="183"/>
      <c r="F53" s="60"/>
      <c r="G53" s="139" t="s">
        <v>994</v>
      </c>
      <c r="H53" s="60"/>
      <c r="I53" s="68"/>
      <c r="J53" s="68"/>
      <c r="K53" s="68"/>
      <c r="L53" s="68"/>
      <c r="M53" s="69"/>
      <c r="N53" s="66"/>
      <c r="O53" s="116"/>
      <c r="P53" s="116"/>
    </row>
    <row r="54" spans="1:91" x14ac:dyDescent="0.2">
      <c r="A54" s="188"/>
      <c r="B54" s="183" t="s">
        <v>736</v>
      </c>
      <c r="C54" s="185" t="s">
        <v>974</v>
      </c>
      <c r="D54" s="183"/>
      <c r="E54" s="183"/>
      <c r="F54" s="60"/>
      <c r="G54" s="139" t="s">
        <v>995</v>
      </c>
      <c r="H54" s="60"/>
      <c r="I54" s="68"/>
      <c r="J54" s="68"/>
      <c r="K54" s="68"/>
      <c r="L54" s="68"/>
      <c r="M54" s="69"/>
      <c r="N54" s="66"/>
      <c r="O54" s="116"/>
      <c r="P54" s="116"/>
      <c r="Q54" s="17"/>
    </row>
    <row r="55" spans="1:91" s="1" customFormat="1" x14ac:dyDescent="0.2">
      <c r="A55" s="197" t="s">
        <v>996</v>
      </c>
      <c r="B55" s="198"/>
      <c r="C55" s="198"/>
      <c r="D55" s="183"/>
      <c r="E55" s="183"/>
      <c r="F55" s="60"/>
      <c r="G55" s="139" t="s">
        <v>997</v>
      </c>
      <c r="H55" s="60"/>
      <c r="I55" s="12">
        <f>SUM(I10,I41)</f>
        <v>0</v>
      </c>
      <c r="J55" s="12">
        <f>SUM(J10,J41)</f>
        <v>0</v>
      </c>
      <c r="K55" s="12">
        <f>SUM(K10,K41)</f>
        <v>0</v>
      </c>
      <c r="L55" s="12">
        <f>SUM(L10,L41)</f>
        <v>0</v>
      </c>
      <c r="M55" s="12">
        <f>SUM(M10,M41)</f>
        <v>0</v>
      </c>
      <c r="N55" s="63">
        <f t="shared" si="0"/>
        <v>0</v>
      </c>
      <c r="O55" s="12">
        <f>SUM(O10,O41)</f>
        <v>0</v>
      </c>
      <c r="P55" s="12">
        <f>SUM(P10,P41)</f>
        <v>0</v>
      </c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</row>
    <row r="56" spans="1:91" x14ac:dyDescent="0.2">
      <c r="A56" s="17"/>
      <c r="B56" s="17"/>
      <c r="C56" s="17"/>
      <c r="D56" s="17"/>
      <c r="E56" s="17"/>
      <c r="F56" s="17"/>
      <c r="G56" s="23" t="s">
        <v>998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9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9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9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9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9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9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9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9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  <row r="1639" spans="1:41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</row>
    <row r="1640" spans="1:41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</row>
    <row r="1641" spans="1:41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</row>
    <row r="1642" spans="1:41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</row>
    <row r="1643" spans="1:41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</row>
    <row r="1644" spans="1:41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</row>
    <row r="1645" spans="1:41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</row>
    <row r="1646" spans="1:41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</row>
    <row r="1647" spans="1:41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</row>
    <row r="1648" spans="1:41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</row>
    <row r="1649" spans="1:41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</row>
    <row r="1650" spans="1:41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</row>
    <row r="1651" spans="1:41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</row>
    <row r="1652" spans="1:41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</row>
  </sheetData>
  <sheetProtection password="C544" sheet="1" objects="1" scenarios="1" selectLockedCells="1"/>
  <mergeCells count="21">
    <mergeCell ref="P7:P8"/>
    <mergeCell ref="D44:F44"/>
    <mergeCell ref="M7:M8"/>
    <mergeCell ref="L7:L8"/>
    <mergeCell ref="G7:G8"/>
    <mergeCell ref="I7:I8"/>
    <mergeCell ref="D50:F50"/>
    <mergeCell ref="O7:O8"/>
    <mergeCell ref="J7:J8"/>
    <mergeCell ref="K7:K8"/>
    <mergeCell ref="D45:F45"/>
    <mergeCell ref="A1:P1"/>
    <mergeCell ref="A2:P2"/>
    <mergeCell ref="A3:P3"/>
    <mergeCell ref="A4:P4"/>
    <mergeCell ref="H7:H8"/>
    <mergeCell ref="D51:F51"/>
    <mergeCell ref="A9:P9"/>
    <mergeCell ref="C43:D43"/>
    <mergeCell ref="N7:N8"/>
    <mergeCell ref="A7:F8"/>
  </mergeCells>
  <phoneticPr fontId="2" type="noConversion"/>
  <conditionalFormatting sqref="O21:P24 K30:M31 O34:P35 O37:P40 O44:P45 O47:P48 O50:P51 O53:P54 O30:P32 O26:P27 K27:M27 I26:M26 I53:M54 I21:M24 I50:M51 I47:M48 I44:M45 I37:M40 I34:M35 I32:M32 I13:M19 O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L55 N10:P55">
      <formula1>0</formula1>
    </dataValidation>
    <dataValidation type="decimal" allowBlank="1" showInputMessage="1" showErrorMessage="1" errorTitle="Invalid entry!" error="Accepts greater than or equal to zero only." sqref="M10:M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6c1 &amp;U
 Page &amp;P of &amp;N&amp;10 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4098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4098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CU165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8.2851562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02" t="s">
        <v>929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02" t="s">
        <v>681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102</v>
      </c>
      <c r="N6" s="325"/>
      <c r="O6" s="326" t="s">
        <v>103</v>
      </c>
      <c r="P6" s="325"/>
      <c r="Q6" s="320" t="s">
        <v>935</v>
      </c>
      <c r="R6" s="321"/>
      <c r="S6" s="320" t="s">
        <v>936</v>
      </c>
      <c r="T6" s="321"/>
      <c r="U6" s="326" t="s">
        <v>937</v>
      </c>
      <c r="V6" s="325"/>
      <c r="W6" s="320" t="s">
        <v>938</v>
      </c>
      <c r="X6" s="321"/>
    </row>
    <row r="7" spans="1:4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44" s="25" customFormat="1" ht="17.25" customHeight="1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57"/>
      <c r="B9" s="258"/>
      <c r="C9" s="258"/>
      <c r="D9" s="258"/>
      <c r="E9" s="258"/>
      <c r="F9" s="181"/>
      <c r="G9" s="181"/>
      <c r="H9" s="258"/>
      <c r="I9" s="46" t="s">
        <v>684</v>
      </c>
      <c r="J9" s="46" t="s">
        <v>685</v>
      </c>
      <c r="K9" s="46" t="s">
        <v>684</v>
      </c>
      <c r="L9" s="46" t="s">
        <v>685</v>
      </c>
      <c r="M9" s="46" t="s">
        <v>684</v>
      </c>
      <c r="N9" s="46" t="s">
        <v>685</v>
      </c>
      <c r="O9" s="46" t="s">
        <v>684</v>
      </c>
      <c r="P9" s="46" t="s">
        <v>685</v>
      </c>
      <c r="Q9" s="46" t="s">
        <v>684</v>
      </c>
      <c r="R9" s="46" t="s">
        <v>685</v>
      </c>
      <c r="S9" s="46" t="s">
        <v>684</v>
      </c>
      <c r="T9" s="46" t="s">
        <v>685</v>
      </c>
      <c r="U9" s="46" t="s">
        <v>684</v>
      </c>
      <c r="V9" s="46" t="s">
        <v>685</v>
      </c>
      <c r="W9" s="46" t="s">
        <v>684</v>
      </c>
      <c r="X9" s="46" t="s">
        <v>685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940</v>
      </c>
      <c r="B10" s="183"/>
      <c r="C10" s="183"/>
      <c r="D10" s="183"/>
      <c r="E10" s="183"/>
      <c r="F10" s="60"/>
      <c r="G10" s="139" t="s">
        <v>941</v>
      </c>
      <c r="H10" s="6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63">
        <f t="shared" ref="S10:T13" si="1">I10-K10+M10-O10+Q10</f>
        <v>0</v>
      </c>
      <c r="T10" s="63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943</v>
      </c>
      <c r="H11" s="60"/>
      <c r="I11" s="63">
        <f t="shared" ref="I11:R11" si="2">SUM(I12,I24,I25,I28)</f>
        <v>0</v>
      </c>
      <c r="J11" s="63">
        <f t="shared" si="2"/>
        <v>0</v>
      </c>
      <c r="K11" s="63">
        <f t="shared" si="2"/>
        <v>0</v>
      </c>
      <c r="L11" s="63">
        <f t="shared" si="2"/>
        <v>0</v>
      </c>
      <c r="M11" s="63">
        <f t="shared" si="2"/>
        <v>0</v>
      </c>
      <c r="N11" s="63">
        <f t="shared" si="2"/>
        <v>0</v>
      </c>
      <c r="O11" s="63">
        <f t="shared" si="2"/>
        <v>0</v>
      </c>
      <c r="P11" s="63">
        <f t="shared" si="2"/>
        <v>0</v>
      </c>
      <c r="Q11" s="63">
        <f t="shared" si="2"/>
        <v>0</v>
      </c>
      <c r="R11" s="63">
        <f t="shared" si="2"/>
        <v>0</v>
      </c>
      <c r="S11" s="63">
        <f t="shared" si="1"/>
        <v>0</v>
      </c>
      <c r="T11" s="63">
        <f t="shared" si="1"/>
        <v>0</v>
      </c>
      <c r="U11" s="63">
        <f>SUM(U12,U24,U25,U28)</f>
        <v>0</v>
      </c>
      <c r="V11" s="63">
        <f>SUM(V12,V24,V25,V28)</f>
        <v>0</v>
      </c>
      <c r="W11" s="63">
        <f>SUM(W12,W24,W25,W28)</f>
        <v>0</v>
      </c>
      <c r="X11" s="63">
        <f>SUM(X12,X24,X25,X28)</f>
        <v>0</v>
      </c>
    </row>
    <row r="12" spans="1:4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945</v>
      </c>
      <c r="H12" s="6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63">
        <f t="shared" si="1"/>
        <v>0</v>
      </c>
      <c r="T12" s="63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946</v>
      </c>
      <c r="H13" s="60"/>
      <c r="I13" s="63">
        <f>I14+I15+I16</f>
        <v>0</v>
      </c>
      <c r="J13" s="63">
        <f t="shared" ref="J13:R13" si="4">J14+J15+J16</f>
        <v>0</v>
      </c>
      <c r="K13" s="63">
        <f t="shared" si="4"/>
        <v>0</v>
      </c>
      <c r="L13" s="63">
        <f t="shared" si="4"/>
        <v>0</v>
      </c>
      <c r="M13" s="63">
        <f t="shared" si="4"/>
        <v>0</v>
      </c>
      <c r="N13" s="63">
        <f t="shared" si="4"/>
        <v>0</v>
      </c>
      <c r="O13" s="63">
        <f t="shared" si="4"/>
        <v>0</v>
      </c>
      <c r="P13" s="63">
        <f t="shared" si="4"/>
        <v>0</v>
      </c>
      <c r="Q13" s="63">
        <f t="shared" si="4"/>
        <v>0</v>
      </c>
      <c r="R13" s="63">
        <f t="shared" si="4"/>
        <v>0</v>
      </c>
      <c r="S13" s="63">
        <f t="shared" si="1"/>
        <v>0</v>
      </c>
      <c r="T13" s="63">
        <f t="shared" si="1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4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145</v>
      </c>
      <c r="H14" s="60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3">
        <f t="shared" ref="S14:T16" si="5">I14-K14+M14-O14+Q14</f>
        <v>0</v>
      </c>
      <c r="T14" s="63">
        <f t="shared" si="5"/>
        <v>0</v>
      </c>
      <c r="U14" s="54"/>
      <c r="V14" s="54"/>
      <c r="W14" s="54"/>
      <c r="X14" s="54"/>
    </row>
    <row r="15" spans="1:4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147</v>
      </c>
      <c r="H15" s="60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3">
        <f t="shared" si="5"/>
        <v>0</v>
      </c>
      <c r="T15" s="63">
        <f t="shared" si="5"/>
        <v>0</v>
      </c>
      <c r="U15" s="54"/>
      <c r="V15" s="54"/>
      <c r="W15" s="54"/>
      <c r="X15" s="54"/>
    </row>
    <row r="16" spans="1:4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149</v>
      </c>
      <c r="H16" s="254" t="s">
        <v>137</v>
      </c>
      <c r="I16" s="63">
        <f t="shared" ref="I16:R16" si="6">SUM(I17:I18)</f>
        <v>0</v>
      </c>
      <c r="J16" s="63">
        <f t="shared" si="6"/>
        <v>0</v>
      </c>
      <c r="K16" s="63">
        <f t="shared" si="6"/>
        <v>0</v>
      </c>
      <c r="L16" s="63">
        <f t="shared" si="6"/>
        <v>0</v>
      </c>
      <c r="M16" s="63">
        <f t="shared" si="6"/>
        <v>0</v>
      </c>
      <c r="N16" s="63">
        <f t="shared" si="6"/>
        <v>0</v>
      </c>
      <c r="O16" s="63">
        <f t="shared" si="6"/>
        <v>0</v>
      </c>
      <c r="P16" s="63">
        <f t="shared" si="6"/>
        <v>0</v>
      </c>
      <c r="Q16" s="63">
        <f t="shared" si="6"/>
        <v>0</v>
      </c>
      <c r="R16" s="63">
        <f t="shared" si="6"/>
        <v>0</v>
      </c>
      <c r="S16" s="63">
        <f t="shared" si="5"/>
        <v>0</v>
      </c>
      <c r="T16" s="63">
        <f t="shared" si="5"/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3">
        <f>I17-K17+M17-O17+Q17</f>
        <v>0</v>
      </c>
      <c r="T17" s="63">
        <f>J17-L17+N17-P17+R17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2"/>
      <c r="T18" s="12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947</v>
      </c>
      <c r="H19" s="60"/>
      <c r="I19" s="68"/>
      <c r="J19" s="68"/>
      <c r="K19" s="68"/>
      <c r="L19" s="68"/>
      <c r="M19" s="68"/>
      <c r="N19" s="68"/>
      <c r="O19" s="68"/>
      <c r="P19" s="68"/>
      <c r="Q19" s="69"/>
      <c r="R19" s="69"/>
      <c r="S19" s="68"/>
      <c r="T19" s="68"/>
      <c r="U19" s="69"/>
      <c r="V19" s="69"/>
      <c r="W19" s="69"/>
      <c r="X19" s="69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949</v>
      </c>
      <c r="H20" s="6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63">
        <f t="shared" ref="S20:S55" si="8">I20-K20+M20-O20+Q20</f>
        <v>0</v>
      </c>
      <c r="T20" s="63">
        <f t="shared" ref="T20:T55" si="9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951</v>
      </c>
      <c r="H21" s="60"/>
      <c r="I21" s="51"/>
      <c r="J21" s="51"/>
      <c r="K21" s="51"/>
      <c r="L21" s="51"/>
      <c r="M21" s="51"/>
      <c r="N21" s="51"/>
      <c r="O21" s="51"/>
      <c r="P21" s="51"/>
      <c r="Q21" s="54"/>
      <c r="R21" s="54"/>
      <c r="S21" s="63">
        <f t="shared" si="8"/>
        <v>0</v>
      </c>
      <c r="T21" s="63">
        <f t="shared" si="9"/>
        <v>0</v>
      </c>
      <c r="U21" s="54"/>
      <c r="V21" s="54"/>
      <c r="W21" s="54"/>
      <c r="X21" s="54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953</v>
      </c>
      <c r="H22" s="60"/>
      <c r="I22" s="51"/>
      <c r="J22" s="51"/>
      <c r="K22" s="51"/>
      <c r="L22" s="51"/>
      <c r="M22" s="51"/>
      <c r="N22" s="51"/>
      <c r="O22" s="51"/>
      <c r="P22" s="51"/>
      <c r="Q22" s="54"/>
      <c r="R22" s="54"/>
      <c r="S22" s="63">
        <f t="shared" si="8"/>
        <v>0</v>
      </c>
      <c r="T22" s="63">
        <f t="shared" si="9"/>
        <v>0</v>
      </c>
      <c r="U22" s="54"/>
      <c r="V22" s="54"/>
      <c r="W22" s="54"/>
      <c r="X22" s="54"/>
    </row>
    <row r="23" spans="1:24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956</v>
      </c>
      <c r="H23" s="60"/>
      <c r="I23" s="51"/>
      <c r="J23" s="51"/>
      <c r="K23" s="51"/>
      <c r="L23" s="51"/>
      <c r="M23" s="51"/>
      <c r="N23" s="51"/>
      <c r="O23" s="51"/>
      <c r="P23" s="51"/>
      <c r="Q23" s="54"/>
      <c r="R23" s="54"/>
      <c r="S23" s="63">
        <f t="shared" si="8"/>
        <v>0</v>
      </c>
      <c r="T23" s="63">
        <f t="shared" si="9"/>
        <v>0</v>
      </c>
      <c r="U23" s="54"/>
      <c r="V23" s="54"/>
      <c r="W23" s="54"/>
      <c r="X23" s="54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958</v>
      </c>
      <c r="H24" s="60"/>
      <c r="I24" s="51"/>
      <c r="J24" s="51"/>
      <c r="K24" s="51"/>
      <c r="L24" s="51"/>
      <c r="M24" s="51"/>
      <c r="N24" s="51"/>
      <c r="O24" s="51"/>
      <c r="P24" s="51"/>
      <c r="Q24" s="54"/>
      <c r="R24" s="54"/>
      <c r="S24" s="63">
        <f t="shared" si="8"/>
        <v>0</v>
      </c>
      <c r="T24" s="63">
        <f t="shared" si="9"/>
        <v>0</v>
      </c>
      <c r="U24" s="54"/>
      <c r="V24" s="54"/>
      <c r="W24" s="54"/>
      <c r="X24" s="54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959</v>
      </c>
      <c r="H25" s="60"/>
      <c r="I25" s="65">
        <f>I26+I27</f>
        <v>0</v>
      </c>
      <c r="J25" s="65">
        <f>J26+J27</f>
        <v>0</v>
      </c>
      <c r="K25" s="65">
        <f>K26+K27</f>
        <v>0</v>
      </c>
      <c r="L25" s="65">
        <f>L26+L27</f>
        <v>0</v>
      </c>
      <c r="M25" s="63">
        <f t="shared" ref="M25:R25" si="10">SUM(M26,M27)</f>
        <v>0</v>
      </c>
      <c r="N25" s="63">
        <f t="shared" si="10"/>
        <v>0</v>
      </c>
      <c r="O25" s="63">
        <f t="shared" si="10"/>
        <v>0</v>
      </c>
      <c r="P25" s="63">
        <f t="shared" si="10"/>
        <v>0</v>
      </c>
      <c r="Q25" s="63">
        <f t="shared" si="10"/>
        <v>0</v>
      </c>
      <c r="R25" s="63">
        <f t="shared" si="10"/>
        <v>0</v>
      </c>
      <c r="S25" s="63">
        <f t="shared" si="8"/>
        <v>0</v>
      </c>
      <c r="T25" s="63">
        <f t="shared" si="9"/>
        <v>0</v>
      </c>
      <c r="U25" s="63">
        <f>SUM(U26,U27)</f>
        <v>0</v>
      </c>
      <c r="V25" s="63">
        <f>SUM(V26,V27)</f>
        <v>0</v>
      </c>
      <c r="W25" s="63">
        <f>SUM(W26,W27)</f>
        <v>0</v>
      </c>
      <c r="X25" s="63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960</v>
      </c>
      <c r="H26" s="60"/>
      <c r="I26" s="51"/>
      <c r="J26" s="51"/>
      <c r="K26" s="51"/>
      <c r="L26" s="51"/>
      <c r="M26" s="51"/>
      <c r="N26" s="51"/>
      <c r="O26" s="51"/>
      <c r="P26" s="51"/>
      <c r="Q26" s="54"/>
      <c r="R26" s="54"/>
      <c r="S26" s="63">
        <f t="shared" si="8"/>
        <v>0</v>
      </c>
      <c r="T26" s="63">
        <f t="shared" si="9"/>
        <v>0</v>
      </c>
      <c r="U26" s="54"/>
      <c r="V26" s="54"/>
      <c r="W26" s="54"/>
      <c r="X26" s="54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961</v>
      </c>
      <c r="H27" s="60"/>
      <c r="I27" s="92"/>
      <c r="J27" s="92"/>
      <c r="K27" s="92"/>
      <c r="L27" s="92"/>
      <c r="M27" s="51"/>
      <c r="N27" s="51"/>
      <c r="O27" s="51"/>
      <c r="P27" s="51"/>
      <c r="Q27" s="54"/>
      <c r="R27" s="54"/>
      <c r="S27" s="63">
        <f t="shared" si="8"/>
        <v>0</v>
      </c>
      <c r="T27" s="63">
        <f t="shared" si="9"/>
        <v>0</v>
      </c>
      <c r="U27" s="54"/>
      <c r="V27" s="54"/>
      <c r="W27" s="54"/>
      <c r="X27" s="54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962</v>
      </c>
      <c r="H28" s="60"/>
      <c r="I28" s="12">
        <f t="shared" ref="I28:R28" si="11">SUM(I29,I32)</f>
        <v>0</v>
      </c>
      <c r="J28" s="12">
        <f t="shared" si="11"/>
        <v>0</v>
      </c>
      <c r="K28" s="12">
        <f t="shared" si="11"/>
        <v>0</v>
      </c>
      <c r="L28" s="12">
        <f t="shared" si="11"/>
        <v>0</v>
      </c>
      <c r="M28" s="12">
        <f t="shared" si="11"/>
        <v>0</v>
      </c>
      <c r="N28" s="12">
        <f t="shared" si="11"/>
        <v>0</v>
      </c>
      <c r="O28" s="12">
        <f t="shared" si="11"/>
        <v>0</v>
      </c>
      <c r="P28" s="12">
        <f t="shared" si="11"/>
        <v>0</v>
      </c>
      <c r="Q28" s="12">
        <f t="shared" si="11"/>
        <v>0</v>
      </c>
      <c r="R28" s="12">
        <f t="shared" si="11"/>
        <v>0</v>
      </c>
      <c r="S28" s="63">
        <f t="shared" si="8"/>
        <v>0</v>
      </c>
      <c r="T28" s="63">
        <f t="shared" si="9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963</v>
      </c>
      <c r="H29" s="60"/>
      <c r="I29" s="126">
        <f>I30+I31</f>
        <v>0</v>
      </c>
      <c r="J29" s="126">
        <f t="shared" ref="J29:R29" si="12">J30+J31</f>
        <v>0</v>
      </c>
      <c r="K29" s="126">
        <f t="shared" si="12"/>
        <v>0</v>
      </c>
      <c r="L29" s="126">
        <f t="shared" si="12"/>
        <v>0</v>
      </c>
      <c r="M29" s="126">
        <f t="shared" si="12"/>
        <v>0</v>
      </c>
      <c r="N29" s="126">
        <f t="shared" si="12"/>
        <v>0</v>
      </c>
      <c r="O29" s="126">
        <f t="shared" si="12"/>
        <v>0</v>
      </c>
      <c r="P29" s="126">
        <f t="shared" si="12"/>
        <v>0</v>
      </c>
      <c r="Q29" s="126">
        <f t="shared" si="12"/>
        <v>0</v>
      </c>
      <c r="R29" s="126">
        <f t="shared" si="12"/>
        <v>0</v>
      </c>
      <c r="S29" s="63">
        <f t="shared" si="8"/>
        <v>0</v>
      </c>
      <c r="T29" s="63">
        <f t="shared" si="9"/>
        <v>0</v>
      </c>
      <c r="U29" s="126">
        <f>U30+U31</f>
        <v>0</v>
      </c>
      <c r="V29" s="126">
        <f>V30+V31</f>
        <v>0</v>
      </c>
      <c r="W29" s="126">
        <f>W30+W31</f>
        <v>0</v>
      </c>
      <c r="X29" s="126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151</v>
      </c>
      <c r="H30" s="60"/>
      <c r="I30" s="128"/>
      <c r="J30" s="128"/>
      <c r="K30" s="128"/>
      <c r="L30" s="128"/>
      <c r="M30" s="127"/>
      <c r="N30" s="127"/>
      <c r="O30" s="127"/>
      <c r="P30" s="127"/>
      <c r="Q30" s="127"/>
      <c r="R30" s="127"/>
      <c r="S30" s="63">
        <f>I30-K30+M30-O30+Q30</f>
        <v>0</v>
      </c>
      <c r="T30" s="63">
        <f>J30-L30+N30-P30+R30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153</v>
      </c>
      <c r="H31" s="60"/>
      <c r="I31" s="128"/>
      <c r="J31" s="128"/>
      <c r="K31" s="128"/>
      <c r="L31" s="128"/>
      <c r="M31" s="127"/>
      <c r="N31" s="127"/>
      <c r="O31" s="127"/>
      <c r="P31" s="127"/>
      <c r="Q31" s="127"/>
      <c r="R31" s="127"/>
      <c r="S31" s="63">
        <f>I31-K31+M31-O31+Q31</f>
        <v>0</v>
      </c>
      <c r="T31" s="63">
        <f>J31-L31+N31-P31+R31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964</v>
      </c>
      <c r="H32" s="60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63">
        <f t="shared" si="8"/>
        <v>0</v>
      </c>
      <c r="T32" s="63">
        <f t="shared" si="9"/>
        <v>0</v>
      </c>
      <c r="U32" s="54"/>
      <c r="V32" s="54"/>
      <c r="W32" s="54"/>
      <c r="X32" s="54"/>
    </row>
    <row r="33" spans="1:24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966</v>
      </c>
      <c r="H33" s="60"/>
      <c r="I33" s="12">
        <f t="shared" ref="I33:R33" si="13">SUM(I34,I35,I36,I39)</f>
        <v>0</v>
      </c>
      <c r="J33" s="12">
        <f t="shared" si="13"/>
        <v>0</v>
      </c>
      <c r="K33" s="12">
        <f t="shared" si="13"/>
        <v>0</v>
      </c>
      <c r="L33" s="12">
        <f t="shared" si="13"/>
        <v>0</v>
      </c>
      <c r="M33" s="12">
        <f t="shared" si="13"/>
        <v>0</v>
      </c>
      <c r="N33" s="12">
        <f t="shared" si="13"/>
        <v>0</v>
      </c>
      <c r="O33" s="12">
        <f t="shared" si="13"/>
        <v>0</v>
      </c>
      <c r="P33" s="12">
        <f t="shared" si="13"/>
        <v>0</v>
      </c>
      <c r="Q33" s="12">
        <f t="shared" si="13"/>
        <v>0</v>
      </c>
      <c r="R33" s="12">
        <f t="shared" si="13"/>
        <v>0</v>
      </c>
      <c r="S33" s="63">
        <f t="shared" si="8"/>
        <v>0</v>
      </c>
      <c r="T33" s="63">
        <f t="shared" si="9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968</v>
      </c>
      <c r="H34" s="60"/>
      <c r="I34" s="51"/>
      <c r="J34" s="51"/>
      <c r="K34" s="51"/>
      <c r="L34" s="51"/>
      <c r="M34" s="51"/>
      <c r="N34" s="51"/>
      <c r="O34" s="51"/>
      <c r="P34" s="51"/>
      <c r="Q34" s="54"/>
      <c r="R34" s="54"/>
      <c r="S34" s="63">
        <f t="shared" si="8"/>
        <v>0</v>
      </c>
      <c r="T34" s="63">
        <f t="shared" si="9"/>
        <v>0</v>
      </c>
      <c r="U34" s="54"/>
      <c r="V34" s="54"/>
      <c r="W34" s="54"/>
      <c r="X34" s="54"/>
    </row>
    <row r="35" spans="1:24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970</v>
      </c>
      <c r="H35" s="60"/>
      <c r="I35" s="51"/>
      <c r="J35" s="51"/>
      <c r="K35" s="51"/>
      <c r="L35" s="51"/>
      <c r="M35" s="51"/>
      <c r="N35" s="51"/>
      <c r="O35" s="51"/>
      <c r="P35" s="51"/>
      <c r="Q35" s="54"/>
      <c r="R35" s="54"/>
      <c r="S35" s="63">
        <f t="shared" si="8"/>
        <v>0</v>
      </c>
      <c r="T35" s="63">
        <f t="shared" si="9"/>
        <v>0</v>
      </c>
      <c r="U35" s="54"/>
      <c r="V35" s="54"/>
      <c r="W35" s="54"/>
      <c r="X35" s="54"/>
    </row>
    <row r="36" spans="1:24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971</v>
      </c>
      <c r="H36" s="60"/>
      <c r="I36" s="12">
        <f t="shared" ref="I36:R36" si="14">SUM(I37,I38)</f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63">
        <f t="shared" si="8"/>
        <v>0</v>
      </c>
      <c r="T36" s="63">
        <f t="shared" si="9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972</v>
      </c>
      <c r="H37" s="60"/>
      <c r="I37" s="51"/>
      <c r="J37" s="51"/>
      <c r="K37" s="51"/>
      <c r="L37" s="51"/>
      <c r="M37" s="51"/>
      <c r="N37" s="51"/>
      <c r="O37" s="51"/>
      <c r="P37" s="51"/>
      <c r="Q37" s="54"/>
      <c r="R37" s="54"/>
      <c r="S37" s="63">
        <f t="shared" si="8"/>
        <v>0</v>
      </c>
      <c r="T37" s="63">
        <f t="shared" si="9"/>
        <v>0</v>
      </c>
      <c r="U37" s="54"/>
      <c r="V37" s="54"/>
      <c r="W37" s="54"/>
      <c r="X37" s="54"/>
    </row>
    <row r="38" spans="1:24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973</v>
      </c>
      <c r="H38" s="60"/>
      <c r="I38" s="51"/>
      <c r="J38" s="51"/>
      <c r="K38" s="51"/>
      <c r="L38" s="51"/>
      <c r="M38" s="51"/>
      <c r="N38" s="51"/>
      <c r="O38" s="51"/>
      <c r="P38" s="51"/>
      <c r="Q38" s="54"/>
      <c r="R38" s="54"/>
      <c r="S38" s="63">
        <f t="shared" si="8"/>
        <v>0</v>
      </c>
      <c r="T38" s="63">
        <f t="shared" si="9"/>
        <v>0</v>
      </c>
      <c r="U38" s="54"/>
      <c r="V38" s="54"/>
      <c r="W38" s="54"/>
      <c r="X38" s="54"/>
    </row>
    <row r="39" spans="1:24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975</v>
      </c>
      <c r="H39" s="60"/>
      <c r="I39" s="51"/>
      <c r="J39" s="51"/>
      <c r="K39" s="51"/>
      <c r="L39" s="51"/>
      <c r="M39" s="51"/>
      <c r="N39" s="51"/>
      <c r="O39" s="51"/>
      <c r="P39" s="51"/>
      <c r="Q39" s="54"/>
      <c r="R39" s="54"/>
      <c r="S39" s="63">
        <f t="shared" si="8"/>
        <v>0</v>
      </c>
      <c r="T39" s="63">
        <f t="shared" si="9"/>
        <v>0</v>
      </c>
      <c r="U39" s="54"/>
      <c r="V39" s="54"/>
      <c r="W39" s="54"/>
      <c r="X39" s="54"/>
    </row>
    <row r="40" spans="1:24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977</v>
      </c>
      <c r="H40" s="60"/>
      <c r="I40" s="51"/>
      <c r="J40" s="51"/>
      <c r="K40" s="51"/>
      <c r="L40" s="51"/>
      <c r="M40" s="51"/>
      <c r="N40" s="51"/>
      <c r="O40" s="51"/>
      <c r="P40" s="51"/>
      <c r="Q40" s="54"/>
      <c r="R40" s="54"/>
      <c r="S40" s="63">
        <f t="shared" si="8"/>
        <v>0</v>
      </c>
      <c r="T40" s="63">
        <f t="shared" si="9"/>
        <v>0</v>
      </c>
      <c r="U40" s="54"/>
      <c r="V40" s="54"/>
      <c r="W40" s="54"/>
      <c r="X40" s="54"/>
    </row>
    <row r="41" spans="1:24" x14ac:dyDescent="0.2">
      <c r="A41" s="189" t="s">
        <v>978</v>
      </c>
      <c r="B41" s="183"/>
      <c r="C41" s="185"/>
      <c r="D41" s="183"/>
      <c r="E41" s="192"/>
      <c r="F41" s="60"/>
      <c r="G41" s="139" t="s">
        <v>979</v>
      </c>
      <c r="H41" s="60"/>
      <c r="I41" s="12">
        <f t="shared" ref="I41:R41" si="15">SUM(I42,I52)</f>
        <v>0</v>
      </c>
      <c r="J41" s="12">
        <f t="shared" si="15"/>
        <v>0</v>
      </c>
      <c r="K41" s="12">
        <f t="shared" si="15"/>
        <v>0</v>
      </c>
      <c r="L41" s="12">
        <f t="shared" si="15"/>
        <v>0</v>
      </c>
      <c r="M41" s="12">
        <f t="shared" si="15"/>
        <v>0</v>
      </c>
      <c r="N41" s="12">
        <f t="shared" si="15"/>
        <v>0</v>
      </c>
      <c r="O41" s="12">
        <f t="shared" si="15"/>
        <v>0</v>
      </c>
      <c r="P41" s="12">
        <f t="shared" si="15"/>
        <v>0</v>
      </c>
      <c r="Q41" s="12">
        <f t="shared" si="15"/>
        <v>0</v>
      </c>
      <c r="R41" s="12">
        <f t="shared" si="15"/>
        <v>0</v>
      </c>
      <c r="S41" s="63">
        <f t="shared" si="8"/>
        <v>0</v>
      </c>
      <c r="T41" s="63">
        <f t="shared" si="9"/>
        <v>0</v>
      </c>
      <c r="U41" s="12">
        <f>SUM(U42,U52)</f>
        <v>0</v>
      </c>
      <c r="V41" s="12">
        <f>SUM(V42,V52)</f>
        <v>0</v>
      </c>
      <c r="W41" s="12">
        <f>SUM(W42,W52)</f>
        <v>0</v>
      </c>
      <c r="X41" s="12">
        <f>SUM(X42,X52)</f>
        <v>0</v>
      </c>
    </row>
    <row r="42" spans="1:24" x14ac:dyDescent="0.2">
      <c r="A42" s="188" t="s">
        <v>942</v>
      </c>
      <c r="B42" s="189" t="s">
        <v>686</v>
      </c>
      <c r="C42" s="185"/>
      <c r="D42" s="183"/>
      <c r="E42" s="193"/>
      <c r="F42" s="60"/>
      <c r="G42" s="139" t="s">
        <v>980</v>
      </c>
      <c r="H42" s="60"/>
      <c r="I42" s="12">
        <f t="shared" ref="I42:R42" si="16">SUM(I43,I46,I49)</f>
        <v>0</v>
      </c>
      <c r="J42" s="12">
        <f t="shared" si="16"/>
        <v>0</v>
      </c>
      <c r="K42" s="12">
        <f t="shared" si="16"/>
        <v>0</v>
      </c>
      <c r="L42" s="12">
        <f t="shared" si="16"/>
        <v>0</v>
      </c>
      <c r="M42" s="12">
        <f t="shared" si="16"/>
        <v>0</v>
      </c>
      <c r="N42" s="12">
        <f t="shared" si="16"/>
        <v>0</v>
      </c>
      <c r="O42" s="12">
        <f t="shared" si="16"/>
        <v>0</v>
      </c>
      <c r="P42" s="12">
        <f t="shared" si="16"/>
        <v>0</v>
      </c>
      <c r="Q42" s="12">
        <f t="shared" si="16"/>
        <v>0</v>
      </c>
      <c r="R42" s="12">
        <f t="shared" si="16"/>
        <v>0</v>
      </c>
      <c r="S42" s="63">
        <f t="shared" si="8"/>
        <v>0</v>
      </c>
      <c r="T42" s="63">
        <f t="shared" si="9"/>
        <v>0</v>
      </c>
      <c r="U42" s="12">
        <f>SUM(U43,U46,U49)</f>
        <v>0</v>
      </c>
      <c r="V42" s="12">
        <f>SUM(V43,V46,V49)</f>
        <v>0</v>
      </c>
      <c r="W42" s="12">
        <f>SUM(W43,W46,W49)</f>
        <v>0</v>
      </c>
      <c r="X42" s="12">
        <f>SUM(X43,X46,X49)</f>
        <v>0</v>
      </c>
    </row>
    <row r="43" spans="1:24" x14ac:dyDescent="0.2">
      <c r="A43" s="188"/>
      <c r="B43" s="183" t="s">
        <v>944</v>
      </c>
      <c r="C43" s="288" t="s">
        <v>701</v>
      </c>
      <c r="D43" s="288"/>
      <c r="E43" s="192"/>
      <c r="F43" s="60"/>
      <c r="G43" s="139" t="s">
        <v>981</v>
      </c>
      <c r="H43" s="60"/>
      <c r="I43" s="12">
        <f t="shared" ref="I43:R43" si="17">SUM(I44,I45)</f>
        <v>0</v>
      </c>
      <c r="J43" s="12">
        <f t="shared" si="17"/>
        <v>0</v>
      </c>
      <c r="K43" s="12">
        <f t="shared" si="17"/>
        <v>0</v>
      </c>
      <c r="L43" s="12">
        <f t="shared" si="17"/>
        <v>0</v>
      </c>
      <c r="M43" s="12">
        <f t="shared" si="17"/>
        <v>0</v>
      </c>
      <c r="N43" s="12">
        <f t="shared" si="17"/>
        <v>0</v>
      </c>
      <c r="O43" s="12">
        <f t="shared" si="17"/>
        <v>0</v>
      </c>
      <c r="P43" s="12">
        <f t="shared" si="17"/>
        <v>0</v>
      </c>
      <c r="Q43" s="12">
        <f t="shared" si="17"/>
        <v>0</v>
      </c>
      <c r="R43" s="12">
        <f t="shared" si="17"/>
        <v>0</v>
      </c>
      <c r="S43" s="63">
        <f t="shared" si="8"/>
        <v>0</v>
      </c>
      <c r="T43" s="63">
        <f t="shared" si="9"/>
        <v>0</v>
      </c>
      <c r="U43" s="12">
        <f>SUM(U44,U45)</f>
        <v>0</v>
      </c>
      <c r="V43" s="12">
        <f>SUM(V44,V45)</f>
        <v>0</v>
      </c>
      <c r="W43" s="12">
        <f>SUM(W44,W45)</f>
        <v>0</v>
      </c>
      <c r="X43" s="12">
        <f>SUM(X44,X45)</f>
        <v>0</v>
      </c>
    </row>
    <row r="44" spans="1:24" ht="12.75" customHeight="1" x14ac:dyDescent="0.2">
      <c r="A44" s="188"/>
      <c r="B44" s="183"/>
      <c r="C44" s="194" t="s">
        <v>691</v>
      </c>
      <c r="D44" s="299" t="s">
        <v>982</v>
      </c>
      <c r="E44" s="299"/>
      <c r="F44" s="283"/>
      <c r="G44" s="139" t="s">
        <v>983</v>
      </c>
      <c r="H44" s="60"/>
      <c r="I44" s="51"/>
      <c r="J44" s="51"/>
      <c r="K44" s="51"/>
      <c r="L44" s="51"/>
      <c r="M44" s="51"/>
      <c r="N44" s="51"/>
      <c r="O44" s="51"/>
      <c r="P44" s="51"/>
      <c r="Q44" s="54"/>
      <c r="R44" s="54"/>
      <c r="S44" s="63">
        <f t="shared" si="8"/>
        <v>0</v>
      </c>
      <c r="T44" s="63">
        <f t="shared" si="9"/>
        <v>0</v>
      </c>
      <c r="U44" s="54"/>
      <c r="V44" s="54"/>
      <c r="W44" s="54"/>
      <c r="X44" s="54"/>
    </row>
    <row r="45" spans="1:24" x14ac:dyDescent="0.2">
      <c r="A45" s="188"/>
      <c r="B45" s="183"/>
      <c r="C45" s="194" t="s">
        <v>713</v>
      </c>
      <c r="D45" s="299" t="s">
        <v>955</v>
      </c>
      <c r="E45" s="299"/>
      <c r="F45" s="283"/>
      <c r="G45" s="195" t="s">
        <v>984</v>
      </c>
      <c r="H45" s="60"/>
      <c r="I45" s="51"/>
      <c r="J45" s="51"/>
      <c r="K45" s="51"/>
      <c r="L45" s="51"/>
      <c r="M45" s="51"/>
      <c r="N45" s="51"/>
      <c r="O45" s="51"/>
      <c r="P45" s="51"/>
      <c r="Q45" s="54"/>
      <c r="R45" s="54"/>
      <c r="S45" s="63">
        <f t="shared" si="8"/>
        <v>0</v>
      </c>
      <c r="T45" s="63">
        <f t="shared" si="9"/>
        <v>0</v>
      </c>
      <c r="U45" s="54"/>
      <c r="V45" s="54"/>
      <c r="W45" s="54"/>
      <c r="X45" s="54"/>
    </row>
    <row r="46" spans="1:24" x14ac:dyDescent="0.2">
      <c r="A46" s="188"/>
      <c r="B46" s="183" t="s">
        <v>736</v>
      </c>
      <c r="C46" s="185" t="s">
        <v>714</v>
      </c>
      <c r="D46" s="183"/>
      <c r="E46" s="183"/>
      <c r="F46" s="60"/>
      <c r="G46" s="139" t="s">
        <v>985</v>
      </c>
      <c r="H46" s="60"/>
      <c r="I46" s="12">
        <f t="shared" ref="I46:R46" si="18">SUM(I47,I48)</f>
        <v>0</v>
      </c>
      <c r="J46" s="12">
        <f t="shared" si="18"/>
        <v>0</v>
      </c>
      <c r="K46" s="12">
        <f t="shared" si="18"/>
        <v>0</v>
      </c>
      <c r="L46" s="12">
        <f t="shared" si="18"/>
        <v>0</v>
      </c>
      <c r="M46" s="12">
        <f t="shared" si="18"/>
        <v>0</v>
      </c>
      <c r="N46" s="12">
        <f t="shared" si="18"/>
        <v>0</v>
      </c>
      <c r="O46" s="12">
        <f t="shared" si="18"/>
        <v>0</v>
      </c>
      <c r="P46" s="12">
        <f t="shared" si="18"/>
        <v>0</v>
      </c>
      <c r="Q46" s="12">
        <f t="shared" si="18"/>
        <v>0</v>
      </c>
      <c r="R46" s="12">
        <f t="shared" si="18"/>
        <v>0</v>
      </c>
      <c r="S46" s="63">
        <f t="shared" si="8"/>
        <v>0</v>
      </c>
      <c r="T46" s="63">
        <f t="shared" si="9"/>
        <v>0</v>
      </c>
      <c r="U46" s="12">
        <f>SUM(U47,U48)</f>
        <v>0</v>
      </c>
      <c r="V46" s="12">
        <f>SUM(V47,V48)</f>
        <v>0</v>
      </c>
      <c r="W46" s="12">
        <f>SUM(W47,W48)</f>
        <v>0</v>
      </c>
      <c r="X46" s="12">
        <f>SUM(X47,X48)</f>
        <v>0</v>
      </c>
    </row>
    <row r="47" spans="1:24" x14ac:dyDescent="0.2">
      <c r="A47" s="188"/>
      <c r="B47" s="183"/>
      <c r="C47" s="184" t="s">
        <v>691</v>
      </c>
      <c r="D47" s="183" t="s">
        <v>716</v>
      </c>
      <c r="E47" s="183"/>
      <c r="F47" s="60"/>
      <c r="G47" s="139" t="s">
        <v>986</v>
      </c>
      <c r="H47" s="60"/>
      <c r="I47" s="51"/>
      <c r="J47" s="51"/>
      <c r="K47" s="51"/>
      <c r="L47" s="51"/>
      <c r="M47" s="51"/>
      <c r="N47" s="51"/>
      <c r="O47" s="51"/>
      <c r="P47" s="51"/>
      <c r="Q47" s="54"/>
      <c r="R47" s="54"/>
      <c r="S47" s="63">
        <f t="shared" si="8"/>
        <v>0</v>
      </c>
      <c r="T47" s="63">
        <f t="shared" si="9"/>
        <v>0</v>
      </c>
      <c r="U47" s="54"/>
      <c r="V47" s="54"/>
      <c r="W47" s="54"/>
      <c r="X47" s="54"/>
    </row>
    <row r="48" spans="1:24" x14ac:dyDescent="0.2">
      <c r="A48" s="188"/>
      <c r="B48" s="183"/>
      <c r="C48" s="196" t="s">
        <v>713</v>
      </c>
      <c r="D48" s="183" t="s">
        <v>722</v>
      </c>
      <c r="E48" s="183"/>
      <c r="F48" s="60"/>
      <c r="G48" s="139" t="s">
        <v>987</v>
      </c>
      <c r="H48" s="60"/>
      <c r="I48" s="51"/>
      <c r="J48" s="51"/>
      <c r="K48" s="51"/>
      <c r="L48" s="51"/>
      <c r="M48" s="51"/>
      <c r="N48" s="51"/>
      <c r="O48" s="51"/>
      <c r="P48" s="51"/>
      <c r="Q48" s="54"/>
      <c r="R48" s="54"/>
      <c r="S48" s="63">
        <f t="shared" si="8"/>
        <v>0</v>
      </c>
      <c r="T48" s="63">
        <f t="shared" si="9"/>
        <v>0</v>
      </c>
      <c r="U48" s="54"/>
      <c r="V48" s="54"/>
      <c r="W48" s="54"/>
      <c r="X48" s="54"/>
    </row>
    <row r="49" spans="1:99" x14ac:dyDescent="0.2">
      <c r="A49" s="182"/>
      <c r="B49" s="183" t="s">
        <v>863</v>
      </c>
      <c r="C49" s="185" t="s">
        <v>725</v>
      </c>
      <c r="D49" s="183"/>
      <c r="E49" s="183"/>
      <c r="F49" s="60"/>
      <c r="G49" s="139" t="s">
        <v>988</v>
      </c>
      <c r="H49" s="60"/>
      <c r="I49" s="12">
        <f t="shared" ref="I49:R49" si="19">SUM(I50,I51)</f>
        <v>0</v>
      </c>
      <c r="J49" s="12">
        <f t="shared" si="19"/>
        <v>0</v>
      </c>
      <c r="K49" s="12">
        <f t="shared" si="19"/>
        <v>0</v>
      </c>
      <c r="L49" s="12">
        <f t="shared" si="19"/>
        <v>0</v>
      </c>
      <c r="M49" s="12">
        <f t="shared" si="19"/>
        <v>0</v>
      </c>
      <c r="N49" s="12">
        <f t="shared" si="19"/>
        <v>0</v>
      </c>
      <c r="O49" s="12">
        <f t="shared" si="19"/>
        <v>0</v>
      </c>
      <c r="P49" s="12">
        <f t="shared" si="19"/>
        <v>0</v>
      </c>
      <c r="Q49" s="12">
        <f t="shared" si="19"/>
        <v>0</v>
      </c>
      <c r="R49" s="12">
        <f t="shared" si="19"/>
        <v>0</v>
      </c>
      <c r="S49" s="63">
        <f t="shared" si="8"/>
        <v>0</v>
      </c>
      <c r="T49" s="63">
        <f t="shared" si="9"/>
        <v>0</v>
      </c>
      <c r="U49" s="12">
        <f>SUM(U50,U51)</f>
        <v>0</v>
      </c>
      <c r="V49" s="12">
        <f>SUM(V50,V51)</f>
        <v>0</v>
      </c>
      <c r="W49" s="12">
        <f>SUM(W50,W51)</f>
        <v>0</v>
      </c>
      <c r="X49" s="12">
        <f>SUM(X50,X51)</f>
        <v>0</v>
      </c>
    </row>
    <row r="50" spans="1:99" x14ac:dyDescent="0.2">
      <c r="A50" s="182"/>
      <c r="B50" s="183"/>
      <c r="C50" s="194" t="s">
        <v>691</v>
      </c>
      <c r="D50" s="282" t="s">
        <v>989</v>
      </c>
      <c r="E50" s="282"/>
      <c r="F50" s="283"/>
      <c r="G50" s="139" t="s">
        <v>990</v>
      </c>
      <c r="H50" s="60"/>
      <c r="I50" s="51"/>
      <c r="J50" s="51"/>
      <c r="K50" s="51"/>
      <c r="L50" s="51"/>
      <c r="M50" s="51"/>
      <c r="N50" s="51"/>
      <c r="O50" s="51"/>
      <c r="P50" s="51"/>
      <c r="Q50" s="54"/>
      <c r="R50" s="54"/>
      <c r="S50" s="63">
        <f t="shared" si="8"/>
        <v>0</v>
      </c>
      <c r="T50" s="63">
        <f t="shared" si="9"/>
        <v>0</v>
      </c>
      <c r="U50" s="54"/>
      <c r="V50" s="54"/>
      <c r="W50" s="54"/>
      <c r="X50" s="54"/>
    </row>
    <row r="51" spans="1:99" x14ac:dyDescent="0.2">
      <c r="A51" s="182"/>
      <c r="B51" s="183"/>
      <c r="C51" s="194" t="s">
        <v>713</v>
      </c>
      <c r="D51" s="282" t="s">
        <v>955</v>
      </c>
      <c r="E51" s="282"/>
      <c r="F51" s="283"/>
      <c r="G51" s="139" t="s">
        <v>991</v>
      </c>
      <c r="H51" s="60"/>
      <c r="I51" s="51"/>
      <c r="J51" s="51"/>
      <c r="K51" s="51"/>
      <c r="L51" s="51"/>
      <c r="M51" s="51"/>
      <c r="N51" s="51"/>
      <c r="O51" s="51"/>
      <c r="P51" s="51"/>
      <c r="Q51" s="54"/>
      <c r="R51" s="54"/>
      <c r="S51" s="63">
        <f t="shared" si="8"/>
        <v>0</v>
      </c>
      <c r="T51" s="63">
        <f t="shared" si="9"/>
        <v>0</v>
      </c>
      <c r="U51" s="54"/>
      <c r="V51" s="54"/>
      <c r="W51" s="54"/>
      <c r="X51" s="54"/>
    </row>
    <row r="52" spans="1:99" x14ac:dyDescent="0.2">
      <c r="A52" s="188" t="s">
        <v>992</v>
      </c>
      <c r="B52" s="189" t="s">
        <v>965</v>
      </c>
      <c r="C52" s="185"/>
      <c r="D52" s="183"/>
      <c r="E52" s="183"/>
      <c r="F52" s="60"/>
      <c r="G52" s="139" t="s">
        <v>993</v>
      </c>
      <c r="H52" s="60"/>
      <c r="I52" s="12">
        <f t="shared" ref="I52:R52" si="20">SUM(I53,I54)</f>
        <v>0</v>
      </c>
      <c r="J52" s="12">
        <f t="shared" si="20"/>
        <v>0</v>
      </c>
      <c r="K52" s="12">
        <f t="shared" si="20"/>
        <v>0</v>
      </c>
      <c r="L52" s="12">
        <f t="shared" si="20"/>
        <v>0</v>
      </c>
      <c r="M52" s="12">
        <f t="shared" si="20"/>
        <v>0</v>
      </c>
      <c r="N52" s="12">
        <f t="shared" si="20"/>
        <v>0</v>
      </c>
      <c r="O52" s="12">
        <f t="shared" si="20"/>
        <v>0</v>
      </c>
      <c r="P52" s="12">
        <f t="shared" si="20"/>
        <v>0</v>
      </c>
      <c r="Q52" s="12">
        <f t="shared" si="20"/>
        <v>0</v>
      </c>
      <c r="R52" s="12">
        <f t="shared" si="20"/>
        <v>0</v>
      </c>
      <c r="S52" s="63">
        <f t="shared" si="8"/>
        <v>0</v>
      </c>
      <c r="T52" s="63">
        <f t="shared" si="9"/>
        <v>0</v>
      </c>
      <c r="U52" s="12">
        <f>SUM(U53,U54)</f>
        <v>0</v>
      </c>
      <c r="V52" s="12">
        <f>SUM(V53,V54)</f>
        <v>0</v>
      </c>
      <c r="W52" s="12">
        <f>SUM(W53,W54)</f>
        <v>0</v>
      </c>
      <c r="X52" s="12">
        <f>SUM(X53,X54)</f>
        <v>0</v>
      </c>
    </row>
    <row r="53" spans="1:99" x14ac:dyDescent="0.2">
      <c r="A53" s="188"/>
      <c r="B53" s="183" t="s">
        <v>944</v>
      </c>
      <c r="C53" s="185" t="s">
        <v>714</v>
      </c>
      <c r="D53" s="183"/>
      <c r="E53" s="183"/>
      <c r="F53" s="60"/>
      <c r="G53" s="139" t="s">
        <v>994</v>
      </c>
      <c r="H53" s="60"/>
      <c r="I53" s="51"/>
      <c r="J53" s="51"/>
      <c r="K53" s="51"/>
      <c r="L53" s="51"/>
      <c r="M53" s="51"/>
      <c r="N53" s="51"/>
      <c r="O53" s="51"/>
      <c r="P53" s="51"/>
      <c r="Q53" s="54"/>
      <c r="R53" s="54"/>
      <c r="S53" s="63">
        <f t="shared" si="8"/>
        <v>0</v>
      </c>
      <c r="T53" s="63">
        <f t="shared" si="9"/>
        <v>0</v>
      </c>
      <c r="U53" s="54"/>
      <c r="V53" s="54"/>
      <c r="W53" s="54"/>
      <c r="X53" s="54"/>
    </row>
    <row r="54" spans="1:99" x14ac:dyDescent="0.2">
      <c r="A54" s="188"/>
      <c r="B54" s="183" t="s">
        <v>736</v>
      </c>
      <c r="C54" s="185" t="s">
        <v>974</v>
      </c>
      <c r="D54" s="183"/>
      <c r="E54" s="183"/>
      <c r="F54" s="60"/>
      <c r="G54" s="139" t="s">
        <v>995</v>
      </c>
      <c r="H54" s="60"/>
      <c r="I54" s="51"/>
      <c r="J54" s="51"/>
      <c r="K54" s="51"/>
      <c r="L54" s="51"/>
      <c r="M54" s="51"/>
      <c r="N54" s="51"/>
      <c r="O54" s="51"/>
      <c r="P54" s="51"/>
      <c r="Q54" s="54"/>
      <c r="R54" s="54"/>
      <c r="S54" s="63">
        <f t="shared" si="8"/>
        <v>0</v>
      </c>
      <c r="T54" s="63">
        <f t="shared" si="9"/>
        <v>0</v>
      </c>
      <c r="U54" s="54"/>
      <c r="V54" s="54"/>
      <c r="W54" s="54"/>
      <c r="X54" s="54"/>
      <c r="Y54" s="17"/>
    </row>
    <row r="55" spans="1:99" s="1" customFormat="1" x14ac:dyDescent="0.2">
      <c r="A55" s="197" t="s">
        <v>996</v>
      </c>
      <c r="B55" s="198"/>
      <c r="C55" s="198"/>
      <c r="D55" s="183"/>
      <c r="E55" s="183"/>
      <c r="F55" s="60"/>
      <c r="G55" s="139" t="s">
        <v>997</v>
      </c>
      <c r="H55" s="60"/>
      <c r="I55" s="63">
        <f t="shared" ref="I55:R55" si="21">SUM(I10,I41)</f>
        <v>0</v>
      </c>
      <c r="J55" s="63">
        <f t="shared" si="21"/>
        <v>0</v>
      </c>
      <c r="K55" s="63">
        <f t="shared" si="21"/>
        <v>0</v>
      </c>
      <c r="L55" s="63">
        <f t="shared" si="21"/>
        <v>0</v>
      </c>
      <c r="M55" s="63">
        <f t="shared" si="21"/>
        <v>0</v>
      </c>
      <c r="N55" s="63">
        <f t="shared" si="21"/>
        <v>0</v>
      </c>
      <c r="O55" s="63">
        <f t="shared" si="21"/>
        <v>0</v>
      </c>
      <c r="P55" s="63">
        <f t="shared" si="21"/>
        <v>0</v>
      </c>
      <c r="Q55" s="63">
        <f t="shared" si="21"/>
        <v>0</v>
      </c>
      <c r="R55" s="63">
        <f t="shared" si="21"/>
        <v>0</v>
      </c>
      <c r="S55" s="63">
        <f t="shared" si="8"/>
        <v>0</v>
      </c>
      <c r="T55" s="63">
        <f t="shared" si="9"/>
        <v>0</v>
      </c>
      <c r="U55" s="63">
        <f>SUM(U10,U41)</f>
        <v>0</v>
      </c>
      <c r="V55" s="63">
        <f>SUM(V10,V41)</f>
        <v>0</v>
      </c>
      <c r="W55" s="63">
        <f>SUM(W10,W41)</f>
        <v>0</v>
      </c>
      <c r="X55" s="6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998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password="C344" sheet="1" objects="1" scenarios="1" selectLockedCells="1"/>
  <mergeCells count="21">
    <mergeCell ref="W6:X7"/>
    <mergeCell ref="D44:F44"/>
    <mergeCell ref="Q6:R7"/>
    <mergeCell ref="O6:P7"/>
    <mergeCell ref="G6:G7"/>
    <mergeCell ref="I6:J7"/>
    <mergeCell ref="D50:F50"/>
    <mergeCell ref="U6:V7"/>
    <mergeCell ref="K6:L7"/>
    <mergeCell ref="M6:N7"/>
    <mergeCell ref="D45:F45"/>
    <mergeCell ref="A1:X1"/>
    <mergeCell ref="A2:X2"/>
    <mergeCell ref="A3:X3"/>
    <mergeCell ref="A4:X4"/>
    <mergeCell ref="H6:H7"/>
    <mergeCell ref="D51:F51"/>
    <mergeCell ref="A8:X8"/>
    <mergeCell ref="C43:D43"/>
    <mergeCell ref="S6:T7"/>
    <mergeCell ref="A6:F7"/>
  </mergeCells>
  <phoneticPr fontId="2" type="noConversion"/>
  <conditionalFormatting sqref="I26:L26 I32:L32 I37:R40 I44:R45 I47:R48 I50:R51 I34:R35 I53:R54 M26:R27 I21:R24 S19:T19 M30:R32 U37:X40 U44:X45 U47:X48 U50:X51 U34:X35 U53:X54 U26:X27 U21:X24 U30:X32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6c2 &amp;U
 Page &amp;P of &amp;N 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U165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02" t="s">
        <v>929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02" t="s">
        <v>682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102</v>
      </c>
      <c r="N6" s="325"/>
      <c r="O6" s="326" t="s">
        <v>103</v>
      </c>
      <c r="P6" s="325"/>
      <c r="Q6" s="320" t="s">
        <v>935</v>
      </c>
      <c r="R6" s="321"/>
      <c r="S6" s="320" t="s">
        <v>936</v>
      </c>
      <c r="T6" s="321"/>
      <c r="U6" s="326" t="s">
        <v>937</v>
      </c>
      <c r="V6" s="325"/>
      <c r="W6" s="320" t="s">
        <v>938</v>
      </c>
      <c r="X6" s="321"/>
    </row>
    <row r="7" spans="1:4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44" s="25" customFormat="1" ht="17.25" customHeight="1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7"/>
      <c r="B9" s="28"/>
      <c r="C9" s="28"/>
      <c r="D9" s="28"/>
      <c r="E9" s="28"/>
      <c r="F9" s="35"/>
      <c r="G9" s="35"/>
      <c r="H9" s="28"/>
      <c r="I9" s="46" t="s">
        <v>684</v>
      </c>
      <c r="J9" s="46" t="s">
        <v>685</v>
      </c>
      <c r="K9" s="46" t="s">
        <v>684</v>
      </c>
      <c r="L9" s="46" t="s">
        <v>685</v>
      </c>
      <c r="M9" s="46" t="s">
        <v>684</v>
      </c>
      <c r="N9" s="46" t="s">
        <v>685</v>
      </c>
      <c r="O9" s="46" t="s">
        <v>684</v>
      </c>
      <c r="P9" s="46" t="s">
        <v>685</v>
      </c>
      <c r="Q9" s="46" t="s">
        <v>684</v>
      </c>
      <c r="R9" s="46" t="s">
        <v>685</v>
      </c>
      <c r="S9" s="46" t="s">
        <v>684</v>
      </c>
      <c r="T9" s="46" t="s">
        <v>685</v>
      </c>
      <c r="U9" s="46" t="s">
        <v>684</v>
      </c>
      <c r="V9" s="46" t="s">
        <v>685</v>
      </c>
      <c r="W9" s="46" t="s">
        <v>684</v>
      </c>
      <c r="X9" s="46" t="s">
        <v>685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940</v>
      </c>
      <c r="B10" s="183"/>
      <c r="C10" s="183"/>
      <c r="D10" s="183"/>
      <c r="E10" s="183"/>
      <c r="F10" s="60"/>
      <c r="G10" s="139" t="s">
        <v>941</v>
      </c>
      <c r="H10" s="6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63">
        <f t="shared" ref="S10:T13" si="1">I10-K10+M10-O10+Q10</f>
        <v>0</v>
      </c>
      <c r="T10" s="63">
        <f t="shared" si="1"/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943</v>
      </c>
      <c r="H11" s="60"/>
      <c r="I11" s="63">
        <f t="shared" ref="I11:R11" si="2">SUM(I12,I24,I25,I28)</f>
        <v>0</v>
      </c>
      <c r="J11" s="63">
        <f t="shared" si="2"/>
        <v>0</v>
      </c>
      <c r="K11" s="63">
        <f t="shared" si="2"/>
        <v>0</v>
      </c>
      <c r="L11" s="63">
        <f t="shared" si="2"/>
        <v>0</v>
      </c>
      <c r="M11" s="63">
        <f t="shared" si="2"/>
        <v>0</v>
      </c>
      <c r="N11" s="63">
        <f t="shared" si="2"/>
        <v>0</v>
      </c>
      <c r="O11" s="63">
        <f t="shared" si="2"/>
        <v>0</v>
      </c>
      <c r="P11" s="63">
        <f t="shared" si="2"/>
        <v>0</v>
      </c>
      <c r="Q11" s="63">
        <f t="shared" si="2"/>
        <v>0</v>
      </c>
      <c r="R11" s="63">
        <f t="shared" si="2"/>
        <v>0</v>
      </c>
      <c r="S11" s="63">
        <f t="shared" si="1"/>
        <v>0</v>
      </c>
      <c r="T11" s="63">
        <f t="shared" si="1"/>
        <v>0</v>
      </c>
      <c r="U11" s="63">
        <f>SUM(U12,U24,U25,U28)</f>
        <v>0</v>
      </c>
      <c r="V11" s="63">
        <f>SUM(V12,V24,V25,V28)</f>
        <v>0</v>
      </c>
      <c r="W11" s="63">
        <f>SUM(W12,W24,W25,W28)</f>
        <v>0</v>
      </c>
      <c r="X11" s="63">
        <f>SUM(X12,X24,X25,X28)</f>
        <v>0</v>
      </c>
    </row>
    <row r="12" spans="1:4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945</v>
      </c>
      <c r="H12" s="6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63">
        <f t="shared" si="1"/>
        <v>0</v>
      </c>
      <c r="T12" s="63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946</v>
      </c>
      <c r="H13" s="60"/>
      <c r="I13" s="63">
        <f>I14+I15+I16</f>
        <v>0</v>
      </c>
      <c r="J13" s="63">
        <f t="shared" ref="J13:R13" si="4">J14+J15+J16</f>
        <v>0</v>
      </c>
      <c r="K13" s="63">
        <f t="shared" si="4"/>
        <v>0</v>
      </c>
      <c r="L13" s="63">
        <f t="shared" si="4"/>
        <v>0</v>
      </c>
      <c r="M13" s="63">
        <f t="shared" si="4"/>
        <v>0</v>
      </c>
      <c r="N13" s="63">
        <f t="shared" si="4"/>
        <v>0</v>
      </c>
      <c r="O13" s="63">
        <f t="shared" si="4"/>
        <v>0</v>
      </c>
      <c r="P13" s="63">
        <f t="shared" si="4"/>
        <v>0</v>
      </c>
      <c r="Q13" s="63">
        <f t="shared" si="4"/>
        <v>0</v>
      </c>
      <c r="R13" s="63">
        <f t="shared" si="4"/>
        <v>0</v>
      </c>
      <c r="S13" s="63">
        <f t="shared" si="1"/>
        <v>0</v>
      </c>
      <c r="T13" s="63">
        <f t="shared" si="1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4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145</v>
      </c>
      <c r="H14" s="60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3">
        <f t="shared" ref="S14:T16" si="5">I14-K14+M14-O14+Q14</f>
        <v>0</v>
      </c>
      <c r="T14" s="63">
        <f t="shared" si="5"/>
        <v>0</v>
      </c>
      <c r="U14" s="54"/>
      <c r="V14" s="54"/>
      <c r="W14" s="54"/>
      <c r="X14" s="54"/>
    </row>
    <row r="15" spans="1:4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147</v>
      </c>
      <c r="H15" s="60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3">
        <f t="shared" si="5"/>
        <v>0</v>
      </c>
      <c r="T15" s="63">
        <f t="shared" si="5"/>
        <v>0</v>
      </c>
      <c r="U15" s="54"/>
      <c r="V15" s="54"/>
      <c r="W15" s="54"/>
      <c r="X15" s="54"/>
    </row>
    <row r="16" spans="1:4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149</v>
      </c>
      <c r="H16" s="254" t="s">
        <v>137</v>
      </c>
      <c r="I16" s="63">
        <f t="shared" ref="I16:R16" si="6">SUM(I17:I18)</f>
        <v>0</v>
      </c>
      <c r="J16" s="63">
        <f t="shared" si="6"/>
        <v>0</v>
      </c>
      <c r="K16" s="63">
        <f t="shared" si="6"/>
        <v>0</v>
      </c>
      <c r="L16" s="63">
        <f t="shared" si="6"/>
        <v>0</v>
      </c>
      <c r="M16" s="63">
        <f t="shared" si="6"/>
        <v>0</v>
      </c>
      <c r="N16" s="63">
        <f t="shared" si="6"/>
        <v>0</v>
      </c>
      <c r="O16" s="63">
        <f t="shared" si="6"/>
        <v>0</v>
      </c>
      <c r="P16" s="63">
        <f t="shared" si="6"/>
        <v>0</v>
      </c>
      <c r="Q16" s="63">
        <f t="shared" si="6"/>
        <v>0</v>
      </c>
      <c r="R16" s="63">
        <f t="shared" si="6"/>
        <v>0</v>
      </c>
      <c r="S16" s="63">
        <f t="shared" si="5"/>
        <v>0</v>
      </c>
      <c r="T16" s="63">
        <f t="shared" si="5"/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3">
        <f>I17-K17+M17-O17+Q17</f>
        <v>0</v>
      </c>
      <c r="T17" s="63">
        <f>J17-L17+N17-P17+R17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2"/>
      <c r="T18" s="12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947</v>
      </c>
      <c r="H19" s="60"/>
      <c r="I19" s="71"/>
      <c r="J19" s="71"/>
      <c r="K19" s="71"/>
      <c r="L19" s="71"/>
      <c r="M19" s="71"/>
      <c r="N19" s="71"/>
      <c r="O19" s="71"/>
      <c r="P19" s="71"/>
      <c r="Q19" s="72"/>
      <c r="R19" s="72"/>
      <c r="S19" s="71"/>
      <c r="T19" s="71"/>
      <c r="U19" s="72"/>
      <c r="V19" s="72"/>
      <c r="W19" s="72"/>
      <c r="X19" s="72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949</v>
      </c>
      <c r="H20" s="6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63">
        <f t="shared" ref="S20:T40" si="8">I20-K20+M20-O20+Q20</f>
        <v>0</v>
      </c>
      <c r="T20" s="63">
        <f t="shared" si="8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951</v>
      </c>
      <c r="H21" s="60"/>
      <c r="I21" s="51"/>
      <c r="J21" s="51"/>
      <c r="K21" s="51"/>
      <c r="L21" s="51"/>
      <c r="M21" s="51"/>
      <c r="N21" s="51"/>
      <c r="O21" s="51"/>
      <c r="P21" s="51"/>
      <c r="Q21" s="54"/>
      <c r="R21" s="54"/>
      <c r="S21" s="63">
        <f t="shared" si="8"/>
        <v>0</v>
      </c>
      <c r="T21" s="63">
        <f t="shared" si="8"/>
        <v>0</v>
      </c>
      <c r="U21" s="54"/>
      <c r="V21" s="54"/>
      <c r="W21" s="54"/>
      <c r="X21" s="54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953</v>
      </c>
      <c r="H22" s="60"/>
      <c r="I22" s="51"/>
      <c r="J22" s="51"/>
      <c r="K22" s="51"/>
      <c r="L22" s="51"/>
      <c r="M22" s="51"/>
      <c r="N22" s="51"/>
      <c r="O22" s="51"/>
      <c r="P22" s="51"/>
      <c r="Q22" s="54"/>
      <c r="R22" s="54"/>
      <c r="S22" s="63">
        <f t="shared" si="8"/>
        <v>0</v>
      </c>
      <c r="T22" s="63">
        <f t="shared" si="8"/>
        <v>0</v>
      </c>
      <c r="U22" s="54"/>
      <c r="V22" s="54"/>
      <c r="W22" s="54"/>
      <c r="X22" s="54"/>
    </row>
    <row r="23" spans="1:24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956</v>
      </c>
      <c r="H23" s="60"/>
      <c r="I23" s="51"/>
      <c r="J23" s="51"/>
      <c r="K23" s="51"/>
      <c r="L23" s="51"/>
      <c r="M23" s="51"/>
      <c r="N23" s="51"/>
      <c r="O23" s="51"/>
      <c r="P23" s="51"/>
      <c r="Q23" s="54"/>
      <c r="R23" s="54"/>
      <c r="S23" s="63">
        <f t="shared" si="8"/>
        <v>0</v>
      </c>
      <c r="T23" s="63">
        <f t="shared" si="8"/>
        <v>0</v>
      </c>
      <c r="U23" s="54"/>
      <c r="V23" s="54"/>
      <c r="W23" s="54"/>
      <c r="X23" s="54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958</v>
      </c>
      <c r="H24" s="60"/>
      <c r="I24" s="51"/>
      <c r="J24" s="51"/>
      <c r="K24" s="51"/>
      <c r="L24" s="51"/>
      <c r="M24" s="51"/>
      <c r="N24" s="51"/>
      <c r="O24" s="51"/>
      <c r="P24" s="51"/>
      <c r="Q24" s="54"/>
      <c r="R24" s="54"/>
      <c r="S24" s="63">
        <f t="shared" si="8"/>
        <v>0</v>
      </c>
      <c r="T24" s="63">
        <f t="shared" si="8"/>
        <v>0</v>
      </c>
      <c r="U24" s="54"/>
      <c r="V24" s="54"/>
      <c r="W24" s="54"/>
      <c r="X24" s="54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959</v>
      </c>
      <c r="H25" s="6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63">
        <f t="shared" si="8"/>
        <v>0</v>
      </c>
      <c r="T25" s="63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960</v>
      </c>
      <c r="H26" s="60"/>
      <c r="I26" s="51"/>
      <c r="J26" s="51"/>
      <c r="K26" s="51"/>
      <c r="L26" s="51"/>
      <c r="M26" s="51"/>
      <c r="N26" s="51"/>
      <c r="O26" s="51"/>
      <c r="P26" s="51"/>
      <c r="Q26" s="54"/>
      <c r="R26" s="54"/>
      <c r="S26" s="63">
        <f t="shared" si="8"/>
        <v>0</v>
      </c>
      <c r="T26" s="63">
        <f t="shared" si="8"/>
        <v>0</v>
      </c>
      <c r="U26" s="54"/>
      <c r="V26" s="54"/>
      <c r="W26" s="54"/>
      <c r="X26" s="54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961</v>
      </c>
      <c r="H27" s="60"/>
      <c r="I27" s="51"/>
      <c r="J27" s="51"/>
      <c r="K27" s="51"/>
      <c r="L27" s="51"/>
      <c r="M27" s="51"/>
      <c r="N27" s="51"/>
      <c r="O27" s="51"/>
      <c r="P27" s="51"/>
      <c r="Q27" s="54"/>
      <c r="R27" s="54"/>
      <c r="S27" s="63">
        <f t="shared" si="8"/>
        <v>0</v>
      </c>
      <c r="T27" s="63">
        <f t="shared" si="8"/>
        <v>0</v>
      </c>
      <c r="U27" s="54"/>
      <c r="V27" s="54"/>
      <c r="W27" s="54"/>
      <c r="X27" s="54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962</v>
      </c>
      <c r="H28" s="6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63">
        <f t="shared" si="8"/>
        <v>0</v>
      </c>
      <c r="T28" s="63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963</v>
      </c>
      <c r="H29" s="60"/>
      <c r="I29" s="63">
        <f>I30+I31</f>
        <v>0</v>
      </c>
      <c r="J29" s="63">
        <f t="shared" ref="J29:R29" si="11">J30+J31</f>
        <v>0</v>
      </c>
      <c r="K29" s="63">
        <f t="shared" si="11"/>
        <v>0</v>
      </c>
      <c r="L29" s="63">
        <f t="shared" si="11"/>
        <v>0</v>
      </c>
      <c r="M29" s="63">
        <f t="shared" si="11"/>
        <v>0</v>
      </c>
      <c r="N29" s="63">
        <f t="shared" si="11"/>
        <v>0</v>
      </c>
      <c r="O29" s="63">
        <f t="shared" si="11"/>
        <v>0</v>
      </c>
      <c r="P29" s="63">
        <f t="shared" si="11"/>
        <v>0</v>
      </c>
      <c r="Q29" s="63">
        <f t="shared" si="11"/>
        <v>0</v>
      </c>
      <c r="R29" s="63">
        <f t="shared" si="11"/>
        <v>0</v>
      </c>
      <c r="S29" s="63">
        <f t="shared" si="8"/>
        <v>0</v>
      </c>
      <c r="T29" s="63">
        <f t="shared" si="8"/>
        <v>0</v>
      </c>
      <c r="U29" s="63">
        <f>U30+U31</f>
        <v>0</v>
      </c>
      <c r="V29" s="63">
        <f>V30+V31</f>
        <v>0</v>
      </c>
      <c r="W29" s="63">
        <f>W30+W31</f>
        <v>0</v>
      </c>
      <c r="X29" s="63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151</v>
      </c>
      <c r="H30" s="60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63">
        <f>I30-K30+M30-O30+Q30</f>
        <v>0</v>
      </c>
      <c r="T30" s="63">
        <f>J30-L30+N30-P30+R30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153</v>
      </c>
      <c r="H31" s="60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63">
        <f>I31-K31+M31-O31+Q31</f>
        <v>0</v>
      </c>
      <c r="T31" s="63">
        <f>J31-L31+N31-P31+R31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964</v>
      </c>
      <c r="H32" s="60"/>
      <c r="I32" s="51"/>
      <c r="J32" s="51"/>
      <c r="K32" s="51"/>
      <c r="L32" s="51"/>
      <c r="M32" s="51"/>
      <c r="N32" s="51"/>
      <c r="O32" s="51"/>
      <c r="P32" s="51"/>
      <c r="Q32" s="54"/>
      <c r="R32" s="54"/>
      <c r="S32" s="63">
        <f t="shared" si="8"/>
        <v>0</v>
      </c>
      <c r="T32" s="63">
        <f t="shared" si="8"/>
        <v>0</v>
      </c>
      <c r="U32" s="54"/>
      <c r="V32" s="54"/>
      <c r="W32" s="54"/>
      <c r="X32" s="54"/>
    </row>
    <row r="33" spans="1:24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966</v>
      </c>
      <c r="H33" s="6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63">
        <f t="shared" si="8"/>
        <v>0</v>
      </c>
      <c r="T33" s="63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968</v>
      </c>
      <c r="H34" s="60"/>
      <c r="I34" s="51"/>
      <c r="J34" s="51"/>
      <c r="K34" s="51"/>
      <c r="L34" s="51"/>
      <c r="M34" s="51"/>
      <c r="N34" s="51"/>
      <c r="O34" s="51"/>
      <c r="P34" s="51"/>
      <c r="Q34" s="54"/>
      <c r="R34" s="54"/>
      <c r="S34" s="63">
        <f t="shared" si="8"/>
        <v>0</v>
      </c>
      <c r="T34" s="63">
        <f t="shared" si="8"/>
        <v>0</v>
      </c>
      <c r="U34" s="54"/>
      <c r="V34" s="54"/>
      <c r="W34" s="54"/>
      <c r="X34" s="54"/>
    </row>
    <row r="35" spans="1:24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970</v>
      </c>
      <c r="H35" s="60"/>
      <c r="I35" s="51"/>
      <c r="J35" s="51"/>
      <c r="K35" s="51"/>
      <c r="L35" s="51"/>
      <c r="M35" s="51"/>
      <c r="N35" s="51"/>
      <c r="O35" s="51"/>
      <c r="P35" s="51"/>
      <c r="Q35" s="54"/>
      <c r="R35" s="54"/>
      <c r="S35" s="63">
        <f t="shared" si="8"/>
        <v>0</v>
      </c>
      <c r="T35" s="63">
        <f t="shared" si="8"/>
        <v>0</v>
      </c>
      <c r="U35" s="54"/>
      <c r="V35" s="54"/>
      <c r="W35" s="54"/>
      <c r="X35" s="54"/>
    </row>
    <row r="36" spans="1:24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971</v>
      </c>
      <c r="H36" s="6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63">
        <f t="shared" si="8"/>
        <v>0</v>
      </c>
      <c r="T36" s="63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972</v>
      </c>
      <c r="H37" s="60"/>
      <c r="I37" s="51"/>
      <c r="J37" s="51"/>
      <c r="K37" s="51"/>
      <c r="L37" s="51"/>
      <c r="M37" s="51"/>
      <c r="N37" s="51"/>
      <c r="O37" s="51"/>
      <c r="P37" s="51"/>
      <c r="Q37" s="54"/>
      <c r="R37" s="54"/>
      <c r="S37" s="63">
        <f t="shared" si="8"/>
        <v>0</v>
      </c>
      <c r="T37" s="63">
        <f t="shared" si="8"/>
        <v>0</v>
      </c>
      <c r="U37" s="54"/>
      <c r="V37" s="54"/>
      <c r="W37" s="54"/>
      <c r="X37" s="54"/>
    </row>
    <row r="38" spans="1:24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973</v>
      </c>
      <c r="H38" s="60"/>
      <c r="I38" s="51"/>
      <c r="J38" s="51"/>
      <c r="K38" s="51"/>
      <c r="L38" s="51"/>
      <c r="M38" s="51"/>
      <c r="N38" s="51"/>
      <c r="O38" s="51"/>
      <c r="P38" s="51"/>
      <c r="Q38" s="54"/>
      <c r="R38" s="54"/>
      <c r="S38" s="63">
        <f t="shared" si="8"/>
        <v>0</v>
      </c>
      <c r="T38" s="63">
        <f t="shared" si="8"/>
        <v>0</v>
      </c>
      <c r="U38" s="54"/>
      <c r="V38" s="54"/>
      <c r="W38" s="54"/>
      <c r="X38" s="54"/>
    </row>
    <row r="39" spans="1:24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975</v>
      </c>
      <c r="H39" s="60"/>
      <c r="I39" s="51"/>
      <c r="J39" s="51"/>
      <c r="K39" s="51"/>
      <c r="L39" s="51"/>
      <c r="M39" s="51"/>
      <c r="N39" s="51"/>
      <c r="O39" s="51"/>
      <c r="P39" s="51"/>
      <c r="Q39" s="54"/>
      <c r="R39" s="54"/>
      <c r="S39" s="63">
        <f t="shared" si="8"/>
        <v>0</v>
      </c>
      <c r="T39" s="63">
        <f t="shared" si="8"/>
        <v>0</v>
      </c>
      <c r="U39" s="54"/>
      <c r="V39" s="54"/>
      <c r="W39" s="54"/>
      <c r="X39" s="54"/>
    </row>
    <row r="40" spans="1:24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977</v>
      </c>
      <c r="H40" s="60"/>
      <c r="I40" s="51"/>
      <c r="J40" s="51"/>
      <c r="K40" s="51"/>
      <c r="L40" s="51"/>
      <c r="M40" s="51"/>
      <c r="N40" s="51"/>
      <c r="O40" s="51"/>
      <c r="P40" s="51"/>
      <c r="Q40" s="54"/>
      <c r="R40" s="54"/>
      <c r="S40" s="63">
        <f t="shared" si="8"/>
        <v>0</v>
      </c>
      <c r="T40" s="63">
        <f t="shared" si="8"/>
        <v>0</v>
      </c>
      <c r="U40" s="54"/>
      <c r="V40" s="54"/>
      <c r="W40" s="54"/>
      <c r="X40" s="54"/>
    </row>
    <row r="41" spans="1:24" x14ac:dyDescent="0.2">
      <c r="A41" s="189" t="s">
        <v>978</v>
      </c>
      <c r="B41" s="183"/>
      <c r="C41" s="185"/>
      <c r="D41" s="183"/>
      <c r="E41" s="192"/>
      <c r="F41" s="60"/>
      <c r="G41" s="139" t="s">
        <v>979</v>
      </c>
      <c r="H41" s="60"/>
      <c r="I41" s="102"/>
      <c r="J41" s="102"/>
      <c r="K41" s="102"/>
      <c r="L41" s="102"/>
      <c r="M41" s="102"/>
      <c r="N41" s="102"/>
      <c r="O41" s="102"/>
      <c r="P41" s="102"/>
      <c r="Q41" s="117"/>
      <c r="R41" s="117"/>
      <c r="S41" s="102"/>
      <c r="T41" s="102"/>
      <c r="U41" s="117"/>
      <c r="V41" s="117"/>
      <c r="W41" s="117"/>
      <c r="X41" s="117"/>
    </row>
    <row r="42" spans="1:24" x14ac:dyDescent="0.2">
      <c r="A42" s="188" t="s">
        <v>942</v>
      </c>
      <c r="B42" s="189" t="s">
        <v>686</v>
      </c>
      <c r="C42" s="185"/>
      <c r="D42" s="183"/>
      <c r="E42" s="193"/>
      <c r="F42" s="60"/>
      <c r="G42" s="139" t="s">
        <v>980</v>
      </c>
      <c r="H42" s="60"/>
      <c r="I42" s="71"/>
      <c r="J42" s="71"/>
      <c r="K42" s="71"/>
      <c r="L42" s="71"/>
      <c r="M42" s="71"/>
      <c r="N42" s="71"/>
      <c r="O42" s="71"/>
      <c r="P42" s="71"/>
      <c r="Q42" s="72"/>
      <c r="R42" s="72"/>
      <c r="S42" s="71"/>
      <c r="T42" s="71"/>
      <c r="U42" s="72"/>
      <c r="V42" s="72"/>
      <c r="W42" s="72"/>
      <c r="X42" s="72"/>
    </row>
    <row r="43" spans="1:24" x14ac:dyDescent="0.2">
      <c r="A43" s="188"/>
      <c r="B43" s="183" t="s">
        <v>944</v>
      </c>
      <c r="C43" s="288" t="s">
        <v>701</v>
      </c>
      <c r="D43" s="288"/>
      <c r="E43" s="192"/>
      <c r="F43" s="60"/>
      <c r="G43" s="139" t="s">
        <v>981</v>
      </c>
      <c r="H43" s="60"/>
      <c r="I43" s="71"/>
      <c r="J43" s="71"/>
      <c r="K43" s="71"/>
      <c r="L43" s="71"/>
      <c r="M43" s="71"/>
      <c r="N43" s="71"/>
      <c r="O43" s="71"/>
      <c r="P43" s="71"/>
      <c r="Q43" s="72"/>
      <c r="R43" s="72"/>
      <c r="S43" s="71"/>
      <c r="T43" s="71"/>
      <c r="U43" s="72"/>
      <c r="V43" s="72"/>
      <c r="W43" s="72"/>
      <c r="X43" s="72"/>
    </row>
    <row r="44" spans="1:24" ht="12.75" customHeight="1" x14ac:dyDescent="0.2">
      <c r="A44" s="188"/>
      <c r="B44" s="183"/>
      <c r="C44" s="194" t="s">
        <v>691</v>
      </c>
      <c r="D44" s="299" t="s">
        <v>982</v>
      </c>
      <c r="E44" s="299"/>
      <c r="F44" s="283"/>
      <c r="G44" s="139" t="s">
        <v>983</v>
      </c>
      <c r="H44" s="60"/>
      <c r="I44" s="71"/>
      <c r="J44" s="71"/>
      <c r="K44" s="71"/>
      <c r="L44" s="71"/>
      <c r="M44" s="71"/>
      <c r="N44" s="71"/>
      <c r="O44" s="71"/>
      <c r="P44" s="71"/>
      <c r="Q44" s="72"/>
      <c r="R44" s="72"/>
      <c r="S44" s="71"/>
      <c r="T44" s="71"/>
      <c r="U44" s="72"/>
      <c r="V44" s="72"/>
      <c r="W44" s="72"/>
      <c r="X44" s="72"/>
    </row>
    <row r="45" spans="1:24" x14ac:dyDescent="0.2">
      <c r="A45" s="188"/>
      <c r="B45" s="183"/>
      <c r="C45" s="194" t="s">
        <v>713</v>
      </c>
      <c r="D45" s="299" t="s">
        <v>955</v>
      </c>
      <c r="E45" s="299"/>
      <c r="F45" s="283"/>
      <c r="G45" s="201" t="s">
        <v>984</v>
      </c>
      <c r="H45" s="60"/>
      <c r="I45" s="71"/>
      <c r="J45" s="71"/>
      <c r="K45" s="71"/>
      <c r="L45" s="71"/>
      <c r="M45" s="71"/>
      <c r="N45" s="71"/>
      <c r="O45" s="71"/>
      <c r="P45" s="71"/>
      <c r="Q45" s="72"/>
      <c r="R45" s="72"/>
      <c r="S45" s="71"/>
      <c r="T45" s="71"/>
      <c r="U45" s="72"/>
      <c r="V45" s="72"/>
      <c r="W45" s="72"/>
      <c r="X45" s="72"/>
    </row>
    <row r="46" spans="1:24" x14ac:dyDescent="0.2">
      <c r="A46" s="188"/>
      <c r="B46" s="183" t="s">
        <v>736</v>
      </c>
      <c r="C46" s="185" t="s">
        <v>714</v>
      </c>
      <c r="D46" s="183"/>
      <c r="E46" s="183"/>
      <c r="F46" s="60"/>
      <c r="G46" s="139" t="s">
        <v>985</v>
      </c>
      <c r="H46" s="60"/>
      <c r="I46" s="71"/>
      <c r="J46" s="71"/>
      <c r="K46" s="71"/>
      <c r="L46" s="71"/>
      <c r="M46" s="71"/>
      <c r="N46" s="71"/>
      <c r="O46" s="71"/>
      <c r="P46" s="71"/>
      <c r="Q46" s="72"/>
      <c r="R46" s="72"/>
      <c r="S46" s="71"/>
      <c r="T46" s="71"/>
      <c r="U46" s="72"/>
      <c r="V46" s="72"/>
      <c r="W46" s="72"/>
      <c r="X46" s="72"/>
    </row>
    <row r="47" spans="1:24" x14ac:dyDescent="0.2">
      <c r="A47" s="188"/>
      <c r="B47" s="183"/>
      <c r="C47" s="184" t="s">
        <v>691</v>
      </c>
      <c r="D47" s="183" t="s">
        <v>716</v>
      </c>
      <c r="E47" s="183"/>
      <c r="F47" s="60"/>
      <c r="G47" s="139" t="s">
        <v>986</v>
      </c>
      <c r="H47" s="60"/>
      <c r="I47" s="71"/>
      <c r="J47" s="71"/>
      <c r="K47" s="71"/>
      <c r="L47" s="71"/>
      <c r="M47" s="71"/>
      <c r="N47" s="71"/>
      <c r="O47" s="71"/>
      <c r="P47" s="71"/>
      <c r="Q47" s="72"/>
      <c r="R47" s="72"/>
      <c r="S47" s="71"/>
      <c r="T47" s="71"/>
      <c r="U47" s="72"/>
      <c r="V47" s="72"/>
      <c r="W47" s="72"/>
      <c r="X47" s="72"/>
    </row>
    <row r="48" spans="1:24" x14ac:dyDescent="0.2">
      <c r="A48" s="188"/>
      <c r="B48" s="183"/>
      <c r="C48" s="196" t="s">
        <v>713</v>
      </c>
      <c r="D48" s="183" t="s">
        <v>722</v>
      </c>
      <c r="E48" s="183"/>
      <c r="F48" s="60"/>
      <c r="G48" s="139" t="s">
        <v>987</v>
      </c>
      <c r="H48" s="60"/>
      <c r="I48" s="71"/>
      <c r="J48" s="71"/>
      <c r="K48" s="71"/>
      <c r="L48" s="71"/>
      <c r="M48" s="71"/>
      <c r="N48" s="71"/>
      <c r="O48" s="71"/>
      <c r="P48" s="71"/>
      <c r="Q48" s="72"/>
      <c r="R48" s="72"/>
      <c r="S48" s="71"/>
      <c r="T48" s="71"/>
      <c r="U48" s="72"/>
      <c r="V48" s="72"/>
      <c r="W48" s="72"/>
      <c r="X48" s="72"/>
    </row>
    <row r="49" spans="1:99" x14ac:dyDescent="0.2">
      <c r="A49" s="182"/>
      <c r="B49" s="183" t="s">
        <v>863</v>
      </c>
      <c r="C49" s="185" t="s">
        <v>725</v>
      </c>
      <c r="D49" s="183"/>
      <c r="E49" s="183"/>
      <c r="F49" s="60"/>
      <c r="G49" s="139" t="s">
        <v>988</v>
      </c>
      <c r="H49" s="60"/>
      <c r="I49" s="71"/>
      <c r="J49" s="71"/>
      <c r="K49" s="71"/>
      <c r="L49" s="71"/>
      <c r="M49" s="71"/>
      <c r="N49" s="71"/>
      <c r="O49" s="71"/>
      <c r="P49" s="71"/>
      <c r="Q49" s="72"/>
      <c r="R49" s="72"/>
      <c r="S49" s="71"/>
      <c r="T49" s="71"/>
      <c r="U49" s="72"/>
      <c r="V49" s="72"/>
      <c r="W49" s="72"/>
      <c r="X49" s="72"/>
    </row>
    <row r="50" spans="1:99" x14ac:dyDescent="0.2">
      <c r="A50" s="182"/>
      <c r="B50" s="183"/>
      <c r="C50" s="194" t="s">
        <v>691</v>
      </c>
      <c r="D50" s="282" t="s">
        <v>989</v>
      </c>
      <c r="E50" s="282"/>
      <c r="F50" s="283"/>
      <c r="G50" s="139" t="s">
        <v>990</v>
      </c>
      <c r="H50" s="60"/>
      <c r="I50" s="71"/>
      <c r="J50" s="71"/>
      <c r="K50" s="71"/>
      <c r="L50" s="71"/>
      <c r="M50" s="71"/>
      <c r="N50" s="71"/>
      <c r="O50" s="71"/>
      <c r="P50" s="71"/>
      <c r="Q50" s="72"/>
      <c r="R50" s="72"/>
      <c r="S50" s="71"/>
      <c r="T50" s="71"/>
      <c r="U50" s="72"/>
      <c r="V50" s="72"/>
      <c r="W50" s="72"/>
      <c r="X50" s="72"/>
    </row>
    <row r="51" spans="1:99" x14ac:dyDescent="0.2">
      <c r="A51" s="182"/>
      <c r="B51" s="183"/>
      <c r="C51" s="194" t="s">
        <v>713</v>
      </c>
      <c r="D51" s="282" t="s">
        <v>955</v>
      </c>
      <c r="E51" s="282"/>
      <c r="F51" s="283"/>
      <c r="G51" s="139" t="s">
        <v>991</v>
      </c>
      <c r="H51" s="60"/>
      <c r="I51" s="71"/>
      <c r="J51" s="71"/>
      <c r="K51" s="71"/>
      <c r="L51" s="71"/>
      <c r="M51" s="71"/>
      <c r="N51" s="71"/>
      <c r="O51" s="71"/>
      <c r="P51" s="71"/>
      <c r="Q51" s="72"/>
      <c r="R51" s="72"/>
      <c r="S51" s="71"/>
      <c r="T51" s="71"/>
      <c r="U51" s="72"/>
      <c r="V51" s="72"/>
      <c r="W51" s="72"/>
      <c r="X51" s="72"/>
    </row>
    <row r="52" spans="1:99" x14ac:dyDescent="0.2">
      <c r="A52" s="188" t="s">
        <v>992</v>
      </c>
      <c r="B52" s="189" t="s">
        <v>965</v>
      </c>
      <c r="C52" s="185"/>
      <c r="D52" s="183"/>
      <c r="E52" s="183"/>
      <c r="F52" s="60"/>
      <c r="G52" s="139" t="s">
        <v>993</v>
      </c>
      <c r="H52" s="60"/>
      <c r="I52" s="71"/>
      <c r="J52" s="71"/>
      <c r="K52" s="71"/>
      <c r="L52" s="71"/>
      <c r="M52" s="71"/>
      <c r="N52" s="71"/>
      <c r="O52" s="71"/>
      <c r="P52" s="71"/>
      <c r="Q52" s="72"/>
      <c r="R52" s="72"/>
      <c r="S52" s="71"/>
      <c r="T52" s="71"/>
      <c r="U52" s="72"/>
      <c r="V52" s="72"/>
      <c r="W52" s="72"/>
      <c r="X52" s="72"/>
    </row>
    <row r="53" spans="1:99" x14ac:dyDescent="0.2">
      <c r="A53" s="188"/>
      <c r="B53" s="183" t="s">
        <v>944</v>
      </c>
      <c r="C53" s="185" t="s">
        <v>714</v>
      </c>
      <c r="D53" s="183"/>
      <c r="E53" s="183"/>
      <c r="F53" s="60"/>
      <c r="G53" s="139" t="s">
        <v>994</v>
      </c>
      <c r="H53" s="60"/>
      <c r="I53" s="71"/>
      <c r="J53" s="71"/>
      <c r="K53" s="71"/>
      <c r="L53" s="71"/>
      <c r="M53" s="71"/>
      <c r="N53" s="71"/>
      <c r="O53" s="71"/>
      <c r="P53" s="71"/>
      <c r="Q53" s="72"/>
      <c r="R53" s="72"/>
      <c r="S53" s="71"/>
      <c r="T53" s="71"/>
      <c r="U53" s="72"/>
      <c r="V53" s="72"/>
      <c r="W53" s="72"/>
      <c r="X53" s="72"/>
    </row>
    <row r="54" spans="1:99" x14ac:dyDescent="0.2">
      <c r="A54" s="188"/>
      <c r="B54" s="183" t="s">
        <v>736</v>
      </c>
      <c r="C54" s="185" t="s">
        <v>974</v>
      </c>
      <c r="D54" s="183"/>
      <c r="E54" s="183"/>
      <c r="F54" s="60"/>
      <c r="G54" s="139" t="s">
        <v>995</v>
      </c>
      <c r="H54" s="60"/>
      <c r="I54" s="71"/>
      <c r="J54" s="71"/>
      <c r="K54" s="71"/>
      <c r="L54" s="71"/>
      <c r="M54" s="71"/>
      <c r="N54" s="71"/>
      <c r="O54" s="71"/>
      <c r="P54" s="71"/>
      <c r="Q54" s="72"/>
      <c r="R54" s="72"/>
      <c r="S54" s="71"/>
      <c r="T54" s="71"/>
      <c r="U54" s="72"/>
      <c r="V54" s="72"/>
      <c r="W54" s="72"/>
      <c r="X54" s="72"/>
      <c r="Y54" s="17"/>
    </row>
    <row r="55" spans="1:99" s="1" customFormat="1" x14ac:dyDescent="0.2">
      <c r="A55" s="197" t="s">
        <v>996</v>
      </c>
      <c r="B55" s="198"/>
      <c r="C55" s="198"/>
      <c r="D55" s="183"/>
      <c r="E55" s="183"/>
      <c r="F55" s="60"/>
      <c r="G55" s="139" t="s">
        <v>997</v>
      </c>
      <c r="H55" s="60"/>
      <c r="I55" s="63">
        <f t="shared" ref="I55:R55" si="14">SUM(I10,I41)</f>
        <v>0</v>
      </c>
      <c r="J55" s="63">
        <f t="shared" si="14"/>
        <v>0</v>
      </c>
      <c r="K55" s="63">
        <f t="shared" si="14"/>
        <v>0</v>
      </c>
      <c r="L55" s="63">
        <f t="shared" si="14"/>
        <v>0</v>
      </c>
      <c r="M55" s="63">
        <f t="shared" si="14"/>
        <v>0</v>
      </c>
      <c r="N55" s="63">
        <f t="shared" si="14"/>
        <v>0</v>
      </c>
      <c r="O55" s="63">
        <f t="shared" si="14"/>
        <v>0</v>
      </c>
      <c r="P55" s="63">
        <f t="shared" si="14"/>
        <v>0</v>
      </c>
      <c r="Q55" s="63">
        <f t="shared" si="14"/>
        <v>0</v>
      </c>
      <c r="R55" s="63">
        <f t="shared" si="14"/>
        <v>0</v>
      </c>
      <c r="S55" s="63">
        <f>I55-K55+M55-O55+Q55</f>
        <v>0</v>
      </c>
      <c r="T55" s="63">
        <f>J55-L55+N55-P55+R55</f>
        <v>0</v>
      </c>
      <c r="U55" s="63">
        <f>SUM(U10,U41)</f>
        <v>0</v>
      </c>
      <c r="V55" s="63">
        <f>SUM(V10,V41)</f>
        <v>0</v>
      </c>
      <c r="W55" s="63">
        <f>SUM(W10,W41)</f>
        <v>0</v>
      </c>
      <c r="X55" s="6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998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password="C144" sheet="1" objects="1" scenarios="1" selectLockedCells="1"/>
  <mergeCells count="21">
    <mergeCell ref="W6:X7"/>
    <mergeCell ref="D44:F44"/>
    <mergeCell ref="Q6:R7"/>
    <mergeCell ref="O6:P7"/>
    <mergeCell ref="G6:G7"/>
    <mergeCell ref="I6:J7"/>
    <mergeCell ref="D50:F50"/>
    <mergeCell ref="U6:V7"/>
    <mergeCell ref="K6:L7"/>
    <mergeCell ref="M6:N7"/>
    <mergeCell ref="D45:F45"/>
    <mergeCell ref="A1:X1"/>
    <mergeCell ref="A2:X2"/>
    <mergeCell ref="A3:X3"/>
    <mergeCell ref="A4:X4"/>
    <mergeCell ref="H6:H7"/>
    <mergeCell ref="D51:F51"/>
    <mergeCell ref="A8:X8"/>
    <mergeCell ref="C43:D43"/>
    <mergeCell ref="S6:T7"/>
    <mergeCell ref="A6:F7"/>
  </mergeCells>
  <phoneticPr fontId="2" type="noConversion"/>
  <conditionalFormatting sqref="I21:R24 I34:R35 I37:R40 I26:R27 U21:X24 I53:X54 U26:X27 I50:X51 I47:X48 I44:X45 U34:X35 U37:X40 I29:R32 R19:T19 U29:X32 R17:R18 J13:R16 I13:I19 J17:Q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6c3 &amp;U
 Page &amp;P of &amp;N 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CU165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4.42578125" customWidth="1"/>
    <col min="7" max="7" width="18.28515625" bestFit="1" customWidth="1"/>
    <col min="8" max="8" width="10.710937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02" t="s">
        <v>929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02" t="s">
        <v>101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102</v>
      </c>
      <c r="N6" s="325"/>
      <c r="O6" s="326" t="s">
        <v>103</v>
      </c>
      <c r="P6" s="325"/>
      <c r="Q6" s="320" t="s">
        <v>935</v>
      </c>
      <c r="R6" s="321"/>
      <c r="S6" s="320" t="s">
        <v>936</v>
      </c>
      <c r="T6" s="321"/>
      <c r="U6" s="326" t="s">
        <v>937</v>
      </c>
      <c r="V6" s="325"/>
      <c r="W6" s="320" t="s">
        <v>938</v>
      </c>
      <c r="X6" s="321"/>
    </row>
    <row r="7" spans="1:4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44" s="25" customFormat="1" ht="17.25" customHeight="1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57"/>
      <c r="B9" s="258"/>
      <c r="C9" s="258"/>
      <c r="D9" s="258"/>
      <c r="E9" s="258"/>
      <c r="F9" s="181"/>
      <c r="G9" s="181"/>
      <c r="H9" s="258"/>
      <c r="I9" s="46" t="s">
        <v>684</v>
      </c>
      <c r="J9" s="46" t="s">
        <v>685</v>
      </c>
      <c r="K9" s="46" t="s">
        <v>684</v>
      </c>
      <c r="L9" s="46" t="s">
        <v>685</v>
      </c>
      <c r="M9" s="46" t="s">
        <v>684</v>
      </c>
      <c r="N9" s="46" t="s">
        <v>685</v>
      </c>
      <c r="O9" s="46" t="s">
        <v>684</v>
      </c>
      <c r="P9" s="46" t="s">
        <v>685</v>
      </c>
      <c r="Q9" s="46" t="s">
        <v>684</v>
      </c>
      <c r="R9" s="46" t="s">
        <v>685</v>
      </c>
      <c r="S9" s="46" t="s">
        <v>684</v>
      </c>
      <c r="T9" s="46" t="s">
        <v>685</v>
      </c>
      <c r="U9" s="46" t="s">
        <v>684</v>
      </c>
      <c r="V9" s="46" t="s">
        <v>685</v>
      </c>
      <c r="W9" s="46" t="s">
        <v>684</v>
      </c>
      <c r="X9" s="46" t="s">
        <v>685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940</v>
      </c>
      <c r="B10" s="183"/>
      <c r="C10" s="183"/>
      <c r="D10" s="183"/>
      <c r="E10" s="183"/>
      <c r="F10" s="60"/>
      <c r="G10" s="139" t="s">
        <v>941</v>
      </c>
      <c r="H10" s="60"/>
      <c r="I10" s="12">
        <f t="shared" ref="I10:R10" si="0">SUM(I11,I33,I40)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63">
        <f t="shared" ref="S10:S55" si="1">I10-K10+M10-O10+Q10</f>
        <v>0</v>
      </c>
      <c r="T10" s="63">
        <f t="shared" ref="T10:T55" si="2">J10-L10+N10-P10+R10</f>
        <v>0</v>
      </c>
      <c r="U10" s="12">
        <f>SUM(U11,U33,U40)</f>
        <v>0</v>
      </c>
      <c r="V10" s="12">
        <f>SUM(V11,V33,V40)</f>
        <v>0</v>
      </c>
      <c r="W10" s="12">
        <f>SUM(W11,W33,W40)</f>
        <v>0</v>
      </c>
      <c r="X10" s="12">
        <f>SUM(X11,X33,X40)</f>
        <v>0</v>
      </c>
    </row>
    <row r="11" spans="1:4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943</v>
      </c>
      <c r="H11" s="60"/>
      <c r="I11" s="63">
        <f t="shared" ref="I11:R11" si="3">SUM(I12,I24,I25,I28)</f>
        <v>0</v>
      </c>
      <c r="J11" s="63">
        <f t="shared" si="3"/>
        <v>0</v>
      </c>
      <c r="K11" s="63">
        <f t="shared" si="3"/>
        <v>0</v>
      </c>
      <c r="L11" s="63">
        <f t="shared" si="3"/>
        <v>0</v>
      </c>
      <c r="M11" s="63">
        <f t="shared" si="3"/>
        <v>0</v>
      </c>
      <c r="N11" s="63">
        <f t="shared" si="3"/>
        <v>0</v>
      </c>
      <c r="O11" s="63">
        <f t="shared" si="3"/>
        <v>0</v>
      </c>
      <c r="P11" s="63">
        <f t="shared" si="3"/>
        <v>0</v>
      </c>
      <c r="Q11" s="63">
        <f t="shared" si="3"/>
        <v>0</v>
      </c>
      <c r="R11" s="63">
        <f t="shared" si="3"/>
        <v>0</v>
      </c>
      <c r="S11" s="63">
        <f t="shared" si="1"/>
        <v>0</v>
      </c>
      <c r="T11" s="63">
        <f t="shared" si="2"/>
        <v>0</v>
      </c>
      <c r="U11" s="63">
        <f>SUM(U12,U24,U25,U28)</f>
        <v>0</v>
      </c>
      <c r="V11" s="63">
        <f>SUM(V12,V24,V25,V28)</f>
        <v>0</v>
      </c>
      <c r="W11" s="63">
        <f>SUM(W12,W24,W25,W28)</f>
        <v>0</v>
      </c>
      <c r="X11" s="63">
        <f>SUM(X12,X24,X25,X28)</f>
        <v>0</v>
      </c>
    </row>
    <row r="12" spans="1:4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945</v>
      </c>
      <c r="H12" s="60"/>
      <c r="I12" s="12">
        <f t="shared" ref="I12:R12" si="4">SUM(I13,I19,I20)</f>
        <v>0</v>
      </c>
      <c r="J12" s="12">
        <f t="shared" si="4"/>
        <v>0</v>
      </c>
      <c r="K12" s="12">
        <f t="shared" si="4"/>
        <v>0</v>
      </c>
      <c r="L12" s="12">
        <f t="shared" si="4"/>
        <v>0</v>
      </c>
      <c r="M12" s="12">
        <f t="shared" si="4"/>
        <v>0</v>
      </c>
      <c r="N12" s="12">
        <f t="shared" si="4"/>
        <v>0</v>
      </c>
      <c r="O12" s="12">
        <f t="shared" si="4"/>
        <v>0</v>
      </c>
      <c r="P12" s="12">
        <f t="shared" si="4"/>
        <v>0</v>
      </c>
      <c r="Q12" s="12">
        <f t="shared" si="4"/>
        <v>0</v>
      </c>
      <c r="R12" s="12">
        <f t="shared" si="4"/>
        <v>0</v>
      </c>
      <c r="S12" s="63">
        <f t="shared" si="1"/>
        <v>0</v>
      </c>
      <c r="T12" s="63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946</v>
      </c>
      <c r="H13" s="60"/>
      <c r="I13" s="63">
        <f>I14+I15+I16</f>
        <v>0</v>
      </c>
      <c r="J13" s="63">
        <f t="shared" ref="J13:R13" si="5">J14+J15+J16</f>
        <v>0</v>
      </c>
      <c r="K13" s="63">
        <f t="shared" si="5"/>
        <v>0</v>
      </c>
      <c r="L13" s="63">
        <f t="shared" si="5"/>
        <v>0</v>
      </c>
      <c r="M13" s="63">
        <f t="shared" si="5"/>
        <v>0</v>
      </c>
      <c r="N13" s="63">
        <f t="shared" si="5"/>
        <v>0</v>
      </c>
      <c r="O13" s="63">
        <f t="shared" si="5"/>
        <v>0</v>
      </c>
      <c r="P13" s="63">
        <f t="shared" si="5"/>
        <v>0</v>
      </c>
      <c r="Q13" s="63">
        <f t="shared" si="5"/>
        <v>0</v>
      </c>
      <c r="R13" s="63">
        <f t="shared" si="5"/>
        <v>0</v>
      </c>
      <c r="S13" s="63">
        <f t="shared" si="1"/>
        <v>0</v>
      </c>
      <c r="T13" s="63">
        <f t="shared" si="2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4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145</v>
      </c>
      <c r="H14" s="60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63">
        <f t="shared" ref="S14:T16" si="6">I14-K14+M14-O14+Q14</f>
        <v>0</v>
      </c>
      <c r="T14" s="63">
        <f t="shared" si="6"/>
        <v>0</v>
      </c>
      <c r="U14" s="54"/>
      <c r="V14" s="54"/>
      <c r="W14" s="54"/>
      <c r="X14" s="54"/>
    </row>
    <row r="15" spans="1:4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147</v>
      </c>
      <c r="H15" s="60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63">
        <f t="shared" si="6"/>
        <v>0</v>
      </c>
      <c r="T15" s="63">
        <f t="shared" si="6"/>
        <v>0</v>
      </c>
      <c r="U15" s="54"/>
      <c r="V15" s="54"/>
      <c r="W15" s="54"/>
      <c r="X15" s="54"/>
    </row>
    <row r="16" spans="1:4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149</v>
      </c>
      <c r="H16" s="254" t="s">
        <v>137</v>
      </c>
      <c r="I16" s="63">
        <f t="shared" ref="I16:R16" si="7">SUM(I17:I18)</f>
        <v>0</v>
      </c>
      <c r="J16" s="63">
        <f t="shared" si="7"/>
        <v>0</v>
      </c>
      <c r="K16" s="63">
        <f t="shared" si="7"/>
        <v>0</v>
      </c>
      <c r="L16" s="63">
        <f t="shared" si="7"/>
        <v>0</v>
      </c>
      <c r="M16" s="63">
        <f t="shared" si="7"/>
        <v>0</v>
      </c>
      <c r="N16" s="63">
        <f t="shared" si="7"/>
        <v>0</v>
      </c>
      <c r="O16" s="63">
        <f t="shared" si="7"/>
        <v>0</v>
      </c>
      <c r="P16" s="63">
        <f t="shared" si="7"/>
        <v>0</v>
      </c>
      <c r="Q16" s="63">
        <f t="shared" si="7"/>
        <v>0</v>
      </c>
      <c r="R16" s="63">
        <f t="shared" si="7"/>
        <v>0</v>
      </c>
      <c r="S16" s="63">
        <f t="shared" si="6"/>
        <v>0</v>
      </c>
      <c r="T16" s="63">
        <f t="shared" si="6"/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63">
        <f>I17-K17+M17-O17+Q17</f>
        <v>0</v>
      </c>
      <c r="T17" s="63">
        <f>J17-L17+N17-P17+R17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2"/>
      <c r="T18" s="12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947</v>
      </c>
      <c r="H19" s="60"/>
      <c r="I19" s="71"/>
      <c r="J19" s="71"/>
      <c r="K19" s="71"/>
      <c r="L19" s="71"/>
      <c r="M19" s="71"/>
      <c r="N19" s="71"/>
      <c r="O19" s="71"/>
      <c r="P19" s="71"/>
      <c r="Q19" s="72"/>
      <c r="R19" s="72"/>
      <c r="S19" s="102"/>
      <c r="T19" s="102"/>
      <c r="U19" s="72"/>
      <c r="V19" s="72"/>
      <c r="W19" s="72"/>
      <c r="X19" s="72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949</v>
      </c>
      <c r="H20" s="60"/>
      <c r="I20" s="12">
        <f t="shared" ref="I20:R20" si="8">SUM(I21,I22,I23)</f>
        <v>0</v>
      </c>
      <c r="J20" s="12">
        <f t="shared" si="8"/>
        <v>0</v>
      </c>
      <c r="K20" s="12">
        <f t="shared" si="8"/>
        <v>0</v>
      </c>
      <c r="L20" s="12">
        <f t="shared" si="8"/>
        <v>0</v>
      </c>
      <c r="M20" s="12">
        <f t="shared" si="8"/>
        <v>0</v>
      </c>
      <c r="N20" s="12">
        <f t="shared" si="8"/>
        <v>0</v>
      </c>
      <c r="O20" s="12">
        <f t="shared" si="8"/>
        <v>0</v>
      </c>
      <c r="P20" s="12">
        <f t="shared" si="8"/>
        <v>0</v>
      </c>
      <c r="Q20" s="64">
        <f t="shared" si="8"/>
        <v>0</v>
      </c>
      <c r="R20" s="64">
        <f t="shared" si="8"/>
        <v>0</v>
      </c>
      <c r="S20" s="63">
        <f t="shared" si="1"/>
        <v>0</v>
      </c>
      <c r="T20" s="63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951</v>
      </c>
      <c r="H21" s="60"/>
      <c r="I21" s="51"/>
      <c r="J21" s="51"/>
      <c r="K21" s="51"/>
      <c r="L21" s="51"/>
      <c r="M21" s="51"/>
      <c r="N21" s="51"/>
      <c r="O21" s="51"/>
      <c r="P21" s="51"/>
      <c r="Q21" s="54"/>
      <c r="R21" s="54"/>
      <c r="S21" s="63">
        <f t="shared" si="1"/>
        <v>0</v>
      </c>
      <c r="T21" s="63">
        <f t="shared" si="2"/>
        <v>0</v>
      </c>
      <c r="U21" s="54"/>
      <c r="V21" s="54"/>
      <c r="W21" s="54"/>
      <c r="X21" s="54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953</v>
      </c>
      <c r="H22" s="60"/>
      <c r="I22" s="51"/>
      <c r="J22" s="51"/>
      <c r="K22" s="51"/>
      <c r="L22" s="51"/>
      <c r="M22" s="51"/>
      <c r="N22" s="51"/>
      <c r="O22" s="51"/>
      <c r="P22" s="51"/>
      <c r="Q22" s="54"/>
      <c r="R22" s="54"/>
      <c r="S22" s="63">
        <f t="shared" si="1"/>
        <v>0</v>
      </c>
      <c r="T22" s="63">
        <f t="shared" si="2"/>
        <v>0</v>
      </c>
      <c r="U22" s="54"/>
      <c r="V22" s="54"/>
      <c r="W22" s="54"/>
      <c r="X22" s="54"/>
    </row>
    <row r="23" spans="1:24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956</v>
      </c>
      <c r="H23" s="60"/>
      <c r="I23" s="51"/>
      <c r="J23" s="51"/>
      <c r="K23" s="51"/>
      <c r="L23" s="51"/>
      <c r="M23" s="51"/>
      <c r="N23" s="51"/>
      <c r="O23" s="51"/>
      <c r="P23" s="51"/>
      <c r="Q23" s="54"/>
      <c r="R23" s="54"/>
      <c r="S23" s="63">
        <f t="shared" si="1"/>
        <v>0</v>
      </c>
      <c r="T23" s="63">
        <f t="shared" si="2"/>
        <v>0</v>
      </c>
      <c r="U23" s="54"/>
      <c r="V23" s="54"/>
      <c r="W23" s="54"/>
      <c r="X23" s="54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958</v>
      </c>
      <c r="H24" s="60"/>
      <c r="I24" s="51"/>
      <c r="J24" s="51"/>
      <c r="K24" s="51"/>
      <c r="L24" s="51"/>
      <c r="M24" s="51"/>
      <c r="N24" s="51"/>
      <c r="O24" s="51"/>
      <c r="P24" s="51"/>
      <c r="Q24" s="54"/>
      <c r="R24" s="54"/>
      <c r="S24" s="63">
        <f t="shared" si="1"/>
        <v>0</v>
      </c>
      <c r="T24" s="63">
        <f t="shared" si="2"/>
        <v>0</v>
      </c>
      <c r="U24" s="54"/>
      <c r="V24" s="54"/>
      <c r="W24" s="54"/>
      <c r="X24" s="54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959</v>
      </c>
      <c r="H25" s="6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63">
        <f t="shared" si="1"/>
        <v>0</v>
      </c>
      <c r="T25" s="63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960</v>
      </c>
      <c r="H26" s="60"/>
      <c r="I26" s="51"/>
      <c r="J26" s="51"/>
      <c r="K26" s="51"/>
      <c r="L26" s="51"/>
      <c r="M26" s="51"/>
      <c r="N26" s="51"/>
      <c r="O26" s="51"/>
      <c r="P26" s="51"/>
      <c r="Q26" s="54"/>
      <c r="R26" s="54"/>
      <c r="S26" s="63">
        <f t="shared" si="1"/>
        <v>0</v>
      </c>
      <c r="T26" s="63">
        <f t="shared" si="2"/>
        <v>0</v>
      </c>
      <c r="U26" s="54"/>
      <c r="V26" s="54"/>
      <c r="W26" s="54"/>
      <c r="X26" s="54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961</v>
      </c>
      <c r="H27" s="60"/>
      <c r="I27" s="51"/>
      <c r="J27" s="51"/>
      <c r="K27" s="51"/>
      <c r="L27" s="51"/>
      <c r="M27" s="51"/>
      <c r="N27" s="51"/>
      <c r="O27" s="51"/>
      <c r="P27" s="51"/>
      <c r="Q27" s="54"/>
      <c r="R27" s="54"/>
      <c r="S27" s="63">
        <f t="shared" si="1"/>
        <v>0</v>
      </c>
      <c r="T27" s="63">
        <f t="shared" si="2"/>
        <v>0</v>
      </c>
      <c r="U27" s="54"/>
      <c r="V27" s="54"/>
      <c r="W27" s="54"/>
      <c r="X27" s="54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962</v>
      </c>
      <c r="H28" s="6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63">
        <f t="shared" si="1"/>
        <v>0</v>
      </c>
      <c r="T28" s="63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963</v>
      </c>
      <c r="H29" s="60"/>
      <c r="I29" s="132">
        <f>I30+I31</f>
        <v>0</v>
      </c>
      <c r="J29" s="132">
        <f t="shared" ref="J29:R29" si="11">J30+J31</f>
        <v>0</v>
      </c>
      <c r="K29" s="132">
        <f t="shared" si="11"/>
        <v>0</v>
      </c>
      <c r="L29" s="132">
        <f t="shared" si="11"/>
        <v>0</v>
      </c>
      <c r="M29" s="132">
        <f t="shared" si="11"/>
        <v>0</v>
      </c>
      <c r="N29" s="132">
        <f t="shared" si="11"/>
        <v>0</v>
      </c>
      <c r="O29" s="132">
        <f t="shared" si="11"/>
        <v>0</v>
      </c>
      <c r="P29" s="132">
        <f t="shared" si="11"/>
        <v>0</v>
      </c>
      <c r="Q29" s="132">
        <f t="shared" si="11"/>
        <v>0</v>
      </c>
      <c r="R29" s="132">
        <f t="shared" si="11"/>
        <v>0</v>
      </c>
      <c r="S29" s="63">
        <f t="shared" si="1"/>
        <v>0</v>
      </c>
      <c r="T29" s="63">
        <f t="shared" si="2"/>
        <v>0</v>
      </c>
      <c r="U29" s="132">
        <f>U30+U31</f>
        <v>0</v>
      </c>
      <c r="V29" s="132">
        <f>V30+V31</f>
        <v>0</v>
      </c>
      <c r="W29" s="132">
        <f>W30+W31</f>
        <v>0</v>
      </c>
      <c r="X29" s="132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151</v>
      </c>
      <c r="H30" s="60"/>
      <c r="I30" s="51"/>
      <c r="J30" s="51"/>
      <c r="K30" s="51"/>
      <c r="L30" s="51"/>
      <c r="M30" s="51"/>
      <c r="N30" s="51"/>
      <c r="O30" s="51"/>
      <c r="P30" s="51"/>
      <c r="Q30" s="54"/>
      <c r="R30" s="54"/>
      <c r="S30" s="63">
        <f>I30-K30+M30-O30+Q30</f>
        <v>0</v>
      </c>
      <c r="T30" s="63">
        <f>J30-L30+N30-P30+R30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153</v>
      </c>
      <c r="H31" s="60"/>
      <c r="I31" s="51"/>
      <c r="J31" s="51"/>
      <c r="K31" s="51"/>
      <c r="L31" s="51"/>
      <c r="M31" s="51"/>
      <c r="N31" s="51"/>
      <c r="O31" s="51"/>
      <c r="P31" s="51"/>
      <c r="Q31" s="54"/>
      <c r="R31" s="54"/>
      <c r="S31" s="63">
        <f>I31-K31+M31-O31+Q31</f>
        <v>0</v>
      </c>
      <c r="T31" s="63">
        <f>J31-L31+N31-P31+R31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964</v>
      </c>
      <c r="H32" s="60"/>
      <c r="I32" s="51"/>
      <c r="J32" s="51"/>
      <c r="K32" s="51"/>
      <c r="L32" s="51"/>
      <c r="M32" s="51"/>
      <c r="N32" s="51"/>
      <c r="O32" s="51"/>
      <c r="P32" s="51"/>
      <c r="Q32" s="54"/>
      <c r="R32" s="54"/>
      <c r="S32" s="63">
        <f t="shared" si="1"/>
        <v>0</v>
      </c>
      <c r="T32" s="63">
        <f t="shared" si="2"/>
        <v>0</v>
      </c>
      <c r="U32" s="54"/>
      <c r="V32" s="54"/>
      <c r="W32" s="54"/>
      <c r="X32" s="54"/>
    </row>
    <row r="33" spans="1:24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966</v>
      </c>
      <c r="H33" s="6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63">
        <f t="shared" si="1"/>
        <v>0</v>
      </c>
      <c r="T33" s="63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968</v>
      </c>
      <c r="H34" s="60"/>
      <c r="I34" s="51"/>
      <c r="J34" s="51"/>
      <c r="K34" s="51"/>
      <c r="L34" s="51"/>
      <c r="M34" s="51"/>
      <c r="N34" s="51"/>
      <c r="O34" s="51"/>
      <c r="P34" s="51"/>
      <c r="Q34" s="54"/>
      <c r="R34" s="54"/>
      <c r="S34" s="63">
        <f t="shared" si="1"/>
        <v>0</v>
      </c>
      <c r="T34" s="63">
        <f t="shared" si="2"/>
        <v>0</v>
      </c>
      <c r="U34" s="54"/>
      <c r="V34" s="54"/>
      <c r="W34" s="54"/>
      <c r="X34" s="54"/>
    </row>
    <row r="35" spans="1:24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970</v>
      </c>
      <c r="H35" s="60"/>
      <c r="I35" s="51"/>
      <c r="J35" s="51"/>
      <c r="K35" s="51"/>
      <c r="L35" s="51"/>
      <c r="M35" s="51"/>
      <c r="N35" s="51"/>
      <c r="O35" s="51"/>
      <c r="P35" s="51"/>
      <c r="Q35" s="54"/>
      <c r="R35" s="54"/>
      <c r="S35" s="63">
        <f t="shared" si="1"/>
        <v>0</v>
      </c>
      <c r="T35" s="63">
        <f t="shared" si="2"/>
        <v>0</v>
      </c>
      <c r="U35" s="54"/>
      <c r="V35" s="54"/>
      <c r="W35" s="54"/>
      <c r="X35" s="54"/>
    </row>
    <row r="36" spans="1:24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971</v>
      </c>
      <c r="H36" s="6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63">
        <f t="shared" si="1"/>
        <v>0</v>
      </c>
      <c r="T36" s="63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972</v>
      </c>
      <c r="H37" s="60"/>
      <c r="I37" s="51"/>
      <c r="J37" s="51"/>
      <c r="K37" s="51"/>
      <c r="L37" s="51"/>
      <c r="M37" s="51"/>
      <c r="N37" s="51"/>
      <c r="O37" s="51"/>
      <c r="P37" s="51"/>
      <c r="Q37" s="54"/>
      <c r="R37" s="54"/>
      <c r="S37" s="63">
        <f t="shared" si="1"/>
        <v>0</v>
      </c>
      <c r="T37" s="63">
        <f t="shared" si="2"/>
        <v>0</v>
      </c>
      <c r="U37" s="54"/>
      <c r="V37" s="54"/>
      <c r="W37" s="54"/>
      <c r="X37" s="54"/>
    </row>
    <row r="38" spans="1:24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973</v>
      </c>
      <c r="H38" s="60"/>
      <c r="I38" s="51"/>
      <c r="J38" s="51"/>
      <c r="K38" s="51"/>
      <c r="L38" s="51"/>
      <c r="M38" s="51"/>
      <c r="N38" s="51"/>
      <c r="O38" s="51"/>
      <c r="P38" s="51"/>
      <c r="Q38" s="54"/>
      <c r="R38" s="54"/>
      <c r="S38" s="63">
        <f t="shared" si="1"/>
        <v>0</v>
      </c>
      <c r="T38" s="63">
        <f t="shared" si="2"/>
        <v>0</v>
      </c>
      <c r="U38" s="54"/>
      <c r="V38" s="54"/>
      <c r="W38" s="54"/>
      <c r="X38" s="54"/>
    </row>
    <row r="39" spans="1:24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975</v>
      </c>
      <c r="H39" s="60"/>
      <c r="I39" s="51"/>
      <c r="J39" s="51"/>
      <c r="K39" s="51"/>
      <c r="L39" s="51"/>
      <c r="M39" s="51"/>
      <c r="N39" s="51"/>
      <c r="O39" s="51"/>
      <c r="P39" s="51"/>
      <c r="Q39" s="54"/>
      <c r="R39" s="54"/>
      <c r="S39" s="63">
        <f t="shared" si="1"/>
        <v>0</v>
      </c>
      <c r="T39" s="63">
        <f t="shared" si="2"/>
        <v>0</v>
      </c>
      <c r="U39" s="54"/>
      <c r="V39" s="54"/>
      <c r="W39" s="54"/>
      <c r="X39" s="54"/>
    </row>
    <row r="40" spans="1:24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977</v>
      </c>
      <c r="H40" s="60"/>
      <c r="I40" s="51"/>
      <c r="J40" s="51"/>
      <c r="K40" s="51"/>
      <c r="L40" s="51"/>
      <c r="M40" s="51"/>
      <c r="N40" s="51"/>
      <c r="O40" s="51"/>
      <c r="P40" s="51"/>
      <c r="Q40" s="54"/>
      <c r="R40" s="54"/>
      <c r="S40" s="63">
        <f t="shared" si="1"/>
        <v>0</v>
      </c>
      <c r="T40" s="63">
        <f t="shared" si="2"/>
        <v>0</v>
      </c>
      <c r="U40" s="54"/>
      <c r="V40" s="54"/>
      <c r="W40" s="54"/>
      <c r="X40" s="54"/>
    </row>
    <row r="41" spans="1:24" x14ac:dyDescent="0.2">
      <c r="A41" s="189" t="s">
        <v>978</v>
      </c>
      <c r="B41" s="183"/>
      <c r="C41" s="185"/>
      <c r="D41" s="183"/>
      <c r="E41" s="192"/>
      <c r="F41" s="60"/>
      <c r="G41" s="139" t="s">
        <v>979</v>
      </c>
      <c r="H41" s="60"/>
      <c r="I41" s="63">
        <f t="shared" ref="I41:R41" si="14">SUM(I42,I52)</f>
        <v>0</v>
      </c>
      <c r="J41" s="63">
        <f t="shared" si="14"/>
        <v>0</v>
      </c>
      <c r="K41" s="63">
        <f t="shared" si="14"/>
        <v>0</v>
      </c>
      <c r="L41" s="63">
        <f t="shared" si="14"/>
        <v>0</v>
      </c>
      <c r="M41" s="63">
        <f t="shared" si="14"/>
        <v>0</v>
      </c>
      <c r="N41" s="63">
        <f t="shared" si="14"/>
        <v>0</v>
      </c>
      <c r="O41" s="63">
        <f t="shared" si="14"/>
        <v>0</v>
      </c>
      <c r="P41" s="63">
        <f t="shared" si="14"/>
        <v>0</v>
      </c>
      <c r="Q41" s="63">
        <f t="shared" si="14"/>
        <v>0</v>
      </c>
      <c r="R41" s="63">
        <f t="shared" si="14"/>
        <v>0</v>
      </c>
      <c r="S41" s="63">
        <f t="shared" si="1"/>
        <v>0</v>
      </c>
      <c r="T41" s="63">
        <f t="shared" si="2"/>
        <v>0</v>
      </c>
      <c r="U41" s="63">
        <f>SUM(U42,U52)</f>
        <v>0</v>
      </c>
      <c r="V41" s="63">
        <f>SUM(V42,V52)</f>
        <v>0</v>
      </c>
      <c r="W41" s="63">
        <f>SUM(W42,W52)</f>
        <v>0</v>
      </c>
      <c r="X41" s="63">
        <f>SUM(X42,X52)</f>
        <v>0</v>
      </c>
    </row>
    <row r="42" spans="1:24" x14ac:dyDescent="0.2">
      <c r="A42" s="188" t="s">
        <v>942</v>
      </c>
      <c r="B42" s="189" t="s">
        <v>686</v>
      </c>
      <c r="C42" s="185"/>
      <c r="D42" s="183"/>
      <c r="E42" s="193"/>
      <c r="F42" s="60"/>
      <c r="G42" s="139" t="s">
        <v>980</v>
      </c>
      <c r="H42" s="60"/>
      <c r="I42" s="63">
        <f t="shared" ref="I42:R42" si="15">SUM(I43,I46,I49)</f>
        <v>0</v>
      </c>
      <c r="J42" s="63">
        <f t="shared" si="15"/>
        <v>0</v>
      </c>
      <c r="K42" s="63">
        <f t="shared" si="15"/>
        <v>0</v>
      </c>
      <c r="L42" s="63">
        <f t="shared" si="15"/>
        <v>0</v>
      </c>
      <c r="M42" s="63">
        <f t="shared" si="15"/>
        <v>0</v>
      </c>
      <c r="N42" s="63">
        <f t="shared" si="15"/>
        <v>0</v>
      </c>
      <c r="O42" s="63">
        <f t="shared" si="15"/>
        <v>0</v>
      </c>
      <c r="P42" s="63">
        <f t="shared" si="15"/>
        <v>0</v>
      </c>
      <c r="Q42" s="63">
        <f t="shared" si="15"/>
        <v>0</v>
      </c>
      <c r="R42" s="63">
        <f t="shared" si="15"/>
        <v>0</v>
      </c>
      <c r="S42" s="63">
        <f t="shared" si="1"/>
        <v>0</v>
      </c>
      <c r="T42" s="63">
        <f t="shared" si="2"/>
        <v>0</v>
      </c>
      <c r="U42" s="63">
        <f>SUM(U43,U46,U49)</f>
        <v>0</v>
      </c>
      <c r="V42" s="63">
        <f>SUM(V43,V46,V49)</f>
        <v>0</v>
      </c>
      <c r="W42" s="63">
        <f>SUM(W43,W46,W49)</f>
        <v>0</v>
      </c>
      <c r="X42" s="63">
        <f>SUM(X43,X46,X49)</f>
        <v>0</v>
      </c>
    </row>
    <row r="43" spans="1:24" x14ac:dyDescent="0.2">
      <c r="A43" s="188"/>
      <c r="B43" s="183" t="s">
        <v>944</v>
      </c>
      <c r="C43" s="288" t="s">
        <v>701</v>
      </c>
      <c r="D43" s="288"/>
      <c r="E43" s="192"/>
      <c r="F43" s="60"/>
      <c r="G43" s="139" t="s">
        <v>981</v>
      </c>
      <c r="H43" s="60"/>
      <c r="I43" s="63">
        <f t="shared" ref="I43:R43" si="16">SUM(I44,I45)</f>
        <v>0</v>
      </c>
      <c r="J43" s="63">
        <f t="shared" si="16"/>
        <v>0</v>
      </c>
      <c r="K43" s="63">
        <f t="shared" si="16"/>
        <v>0</v>
      </c>
      <c r="L43" s="63">
        <f t="shared" si="16"/>
        <v>0</v>
      </c>
      <c r="M43" s="63">
        <f t="shared" si="16"/>
        <v>0</v>
      </c>
      <c r="N43" s="63">
        <f t="shared" si="16"/>
        <v>0</v>
      </c>
      <c r="O43" s="63">
        <f t="shared" si="16"/>
        <v>0</v>
      </c>
      <c r="P43" s="63">
        <f t="shared" si="16"/>
        <v>0</v>
      </c>
      <c r="Q43" s="63">
        <f t="shared" si="16"/>
        <v>0</v>
      </c>
      <c r="R43" s="63">
        <f t="shared" si="16"/>
        <v>0</v>
      </c>
      <c r="S43" s="63">
        <f t="shared" si="1"/>
        <v>0</v>
      </c>
      <c r="T43" s="63">
        <f t="shared" si="2"/>
        <v>0</v>
      </c>
      <c r="U43" s="63">
        <f>SUM(U44,U45)</f>
        <v>0</v>
      </c>
      <c r="V43" s="63">
        <f>SUM(V44,V45)</f>
        <v>0</v>
      </c>
      <c r="W43" s="63">
        <f>SUM(W44,W45)</f>
        <v>0</v>
      </c>
      <c r="X43" s="63">
        <f>SUM(X44,X45)</f>
        <v>0</v>
      </c>
    </row>
    <row r="44" spans="1:24" ht="12.75" customHeight="1" x14ac:dyDescent="0.2">
      <c r="A44" s="188"/>
      <c r="B44" s="183"/>
      <c r="C44" s="194" t="s">
        <v>691</v>
      </c>
      <c r="D44" s="299" t="s">
        <v>982</v>
      </c>
      <c r="E44" s="299"/>
      <c r="F44" s="283"/>
      <c r="G44" s="139" t="s">
        <v>983</v>
      </c>
      <c r="H44" s="60"/>
      <c r="I44" s="93"/>
      <c r="J44" s="93"/>
      <c r="K44" s="93"/>
      <c r="L44" s="93"/>
      <c r="M44" s="93"/>
      <c r="N44" s="93"/>
      <c r="O44" s="93"/>
      <c r="P44" s="93"/>
      <c r="Q44" s="107"/>
      <c r="R44" s="107"/>
      <c r="S44" s="63">
        <f t="shared" si="1"/>
        <v>0</v>
      </c>
      <c r="T44" s="63">
        <f t="shared" si="2"/>
        <v>0</v>
      </c>
      <c r="U44" s="107"/>
      <c r="V44" s="107"/>
      <c r="W44" s="107"/>
      <c r="X44" s="107"/>
    </row>
    <row r="45" spans="1:24" x14ac:dyDescent="0.2">
      <c r="A45" s="188"/>
      <c r="B45" s="183"/>
      <c r="C45" s="194" t="s">
        <v>713</v>
      </c>
      <c r="D45" s="299" t="s">
        <v>955</v>
      </c>
      <c r="E45" s="299"/>
      <c r="F45" s="283"/>
      <c r="G45" s="195" t="s">
        <v>984</v>
      </c>
      <c r="H45" s="60"/>
      <c r="I45" s="93"/>
      <c r="J45" s="93"/>
      <c r="K45" s="93"/>
      <c r="L45" s="93"/>
      <c r="M45" s="93"/>
      <c r="N45" s="93"/>
      <c r="O45" s="93"/>
      <c r="P45" s="93"/>
      <c r="Q45" s="107"/>
      <c r="R45" s="107"/>
      <c r="S45" s="63">
        <f t="shared" si="1"/>
        <v>0</v>
      </c>
      <c r="T45" s="63">
        <f t="shared" si="2"/>
        <v>0</v>
      </c>
      <c r="U45" s="107"/>
      <c r="V45" s="107"/>
      <c r="W45" s="107"/>
      <c r="X45" s="107"/>
    </row>
    <row r="46" spans="1:24" x14ac:dyDescent="0.2">
      <c r="A46" s="188"/>
      <c r="B46" s="183" t="s">
        <v>736</v>
      </c>
      <c r="C46" s="185" t="s">
        <v>714</v>
      </c>
      <c r="D46" s="183"/>
      <c r="E46" s="183"/>
      <c r="F46" s="60"/>
      <c r="G46" s="139" t="s">
        <v>985</v>
      </c>
      <c r="H46" s="60"/>
      <c r="I46" s="63">
        <f t="shared" ref="I46:R46" si="17">SUM(I47,I48)</f>
        <v>0</v>
      </c>
      <c r="J46" s="63">
        <f t="shared" si="17"/>
        <v>0</v>
      </c>
      <c r="K46" s="63">
        <f t="shared" si="17"/>
        <v>0</v>
      </c>
      <c r="L46" s="63">
        <f t="shared" si="17"/>
        <v>0</v>
      </c>
      <c r="M46" s="63">
        <f t="shared" si="17"/>
        <v>0</v>
      </c>
      <c r="N46" s="63">
        <f t="shared" si="17"/>
        <v>0</v>
      </c>
      <c r="O46" s="63">
        <f t="shared" si="17"/>
        <v>0</v>
      </c>
      <c r="P46" s="63">
        <f t="shared" si="17"/>
        <v>0</v>
      </c>
      <c r="Q46" s="63">
        <f t="shared" si="17"/>
        <v>0</v>
      </c>
      <c r="R46" s="63">
        <f t="shared" si="17"/>
        <v>0</v>
      </c>
      <c r="S46" s="63">
        <f t="shared" si="1"/>
        <v>0</v>
      </c>
      <c r="T46" s="63">
        <f t="shared" si="2"/>
        <v>0</v>
      </c>
      <c r="U46" s="63">
        <f>SUM(U47,U48)</f>
        <v>0</v>
      </c>
      <c r="V46" s="63">
        <f>SUM(V47,V48)</f>
        <v>0</v>
      </c>
      <c r="W46" s="63">
        <f>SUM(W47,W48)</f>
        <v>0</v>
      </c>
      <c r="X46" s="63">
        <f>SUM(X47,X48)</f>
        <v>0</v>
      </c>
    </row>
    <row r="47" spans="1:24" x14ac:dyDescent="0.2">
      <c r="A47" s="188"/>
      <c r="B47" s="183"/>
      <c r="C47" s="184" t="s">
        <v>691</v>
      </c>
      <c r="D47" s="183" t="s">
        <v>716</v>
      </c>
      <c r="E47" s="183"/>
      <c r="F47" s="60"/>
      <c r="G47" s="139" t="s">
        <v>986</v>
      </c>
      <c r="H47" s="60"/>
      <c r="I47" s="93"/>
      <c r="J47" s="93"/>
      <c r="K47" s="93"/>
      <c r="L47" s="93"/>
      <c r="M47" s="93"/>
      <c r="N47" s="93"/>
      <c r="O47" s="93"/>
      <c r="P47" s="93"/>
      <c r="Q47" s="107"/>
      <c r="R47" s="107"/>
      <c r="S47" s="63">
        <f t="shared" si="1"/>
        <v>0</v>
      </c>
      <c r="T47" s="63">
        <f t="shared" si="2"/>
        <v>0</v>
      </c>
      <c r="U47" s="107"/>
      <c r="V47" s="107"/>
      <c r="W47" s="107"/>
      <c r="X47" s="107"/>
    </row>
    <row r="48" spans="1:24" x14ac:dyDescent="0.2">
      <c r="A48" s="188"/>
      <c r="B48" s="183"/>
      <c r="C48" s="196" t="s">
        <v>713</v>
      </c>
      <c r="D48" s="183" t="s">
        <v>722</v>
      </c>
      <c r="E48" s="183"/>
      <c r="F48" s="60"/>
      <c r="G48" s="139" t="s">
        <v>987</v>
      </c>
      <c r="H48" s="60"/>
      <c r="I48" s="93"/>
      <c r="J48" s="93"/>
      <c r="K48" s="93"/>
      <c r="L48" s="93"/>
      <c r="M48" s="93"/>
      <c r="N48" s="93"/>
      <c r="O48" s="93"/>
      <c r="P48" s="93"/>
      <c r="Q48" s="107"/>
      <c r="R48" s="107"/>
      <c r="S48" s="63">
        <f t="shared" si="1"/>
        <v>0</v>
      </c>
      <c r="T48" s="63">
        <f t="shared" si="2"/>
        <v>0</v>
      </c>
      <c r="U48" s="107"/>
      <c r="V48" s="107"/>
      <c r="W48" s="107"/>
      <c r="X48" s="107"/>
    </row>
    <row r="49" spans="1:99" x14ac:dyDescent="0.2">
      <c r="A49" s="182"/>
      <c r="B49" s="183" t="s">
        <v>863</v>
      </c>
      <c r="C49" s="185" t="s">
        <v>725</v>
      </c>
      <c r="D49" s="183"/>
      <c r="E49" s="183"/>
      <c r="F49" s="60"/>
      <c r="G49" s="139" t="s">
        <v>988</v>
      </c>
      <c r="H49" s="60"/>
      <c r="I49" s="63">
        <f t="shared" ref="I49:R49" si="18">SUM(I50,I51)</f>
        <v>0</v>
      </c>
      <c r="J49" s="63">
        <f t="shared" si="18"/>
        <v>0</v>
      </c>
      <c r="K49" s="63">
        <f t="shared" si="18"/>
        <v>0</v>
      </c>
      <c r="L49" s="63">
        <f t="shared" si="18"/>
        <v>0</v>
      </c>
      <c r="M49" s="63">
        <f t="shared" si="18"/>
        <v>0</v>
      </c>
      <c r="N49" s="63">
        <f t="shared" si="18"/>
        <v>0</v>
      </c>
      <c r="O49" s="63">
        <f t="shared" si="18"/>
        <v>0</v>
      </c>
      <c r="P49" s="63">
        <f t="shared" si="18"/>
        <v>0</v>
      </c>
      <c r="Q49" s="63">
        <f t="shared" si="18"/>
        <v>0</v>
      </c>
      <c r="R49" s="63">
        <f t="shared" si="18"/>
        <v>0</v>
      </c>
      <c r="S49" s="63">
        <f t="shared" si="1"/>
        <v>0</v>
      </c>
      <c r="T49" s="63">
        <f t="shared" si="2"/>
        <v>0</v>
      </c>
      <c r="U49" s="63">
        <f>SUM(U50,U51)</f>
        <v>0</v>
      </c>
      <c r="V49" s="63">
        <f>SUM(V50,V51)</f>
        <v>0</v>
      </c>
      <c r="W49" s="63">
        <f>SUM(W50,W51)</f>
        <v>0</v>
      </c>
      <c r="X49" s="63">
        <f>SUM(X50,X51)</f>
        <v>0</v>
      </c>
    </row>
    <row r="50" spans="1:99" x14ac:dyDescent="0.2">
      <c r="A50" s="182"/>
      <c r="B50" s="183"/>
      <c r="C50" s="194" t="s">
        <v>691</v>
      </c>
      <c r="D50" s="282" t="s">
        <v>989</v>
      </c>
      <c r="E50" s="282"/>
      <c r="F50" s="283"/>
      <c r="G50" s="139" t="s">
        <v>990</v>
      </c>
      <c r="H50" s="60"/>
      <c r="I50" s="93"/>
      <c r="J50" s="93"/>
      <c r="K50" s="93"/>
      <c r="L50" s="93"/>
      <c r="M50" s="93"/>
      <c r="N50" s="93"/>
      <c r="O50" s="93"/>
      <c r="P50" s="93"/>
      <c r="Q50" s="107"/>
      <c r="R50" s="107"/>
      <c r="S50" s="63">
        <f t="shared" si="1"/>
        <v>0</v>
      </c>
      <c r="T50" s="63">
        <f t="shared" si="2"/>
        <v>0</v>
      </c>
      <c r="U50" s="107"/>
      <c r="V50" s="107"/>
      <c r="W50" s="107"/>
      <c r="X50" s="107"/>
    </row>
    <row r="51" spans="1:99" x14ac:dyDescent="0.2">
      <c r="A51" s="182"/>
      <c r="B51" s="183"/>
      <c r="C51" s="194" t="s">
        <v>713</v>
      </c>
      <c r="D51" s="282" t="s">
        <v>955</v>
      </c>
      <c r="E51" s="282"/>
      <c r="F51" s="283"/>
      <c r="G51" s="139" t="s">
        <v>991</v>
      </c>
      <c r="H51" s="60"/>
      <c r="I51" s="93"/>
      <c r="J51" s="93"/>
      <c r="K51" s="93"/>
      <c r="L51" s="93"/>
      <c r="M51" s="93"/>
      <c r="N51" s="93"/>
      <c r="O51" s="93"/>
      <c r="P51" s="93"/>
      <c r="Q51" s="107"/>
      <c r="R51" s="107"/>
      <c r="S51" s="63">
        <f t="shared" si="1"/>
        <v>0</v>
      </c>
      <c r="T51" s="63">
        <f t="shared" si="2"/>
        <v>0</v>
      </c>
      <c r="U51" s="107"/>
      <c r="V51" s="107"/>
      <c r="W51" s="107"/>
      <c r="X51" s="107"/>
    </row>
    <row r="52" spans="1:99" x14ac:dyDescent="0.2">
      <c r="A52" s="188" t="s">
        <v>992</v>
      </c>
      <c r="B52" s="189" t="s">
        <v>965</v>
      </c>
      <c r="C52" s="185"/>
      <c r="D52" s="183"/>
      <c r="E52" s="183"/>
      <c r="F52" s="60"/>
      <c r="G52" s="139" t="s">
        <v>993</v>
      </c>
      <c r="H52" s="60"/>
      <c r="I52" s="63">
        <f t="shared" ref="I52:R52" si="19">SUM(I53,I54)</f>
        <v>0</v>
      </c>
      <c r="J52" s="63">
        <f t="shared" si="19"/>
        <v>0</v>
      </c>
      <c r="K52" s="63">
        <f t="shared" si="19"/>
        <v>0</v>
      </c>
      <c r="L52" s="63">
        <f t="shared" si="19"/>
        <v>0</v>
      </c>
      <c r="M52" s="63">
        <f t="shared" si="19"/>
        <v>0</v>
      </c>
      <c r="N52" s="63">
        <f t="shared" si="19"/>
        <v>0</v>
      </c>
      <c r="O52" s="63">
        <f t="shared" si="19"/>
        <v>0</v>
      </c>
      <c r="P52" s="63">
        <f t="shared" si="19"/>
        <v>0</v>
      </c>
      <c r="Q52" s="63">
        <f t="shared" si="19"/>
        <v>0</v>
      </c>
      <c r="R52" s="63">
        <f t="shared" si="19"/>
        <v>0</v>
      </c>
      <c r="S52" s="63">
        <f t="shared" si="1"/>
        <v>0</v>
      </c>
      <c r="T52" s="63">
        <f t="shared" si="2"/>
        <v>0</v>
      </c>
      <c r="U52" s="63">
        <f>SUM(U53,U54)</f>
        <v>0</v>
      </c>
      <c r="V52" s="63">
        <f>SUM(V53,V54)</f>
        <v>0</v>
      </c>
      <c r="W52" s="63">
        <f>SUM(W53,W54)</f>
        <v>0</v>
      </c>
      <c r="X52" s="63">
        <f>SUM(X53,X54)</f>
        <v>0</v>
      </c>
    </row>
    <row r="53" spans="1:99" x14ac:dyDescent="0.2">
      <c r="A53" s="188"/>
      <c r="B53" s="183" t="s">
        <v>944</v>
      </c>
      <c r="C53" s="185" t="s">
        <v>714</v>
      </c>
      <c r="D53" s="183"/>
      <c r="E53" s="183"/>
      <c r="F53" s="60"/>
      <c r="G53" s="139" t="s">
        <v>994</v>
      </c>
      <c r="H53" s="60"/>
      <c r="I53" s="93"/>
      <c r="J53" s="93"/>
      <c r="K53" s="93"/>
      <c r="L53" s="93"/>
      <c r="M53" s="93"/>
      <c r="N53" s="93"/>
      <c r="O53" s="93"/>
      <c r="P53" s="93"/>
      <c r="Q53" s="107"/>
      <c r="R53" s="107"/>
      <c r="S53" s="63">
        <f t="shared" si="1"/>
        <v>0</v>
      </c>
      <c r="T53" s="63">
        <f t="shared" si="2"/>
        <v>0</v>
      </c>
      <c r="U53" s="107"/>
      <c r="V53" s="107"/>
      <c r="W53" s="107"/>
      <c r="X53" s="107"/>
    </row>
    <row r="54" spans="1:99" x14ac:dyDescent="0.2">
      <c r="A54" s="188"/>
      <c r="B54" s="183" t="s">
        <v>736</v>
      </c>
      <c r="C54" s="185" t="s">
        <v>974</v>
      </c>
      <c r="D54" s="183"/>
      <c r="E54" s="183"/>
      <c r="F54" s="60"/>
      <c r="G54" s="139" t="s">
        <v>995</v>
      </c>
      <c r="H54" s="60"/>
      <c r="I54" s="93"/>
      <c r="J54" s="93"/>
      <c r="K54" s="93"/>
      <c r="L54" s="93"/>
      <c r="M54" s="93"/>
      <c r="N54" s="93"/>
      <c r="O54" s="93"/>
      <c r="P54" s="93"/>
      <c r="Q54" s="107"/>
      <c r="R54" s="107"/>
      <c r="S54" s="63">
        <f t="shared" si="1"/>
        <v>0</v>
      </c>
      <c r="T54" s="63">
        <f t="shared" si="2"/>
        <v>0</v>
      </c>
      <c r="U54" s="107"/>
      <c r="V54" s="107"/>
      <c r="W54" s="107"/>
      <c r="X54" s="107"/>
      <c r="Y54" s="17"/>
    </row>
    <row r="55" spans="1:99" s="1" customFormat="1" x14ac:dyDescent="0.2">
      <c r="A55" s="197" t="s">
        <v>996</v>
      </c>
      <c r="B55" s="198"/>
      <c r="C55" s="198"/>
      <c r="D55" s="183"/>
      <c r="E55" s="183"/>
      <c r="F55" s="60"/>
      <c r="G55" s="139" t="s">
        <v>997</v>
      </c>
      <c r="H55" s="60"/>
      <c r="I55" s="63">
        <f t="shared" ref="I55:R55" si="20">SUM(I10,I41)</f>
        <v>0</v>
      </c>
      <c r="J55" s="63">
        <f t="shared" si="20"/>
        <v>0</v>
      </c>
      <c r="K55" s="63">
        <f t="shared" si="20"/>
        <v>0</v>
      </c>
      <c r="L55" s="63">
        <f t="shared" si="20"/>
        <v>0</v>
      </c>
      <c r="M55" s="63">
        <f t="shared" si="20"/>
        <v>0</v>
      </c>
      <c r="N55" s="63">
        <f t="shared" si="20"/>
        <v>0</v>
      </c>
      <c r="O55" s="63">
        <f t="shared" si="20"/>
        <v>0</v>
      </c>
      <c r="P55" s="63">
        <f t="shared" si="20"/>
        <v>0</v>
      </c>
      <c r="Q55" s="63">
        <f t="shared" si="20"/>
        <v>0</v>
      </c>
      <c r="R55" s="63">
        <f t="shared" si="20"/>
        <v>0</v>
      </c>
      <c r="S55" s="63">
        <f t="shared" si="1"/>
        <v>0</v>
      </c>
      <c r="T55" s="63">
        <f t="shared" si="2"/>
        <v>0</v>
      </c>
      <c r="U55" s="63">
        <f>SUM(U10,U41)</f>
        <v>0</v>
      </c>
      <c r="V55" s="63">
        <f>SUM(V10,V41)</f>
        <v>0</v>
      </c>
      <c r="W55" s="63">
        <f>SUM(W10,W41)</f>
        <v>0</v>
      </c>
      <c r="X55" s="63">
        <f>SUM(X10,X41)</f>
        <v>0</v>
      </c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</row>
    <row r="56" spans="1:99" x14ac:dyDescent="0.2">
      <c r="A56" s="17"/>
      <c r="B56" s="17"/>
      <c r="C56" s="17"/>
      <c r="D56" s="17"/>
      <c r="E56" s="17"/>
      <c r="F56" s="17"/>
      <c r="G56" s="23" t="s">
        <v>998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9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9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9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9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9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9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9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9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  <row r="1639" spans="1:49" x14ac:dyDescent="0.2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  <c r="AA1639" s="17"/>
      <c r="AB1639" s="17"/>
      <c r="AC1639" s="17"/>
      <c r="AD1639" s="17"/>
      <c r="AE1639" s="17"/>
      <c r="AF1639" s="17"/>
      <c r="AG1639" s="17"/>
      <c r="AH1639" s="17"/>
      <c r="AI1639" s="17"/>
      <c r="AJ1639" s="17"/>
      <c r="AK1639" s="17"/>
      <c r="AL1639" s="17"/>
      <c r="AM1639" s="17"/>
      <c r="AN1639" s="17"/>
      <c r="AO1639" s="17"/>
      <c r="AP1639" s="17"/>
      <c r="AQ1639" s="17"/>
      <c r="AR1639" s="17"/>
      <c r="AS1639" s="17"/>
      <c r="AT1639" s="17"/>
      <c r="AU1639" s="17"/>
      <c r="AV1639" s="17"/>
      <c r="AW1639" s="17"/>
    </row>
    <row r="1640" spans="1:49" x14ac:dyDescent="0.2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  <c r="AA1640" s="17"/>
      <c r="AB1640" s="17"/>
      <c r="AC1640" s="17"/>
      <c r="AD1640" s="17"/>
      <c r="AE1640" s="17"/>
      <c r="AF1640" s="17"/>
      <c r="AG1640" s="17"/>
      <c r="AH1640" s="17"/>
      <c r="AI1640" s="17"/>
      <c r="AJ1640" s="17"/>
      <c r="AK1640" s="17"/>
      <c r="AL1640" s="17"/>
      <c r="AM1640" s="17"/>
      <c r="AN1640" s="17"/>
      <c r="AO1640" s="17"/>
      <c r="AP1640" s="17"/>
      <c r="AQ1640" s="17"/>
      <c r="AR1640" s="17"/>
      <c r="AS1640" s="17"/>
      <c r="AT1640" s="17"/>
      <c r="AU1640" s="17"/>
      <c r="AV1640" s="17"/>
      <c r="AW1640" s="17"/>
    </row>
    <row r="1641" spans="1:49" x14ac:dyDescent="0.2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  <c r="AA1641" s="17"/>
      <c r="AB1641" s="17"/>
      <c r="AC1641" s="17"/>
      <c r="AD1641" s="17"/>
      <c r="AE1641" s="17"/>
      <c r="AF1641" s="17"/>
      <c r="AG1641" s="17"/>
      <c r="AH1641" s="17"/>
      <c r="AI1641" s="17"/>
      <c r="AJ1641" s="17"/>
      <c r="AK1641" s="17"/>
      <c r="AL1641" s="17"/>
      <c r="AM1641" s="17"/>
      <c r="AN1641" s="17"/>
      <c r="AO1641" s="17"/>
      <c r="AP1641" s="17"/>
      <c r="AQ1641" s="17"/>
      <c r="AR1641" s="17"/>
      <c r="AS1641" s="17"/>
      <c r="AT1641" s="17"/>
      <c r="AU1641" s="17"/>
      <c r="AV1641" s="17"/>
      <c r="AW1641" s="17"/>
    </row>
    <row r="1642" spans="1:49" x14ac:dyDescent="0.2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  <c r="AA1642" s="17"/>
      <c r="AB1642" s="17"/>
      <c r="AC1642" s="17"/>
      <c r="AD1642" s="17"/>
      <c r="AE1642" s="17"/>
      <c r="AF1642" s="17"/>
      <c r="AG1642" s="17"/>
      <c r="AH1642" s="17"/>
      <c r="AI1642" s="17"/>
      <c r="AJ1642" s="17"/>
      <c r="AK1642" s="17"/>
      <c r="AL1642" s="17"/>
      <c r="AM1642" s="17"/>
      <c r="AN1642" s="17"/>
      <c r="AO1642" s="17"/>
      <c r="AP1642" s="17"/>
      <c r="AQ1642" s="17"/>
      <c r="AR1642" s="17"/>
      <c r="AS1642" s="17"/>
      <c r="AT1642" s="17"/>
      <c r="AU1642" s="17"/>
      <c r="AV1642" s="17"/>
      <c r="AW1642" s="17"/>
    </row>
    <row r="1643" spans="1:49" x14ac:dyDescent="0.2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  <c r="AA1643" s="17"/>
      <c r="AB1643" s="17"/>
      <c r="AC1643" s="17"/>
      <c r="AD1643" s="17"/>
      <c r="AE1643" s="17"/>
      <c r="AF1643" s="17"/>
      <c r="AG1643" s="17"/>
      <c r="AH1643" s="17"/>
      <c r="AI1643" s="17"/>
      <c r="AJ1643" s="17"/>
      <c r="AK1643" s="17"/>
      <c r="AL1643" s="17"/>
      <c r="AM1643" s="17"/>
      <c r="AN1643" s="17"/>
      <c r="AO1643" s="17"/>
      <c r="AP1643" s="17"/>
      <c r="AQ1643" s="17"/>
      <c r="AR1643" s="17"/>
      <c r="AS1643" s="17"/>
      <c r="AT1643" s="17"/>
      <c r="AU1643" s="17"/>
      <c r="AV1643" s="17"/>
      <c r="AW1643" s="17"/>
    </row>
    <row r="1644" spans="1:49" x14ac:dyDescent="0.2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  <c r="AA1644" s="17"/>
      <c r="AB1644" s="17"/>
      <c r="AC1644" s="17"/>
      <c r="AD1644" s="17"/>
      <c r="AE1644" s="17"/>
      <c r="AF1644" s="17"/>
      <c r="AG1644" s="17"/>
      <c r="AH1644" s="17"/>
      <c r="AI1644" s="17"/>
      <c r="AJ1644" s="17"/>
      <c r="AK1644" s="17"/>
      <c r="AL1644" s="17"/>
      <c r="AM1644" s="17"/>
      <c r="AN1644" s="17"/>
      <c r="AO1644" s="17"/>
      <c r="AP1644" s="17"/>
      <c r="AQ1644" s="17"/>
      <c r="AR1644" s="17"/>
      <c r="AS1644" s="17"/>
      <c r="AT1644" s="17"/>
      <c r="AU1644" s="17"/>
      <c r="AV1644" s="17"/>
      <c r="AW1644" s="17"/>
    </row>
    <row r="1645" spans="1:49" x14ac:dyDescent="0.2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  <c r="AA1645" s="17"/>
      <c r="AB1645" s="17"/>
      <c r="AC1645" s="17"/>
      <c r="AD1645" s="17"/>
      <c r="AE1645" s="17"/>
      <c r="AF1645" s="17"/>
      <c r="AG1645" s="17"/>
      <c r="AH1645" s="17"/>
      <c r="AI1645" s="17"/>
      <c r="AJ1645" s="17"/>
      <c r="AK1645" s="17"/>
      <c r="AL1645" s="17"/>
      <c r="AM1645" s="17"/>
      <c r="AN1645" s="17"/>
      <c r="AO1645" s="17"/>
      <c r="AP1645" s="17"/>
      <c r="AQ1645" s="17"/>
      <c r="AR1645" s="17"/>
      <c r="AS1645" s="17"/>
      <c r="AT1645" s="17"/>
      <c r="AU1645" s="17"/>
      <c r="AV1645" s="17"/>
      <c r="AW1645" s="17"/>
    </row>
    <row r="1646" spans="1:49" x14ac:dyDescent="0.2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  <c r="AJ1646" s="17"/>
      <c r="AK1646" s="17"/>
      <c r="AL1646" s="17"/>
      <c r="AM1646" s="17"/>
      <c r="AN1646" s="17"/>
      <c r="AO1646" s="17"/>
      <c r="AP1646" s="17"/>
      <c r="AQ1646" s="17"/>
      <c r="AR1646" s="17"/>
      <c r="AS1646" s="17"/>
      <c r="AT1646" s="17"/>
      <c r="AU1646" s="17"/>
      <c r="AV1646" s="17"/>
      <c r="AW1646" s="17"/>
    </row>
    <row r="1647" spans="1:49" x14ac:dyDescent="0.2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  <c r="AA1647" s="17"/>
      <c r="AB1647" s="17"/>
      <c r="AC1647" s="17"/>
      <c r="AD1647" s="17"/>
      <c r="AE1647" s="17"/>
      <c r="AF1647" s="17"/>
      <c r="AG1647" s="17"/>
      <c r="AH1647" s="17"/>
      <c r="AI1647" s="17"/>
      <c r="AJ1647" s="17"/>
      <c r="AK1647" s="17"/>
      <c r="AL1647" s="17"/>
      <c r="AM1647" s="17"/>
      <c r="AN1647" s="17"/>
      <c r="AO1647" s="17"/>
      <c r="AP1647" s="17"/>
      <c r="AQ1647" s="17"/>
      <c r="AR1647" s="17"/>
      <c r="AS1647" s="17"/>
      <c r="AT1647" s="17"/>
      <c r="AU1647" s="17"/>
      <c r="AV1647" s="17"/>
      <c r="AW1647" s="17"/>
    </row>
    <row r="1648" spans="1:49" x14ac:dyDescent="0.2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  <c r="AA1648" s="17"/>
      <c r="AB1648" s="17"/>
      <c r="AC1648" s="17"/>
      <c r="AD1648" s="17"/>
      <c r="AE1648" s="17"/>
      <c r="AF1648" s="17"/>
      <c r="AG1648" s="17"/>
      <c r="AH1648" s="17"/>
      <c r="AI1648" s="17"/>
      <c r="AJ1648" s="17"/>
      <c r="AK1648" s="17"/>
      <c r="AL1648" s="17"/>
      <c r="AM1648" s="17"/>
      <c r="AN1648" s="17"/>
      <c r="AO1648" s="17"/>
      <c r="AP1648" s="17"/>
      <c r="AQ1648" s="17"/>
      <c r="AR1648" s="17"/>
      <c r="AS1648" s="17"/>
      <c r="AT1648" s="17"/>
      <c r="AU1648" s="17"/>
      <c r="AV1648" s="17"/>
      <c r="AW1648" s="17"/>
    </row>
    <row r="1649" spans="1:49" x14ac:dyDescent="0.2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  <c r="AA1649" s="17"/>
      <c r="AB1649" s="17"/>
      <c r="AC1649" s="17"/>
      <c r="AD1649" s="17"/>
      <c r="AE1649" s="17"/>
      <c r="AF1649" s="17"/>
      <c r="AG1649" s="17"/>
      <c r="AH1649" s="17"/>
      <c r="AI1649" s="17"/>
      <c r="AJ1649" s="17"/>
      <c r="AK1649" s="17"/>
      <c r="AL1649" s="17"/>
      <c r="AM1649" s="17"/>
      <c r="AN1649" s="17"/>
      <c r="AO1649" s="17"/>
      <c r="AP1649" s="17"/>
      <c r="AQ1649" s="17"/>
      <c r="AR1649" s="17"/>
      <c r="AS1649" s="17"/>
      <c r="AT1649" s="17"/>
      <c r="AU1649" s="17"/>
      <c r="AV1649" s="17"/>
      <c r="AW1649" s="17"/>
    </row>
    <row r="1650" spans="1:49" x14ac:dyDescent="0.2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  <c r="AA1650" s="17"/>
      <c r="AB1650" s="17"/>
      <c r="AC1650" s="17"/>
      <c r="AD1650" s="17"/>
      <c r="AE1650" s="17"/>
      <c r="AF1650" s="17"/>
      <c r="AG1650" s="17"/>
      <c r="AH1650" s="17"/>
      <c r="AI1650" s="17"/>
      <c r="AJ1650" s="17"/>
      <c r="AK1650" s="17"/>
      <c r="AL1650" s="17"/>
      <c r="AM1650" s="17"/>
      <c r="AN1650" s="17"/>
      <c r="AO1650" s="17"/>
      <c r="AP1650" s="17"/>
      <c r="AQ1650" s="17"/>
      <c r="AR1650" s="17"/>
      <c r="AS1650" s="17"/>
      <c r="AT1650" s="17"/>
      <c r="AU1650" s="17"/>
      <c r="AV1650" s="17"/>
      <c r="AW1650" s="17"/>
    </row>
    <row r="1651" spans="1:49" x14ac:dyDescent="0.2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  <c r="AA1651" s="17"/>
      <c r="AB1651" s="17"/>
      <c r="AC1651" s="17"/>
      <c r="AD1651" s="17"/>
      <c r="AE1651" s="17"/>
      <c r="AF1651" s="17"/>
      <c r="AG1651" s="17"/>
      <c r="AH1651" s="17"/>
      <c r="AI1651" s="17"/>
      <c r="AJ1651" s="17"/>
      <c r="AK1651" s="17"/>
      <c r="AL1651" s="17"/>
      <c r="AM1651" s="17"/>
      <c r="AN1651" s="17"/>
      <c r="AO1651" s="17"/>
      <c r="AP1651" s="17"/>
      <c r="AQ1651" s="17"/>
      <c r="AR1651" s="17"/>
      <c r="AS1651" s="17"/>
      <c r="AT1651" s="17"/>
      <c r="AU1651" s="17"/>
      <c r="AV1651" s="17"/>
      <c r="AW1651" s="17"/>
    </row>
    <row r="1652" spans="1:49" x14ac:dyDescent="0.2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  <c r="AA1652" s="17"/>
      <c r="AB1652" s="17"/>
      <c r="AC1652" s="17"/>
      <c r="AD1652" s="17"/>
      <c r="AE1652" s="17"/>
      <c r="AF1652" s="17"/>
      <c r="AG1652" s="17"/>
      <c r="AH1652" s="17"/>
      <c r="AI1652" s="17"/>
      <c r="AJ1652" s="17"/>
      <c r="AK1652" s="17"/>
      <c r="AL1652" s="17"/>
      <c r="AM1652" s="17"/>
      <c r="AN1652" s="17"/>
      <c r="AO1652" s="17"/>
      <c r="AP1652" s="17"/>
      <c r="AQ1652" s="17"/>
      <c r="AR1652" s="17"/>
      <c r="AS1652" s="17"/>
      <c r="AT1652" s="17"/>
      <c r="AU1652" s="17"/>
      <c r="AV1652" s="17"/>
      <c r="AW1652" s="17"/>
    </row>
  </sheetData>
  <sheetProtection password="CF44" sheet="1" objects="1" scenarios="1" selectLockedCells="1"/>
  <mergeCells count="21">
    <mergeCell ref="W6:X7"/>
    <mergeCell ref="D44:F44"/>
    <mergeCell ref="Q6:R7"/>
    <mergeCell ref="O6:P7"/>
    <mergeCell ref="G6:G7"/>
    <mergeCell ref="I6:J7"/>
    <mergeCell ref="D50:F50"/>
    <mergeCell ref="U6:V7"/>
    <mergeCell ref="K6:L7"/>
    <mergeCell ref="M6:N7"/>
    <mergeCell ref="D45:F45"/>
    <mergeCell ref="A1:X1"/>
    <mergeCell ref="A2:X2"/>
    <mergeCell ref="A3:X3"/>
    <mergeCell ref="A4:X4"/>
    <mergeCell ref="H6:H7"/>
    <mergeCell ref="D51:F51"/>
    <mergeCell ref="A8:X8"/>
    <mergeCell ref="C43:D43"/>
    <mergeCell ref="S6:T7"/>
    <mergeCell ref="A6:F7"/>
  </mergeCells>
  <phoneticPr fontId="2" type="noConversion"/>
  <conditionalFormatting sqref="I26:R27 I34:R35 I37:R40 U13:X19 U53:X54 I53:R54 I21:R24 U47:X48 U26:X27 U21:X24 U34:X35 U37:X40 I29:R32 U44:X45 U50:X51 I50:R51 I44:R45 I47:R48 I13:R19 U29:X32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0:P55 S10:X55">
      <formula1>0</formula1>
    </dataValidation>
    <dataValidation type="decimal" allowBlank="1" showInputMessage="1" showErrorMessage="1" errorTitle="Invalid entry!" error="Accepts greater than or equal to zero only." sqref="Q9:R55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6c4 &amp;U
 Page &amp;P of &amp;N 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819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8193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G255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style="26" customWidth="1"/>
    <col min="2" max="2" width="3.5703125" style="26" customWidth="1"/>
    <col min="3" max="5" width="3" style="26" customWidth="1"/>
    <col min="6" max="6" width="24.28515625" style="26" customWidth="1"/>
    <col min="7" max="7" width="16.5703125" style="73" customWidth="1"/>
    <col min="8" max="8" width="10.28515625" style="73" customWidth="1"/>
    <col min="9" max="9" width="25.7109375" style="26" customWidth="1"/>
    <col min="10" max="10" width="20.7109375" style="26" customWidth="1"/>
    <col min="11" max="11" width="25.7109375" style="26" customWidth="1"/>
    <col min="12" max="12" width="20.7109375" style="26" customWidth="1"/>
    <col min="13" max="13" width="25.7109375" style="26" customWidth="1"/>
    <col min="14" max="15" width="25.7109375" style="26" hidden="1" customWidth="1"/>
    <col min="16" max="16" width="25.7109375" style="26" customWidth="1"/>
    <col min="17" max="156" width="25.7109375" customWidth="1"/>
  </cols>
  <sheetData>
    <row r="1" spans="1:19" s="119" customFormat="1" x14ac:dyDescent="0.2">
      <c r="A1" s="329" t="s">
        <v>104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</row>
    <row r="2" spans="1:19" s="119" customFormat="1" ht="12.75" customHeight="1" x14ac:dyDescent="0.2">
      <c r="A2" s="329" t="s">
        <v>676</v>
      </c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</row>
    <row r="3" spans="1:19" ht="13.5" customHeight="1" x14ac:dyDescent="0.2"/>
    <row r="4" spans="1:19" ht="12.75" hidden="1" customHeight="1" x14ac:dyDescent="0.2"/>
    <row r="5" spans="1:19" hidden="1" x14ac:dyDescent="0.2"/>
    <row r="6" spans="1:19" s="74" customFormat="1" ht="12.75" hidden="1" customHeight="1" x14ac:dyDescent="0.2">
      <c r="A6" s="70"/>
      <c r="B6" s="70"/>
      <c r="C6" s="70"/>
      <c r="D6" s="70"/>
      <c r="E6" s="70"/>
      <c r="F6" s="70"/>
      <c r="I6" s="70"/>
      <c r="J6" s="70"/>
      <c r="K6" s="70"/>
      <c r="L6" s="70"/>
      <c r="M6" s="70"/>
      <c r="N6" s="70"/>
      <c r="O6" s="70"/>
      <c r="P6" s="70"/>
    </row>
    <row r="7" spans="1:19" s="74" customFormat="1" x14ac:dyDescent="0.2">
      <c r="A7" s="291" t="s">
        <v>677</v>
      </c>
      <c r="B7" s="292"/>
      <c r="C7" s="292"/>
      <c r="D7" s="292"/>
      <c r="E7" s="292"/>
      <c r="F7" s="293"/>
      <c r="G7" s="334" t="s">
        <v>678</v>
      </c>
      <c r="H7" s="289" t="s">
        <v>191</v>
      </c>
      <c r="I7" s="336" t="s">
        <v>679</v>
      </c>
      <c r="J7" s="337"/>
      <c r="K7" s="337"/>
      <c r="L7" s="337"/>
      <c r="M7" s="337"/>
      <c r="N7" s="337"/>
      <c r="O7" s="337"/>
      <c r="P7" s="338"/>
    </row>
    <row r="8" spans="1:19" s="48" customFormat="1" x14ac:dyDescent="0.2">
      <c r="A8" s="331"/>
      <c r="B8" s="332"/>
      <c r="C8" s="332"/>
      <c r="D8" s="332"/>
      <c r="E8" s="332"/>
      <c r="F8" s="333"/>
      <c r="G8" s="335"/>
      <c r="H8" s="328"/>
      <c r="I8" s="327" t="s">
        <v>680</v>
      </c>
      <c r="J8" s="311" t="s">
        <v>681</v>
      </c>
      <c r="K8" s="313"/>
      <c r="L8" s="311" t="s">
        <v>682</v>
      </c>
      <c r="M8" s="312"/>
      <c r="N8" s="339" t="s">
        <v>101</v>
      </c>
      <c r="O8" s="340"/>
      <c r="P8" s="327" t="s">
        <v>683</v>
      </c>
    </row>
    <row r="9" spans="1:19" s="48" customFormat="1" x14ac:dyDescent="0.2">
      <c r="A9" s="331"/>
      <c r="B9" s="332"/>
      <c r="C9" s="332"/>
      <c r="D9" s="332"/>
      <c r="E9" s="332"/>
      <c r="F9" s="333"/>
      <c r="G9" s="335"/>
      <c r="H9" s="290"/>
      <c r="I9" s="327"/>
      <c r="J9" s="97" t="s">
        <v>105</v>
      </c>
      <c r="K9" s="97" t="s">
        <v>106</v>
      </c>
      <c r="L9" s="97" t="s">
        <v>105</v>
      </c>
      <c r="M9" s="47" t="s">
        <v>106</v>
      </c>
      <c r="N9" s="97" t="s">
        <v>105</v>
      </c>
      <c r="O9" s="47" t="s">
        <v>106</v>
      </c>
      <c r="P9" s="327"/>
    </row>
    <row r="10" spans="1:19" s="17" customFormat="1" x14ac:dyDescent="0.2">
      <c r="A10" s="189" t="s">
        <v>940</v>
      </c>
      <c r="B10" s="183"/>
      <c r="C10" s="183"/>
      <c r="D10" s="183"/>
      <c r="E10" s="183"/>
      <c r="F10" s="183"/>
      <c r="G10" s="204"/>
      <c r="H10" s="204"/>
      <c r="I10" s="80"/>
      <c r="J10" s="80"/>
      <c r="K10" s="80"/>
      <c r="L10" s="80"/>
      <c r="M10" s="80"/>
      <c r="N10" s="80"/>
      <c r="O10" s="80"/>
      <c r="P10" s="80"/>
      <c r="Q10" s="78"/>
      <c r="R10" s="79"/>
      <c r="S10" s="79"/>
    </row>
    <row r="11" spans="1:19" x14ac:dyDescent="0.2">
      <c r="A11" s="188" t="s">
        <v>942</v>
      </c>
      <c r="B11" s="189" t="s">
        <v>686</v>
      </c>
      <c r="C11" s="183"/>
      <c r="D11" s="183"/>
      <c r="E11" s="183"/>
      <c r="F11" s="183"/>
      <c r="G11" s="202" t="s">
        <v>107</v>
      </c>
      <c r="H11" s="204"/>
      <c r="I11" s="80">
        <f t="shared" ref="I11:O11" si="0">SUM(I12,I24,I25,I28)</f>
        <v>0</v>
      </c>
      <c r="J11" s="80">
        <f t="shared" si="0"/>
        <v>0</v>
      </c>
      <c r="K11" s="80">
        <f t="shared" si="0"/>
        <v>0</v>
      </c>
      <c r="L11" s="80">
        <f t="shared" si="0"/>
        <v>0</v>
      </c>
      <c r="M11" s="80">
        <f t="shared" si="0"/>
        <v>0</v>
      </c>
      <c r="N11" s="80">
        <f t="shared" si="0"/>
        <v>0</v>
      </c>
      <c r="O11" s="80">
        <f t="shared" si="0"/>
        <v>0</v>
      </c>
      <c r="P11" s="80">
        <f t="shared" ref="P11:P40" si="1">SUM(I11,K11,M11,O11)</f>
        <v>0</v>
      </c>
      <c r="Q11" s="75"/>
      <c r="R11" s="76"/>
      <c r="S11" s="76"/>
    </row>
    <row r="12" spans="1:19" x14ac:dyDescent="0.2">
      <c r="A12" s="182"/>
      <c r="B12" s="183" t="s">
        <v>944</v>
      </c>
      <c r="C12" s="183" t="s">
        <v>143</v>
      </c>
      <c r="D12" s="183"/>
      <c r="E12" s="183"/>
      <c r="F12" s="183"/>
      <c r="G12" s="202" t="s">
        <v>108</v>
      </c>
      <c r="H12" s="204"/>
      <c r="I12" s="12">
        <f t="shared" ref="I12:O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80">
        <f t="shared" si="1"/>
        <v>0</v>
      </c>
      <c r="Q12" s="75"/>
      <c r="R12" s="76"/>
      <c r="S12" s="76"/>
    </row>
    <row r="13" spans="1:19" x14ac:dyDescent="0.2">
      <c r="A13" s="182"/>
      <c r="B13" s="183"/>
      <c r="C13" s="185">
        <v>-1</v>
      </c>
      <c r="D13" s="183" t="s">
        <v>695</v>
      </c>
      <c r="E13" s="183"/>
      <c r="F13" s="183"/>
      <c r="G13" s="202" t="s">
        <v>109</v>
      </c>
      <c r="H13" s="204"/>
      <c r="I13" s="63">
        <f>I14+I15+I16</f>
        <v>0</v>
      </c>
      <c r="J13" s="63">
        <f t="shared" ref="J13:O13" si="3">J14+J15+J16</f>
        <v>0</v>
      </c>
      <c r="K13" s="63">
        <f t="shared" si="3"/>
        <v>0</v>
      </c>
      <c r="L13" s="63">
        <f t="shared" si="3"/>
        <v>0</v>
      </c>
      <c r="M13" s="63">
        <f t="shared" si="3"/>
        <v>0</v>
      </c>
      <c r="N13" s="63">
        <f t="shared" si="3"/>
        <v>0</v>
      </c>
      <c r="O13" s="63">
        <f t="shared" si="3"/>
        <v>0</v>
      </c>
      <c r="P13" s="80">
        <f t="shared" si="1"/>
        <v>0</v>
      </c>
      <c r="Q13" s="75"/>
      <c r="R13" s="76"/>
      <c r="S13" s="76"/>
    </row>
    <row r="14" spans="1:19" x14ac:dyDescent="0.2">
      <c r="A14" s="182"/>
      <c r="B14" s="183"/>
      <c r="C14" s="185"/>
      <c r="D14" s="186" t="s">
        <v>950</v>
      </c>
      <c r="E14" s="186" t="s">
        <v>144</v>
      </c>
      <c r="F14" s="187"/>
      <c r="G14" s="202" t="s">
        <v>154</v>
      </c>
      <c r="H14" s="204"/>
      <c r="I14" s="54"/>
      <c r="J14" s="54"/>
      <c r="K14" s="54"/>
      <c r="L14" s="54"/>
      <c r="M14" s="54"/>
      <c r="N14" s="54"/>
      <c r="O14" s="54"/>
      <c r="P14" s="80">
        <f t="shared" si="1"/>
        <v>0</v>
      </c>
      <c r="Q14" s="75"/>
      <c r="R14" s="76"/>
      <c r="S14" s="76"/>
    </row>
    <row r="15" spans="1:19" x14ac:dyDescent="0.2">
      <c r="A15" s="182"/>
      <c r="B15" s="183"/>
      <c r="C15" s="185"/>
      <c r="D15" s="186" t="s">
        <v>952</v>
      </c>
      <c r="E15" s="199" t="s">
        <v>146</v>
      </c>
      <c r="F15" s="187"/>
      <c r="G15" s="202" t="s">
        <v>155</v>
      </c>
      <c r="H15" s="204"/>
      <c r="I15" s="54"/>
      <c r="J15" s="54"/>
      <c r="K15" s="54"/>
      <c r="L15" s="54"/>
      <c r="M15" s="54"/>
      <c r="N15" s="54"/>
      <c r="O15" s="54"/>
      <c r="P15" s="80">
        <f t="shared" si="1"/>
        <v>0</v>
      </c>
      <c r="Q15" s="75"/>
      <c r="R15" s="76"/>
      <c r="S15" s="76"/>
    </row>
    <row r="16" spans="1:19" x14ac:dyDescent="0.2">
      <c r="A16" s="182"/>
      <c r="B16" s="183"/>
      <c r="C16" s="185"/>
      <c r="D16" s="186" t="s">
        <v>954</v>
      </c>
      <c r="E16" s="199" t="s">
        <v>148</v>
      </c>
      <c r="F16" s="187"/>
      <c r="G16" s="202" t="s">
        <v>163</v>
      </c>
      <c r="H16" s="254" t="s">
        <v>137</v>
      </c>
      <c r="I16" s="63">
        <f t="shared" ref="I16:O16" si="4">SUM(I17:I18)</f>
        <v>0</v>
      </c>
      <c r="J16" s="63">
        <f t="shared" si="4"/>
        <v>0</v>
      </c>
      <c r="K16" s="63">
        <f t="shared" si="4"/>
        <v>0</v>
      </c>
      <c r="L16" s="63">
        <f t="shared" si="4"/>
        <v>0</v>
      </c>
      <c r="M16" s="63">
        <f t="shared" si="4"/>
        <v>0</v>
      </c>
      <c r="N16" s="63">
        <f t="shared" si="4"/>
        <v>0</v>
      </c>
      <c r="O16" s="63">
        <f t="shared" si="4"/>
        <v>0</v>
      </c>
      <c r="P16" s="80">
        <f t="shared" si="1"/>
        <v>0</v>
      </c>
      <c r="Q16" s="75"/>
      <c r="R16" s="76"/>
      <c r="S16" s="76"/>
    </row>
    <row r="17" spans="1:19" x14ac:dyDescent="0.2">
      <c r="A17" s="182"/>
      <c r="B17" s="183"/>
      <c r="C17" s="185"/>
      <c r="D17" s="186"/>
      <c r="E17" s="199"/>
      <c r="F17" s="125"/>
      <c r="G17" s="202"/>
      <c r="H17" s="255">
        <v>1</v>
      </c>
      <c r="I17" s="54"/>
      <c r="J17" s="54"/>
      <c r="K17" s="54"/>
      <c r="L17" s="54"/>
      <c r="M17" s="54"/>
      <c r="N17" s="54"/>
      <c r="O17" s="54"/>
      <c r="P17" s="80">
        <f t="shared" si="1"/>
        <v>0</v>
      </c>
      <c r="Q17" s="75"/>
      <c r="R17" s="76"/>
      <c r="S17" s="76"/>
    </row>
    <row r="18" spans="1:19" x14ac:dyDescent="0.2">
      <c r="A18" s="182"/>
      <c r="B18" s="183"/>
      <c r="C18" s="185"/>
      <c r="D18" s="186"/>
      <c r="E18" s="199"/>
      <c r="F18" s="187"/>
      <c r="G18" s="202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2"/>
      <c r="Q18" s="75"/>
      <c r="R18" s="76"/>
      <c r="S18" s="76"/>
    </row>
    <row r="19" spans="1:19" x14ac:dyDescent="0.2">
      <c r="A19" s="182"/>
      <c r="B19" s="183"/>
      <c r="C19" s="185">
        <f>C13-1</f>
        <v>-2</v>
      </c>
      <c r="D19" s="183" t="s">
        <v>84</v>
      </c>
      <c r="E19" s="183"/>
      <c r="F19" s="183"/>
      <c r="G19" s="202" t="s">
        <v>110</v>
      </c>
      <c r="H19" s="204"/>
      <c r="I19" s="54"/>
      <c r="J19" s="108"/>
      <c r="K19" s="108"/>
      <c r="L19" s="108"/>
      <c r="M19" s="108"/>
      <c r="N19" s="109"/>
      <c r="O19" s="109"/>
      <c r="P19" s="80">
        <f t="shared" si="1"/>
        <v>0</v>
      </c>
      <c r="Q19" s="75"/>
      <c r="R19" s="76"/>
      <c r="S19" s="76"/>
    </row>
    <row r="20" spans="1:19" x14ac:dyDescent="0.2">
      <c r="A20" s="182"/>
      <c r="B20" s="183"/>
      <c r="C20" s="185">
        <f>C19-1</f>
        <v>-3</v>
      </c>
      <c r="D20" s="183" t="s">
        <v>948</v>
      </c>
      <c r="E20" s="183"/>
      <c r="F20" s="183"/>
      <c r="G20" s="202" t="s">
        <v>111</v>
      </c>
      <c r="H20" s="204"/>
      <c r="I20" s="80">
        <f t="shared" ref="I20:O20" si="5">SUM(I21,I22,I23)</f>
        <v>0</v>
      </c>
      <c r="J20" s="80">
        <f t="shared" si="5"/>
        <v>0</v>
      </c>
      <c r="K20" s="80">
        <f t="shared" si="5"/>
        <v>0</v>
      </c>
      <c r="L20" s="80">
        <f t="shared" si="5"/>
        <v>0</v>
      </c>
      <c r="M20" s="80">
        <f t="shared" si="5"/>
        <v>0</v>
      </c>
      <c r="N20" s="80">
        <f t="shared" si="5"/>
        <v>0</v>
      </c>
      <c r="O20" s="80">
        <f t="shared" si="5"/>
        <v>0</v>
      </c>
      <c r="P20" s="80">
        <f t="shared" si="1"/>
        <v>0</v>
      </c>
      <c r="Q20" s="75"/>
      <c r="R20" s="76"/>
      <c r="S20" s="76"/>
    </row>
    <row r="21" spans="1:19" x14ac:dyDescent="0.2">
      <c r="A21" s="182"/>
      <c r="B21" s="183"/>
      <c r="C21" s="185"/>
      <c r="D21" s="183" t="s">
        <v>950</v>
      </c>
      <c r="E21" s="183" t="s">
        <v>704</v>
      </c>
      <c r="F21" s="183"/>
      <c r="G21" s="202" t="s">
        <v>112</v>
      </c>
      <c r="H21" s="204"/>
      <c r="I21" s="54"/>
      <c r="J21" s="54"/>
      <c r="K21" s="54"/>
      <c r="L21" s="54"/>
      <c r="M21" s="54"/>
      <c r="N21" s="54"/>
      <c r="O21" s="54"/>
      <c r="P21" s="80">
        <f t="shared" si="1"/>
        <v>0</v>
      </c>
      <c r="Q21" s="75"/>
      <c r="R21" s="76"/>
      <c r="S21" s="76"/>
    </row>
    <row r="22" spans="1:19" x14ac:dyDescent="0.2">
      <c r="A22" s="182"/>
      <c r="B22" s="183"/>
      <c r="C22" s="185"/>
      <c r="D22" s="183" t="s">
        <v>952</v>
      </c>
      <c r="E22" s="183" t="s">
        <v>989</v>
      </c>
      <c r="F22" s="183"/>
      <c r="G22" s="202" t="s">
        <v>113</v>
      </c>
      <c r="H22" s="204"/>
      <c r="I22" s="54"/>
      <c r="J22" s="54"/>
      <c r="K22" s="54"/>
      <c r="L22" s="54"/>
      <c r="M22" s="54"/>
      <c r="N22" s="54"/>
      <c r="O22" s="54"/>
      <c r="P22" s="80">
        <f t="shared" si="1"/>
        <v>0</v>
      </c>
      <c r="Q22" s="75"/>
      <c r="R22" s="76"/>
      <c r="S22" s="76"/>
    </row>
    <row r="23" spans="1:19" x14ac:dyDescent="0.2">
      <c r="A23" s="182"/>
      <c r="B23" s="183"/>
      <c r="C23" s="185"/>
      <c r="D23" s="183" t="s">
        <v>954</v>
      </c>
      <c r="E23" s="183" t="s">
        <v>955</v>
      </c>
      <c r="F23" s="183"/>
      <c r="G23" s="202" t="s">
        <v>114</v>
      </c>
      <c r="H23" s="204"/>
      <c r="I23" s="54"/>
      <c r="J23" s="54"/>
      <c r="K23" s="54"/>
      <c r="L23" s="54"/>
      <c r="M23" s="54"/>
      <c r="N23" s="54"/>
      <c r="O23" s="54"/>
      <c r="P23" s="80">
        <f t="shared" si="1"/>
        <v>0</v>
      </c>
      <c r="Q23" s="75"/>
      <c r="R23" s="76"/>
      <c r="S23" s="76"/>
    </row>
    <row r="24" spans="1:19" s="17" customFormat="1" x14ac:dyDescent="0.2">
      <c r="A24" s="182"/>
      <c r="B24" s="183" t="s">
        <v>736</v>
      </c>
      <c r="C24" s="185" t="s">
        <v>957</v>
      </c>
      <c r="D24" s="183"/>
      <c r="E24" s="183"/>
      <c r="F24" s="183"/>
      <c r="G24" s="202" t="s">
        <v>115</v>
      </c>
      <c r="H24" s="204"/>
      <c r="I24" s="54"/>
      <c r="J24" s="54"/>
      <c r="K24" s="54"/>
      <c r="L24" s="54"/>
      <c r="M24" s="54"/>
      <c r="N24" s="54"/>
      <c r="O24" s="54"/>
      <c r="P24" s="80">
        <f t="shared" si="1"/>
        <v>0</v>
      </c>
      <c r="Q24" s="78"/>
      <c r="R24" s="79"/>
      <c r="S24" s="79"/>
    </row>
    <row r="25" spans="1:19" x14ac:dyDescent="0.2">
      <c r="A25" s="182"/>
      <c r="B25" s="183" t="s">
        <v>863</v>
      </c>
      <c r="C25" s="183" t="s">
        <v>714</v>
      </c>
      <c r="D25" s="183"/>
      <c r="E25" s="183"/>
      <c r="F25" s="183"/>
      <c r="G25" s="202" t="s">
        <v>116</v>
      </c>
      <c r="H25" s="204"/>
      <c r="I25" s="80">
        <f t="shared" ref="I25:O25" si="6">SUM(I26,I27)</f>
        <v>0</v>
      </c>
      <c r="J25" s="80">
        <f t="shared" si="6"/>
        <v>0</v>
      </c>
      <c r="K25" s="80">
        <f t="shared" si="6"/>
        <v>0</v>
      </c>
      <c r="L25" s="80">
        <f t="shared" si="6"/>
        <v>0</v>
      </c>
      <c r="M25" s="80">
        <f t="shared" si="6"/>
        <v>0</v>
      </c>
      <c r="N25" s="80">
        <f t="shared" si="6"/>
        <v>0</v>
      </c>
      <c r="O25" s="80">
        <f t="shared" si="6"/>
        <v>0</v>
      </c>
      <c r="P25" s="80">
        <f t="shared" si="1"/>
        <v>0</v>
      </c>
      <c r="Q25" s="75"/>
      <c r="R25" s="76"/>
      <c r="S25" s="76"/>
    </row>
    <row r="26" spans="1:19" x14ac:dyDescent="0.2">
      <c r="A26" s="182"/>
      <c r="B26" s="183"/>
      <c r="C26" s="185">
        <v>-1</v>
      </c>
      <c r="D26" s="183" t="s">
        <v>716</v>
      </c>
      <c r="E26" s="183"/>
      <c r="F26" s="183"/>
      <c r="G26" s="202" t="s">
        <v>117</v>
      </c>
      <c r="H26" s="204"/>
      <c r="I26" s="54"/>
      <c r="J26" s="54"/>
      <c r="K26" s="54"/>
      <c r="L26" s="54"/>
      <c r="M26" s="54"/>
      <c r="N26" s="54"/>
      <c r="O26" s="54"/>
      <c r="P26" s="80">
        <f t="shared" si="1"/>
        <v>0</v>
      </c>
      <c r="Q26" s="75"/>
      <c r="R26" s="76"/>
      <c r="S26" s="76"/>
    </row>
    <row r="27" spans="1:19" x14ac:dyDescent="0.2">
      <c r="A27" s="182"/>
      <c r="B27" s="183"/>
      <c r="C27" s="185">
        <f>C26-1</f>
        <v>-2</v>
      </c>
      <c r="D27" s="183" t="s">
        <v>722</v>
      </c>
      <c r="E27" s="183"/>
      <c r="F27" s="183"/>
      <c r="G27" s="202" t="s">
        <v>118</v>
      </c>
      <c r="H27" s="204"/>
      <c r="I27" s="54"/>
      <c r="J27" s="54"/>
      <c r="K27" s="54"/>
      <c r="L27" s="54"/>
      <c r="M27" s="54"/>
      <c r="N27" s="54"/>
      <c r="O27" s="54"/>
      <c r="P27" s="80">
        <f t="shared" si="1"/>
        <v>0</v>
      </c>
      <c r="Q27" s="75"/>
      <c r="R27" s="76"/>
      <c r="S27" s="76"/>
    </row>
    <row r="28" spans="1:19" x14ac:dyDescent="0.2">
      <c r="A28" s="182"/>
      <c r="B28" s="183" t="s">
        <v>880</v>
      </c>
      <c r="C28" s="183" t="s">
        <v>725</v>
      </c>
      <c r="D28" s="183"/>
      <c r="E28" s="183"/>
      <c r="F28" s="183"/>
      <c r="G28" s="202" t="s">
        <v>119</v>
      </c>
      <c r="H28" s="204"/>
      <c r="I28" s="80">
        <f t="shared" ref="I28:O28" si="7">SUM(I29,I32)</f>
        <v>0</v>
      </c>
      <c r="J28" s="80">
        <f t="shared" si="7"/>
        <v>0</v>
      </c>
      <c r="K28" s="80">
        <f t="shared" si="7"/>
        <v>0</v>
      </c>
      <c r="L28" s="80">
        <f t="shared" si="7"/>
        <v>0</v>
      </c>
      <c r="M28" s="80">
        <f t="shared" si="7"/>
        <v>0</v>
      </c>
      <c r="N28" s="80">
        <f t="shared" si="7"/>
        <v>0</v>
      </c>
      <c r="O28" s="80">
        <f t="shared" si="7"/>
        <v>0</v>
      </c>
      <c r="P28" s="80">
        <f t="shared" si="1"/>
        <v>0</v>
      </c>
      <c r="Q28" s="75"/>
      <c r="R28" s="76"/>
      <c r="S28" s="76"/>
    </row>
    <row r="29" spans="1:19" x14ac:dyDescent="0.2">
      <c r="A29" s="182"/>
      <c r="B29" s="183"/>
      <c r="C29" s="185">
        <v>-1</v>
      </c>
      <c r="D29" s="183" t="s">
        <v>989</v>
      </c>
      <c r="E29" s="183"/>
      <c r="F29" s="183"/>
      <c r="G29" s="202" t="s">
        <v>120</v>
      </c>
      <c r="H29" s="204"/>
      <c r="I29" s="63">
        <f>I30+I31</f>
        <v>0</v>
      </c>
      <c r="J29" s="63">
        <f t="shared" ref="J29:O29" si="8">J30+J31</f>
        <v>0</v>
      </c>
      <c r="K29" s="63">
        <f t="shared" si="8"/>
        <v>0</v>
      </c>
      <c r="L29" s="63">
        <f t="shared" si="8"/>
        <v>0</v>
      </c>
      <c r="M29" s="63">
        <f t="shared" si="8"/>
        <v>0</v>
      </c>
      <c r="N29" s="63">
        <f t="shared" si="8"/>
        <v>0</v>
      </c>
      <c r="O29" s="63">
        <f t="shared" si="8"/>
        <v>0</v>
      </c>
      <c r="P29" s="80">
        <f t="shared" si="1"/>
        <v>0</v>
      </c>
      <c r="Q29" s="75"/>
      <c r="R29" s="76"/>
      <c r="S29" s="76"/>
    </row>
    <row r="30" spans="1:19" x14ac:dyDescent="0.2">
      <c r="A30" s="182"/>
      <c r="B30" s="183"/>
      <c r="C30" s="185"/>
      <c r="D30" s="186" t="s">
        <v>950</v>
      </c>
      <c r="E30" s="186" t="s">
        <v>150</v>
      </c>
      <c r="F30" s="187"/>
      <c r="G30" s="202" t="s">
        <v>164</v>
      </c>
      <c r="H30" s="259"/>
      <c r="I30" s="54"/>
      <c r="J30" s="54"/>
      <c r="K30" s="54"/>
      <c r="L30" s="54"/>
      <c r="M30" s="54"/>
      <c r="N30" s="54"/>
      <c r="O30" s="54"/>
      <c r="P30" s="80">
        <f t="shared" si="1"/>
        <v>0</v>
      </c>
      <c r="Q30" s="75"/>
      <c r="R30" s="76"/>
      <c r="S30" s="76"/>
    </row>
    <row r="31" spans="1:19" x14ac:dyDescent="0.2">
      <c r="A31" s="182"/>
      <c r="B31" s="183"/>
      <c r="C31" s="185"/>
      <c r="D31" s="186" t="s">
        <v>952</v>
      </c>
      <c r="E31" s="186" t="s">
        <v>152</v>
      </c>
      <c r="F31" s="203"/>
      <c r="G31" s="202" t="s">
        <v>165</v>
      </c>
      <c r="H31" s="259"/>
      <c r="I31" s="54"/>
      <c r="J31" s="54"/>
      <c r="K31" s="54"/>
      <c r="L31" s="54"/>
      <c r="M31" s="54"/>
      <c r="N31" s="54"/>
      <c r="O31" s="54"/>
      <c r="P31" s="80">
        <f t="shared" si="1"/>
        <v>0</v>
      </c>
      <c r="Q31" s="75"/>
      <c r="R31" s="76"/>
      <c r="S31" s="76"/>
    </row>
    <row r="32" spans="1:19" x14ac:dyDescent="0.2">
      <c r="A32" s="182"/>
      <c r="B32" s="183"/>
      <c r="C32" s="185">
        <f>C29-1</f>
        <v>-2</v>
      </c>
      <c r="D32" s="183" t="s">
        <v>955</v>
      </c>
      <c r="E32" s="183"/>
      <c r="F32" s="183"/>
      <c r="G32" s="202" t="s">
        <v>121</v>
      </c>
      <c r="H32" s="204"/>
      <c r="I32" s="54"/>
      <c r="J32" s="54"/>
      <c r="K32" s="54"/>
      <c r="L32" s="54"/>
      <c r="M32" s="54"/>
      <c r="N32" s="54"/>
      <c r="O32" s="54"/>
      <c r="P32" s="80">
        <f t="shared" si="1"/>
        <v>0</v>
      </c>
      <c r="Q32" s="75"/>
      <c r="R32" s="76"/>
      <c r="S32" s="76"/>
    </row>
    <row r="33" spans="1:241" x14ac:dyDescent="0.2">
      <c r="A33" s="188" t="s">
        <v>706</v>
      </c>
      <c r="B33" s="189" t="s">
        <v>965</v>
      </c>
      <c r="C33" s="183"/>
      <c r="D33" s="183"/>
      <c r="E33" s="183"/>
      <c r="F33" s="183"/>
      <c r="G33" s="202" t="s">
        <v>122</v>
      </c>
      <c r="H33" s="204"/>
      <c r="I33" s="108"/>
      <c r="J33" s="96">
        <f t="shared" ref="J33:O33" si="9">SUM(J34,J35,J36,J39)</f>
        <v>0</v>
      </c>
      <c r="K33" s="96">
        <f t="shared" si="9"/>
        <v>0</v>
      </c>
      <c r="L33" s="96">
        <f t="shared" si="9"/>
        <v>0</v>
      </c>
      <c r="M33" s="96">
        <f t="shared" si="9"/>
        <v>0</v>
      </c>
      <c r="N33" s="96">
        <f t="shared" si="9"/>
        <v>0</v>
      </c>
      <c r="O33" s="96">
        <f t="shared" si="9"/>
        <v>0</v>
      </c>
      <c r="P33" s="80">
        <f t="shared" si="1"/>
        <v>0</v>
      </c>
      <c r="Q33" s="75"/>
      <c r="R33" s="76"/>
      <c r="S33" s="76"/>
    </row>
    <row r="34" spans="1:241" x14ac:dyDescent="0.2">
      <c r="A34" s="182"/>
      <c r="B34" s="183" t="s">
        <v>944</v>
      </c>
      <c r="C34" s="183" t="s">
        <v>967</v>
      </c>
      <c r="D34" s="183"/>
      <c r="E34" s="183"/>
      <c r="F34" s="183"/>
      <c r="G34" s="202" t="s">
        <v>123</v>
      </c>
      <c r="H34" s="204"/>
      <c r="I34" s="108"/>
      <c r="J34" s="109"/>
      <c r="K34" s="109"/>
      <c r="L34" s="109"/>
      <c r="M34" s="109"/>
      <c r="N34" s="109"/>
      <c r="O34" s="109"/>
      <c r="P34" s="80">
        <f t="shared" si="1"/>
        <v>0</v>
      </c>
      <c r="Q34" s="75"/>
      <c r="R34" s="76"/>
      <c r="S34" s="76"/>
    </row>
    <row r="35" spans="1:241" x14ac:dyDescent="0.2">
      <c r="A35" s="182"/>
      <c r="B35" s="183" t="s">
        <v>736</v>
      </c>
      <c r="C35" s="183" t="s">
        <v>93</v>
      </c>
      <c r="D35" s="183"/>
      <c r="E35" s="183"/>
      <c r="F35" s="183"/>
      <c r="G35" s="202" t="s">
        <v>124</v>
      </c>
      <c r="H35" s="204"/>
      <c r="I35" s="108"/>
      <c r="J35" s="109"/>
      <c r="K35" s="109"/>
      <c r="L35" s="109"/>
      <c r="M35" s="109"/>
      <c r="N35" s="109"/>
      <c r="O35" s="109"/>
      <c r="P35" s="80">
        <f t="shared" si="1"/>
        <v>0</v>
      </c>
      <c r="Q35" s="75"/>
      <c r="R35" s="76"/>
      <c r="S35" s="76"/>
    </row>
    <row r="36" spans="1:241" x14ac:dyDescent="0.2">
      <c r="A36" s="182"/>
      <c r="B36" s="183" t="s">
        <v>863</v>
      </c>
      <c r="C36" s="183" t="s">
        <v>714</v>
      </c>
      <c r="D36" s="183"/>
      <c r="E36" s="183"/>
      <c r="F36" s="183"/>
      <c r="G36" s="202" t="s">
        <v>125</v>
      </c>
      <c r="H36" s="204"/>
      <c r="I36" s="108"/>
      <c r="J36" s="96">
        <f t="shared" ref="J36:O36" si="10">SUM(J37,J38)</f>
        <v>0</v>
      </c>
      <c r="K36" s="96">
        <f t="shared" si="10"/>
        <v>0</v>
      </c>
      <c r="L36" s="96">
        <f t="shared" si="10"/>
        <v>0</v>
      </c>
      <c r="M36" s="96">
        <f t="shared" si="10"/>
        <v>0</v>
      </c>
      <c r="N36" s="96">
        <f t="shared" si="10"/>
        <v>0</v>
      </c>
      <c r="O36" s="96">
        <f t="shared" si="10"/>
        <v>0</v>
      </c>
      <c r="P36" s="80">
        <f t="shared" si="1"/>
        <v>0</v>
      </c>
      <c r="Q36" s="75"/>
      <c r="R36" s="76"/>
      <c r="S36" s="76"/>
    </row>
    <row r="37" spans="1:241" x14ac:dyDescent="0.2">
      <c r="A37" s="182"/>
      <c r="B37" s="183"/>
      <c r="C37" s="185">
        <v>-1</v>
      </c>
      <c r="D37" s="183" t="s">
        <v>900</v>
      </c>
      <c r="E37" s="183"/>
      <c r="F37" s="183"/>
      <c r="G37" s="202" t="s">
        <v>126</v>
      </c>
      <c r="H37" s="204"/>
      <c r="I37" s="108"/>
      <c r="J37" s="109"/>
      <c r="K37" s="109"/>
      <c r="L37" s="109"/>
      <c r="M37" s="109"/>
      <c r="N37" s="109"/>
      <c r="O37" s="109"/>
      <c r="P37" s="80">
        <f t="shared" si="1"/>
        <v>0</v>
      </c>
      <c r="Q37" s="75"/>
      <c r="R37" s="76"/>
      <c r="S37" s="76"/>
    </row>
    <row r="38" spans="1:241" x14ac:dyDescent="0.2">
      <c r="A38" s="182"/>
      <c r="B38" s="183"/>
      <c r="C38" s="185">
        <f>C37-1</f>
        <v>-2</v>
      </c>
      <c r="D38" s="183" t="s">
        <v>722</v>
      </c>
      <c r="E38" s="183"/>
      <c r="F38" s="183"/>
      <c r="G38" s="202" t="s">
        <v>127</v>
      </c>
      <c r="H38" s="204"/>
      <c r="I38" s="108"/>
      <c r="J38" s="109"/>
      <c r="K38" s="109"/>
      <c r="L38" s="109"/>
      <c r="M38" s="109"/>
      <c r="N38" s="109"/>
      <c r="O38" s="109"/>
      <c r="P38" s="80">
        <f t="shared" si="1"/>
        <v>0</v>
      </c>
      <c r="Q38" s="75"/>
      <c r="R38" s="76"/>
      <c r="S38" s="76"/>
    </row>
    <row r="39" spans="1:241" s="1" customFormat="1" x14ac:dyDescent="0.2">
      <c r="A39" s="182"/>
      <c r="B39" s="183" t="s">
        <v>880</v>
      </c>
      <c r="C39" s="183" t="s">
        <v>974</v>
      </c>
      <c r="D39" s="183"/>
      <c r="E39" s="183"/>
      <c r="F39" s="183"/>
      <c r="G39" s="202" t="s">
        <v>128</v>
      </c>
      <c r="H39" s="204"/>
      <c r="I39" s="108"/>
      <c r="J39" s="109"/>
      <c r="K39" s="109"/>
      <c r="L39" s="109"/>
      <c r="M39" s="109"/>
      <c r="N39" s="109"/>
      <c r="O39" s="109"/>
      <c r="P39" s="80">
        <f t="shared" si="1"/>
        <v>0</v>
      </c>
      <c r="Q39" s="78"/>
      <c r="R39" s="79"/>
      <c r="S39" s="79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</row>
    <row r="40" spans="1:241" s="17" customFormat="1" x14ac:dyDescent="0.2">
      <c r="A40" s="190" t="s">
        <v>710</v>
      </c>
      <c r="B40" s="191" t="s">
        <v>976</v>
      </c>
      <c r="C40" s="185"/>
      <c r="D40" s="183"/>
      <c r="E40" s="183"/>
      <c r="F40" s="183"/>
      <c r="G40" s="202" t="s">
        <v>129</v>
      </c>
      <c r="H40" s="204"/>
      <c r="I40" s="109"/>
      <c r="J40" s="109"/>
      <c r="K40" s="109"/>
      <c r="L40" s="109"/>
      <c r="M40" s="109"/>
      <c r="N40" s="109"/>
      <c r="O40" s="109"/>
      <c r="P40" s="80">
        <f t="shared" si="1"/>
        <v>0</v>
      </c>
      <c r="Q40" s="98"/>
      <c r="R40" s="79"/>
      <c r="S40" s="79"/>
    </row>
    <row r="41" spans="1:241" s="17" customFormat="1" x14ac:dyDescent="0.2">
      <c r="A41" s="197" t="s">
        <v>130</v>
      </c>
      <c r="B41" s="191"/>
      <c r="C41" s="183"/>
      <c r="D41" s="183"/>
      <c r="E41" s="183"/>
      <c r="F41" s="183"/>
      <c r="G41" s="202" t="s">
        <v>131</v>
      </c>
      <c r="H41" s="204"/>
      <c r="I41" s="96">
        <f t="shared" ref="I41:P41" si="11">SUM(I11,I33,I40)</f>
        <v>0</v>
      </c>
      <c r="J41" s="96">
        <f t="shared" si="11"/>
        <v>0</v>
      </c>
      <c r="K41" s="96">
        <f t="shared" si="11"/>
        <v>0</v>
      </c>
      <c r="L41" s="96">
        <f t="shared" si="11"/>
        <v>0</v>
      </c>
      <c r="M41" s="96">
        <f t="shared" si="11"/>
        <v>0</v>
      </c>
      <c r="N41" s="96">
        <f t="shared" si="11"/>
        <v>0</v>
      </c>
      <c r="O41" s="96">
        <f t="shared" si="11"/>
        <v>0</v>
      </c>
      <c r="P41" s="80">
        <f t="shared" si="11"/>
        <v>0</v>
      </c>
      <c r="Q41" s="78"/>
      <c r="R41" s="79"/>
      <c r="S41" s="79"/>
    </row>
    <row r="42" spans="1:241" s="17" customFormat="1" x14ac:dyDescent="0.2">
      <c r="A42" s="29"/>
      <c r="B42" s="18"/>
      <c r="C42" s="22"/>
      <c r="D42" s="18"/>
      <c r="E42" s="18"/>
      <c r="F42" s="18"/>
      <c r="G42" s="95" t="s">
        <v>998</v>
      </c>
      <c r="H42" s="77"/>
      <c r="I42" s="81"/>
      <c r="J42" s="81"/>
      <c r="K42" s="81"/>
      <c r="L42" s="81"/>
      <c r="M42" s="81"/>
      <c r="N42" s="81"/>
      <c r="O42" s="81"/>
      <c r="P42" s="82"/>
      <c r="Q42" s="78"/>
      <c r="R42" s="79"/>
      <c r="S42" s="79"/>
    </row>
    <row r="43" spans="1:24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24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24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24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24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24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</sheetData>
  <sheetProtection password="D6D8" sheet="1" objects="1" scenarios="1" selectLockedCells="1"/>
  <mergeCells count="11">
    <mergeCell ref="P8:P9"/>
    <mergeCell ref="I8:I9"/>
    <mergeCell ref="H7:H9"/>
    <mergeCell ref="A1:P1"/>
    <mergeCell ref="A2:P2"/>
    <mergeCell ref="A7:F9"/>
    <mergeCell ref="G7:G9"/>
    <mergeCell ref="I7:P7"/>
    <mergeCell ref="J8:K8"/>
    <mergeCell ref="L8:M8"/>
    <mergeCell ref="N8:O8"/>
  </mergeCells>
  <phoneticPr fontId="2" type="noConversion"/>
  <dataValidations count="2">
    <dataValidation type="decimal" operator="lessThan" allowBlank="1" showInputMessage="1" showErrorMessage="1" sqref="I256:EZ587 N10:EZ42 I10:M10 I42:M42">
      <formula1>1000000000000000</formula1>
    </dataValidation>
    <dataValidation type="decimal" operator="greaterThanOrEqual" allowBlank="1" showInputMessage="1" showErrorMessage="1" errorTitle="Invalid entry!" error="Accepts greater than or equal to zero only." sqref="I11:M41">
      <formula1>0</formula1>
    </dataValidation>
  </dataValidations>
  <pageMargins left="0.25" right="0.25" top="1" bottom="0.5" header="0.6" footer="0.5"/>
  <pageSetup paperSize="9" scale="75" orientation="landscape" verticalDpi="300" r:id="rId1"/>
  <headerFooter alignWithMargins="0">
    <oddHeader>&amp;R&amp;"Arial,Bold"&amp;9&amp;USchedule 7b&amp;U
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921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9217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M1637"/>
  <sheetViews>
    <sheetView zoomScale="75" workbookViewId="0">
      <pane xSplit="8" ySplit="10" topLeftCell="I11" activePane="bottomRight" state="frozen"/>
      <selection activeCell="M13" sqref="A1:IV65536"/>
      <selection pane="topRight" activeCell="M13" sqref="A1:IV65536"/>
      <selection pane="bottomLeft" activeCell="M13" sqref="A1:IV65536"/>
      <selection pane="bottomRight" sqref="A1:P1"/>
    </sheetView>
  </sheetViews>
  <sheetFormatPr defaultRowHeight="12.75" x14ac:dyDescent="0.2"/>
  <cols>
    <col min="1" max="1" width="2.7109375" style="8" customWidth="1"/>
    <col min="2" max="5" width="3" style="8" customWidth="1"/>
    <col min="6" max="6" width="24.140625" style="8" customWidth="1"/>
    <col min="7" max="7" width="17.7109375" style="8" bestFit="1" customWidth="1"/>
    <col min="8" max="8" width="10.7109375" style="8" hidden="1" customWidth="1"/>
    <col min="9" max="16" width="25.7109375" style="8" customWidth="1"/>
    <col min="17" max="16384" width="9.140625" style="8"/>
  </cols>
  <sheetData>
    <row r="1" spans="1:28" s="120" customFormat="1" ht="12.75" customHeight="1" x14ac:dyDescent="0.2">
      <c r="A1" s="302" t="s">
        <v>94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8" s="120" customFormat="1" ht="12.75" customHeight="1" x14ac:dyDescent="0.2">
      <c r="A2" s="343" t="s">
        <v>930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s="120" customFormat="1" ht="12.75" customHeight="1" x14ac:dyDescent="0.2">
      <c r="A3" s="343" t="s">
        <v>85</v>
      </c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s="120" customFormat="1" ht="15" customHeight="1" x14ac:dyDescent="0.2">
      <c r="A4" s="343" t="s">
        <v>676</v>
      </c>
      <c r="B4" s="344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t="12.75" hidden="1" customHeight="1" x14ac:dyDescent="0.2">
      <c r="A5" s="345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t="12.75" hidden="1" customHeight="1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2.75" customHeight="1" x14ac:dyDescent="0.2">
      <c r="L7" s="9"/>
      <c r="M7" s="9"/>
      <c r="N7" s="9"/>
      <c r="O7" s="9"/>
      <c r="P7" s="9"/>
    </row>
    <row r="8" spans="1:28" ht="12.75" customHeight="1" x14ac:dyDescent="0.2">
      <c r="A8" s="351" t="s">
        <v>677</v>
      </c>
      <c r="B8" s="352"/>
      <c r="C8" s="352"/>
      <c r="D8" s="352"/>
      <c r="E8" s="352"/>
      <c r="F8" s="353"/>
      <c r="G8" s="357" t="s">
        <v>678</v>
      </c>
      <c r="H8" s="280" t="s">
        <v>191</v>
      </c>
      <c r="I8" s="314" t="s">
        <v>931</v>
      </c>
      <c r="J8" s="314" t="s">
        <v>932</v>
      </c>
      <c r="K8" s="314" t="s">
        <v>102</v>
      </c>
      <c r="L8" s="314" t="s">
        <v>103</v>
      </c>
      <c r="M8" s="341" t="s">
        <v>935</v>
      </c>
      <c r="N8" s="341" t="s">
        <v>936</v>
      </c>
      <c r="O8" s="314" t="s">
        <v>937</v>
      </c>
      <c r="P8" s="341" t="s">
        <v>938</v>
      </c>
    </row>
    <row r="9" spans="1:28" x14ac:dyDescent="0.2">
      <c r="A9" s="354"/>
      <c r="B9" s="355"/>
      <c r="C9" s="355"/>
      <c r="D9" s="355"/>
      <c r="E9" s="355"/>
      <c r="F9" s="356"/>
      <c r="G9" s="358"/>
      <c r="H9" s="281"/>
      <c r="I9" s="315"/>
      <c r="J9" s="315"/>
      <c r="K9" s="315"/>
      <c r="L9" s="342"/>
      <c r="M9" s="342"/>
      <c r="N9" s="342"/>
      <c r="O9" s="342"/>
      <c r="P9" s="342"/>
    </row>
    <row r="10" spans="1:28" s="10" customFormat="1" ht="17.25" customHeight="1" x14ac:dyDescent="0.2">
      <c r="A10" s="348" t="s">
        <v>939</v>
      </c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9"/>
      <c r="O10" s="349"/>
      <c r="P10" s="350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x14ac:dyDescent="0.2">
      <c r="A11" s="189" t="s">
        <v>940</v>
      </c>
      <c r="B11" s="183"/>
      <c r="C11" s="183"/>
      <c r="D11" s="183"/>
      <c r="E11" s="183"/>
      <c r="F11" s="60"/>
      <c r="G11" s="133"/>
      <c r="H11" s="83"/>
      <c r="I11" s="83"/>
      <c r="J11" s="83"/>
      <c r="K11" s="83"/>
      <c r="L11" s="83"/>
      <c r="M11" s="83"/>
      <c r="N11" s="83"/>
      <c r="O11" s="83"/>
      <c r="P11" s="83"/>
    </row>
    <row r="12" spans="1:28" x14ac:dyDescent="0.2">
      <c r="A12" s="188" t="s">
        <v>942</v>
      </c>
      <c r="B12" s="189" t="s">
        <v>686</v>
      </c>
      <c r="C12" s="183"/>
      <c r="D12" s="183"/>
      <c r="E12" s="183"/>
      <c r="F12" s="60"/>
      <c r="G12" s="139" t="s">
        <v>192</v>
      </c>
      <c r="H12" s="83"/>
      <c r="I12" s="12">
        <f>'7D1'!I11+'7D2'!J11+'7D3'!J11+'7D4'!J11</f>
        <v>0</v>
      </c>
      <c r="J12" s="12">
        <f>'7D1'!J11+'7D2'!L11+'7D3'!L11+'7D4'!L11</f>
        <v>0</v>
      </c>
      <c r="K12" s="12">
        <f>'7D1'!K11+'7D2'!N11+'7D3'!N11+'7D4'!N11</f>
        <v>0</v>
      </c>
      <c r="L12" s="12">
        <f>'7D1'!L11+'7D2'!P11+'7D3'!P11+'7D4'!P11</f>
        <v>0</v>
      </c>
      <c r="M12" s="12">
        <f>'7D1'!M11+'7D2'!R11+'7D3'!R11+'7D4'!R11</f>
        <v>0</v>
      </c>
      <c r="N12" s="12">
        <f>I12-J12+K12-L12+M12</f>
        <v>0</v>
      </c>
      <c r="O12" s="12">
        <f>'7D1'!O11+'7D2'!V11+'7D3'!V11+'7D4'!V11</f>
        <v>0</v>
      </c>
      <c r="P12" s="12">
        <f>'7D1'!P11+'7D2'!X11+'7D3'!X11+'7D4'!X11</f>
        <v>0</v>
      </c>
    </row>
    <row r="13" spans="1:28" x14ac:dyDescent="0.2">
      <c r="A13" s="182"/>
      <c r="B13" s="183" t="s">
        <v>944</v>
      </c>
      <c r="C13" s="183" t="s">
        <v>143</v>
      </c>
      <c r="D13" s="183"/>
      <c r="E13" s="183"/>
      <c r="F13" s="60"/>
      <c r="G13" s="139" t="s">
        <v>193</v>
      </c>
      <c r="H13" s="83"/>
      <c r="I13" s="12">
        <f>'7D1'!I12+'7D2'!J12+'7D3'!J12+'7D4'!J12</f>
        <v>0</v>
      </c>
      <c r="J13" s="12">
        <f>'7D1'!J12+'7D2'!L12+'7D3'!L12+'7D4'!L12</f>
        <v>0</v>
      </c>
      <c r="K13" s="12">
        <f>'7D1'!K12+'7D2'!N12+'7D3'!N12+'7D4'!N12</f>
        <v>0</v>
      </c>
      <c r="L13" s="12">
        <f>'7D1'!L12+'7D2'!P12+'7D3'!P12+'7D4'!P12</f>
        <v>0</v>
      </c>
      <c r="M13" s="12">
        <f>'7D1'!M12+'7D2'!R12+'7D3'!R12+'7D4'!R12</f>
        <v>0</v>
      </c>
      <c r="N13" s="12">
        <f t="shared" ref="N13:N40" si="0">I13-J13+K13-L13+M13</f>
        <v>0</v>
      </c>
      <c r="O13" s="12">
        <f>'7D1'!O12+'7D2'!V12+'7D3'!V12+'7D4'!V12</f>
        <v>0</v>
      </c>
      <c r="P13" s="12">
        <f>'7D1'!P12+'7D2'!X12+'7D3'!X12+'7D4'!X12</f>
        <v>0</v>
      </c>
    </row>
    <row r="14" spans="1:28" x14ac:dyDescent="0.2">
      <c r="A14" s="182"/>
      <c r="B14" s="183"/>
      <c r="C14" s="184" t="s">
        <v>691</v>
      </c>
      <c r="D14" s="183" t="s">
        <v>695</v>
      </c>
      <c r="E14" s="183"/>
      <c r="F14" s="60"/>
      <c r="G14" s="139" t="s">
        <v>194</v>
      </c>
      <c r="H14" s="83"/>
      <c r="I14" s="12">
        <f>'7D1'!I13+'7D2'!J13+'7D3'!J13+'7D4'!J13</f>
        <v>0</v>
      </c>
      <c r="J14" s="12">
        <f>'7D1'!J13+'7D2'!L13+'7D3'!L13+'7D4'!L13</f>
        <v>0</v>
      </c>
      <c r="K14" s="12">
        <f>'7D1'!K13+'7D2'!N13+'7D3'!N13+'7D4'!N13</f>
        <v>0</v>
      </c>
      <c r="L14" s="12">
        <f>'7D1'!L13+'7D2'!P13+'7D3'!P13+'7D4'!P13</f>
        <v>0</v>
      </c>
      <c r="M14" s="12">
        <f>'7D1'!M13+'7D2'!R13+'7D3'!R13+'7D4'!R13</f>
        <v>0</v>
      </c>
      <c r="N14" s="12">
        <f t="shared" si="0"/>
        <v>0</v>
      </c>
      <c r="O14" s="12">
        <f>'7D1'!O13+'7D2'!V13+'7D3'!V13+'7D4'!V13</f>
        <v>0</v>
      </c>
      <c r="P14" s="12">
        <f>'7D1'!P13+'7D2'!X13+'7D3'!X13+'7D4'!X13</f>
        <v>0</v>
      </c>
    </row>
    <row r="15" spans="1:28" x14ac:dyDescent="0.2">
      <c r="A15" s="182"/>
      <c r="B15" s="183"/>
      <c r="C15" s="184"/>
      <c r="D15" s="186" t="s">
        <v>950</v>
      </c>
      <c r="E15" s="186" t="s">
        <v>144</v>
      </c>
      <c r="F15" s="187"/>
      <c r="G15" s="140" t="s">
        <v>166</v>
      </c>
      <c r="H15" s="83"/>
      <c r="I15" s="12">
        <f>'7D1'!I14+'7D2'!J14+'7D3'!J14+'7D4'!J14</f>
        <v>0</v>
      </c>
      <c r="J15" s="12">
        <f>'7D1'!J14+'7D2'!L14+'7D3'!L14+'7D4'!L14</f>
        <v>0</v>
      </c>
      <c r="K15" s="12">
        <f>'7D1'!K14+'7D2'!N14+'7D3'!N14+'7D4'!N14</f>
        <v>0</v>
      </c>
      <c r="L15" s="12">
        <f>'7D1'!L14+'7D2'!P14+'7D3'!P14+'7D4'!P14</f>
        <v>0</v>
      </c>
      <c r="M15" s="12">
        <f>'7D1'!M14+'7D2'!R14+'7D3'!R14+'7D4'!R14</f>
        <v>0</v>
      </c>
      <c r="N15" s="12">
        <f t="shared" si="0"/>
        <v>0</v>
      </c>
      <c r="O15" s="12">
        <f>'7D1'!O14+'7D2'!V14+'7D3'!V14+'7D4'!V14</f>
        <v>0</v>
      </c>
      <c r="P15" s="12">
        <f>'7D1'!P14+'7D2'!X14+'7D3'!X14+'7D4'!X14</f>
        <v>0</v>
      </c>
    </row>
    <row r="16" spans="1:28" x14ac:dyDescent="0.2">
      <c r="A16" s="182"/>
      <c r="B16" s="183"/>
      <c r="C16" s="184"/>
      <c r="D16" s="186" t="s">
        <v>952</v>
      </c>
      <c r="E16" s="199" t="s">
        <v>146</v>
      </c>
      <c r="F16" s="187"/>
      <c r="G16" s="140" t="s">
        <v>167</v>
      </c>
      <c r="H16" s="83"/>
      <c r="I16" s="12">
        <f>'7D1'!I15+'7D2'!J15+'7D3'!J15+'7D4'!J15</f>
        <v>0</v>
      </c>
      <c r="J16" s="12">
        <f>'7D1'!J15+'7D2'!L15+'7D3'!L15+'7D4'!L15</f>
        <v>0</v>
      </c>
      <c r="K16" s="12">
        <f>'7D1'!K15+'7D2'!N15+'7D3'!N15+'7D4'!N15</f>
        <v>0</v>
      </c>
      <c r="L16" s="12">
        <f>'7D1'!L15+'7D2'!P15+'7D3'!P15+'7D4'!P15</f>
        <v>0</v>
      </c>
      <c r="M16" s="12">
        <f>'7D1'!M15+'7D2'!R15+'7D3'!R15+'7D4'!R15</f>
        <v>0</v>
      </c>
      <c r="N16" s="12">
        <f t="shared" si="0"/>
        <v>0</v>
      </c>
      <c r="O16" s="12">
        <f>'7D1'!O15+'7D2'!V15+'7D3'!V15+'7D4'!V15</f>
        <v>0</v>
      </c>
      <c r="P16" s="12">
        <f>'7D1'!P15+'7D2'!X15+'7D3'!X15+'7D4'!X15</f>
        <v>0</v>
      </c>
    </row>
    <row r="17" spans="1:16" x14ac:dyDescent="0.2">
      <c r="A17" s="182"/>
      <c r="B17" s="183"/>
      <c r="C17" s="184"/>
      <c r="D17" s="186" t="s">
        <v>954</v>
      </c>
      <c r="E17" s="199" t="s">
        <v>148</v>
      </c>
      <c r="F17" s="187"/>
      <c r="G17" s="140" t="s">
        <v>168</v>
      </c>
      <c r="H17" s="99" t="s">
        <v>137</v>
      </c>
      <c r="I17" s="12">
        <f>'7D1'!I16+'7D2'!J16+'7D3'!J16+'7D4'!J16</f>
        <v>0</v>
      </c>
      <c r="J17" s="12">
        <f>'7D1'!J16+'7D2'!L16+'7D3'!L16+'7D4'!L16</f>
        <v>0</v>
      </c>
      <c r="K17" s="12">
        <f>'7D1'!K16+'7D2'!N16+'7D3'!N16+'7D4'!N16</f>
        <v>0</v>
      </c>
      <c r="L17" s="12">
        <f>'7D1'!L16+'7D2'!P16+'7D3'!P16+'7D4'!P16</f>
        <v>0</v>
      </c>
      <c r="M17" s="12">
        <f>'7D1'!M16+'7D2'!R16+'7D3'!R16+'7D4'!R16</f>
        <v>0</v>
      </c>
      <c r="N17" s="12">
        <f t="shared" si="0"/>
        <v>0</v>
      </c>
      <c r="O17" s="12">
        <f>'7D1'!O16+'7D2'!V16+'7D3'!V16+'7D4'!V16</f>
        <v>0</v>
      </c>
      <c r="P17" s="12">
        <f>'7D1'!P16+'7D2'!X16+'7D3'!X16+'7D4'!X16</f>
        <v>0</v>
      </c>
    </row>
    <row r="18" spans="1:16" x14ac:dyDescent="0.2">
      <c r="A18" s="182"/>
      <c r="B18" s="183"/>
      <c r="C18" s="184" t="s">
        <v>713</v>
      </c>
      <c r="D18" s="183" t="s">
        <v>698</v>
      </c>
      <c r="E18" s="183"/>
      <c r="F18" s="60"/>
      <c r="G18" s="139" t="s">
        <v>195</v>
      </c>
      <c r="H18" s="83"/>
      <c r="I18" s="12">
        <f>'7D1'!I19+'7D2'!J19+'7D3'!J19+'7D4'!J19</f>
        <v>0</v>
      </c>
      <c r="J18" s="12">
        <f>'7D1'!J19+'7D2'!L19+'7D3'!L19+'7D4'!L19</f>
        <v>0</v>
      </c>
      <c r="K18" s="12">
        <f>'7D1'!K19+'7D2'!N19+'7D3'!N19+'7D4'!N19</f>
        <v>0</v>
      </c>
      <c r="L18" s="12">
        <f>'7D1'!L19+'7D2'!P19+'7D3'!P19+'7D4'!P19</f>
        <v>0</v>
      </c>
      <c r="M18" s="12">
        <f>'7D1'!M19+'7D2'!R19+'7D3'!R19+'7D4'!R19</f>
        <v>0</v>
      </c>
      <c r="N18" s="12">
        <f t="shared" si="0"/>
        <v>0</v>
      </c>
      <c r="O18" s="12">
        <f>'7D1'!O19+'7D2'!V19+'7D3'!V19+'7D4'!V19</f>
        <v>0</v>
      </c>
      <c r="P18" s="12">
        <f>'7D1'!P19+'7D2'!X19+'7D3'!X19+'7D4'!X19</f>
        <v>0</v>
      </c>
    </row>
    <row r="19" spans="1:16" x14ac:dyDescent="0.2">
      <c r="A19" s="182"/>
      <c r="B19" s="183"/>
      <c r="C19" s="184" t="s">
        <v>724</v>
      </c>
      <c r="D19" s="183" t="s">
        <v>948</v>
      </c>
      <c r="E19" s="183"/>
      <c r="F19" s="60"/>
      <c r="G19" s="139" t="s">
        <v>196</v>
      </c>
      <c r="H19" s="83"/>
      <c r="I19" s="12">
        <f>'7D1'!I20+'7D2'!J20+'7D3'!J20+'7D4'!J20</f>
        <v>0</v>
      </c>
      <c r="J19" s="12">
        <f>'7D1'!J20+'7D2'!L20+'7D3'!L20+'7D4'!L20</f>
        <v>0</v>
      </c>
      <c r="K19" s="12">
        <f>'7D1'!K20+'7D2'!N20+'7D3'!N20+'7D4'!N20</f>
        <v>0</v>
      </c>
      <c r="L19" s="12">
        <f>'7D1'!L20+'7D2'!P20+'7D3'!P20+'7D4'!P20</f>
        <v>0</v>
      </c>
      <c r="M19" s="12">
        <f>'7D1'!M20+'7D2'!R20+'7D3'!R20+'7D4'!R20</f>
        <v>0</v>
      </c>
      <c r="N19" s="12">
        <f t="shared" si="0"/>
        <v>0</v>
      </c>
      <c r="O19" s="12">
        <f>'7D1'!O20+'7D2'!V20+'7D3'!V20+'7D4'!V20</f>
        <v>0</v>
      </c>
      <c r="P19" s="12">
        <f>'7D1'!P20+'7D2'!X20+'7D3'!X20+'7D4'!X20</f>
        <v>0</v>
      </c>
    </row>
    <row r="20" spans="1:16" x14ac:dyDescent="0.2">
      <c r="A20" s="182"/>
      <c r="B20" s="183"/>
      <c r="C20" s="183"/>
      <c r="D20" s="183" t="s">
        <v>950</v>
      </c>
      <c r="E20" s="183" t="s">
        <v>704</v>
      </c>
      <c r="F20" s="60"/>
      <c r="G20" s="139" t="s">
        <v>95</v>
      </c>
      <c r="H20" s="83"/>
      <c r="I20" s="12">
        <f>'7D1'!I21+'7D2'!J21+'7D3'!J21+'7D4'!J21</f>
        <v>0</v>
      </c>
      <c r="J20" s="12">
        <f>'7D1'!J21+'7D2'!L21+'7D3'!L21+'7D4'!L21</f>
        <v>0</v>
      </c>
      <c r="K20" s="12">
        <f>'7D1'!K21+'7D2'!N21+'7D3'!N21+'7D4'!N21</f>
        <v>0</v>
      </c>
      <c r="L20" s="12">
        <f>'7D1'!L21+'7D2'!P21+'7D3'!P21+'7D4'!P21</f>
        <v>0</v>
      </c>
      <c r="M20" s="12">
        <f>'7D1'!M21+'7D2'!R21+'7D3'!R21+'7D4'!R21</f>
        <v>0</v>
      </c>
      <c r="N20" s="12">
        <f t="shared" si="0"/>
        <v>0</v>
      </c>
      <c r="O20" s="12">
        <f>'7D1'!O21+'7D2'!V21+'7D3'!V21+'7D4'!V21</f>
        <v>0</v>
      </c>
      <c r="P20" s="12">
        <f>'7D1'!P21+'7D2'!X21+'7D3'!X21+'7D4'!X21</f>
        <v>0</v>
      </c>
    </row>
    <row r="21" spans="1:16" x14ac:dyDescent="0.2">
      <c r="A21" s="182"/>
      <c r="B21" s="183"/>
      <c r="C21" s="183"/>
      <c r="D21" s="183" t="s">
        <v>952</v>
      </c>
      <c r="E21" s="183" t="s">
        <v>707</v>
      </c>
      <c r="F21" s="60"/>
      <c r="G21" s="139" t="s">
        <v>96</v>
      </c>
      <c r="H21" s="83"/>
      <c r="I21" s="12">
        <f>'7D1'!I22+'7D2'!J22+'7D3'!J22+'7D4'!J22</f>
        <v>0</v>
      </c>
      <c r="J21" s="12">
        <f>'7D1'!J22+'7D2'!L22+'7D3'!L22+'7D4'!L22</f>
        <v>0</v>
      </c>
      <c r="K21" s="12">
        <f>'7D1'!K22+'7D2'!N22+'7D3'!N22+'7D4'!N22</f>
        <v>0</v>
      </c>
      <c r="L21" s="12">
        <f>'7D1'!L22+'7D2'!P22+'7D3'!P22+'7D4'!P22</f>
        <v>0</v>
      </c>
      <c r="M21" s="12">
        <f>'7D1'!M22+'7D2'!R22+'7D3'!R22+'7D4'!R22</f>
        <v>0</v>
      </c>
      <c r="N21" s="12">
        <f t="shared" si="0"/>
        <v>0</v>
      </c>
      <c r="O21" s="12">
        <f>'7D1'!O22+'7D2'!V22+'7D3'!V22+'7D4'!V22</f>
        <v>0</v>
      </c>
      <c r="P21" s="12">
        <f>'7D1'!P22+'7D2'!X22+'7D3'!X22+'7D4'!X22</f>
        <v>0</v>
      </c>
    </row>
    <row r="22" spans="1:16" ht="12.75" customHeight="1" x14ac:dyDescent="0.2">
      <c r="A22" s="182"/>
      <c r="B22" s="183"/>
      <c r="C22" s="183"/>
      <c r="D22" s="183" t="s">
        <v>954</v>
      </c>
      <c r="E22" s="183" t="s">
        <v>955</v>
      </c>
      <c r="F22" s="200"/>
      <c r="G22" s="139" t="s">
        <v>97</v>
      </c>
      <c r="H22" s="83"/>
      <c r="I22" s="12">
        <f>'7D1'!I23+'7D2'!J23+'7D3'!J23+'7D4'!J23</f>
        <v>0</v>
      </c>
      <c r="J22" s="12">
        <f>'7D1'!J23+'7D2'!L23+'7D3'!L23+'7D4'!L23</f>
        <v>0</v>
      </c>
      <c r="K22" s="12">
        <f>'7D1'!K23+'7D2'!N23+'7D3'!N23+'7D4'!N23</f>
        <v>0</v>
      </c>
      <c r="L22" s="12">
        <f>'7D1'!L23+'7D2'!P23+'7D3'!P23+'7D4'!P23</f>
        <v>0</v>
      </c>
      <c r="M22" s="12">
        <f>'7D1'!M23+'7D2'!R23+'7D3'!R23+'7D4'!R23</f>
        <v>0</v>
      </c>
      <c r="N22" s="12">
        <f t="shared" si="0"/>
        <v>0</v>
      </c>
      <c r="O22" s="12">
        <f>'7D1'!O23+'7D2'!V23+'7D3'!V23+'7D4'!V23</f>
        <v>0</v>
      </c>
      <c r="P22" s="12">
        <f>'7D1'!P23+'7D2'!X23+'7D3'!X23+'7D4'!X23</f>
        <v>0</v>
      </c>
    </row>
    <row r="23" spans="1:16" x14ac:dyDescent="0.2">
      <c r="A23" s="182"/>
      <c r="B23" s="183" t="s">
        <v>736</v>
      </c>
      <c r="C23" s="183" t="s">
        <v>957</v>
      </c>
      <c r="D23" s="183"/>
      <c r="E23" s="183"/>
      <c r="F23" s="200"/>
      <c r="G23" s="139" t="s">
        <v>197</v>
      </c>
      <c r="H23" s="83"/>
      <c r="I23" s="12">
        <f>'7D1'!I24+'7D2'!J24+'7D3'!J24+'7D4'!J24</f>
        <v>0</v>
      </c>
      <c r="J23" s="12">
        <f>'7D1'!J24+'7D2'!L24+'7D3'!L24+'7D4'!L24</f>
        <v>0</v>
      </c>
      <c r="K23" s="12">
        <f>'7D1'!K24+'7D2'!N24+'7D3'!N24+'7D4'!N24</f>
        <v>0</v>
      </c>
      <c r="L23" s="12">
        <f>'7D1'!L24+'7D2'!P24+'7D3'!P24+'7D4'!P24</f>
        <v>0</v>
      </c>
      <c r="M23" s="12">
        <f>'7D1'!M24+'7D2'!R24+'7D3'!R24+'7D4'!R24</f>
        <v>0</v>
      </c>
      <c r="N23" s="12">
        <f t="shared" si="0"/>
        <v>0</v>
      </c>
      <c r="O23" s="12">
        <f>'7D1'!O24+'7D2'!V24+'7D3'!V24+'7D4'!V24</f>
        <v>0</v>
      </c>
      <c r="P23" s="12">
        <f>'7D1'!P24+'7D2'!X24+'7D3'!X24+'7D4'!X24</f>
        <v>0</v>
      </c>
    </row>
    <row r="24" spans="1:16" x14ac:dyDescent="0.2">
      <c r="A24" s="182"/>
      <c r="B24" s="183" t="s">
        <v>863</v>
      </c>
      <c r="C24" s="183" t="s">
        <v>714</v>
      </c>
      <c r="D24" s="183"/>
      <c r="E24" s="183"/>
      <c r="F24" s="60"/>
      <c r="G24" s="139" t="s">
        <v>198</v>
      </c>
      <c r="H24" s="83"/>
      <c r="I24" s="12">
        <f>'7D1'!I25+'7D2'!J25+'7D3'!J25+'7D4'!J25</f>
        <v>0</v>
      </c>
      <c r="J24" s="12">
        <f>'7D1'!J25+'7D2'!L25+'7D3'!L25+'7D4'!L25</f>
        <v>0</v>
      </c>
      <c r="K24" s="12">
        <f>'7D1'!K25+'7D2'!N25+'7D3'!N25+'7D4'!N25</f>
        <v>0</v>
      </c>
      <c r="L24" s="12">
        <f>'7D1'!L25+'7D2'!P25+'7D3'!P25+'7D4'!P25</f>
        <v>0</v>
      </c>
      <c r="M24" s="12">
        <f>'7D1'!M25+'7D2'!R25+'7D3'!R25+'7D4'!R25</f>
        <v>0</v>
      </c>
      <c r="N24" s="12">
        <f t="shared" si="0"/>
        <v>0</v>
      </c>
      <c r="O24" s="12">
        <f>'7D1'!O25+'7D2'!V25+'7D3'!V25+'7D4'!V25</f>
        <v>0</v>
      </c>
      <c r="P24" s="12">
        <f>'7D1'!P25+'7D2'!X25+'7D3'!X25+'7D4'!X25</f>
        <v>0</v>
      </c>
    </row>
    <row r="25" spans="1:16" x14ac:dyDescent="0.2">
      <c r="A25" s="182"/>
      <c r="B25" s="183"/>
      <c r="C25" s="184" t="s">
        <v>691</v>
      </c>
      <c r="D25" s="183" t="s">
        <v>716</v>
      </c>
      <c r="E25" s="183"/>
      <c r="F25" s="60"/>
      <c r="G25" s="139" t="s">
        <v>199</v>
      </c>
      <c r="H25" s="83"/>
      <c r="I25" s="12">
        <f>'7D1'!I26+'7D2'!J26+'7D3'!J26+'7D4'!J26</f>
        <v>0</v>
      </c>
      <c r="J25" s="12">
        <f>'7D1'!J26+'7D2'!L26+'7D3'!L26+'7D4'!L26</f>
        <v>0</v>
      </c>
      <c r="K25" s="12">
        <f>'7D1'!K26+'7D2'!N26+'7D3'!N26+'7D4'!N26</f>
        <v>0</v>
      </c>
      <c r="L25" s="12">
        <f>'7D1'!L26+'7D2'!P26+'7D3'!P26+'7D4'!P26</f>
        <v>0</v>
      </c>
      <c r="M25" s="12">
        <f>'7D1'!M26+'7D2'!R26+'7D3'!R26+'7D4'!R26</f>
        <v>0</v>
      </c>
      <c r="N25" s="12">
        <f t="shared" si="0"/>
        <v>0</v>
      </c>
      <c r="O25" s="12">
        <f>'7D1'!O26+'7D2'!V26+'7D3'!V26+'7D4'!V26</f>
        <v>0</v>
      </c>
      <c r="P25" s="12">
        <f>'7D1'!P26+'7D2'!X26+'7D3'!X26+'7D4'!X26</f>
        <v>0</v>
      </c>
    </row>
    <row r="26" spans="1:16" x14ac:dyDescent="0.2">
      <c r="A26" s="182"/>
      <c r="B26" s="183"/>
      <c r="C26" s="184" t="s">
        <v>713</v>
      </c>
      <c r="D26" s="185" t="s">
        <v>722</v>
      </c>
      <c r="E26" s="183"/>
      <c r="F26" s="60"/>
      <c r="G26" s="139" t="s">
        <v>200</v>
      </c>
      <c r="H26" s="83"/>
      <c r="I26" s="12">
        <f>'7D1'!I27+'7D2'!J27+'7D3'!J27+'7D4'!J27</f>
        <v>0</v>
      </c>
      <c r="J26" s="12">
        <f>'7D1'!J27+'7D2'!L27+'7D3'!L27+'7D4'!L27</f>
        <v>0</v>
      </c>
      <c r="K26" s="12">
        <f>'7D1'!K27+'7D2'!N27+'7D3'!N27+'7D4'!N27</f>
        <v>0</v>
      </c>
      <c r="L26" s="12">
        <f>'7D1'!L27+'7D2'!P27+'7D3'!P27+'7D4'!P27</f>
        <v>0</v>
      </c>
      <c r="M26" s="12">
        <f>'7D1'!M27+'7D2'!R27+'7D3'!R27+'7D4'!R27</f>
        <v>0</v>
      </c>
      <c r="N26" s="12">
        <f t="shared" si="0"/>
        <v>0</v>
      </c>
      <c r="O26" s="12">
        <f>'7D1'!O27+'7D2'!V27+'7D3'!V27+'7D4'!V27</f>
        <v>0</v>
      </c>
      <c r="P26" s="12">
        <f>'7D1'!P27+'7D2'!X27+'7D3'!X27+'7D4'!X27</f>
        <v>0</v>
      </c>
    </row>
    <row r="27" spans="1:16" x14ac:dyDescent="0.2">
      <c r="A27" s="182"/>
      <c r="B27" s="183" t="s">
        <v>880</v>
      </c>
      <c r="C27" s="183" t="s">
        <v>725</v>
      </c>
      <c r="D27" s="183"/>
      <c r="E27" s="183"/>
      <c r="F27" s="60"/>
      <c r="G27" s="139" t="s">
        <v>201</v>
      </c>
      <c r="H27" s="83"/>
      <c r="I27" s="12">
        <f>'7D1'!I28+'7D2'!J28+'7D3'!J28+'7D4'!J28</f>
        <v>0</v>
      </c>
      <c r="J27" s="12">
        <f>'7D1'!J28+'7D2'!L28+'7D3'!L28+'7D4'!L28</f>
        <v>0</v>
      </c>
      <c r="K27" s="12">
        <f>'7D1'!K28+'7D2'!N28+'7D3'!N28+'7D4'!N28</f>
        <v>0</v>
      </c>
      <c r="L27" s="12">
        <f>'7D1'!L28+'7D2'!P28+'7D3'!P28+'7D4'!P28</f>
        <v>0</v>
      </c>
      <c r="M27" s="12">
        <f>'7D1'!M28+'7D2'!R28+'7D3'!R28+'7D4'!R28</f>
        <v>0</v>
      </c>
      <c r="N27" s="12">
        <f t="shared" si="0"/>
        <v>0</v>
      </c>
      <c r="O27" s="12">
        <f>'7D1'!O28+'7D2'!V28+'7D3'!V28+'7D4'!V28</f>
        <v>0</v>
      </c>
      <c r="P27" s="12">
        <f>'7D1'!P28+'7D2'!X28+'7D3'!X28+'7D4'!X28</f>
        <v>0</v>
      </c>
    </row>
    <row r="28" spans="1:16" x14ac:dyDescent="0.2">
      <c r="A28" s="182"/>
      <c r="B28" s="183"/>
      <c r="C28" s="184" t="s">
        <v>691</v>
      </c>
      <c r="D28" s="183" t="s">
        <v>727</v>
      </c>
      <c r="E28" s="183"/>
      <c r="F28" s="60"/>
      <c r="G28" s="139" t="s">
        <v>202</v>
      </c>
      <c r="H28" s="83"/>
      <c r="I28" s="12">
        <f>'7D1'!I29+'7D2'!J29+'7D3'!J29+'7D4'!J29</f>
        <v>0</v>
      </c>
      <c r="J28" s="12">
        <f>'7D1'!J29+'7D2'!L29+'7D3'!L29+'7D4'!L29</f>
        <v>0</v>
      </c>
      <c r="K28" s="12">
        <f>'7D1'!K29+'7D2'!N29+'7D3'!N29+'7D4'!N29</f>
        <v>0</v>
      </c>
      <c r="L28" s="12">
        <f>'7D1'!L29+'7D2'!P29+'7D3'!P29+'7D4'!P29</f>
        <v>0</v>
      </c>
      <c r="M28" s="12">
        <f>'7D1'!M29+'7D2'!R29+'7D3'!R29+'7D4'!R29</f>
        <v>0</v>
      </c>
      <c r="N28" s="12">
        <f t="shared" si="0"/>
        <v>0</v>
      </c>
      <c r="O28" s="12">
        <f>'7D1'!O29+'7D2'!V29+'7D3'!V29+'7D4'!V29</f>
        <v>0</v>
      </c>
      <c r="P28" s="12">
        <f>'7D1'!P29+'7D2'!X29+'7D3'!X29+'7D4'!X29</f>
        <v>0</v>
      </c>
    </row>
    <row r="29" spans="1:16" x14ac:dyDescent="0.2">
      <c r="A29" s="182"/>
      <c r="B29" s="183"/>
      <c r="C29" s="184"/>
      <c r="D29" s="186" t="s">
        <v>950</v>
      </c>
      <c r="E29" s="186" t="s">
        <v>150</v>
      </c>
      <c r="F29" s="187"/>
      <c r="G29" s="140" t="s">
        <v>169</v>
      </c>
      <c r="H29" s="83"/>
      <c r="I29" s="12">
        <f>'7D1'!I30+'7D2'!J30+'7D3'!J30+'7D4'!J30</f>
        <v>0</v>
      </c>
      <c r="J29" s="12">
        <f>'7D1'!J30+'7D2'!L30+'7D3'!L30+'7D4'!L30</f>
        <v>0</v>
      </c>
      <c r="K29" s="12">
        <f>'7D1'!K30+'7D2'!N30+'7D3'!N30+'7D4'!N30</f>
        <v>0</v>
      </c>
      <c r="L29" s="12">
        <f>'7D1'!L30+'7D2'!P30+'7D3'!P30+'7D4'!P30</f>
        <v>0</v>
      </c>
      <c r="M29" s="12">
        <f>'7D1'!M30+'7D2'!R30+'7D3'!R30+'7D4'!R30</f>
        <v>0</v>
      </c>
      <c r="N29" s="12">
        <f t="shared" si="0"/>
        <v>0</v>
      </c>
      <c r="O29" s="12">
        <f>'7D1'!O30+'7D2'!V30+'7D3'!V30+'7D4'!V30</f>
        <v>0</v>
      </c>
      <c r="P29" s="12">
        <f>'7D1'!P30+'7D2'!X30+'7D3'!X30+'7D4'!X30</f>
        <v>0</v>
      </c>
    </row>
    <row r="30" spans="1:16" x14ac:dyDescent="0.2">
      <c r="A30" s="182"/>
      <c r="B30" s="183"/>
      <c r="C30" s="184"/>
      <c r="D30" s="186" t="s">
        <v>952</v>
      </c>
      <c r="E30" s="186" t="s">
        <v>152</v>
      </c>
      <c r="F30" s="187"/>
      <c r="G30" s="140" t="s">
        <v>170</v>
      </c>
      <c r="H30" s="83"/>
      <c r="I30" s="12">
        <f>'7D1'!I31+'7D2'!J31+'7D3'!J31+'7D4'!J31</f>
        <v>0</v>
      </c>
      <c r="J30" s="12">
        <f>'7D1'!J31+'7D2'!L31+'7D3'!L31+'7D4'!L31</f>
        <v>0</v>
      </c>
      <c r="K30" s="12">
        <f>'7D1'!K31+'7D2'!N31+'7D3'!N31+'7D4'!N31</f>
        <v>0</v>
      </c>
      <c r="L30" s="12">
        <f>'7D1'!L31+'7D2'!P31+'7D3'!P31+'7D4'!P31</f>
        <v>0</v>
      </c>
      <c r="M30" s="12">
        <f>'7D1'!M31+'7D2'!R31+'7D3'!R31+'7D4'!R31</f>
        <v>0</v>
      </c>
      <c r="N30" s="12">
        <f t="shared" si="0"/>
        <v>0</v>
      </c>
      <c r="O30" s="12">
        <f>'7D1'!O31+'7D2'!V31+'7D3'!V31+'7D4'!V31</f>
        <v>0</v>
      </c>
      <c r="P30" s="12">
        <f>'7D1'!P31+'7D2'!X31+'7D3'!X31+'7D4'!X31</f>
        <v>0</v>
      </c>
    </row>
    <row r="31" spans="1:16" x14ac:dyDescent="0.2">
      <c r="A31" s="182"/>
      <c r="B31" s="183"/>
      <c r="C31" s="184" t="s">
        <v>713</v>
      </c>
      <c r="D31" s="183" t="s">
        <v>955</v>
      </c>
      <c r="E31" s="183"/>
      <c r="F31" s="60"/>
      <c r="G31" s="141" t="s">
        <v>203</v>
      </c>
      <c r="H31" s="83"/>
      <c r="I31" s="12">
        <f>'7D1'!I32+'7D2'!J32+'7D3'!J32+'7D4'!J32</f>
        <v>0</v>
      </c>
      <c r="J31" s="12">
        <f>'7D1'!J32+'7D2'!L32+'7D3'!L32+'7D4'!L32</f>
        <v>0</v>
      </c>
      <c r="K31" s="12">
        <f>'7D1'!K32+'7D2'!N32+'7D3'!N32+'7D4'!N32</f>
        <v>0</v>
      </c>
      <c r="L31" s="12">
        <f>'7D1'!L32+'7D2'!P32+'7D3'!P32+'7D4'!P32</f>
        <v>0</v>
      </c>
      <c r="M31" s="12">
        <f>'7D1'!M32+'7D2'!R32+'7D3'!R32+'7D4'!R32</f>
        <v>0</v>
      </c>
      <c r="N31" s="12">
        <f t="shared" si="0"/>
        <v>0</v>
      </c>
      <c r="O31" s="12">
        <f>'7D1'!O32+'7D2'!V32+'7D3'!V32+'7D4'!V32</f>
        <v>0</v>
      </c>
      <c r="P31" s="12">
        <f>'7D1'!P32+'7D2'!X32+'7D3'!X32+'7D4'!X32</f>
        <v>0</v>
      </c>
    </row>
    <row r="32" spans="1:16" x14ac:dyDescent="0.2">
      <c r="A32" s="188" t="s">
        <v>706</v>
      </c>
      <c r="B32" s="189" t="s">
        <v>965</v>
      </c>
      <c r="C32" s="183"/>
      <c r="D32" s="183"/>
      <c r="E32" s="183"/>
      <c r="F32" s="60"/>
      <c r="G32" s="139" t="s">
        <v>204</v>
      </c>
      <c r="H32" s="83"/>
      <c r="I32" s="12">
        <f>'7D1'!I33+'7D2'!J33+'7D3'!J33+'7D4'!J33</f>
        <v>0</v>
      </c>
      <c r="J32" s="12">
        <f>'7D1'!J33+'7D2'!L33+'7D3'!L33+'7D4'!L33</f>
        <v>0</v>
      </c>
      <c r="K32" s="12">
        <f>'7D1'!K33+'7D2'!N33+'7D3'!N33+'7D4'!N33</f>
        <v>0</v>
      </c>
      <c r="L32" s="12">
        <f>'7D1'!L33+'7D2'!P33+'7D3'!P33+'7D4'!P33</f>
        <v>0</v>
      </c>
      <c r="M32" s="12">
        <f>'7D1'!M33+'7D2'!R33+'7D3'!R33+'7D4'!R33</f>
        <v>0</v>
      </c>
      <c r="N32" s="12">
        <f t="shared" si="0"/>
        <v>0</v>
      </c>
      <c r="O32" s="12">
        <f>'7D1'!O33+'7D2'!V33+'7D3'!V33+'7D4'!V33</f>
        <v>0</v>
      </c>
      <c r="P32" s="12">
        <f>'7D1'!P33+'7D2'!X33+'7D3'!X33+'7D4'!X33</f>
        <v>0</v>
      </c>
    </row>
    <row r="33" spans="1:91" x14ac:dyDescent="0.2">
      <c r="A33" s="182"/>
      <c r="B33" s="183" t="s">
        <v>944</v>
      </c>
      <c r="C33" s="183" t="s">
        <v>967</v>
      </c>
      <c r="D33" s="183"/>
      <c r="E33" s="183"/>
      <c r="F33" s="60"/>
      <c r="G33" s="139" t="s">
        <v>205</v>
      </c>
      <c r="H33" s="83"/>
      <c r="I33" s="12">
        <f>'7D1'!I34+'7D2'!J34+'7D3'!J34+'7D4'!J34</f>
        <v>0</v>
      </c>
      <c r="J33" s="12">
        <f>'7D1'!J34+'7D2'!L34+'7D3'!L34+'7D4'!L34</f>
        <v>0</v>
      </c>
      <c r="K33" s="12">
        <f>'7D1'!K34+'7D2'!N34+'7D3'!N34+'7D4'!N34</f>
        <v>0</v>
      </c>
      <c r="L33" s="12">
        <f>'7D1'!L34+'7D2'!P34+'7D3'!P34+'7D4'!P34</f>
        <v>0</v>
      </c>
      <c r="M33" s="12">
        <f>'7D1'!M34+'7D2'!R34+'7D3'!R34+'7D4'!R34</f>
        <v>0</v>
      </c>
      <c r="N33" s="12">
        <f t="shared" si="0"/>
        <v>0</v>
      </c>
      <c r="O33" s="12">
        <f>'7D1'!O34+'7D2'!V34+'7D3'!V34+'7D4'!V34</f>
        <v>0</v>
      </c>
      <c r="P33" s="12">
        <f>'7D1'!P34+'7D2'!X34+'7D3'!X34+'7D4'!X34</f>
        <v>0</v>
      </c>
    </row>
    <row r="34" spans="1:91" x14ac:dyDescent="0.2">
      <c r="A34" s="182"/>
      <c r="B34" s="183" t="s">
        <v>736</v>
      </c>
      <c r="C34" s="183" t="s">
        <v>969</v>
      </c>
      <c r="D34" s="183"/>
      <c r="E34" s="183"/>
      <c r="F34" s="60"/>
      <c r="G34" s="139" t="s">
        <v>206</v>
      </c>
      <c r="H34" s="83"/>
      <c r="I34" s="12">
        <f>'7D1'!I35+'7D2'!J35+'7D3'!J35+'7D4'!J35</f>
        <v>0</v>
      </c>
      <c r="J34" s="12">
        <f>'7D1'!J35+'7D2'!L35+'7D3'!L35+'7D4'!L35</f>
        <v>0</v>
      </c>
      <c r="K34" s="12">
        <f>'7D1'!K35+'7D2'!N35+'7D3'!N35+'7D4'!N35</f>
        <v>0</v>
      </c>
      <c r="L34" s="12">
        <f>'7D1'!L35+'7D2'!P35+'7D3'!P35+'7D4'!P35</f>
        <v>0</v>
      </c>
      <c r="M34" s="12">
        <f>'7D1'!M35+'7D2'!R35+'7D3'!R35+'7D4'!R35</f>
        <v>0</v>
      </c>
      <c r="N34" s="12">
        <f t="shared" si="0"/>
        <v>0</v>
      </c>
      <c r="O34" s="12">
        <f>'7D1'!O35+'7D2'!V35+'7D3'!V35+'7D4'!V35</f>
        <v>0</v>
      </c>
      <c r="P34" s="12">
        <f>'7D1'!P35+'7D2'!X35+'7D3'!X35+'7D4'!X35</f>
        <v>0</v>
      </c>
    </row>
    <row r="35" spans="1:91" x14ac:dyDescent="0.2">
      <c r="A35" s="182"/>
      <c r="B35" s="183" t="s">
        <v>863</v>
      </c>
      <c r="C35" s="183" t="s">
        <v>714</v>
      </c>
      <c r="D35" s="183"/>
      <c r="E35" s="183"/>
      <c r="F35" s="60"/>
      <c r="G35" s="139" t="s">
        <v>207</v>
      </c>
      <c r="H35" s="83"/>
      <c r="I35" s="12">
        <f>'7D1'!I36+'7D2'!J36+'7D3'!J36+'7D4'!J36</f>
        <v>0</v>
      </c>
      <c r="J35" s="12">
        <f>'7D1'!J36+'7D2'!L36+'7D3'!L36+'7D4'!L36</f>
        <v>0</v>
      </c>
      <c r="K35" s="12">
        <f>'7D1'!K36+'7D2'!N36+'7D3'!N36+'7D4'!N36</f>
        <v>0</v>
      </c>
      <c r="L35" s="12">
        <f>'7D1'!L36+'7D2'!P36+'7D3'!P36+'7D4'!P36</f>
        <v>0</v>
      </c>
      <c r="M35" s="12">
        <f>'7D1'!M36+'7D2'!R36+'7D3'!R36+'7D4'!R36</f>
        <v>0</v>
      </c>
      <c r="N35" s="12">
        <f t="shared" si="0"/>
        <v>0</v>
      </c>
      <c r="O35" s="12">
        <f>'7D1'!O36+'7D2'!V36+'7D3'!V36+'7D4'!V36</f>
        <v>0</v>
      </c>
      <c r="P35" s="12">
        <f>'7D1'!P36+'7D2'!X36+'7D3'!X36+'7D4'!X36</f>
        <v>0</v>
      </c>
    </row>
    <row r="36" spans="1:91" x14ac:dyDescent="0.2">
      <c r="A36" s="182"/>
      <c r="B36" s="183"/>
      <c r="C36" s="184" t="s">
        <v>691</v>
      </c>
      <c r="D36" s="183" t="s">
        <v>900</v>
      </c>
      <c r="E36" s="183"/>
      <c r="F36" s="60"/>
      <c r="G36" s="139" t="s">
        <v>208</v>
      </c>
      <c r="H36" s="83"/>
      <c r="I36" s="12">
        <f>'7D1'!I37+'7D2'!J37+'7D3'!J37+'7D4'!J37</f>
        <v>0</v>
      </c>
      <c r="J36" s="12">
        <f>'7D1'!J37+'7D2'!L37+'7D3'!L37+'7D4'!L37</f>
        <v>0</v>
      </c>
      <c r="K36" s="12">
        <f>'7D1'!K37+'7D2'!N37+'7D3'!N37+'7D4'!N37</f>
        <v>0</v>
      </c>
      <c r="L36" s="12">
        <f>'7D1'!L37+'7D2'!P37+'7D3'!P37+'7D4'!P37</f>
        <v>0</v>
      </c>
      <c r="M36" s="12">
        <f>'7D1'!M37+'7D2'!R37+'7D3'!R37+'7D4'!R37</f>
        <v>0</v>
      </c>
      <c r="N36" s="12">
        <f t="shared" si="0"/>
        <v>0</v>
      </c>
      <c r="O36" s="12">
        <f>'7D1'!O37+'7D2'!V37+'7D3'!V37+'7D4'!V37</f>
        <v>0</v>
      </c>
      <c r="P36" s="12">
        <f>'7D1'!P37+'7D2'!X37+'7D3'!X37+'7D4'!X37</f>
        <v>0</v>
      </c>
    </row>
    <row r="37" spans="1:91" x14ac:dyDescent="0.2">
      <c r="A37" s="182"/>
      <c r="B37" s="183"/>
      <c r="C37" s="184" t="s">
        <v>713</v>
      </c>
      <c r="D37" s="185" t="s">
        <v>722</v>
      </c>
      <c r="E37" s="183"/>
      <c r="F37" s="60"/>
      <c r="G37" s="139" t="s">
        <v>209</v>
      </c>
      <c r="H37" s="83"/>
      <c r="I37" s="12">
        <f>'7D1'!I38+'7D2'!J38+'7D3'!J38+'7D4'!J38</f>
        <v>0</v>
      </c>
      <c r="J37" s="12">
        <f>'7D1'!J38+'7D2'!L38+'7D3'!L38+'7D4'!L38</f>
        <v>0</v>
      </c>
      <c r="K37" s="12">
        <f>'7D1'!K38+'7D2'!N38+'7D3'!N38+'7D4'!N38</f>
        <v>0</v>
      </c>
      <c r="L37" s="12">
        <f>'7D1'!L38+'7D2'!P38+'7D3'!P38+'7D4'!P38</f>
        <v>0</v>
      </c>
      <c r="M37" s="12">
        <f>'7D1'!M38+'7D2'!R38+'7D3'!R38+'7D4'!R38</f>
        <v>0</v>
      </c>
      <c r="N37" s="12">
        <f t="shared" si="0"/>
        <v>0</v>
      </c>
      <c r="O37" s="12">
        <f>'7D1'!O38+'7D2'!V38+'7D3'!V38+'7D4'!V38</f>
        <v>0</v>
      </c>
      <c r="P37" s="12">
        <f>'7D1'!P38+'7D2'!X38+'7D3'!X38+'7D4'!X38</f>
        <v>0</v>
      </c>
    </row>
    <row r="38" spans="1:91" x14ac:dyDescent="0.2">
      <c r="A38" s="182"/>
      <c r="B38" s="183" t="s">
        <v>880</v>
      </c>
      <c r="C38" s="183" t="s">
        <v>974</v>
      </c>
      <c r="D38" s="183"/>
      <c r="E38" s="183"/>
      <c r="F38" s="60"/>
      <c r="G38" s="139" t="s">
        <v>210</v>
      </c>
      <c r="H38" s="83"/>
      <c r="I38" s="12">
        <f>'7D1'!I39+'7D2'!J39+'7D3'!J39+'7D4'!J39</f>
        <v>0</v>
      </c>
      <c r="J38" s="12">
        <f>'7D1'!J39+'7D2'!L39+'7D3'!L39+'7D4'!L39</f>
        <v>0</v>
      </c>
      <c r="K38" s="12">
        <f>'7D1'!K39+'7D2'!N39+'7D3'!N39+'7D4'!N39</f>
        <v>0</v>
      </c>
      <c r="L38" s="12">
        <f>'7D1'!L39+'7D2'!P39+'7D3'!P39+'7D4'!P39</f>
        <v>0</v>
      </c>
      <c r="M38" s="12">
        <f>'7D1'!M39+'7D2'!R39+'7D3'!R39+'7D4'!R39</f>
        <v>0</v>
      </c>
      <c r="N38" s="12">
        <f t="shared" si="0"/>
        <v>0</v>
      </c>
      <c r="O38" s="12">
        <f>'7D1'!O39+'7D2'!V39+'7D3'!V39+'7D4'!V39</f>
        <v>0</v>
      </c>
      <c r="P38" s="12">
        <f>'7D1'!P39+'7D2'!X39+'7D3'!X39+'7D4'!X39</f>
        <v>0</v>
      </c>
    </row>
    <row r="39" spans="1:91" x14ac:dyDescent="0.2">
      <c r="A39" s="190" t="s">
        <v>710</v>
      </c>
      <c r="B39" s="191" t="s">
        <v>976</v>
      </c>
      <c r="C39" s="185"/>
      <c r="D39" s="183"/>
      <c r="E39" s="183"/>
      <c r="F39" s="60"/>
      <c r="G39" s="139" t="s">
        <v>211</v>
      </c>
      <c r="H39" s="83"/>
      <c r="I39" s="12">
        <f>'7D1'!I40+'7D2'!J40+'7D3'!J40+'7D4'!J40</f>
        <v>0</v>
      </c>
      <c r="J39" s="12">
        <f>'7D1'!J40+'7D2'!L40+'7D3'!L40+'7D4'!L40</f>
        <v>0</v>
      </c>
      <c r="K39" s="12">
        <f>'7D1'!K40+'7D2'!N40+'7D3'!N40+'7D4'!N40</f>
        <v>0</v>
      </c>
      <c r="L39" s="12">
        <f>'7D1'!L40+'7D2'!P40+'7D3'!P40+'7D4'!P40</f>
        <v>0</v>
      </c>
      <c r="M39" s="12">
        <f>'7D1'!M40+'7D2'!R40+'7D3'!R40+'7D4'!R40</f>
        <v>0</v>
      </c>
      <c r="N39" s="12">
        <f t="shared" si="0"/>
        <v>0</v>
      </c>
      <c r="O39" s="12">
        <f>'7D1'!O40+'7D2'!V40+'7D3'!V40+'7D4'!V40</f>
        <v>0</v>
      </c>
      <c r="P39" s="12">
        <f>'7D1'!P40+'7D2'!X40+'7D3'!X40+'7D4'!X40</f>
        <v>0</v>
      </c>
    </row>
    <row r="40" spans="1:91" s="9" customFormat="1" x14ac:dyDescent="0.2">
      <c r="A40" s="197" t="s">
        <v>90</v>
      </c>
      <c r="B40" s="198"/>
      <c r="C40" s="198"/>
      <c r="D40" s="183"/>
      <c r="E40" s="183"/>
      <c r="F40" s="60"/>
      <c r="G40" s="139" t="s">
        <v>212</v>
      </c>
      <c r="H40" s="83"/>
      <c r="I40" s="12">
        <f>'7D1'!I41+'7D2'!J41+'7D3'!J41+'7D4'!J41</f>
        <v>0</v>
      </c>
      <c r="J40" s="12">
        <f>'7D1'!J41+'7D2'!L41+'7D3'!L41+'7D4'!L41</f>
        <v>0</v>
      </c>
      <c r="K40" s="12">
        <f>'7D1'!K41+'7D2'!N41+'7D3'!N41+'7D4'!N41</f>
        <v>0</v>
      </c>
      <c r="L40" s="12">
        <f>'7D1'!L41+'7D2'!P41+'7D3'!P41+'7D4'!P41</f>
        <v>0</v>
      </c>
      <c r="M40" s="12">
        <f>'7D1'!M41+'7D2'!R41+'7D3'!R41+'7D4'!R41</f>
        <v>0</v>
      </c>
      <c r="N40" s="12">
        <f t="shared" si="0"/>
        <v>0</v>
      </c>
      <c r="O40" s="12">
        <f>'7D1'!O41+'7D2'!V41+'7D3'!V41+'7D4'!V41</f>
        <v>0</v>
      </c>
      <c r="P40" s="12">
        <f>'7D1'!P41+'7D2'!X41+'7D3'!X41+'7D4'!X41</f>
        <v>0</v>
      </c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</row>
    <row r="41" spans="1:91" x14ac:dyDescent="0.2">
      <c r="A41" s="11"/>
      <c r="B41" s="11"/>
      <c r="C41" s="11"/>
      <c r="D41" s="11"/>
      <c r="E41" s="11"/>
      <c r="F41" s="11"/>
      <c r="G41" s="13" t="s">
        <v>998</v>
      </c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</row>
    <row r="42" spans="1:91" x14ac:dyDescent="0.2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</row>
    <row r="43" spans="1:91" x14ac:dyDescent="0.2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</row>
    <row r="44" spans="1:91" x14ac:dyDescent="0.2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</row>
    <row r="45" spans="1:91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</row>
    <row r="46" spans="1:91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</row>
    <row r="47" spans="1:91" x14ac:dyDescent="0.2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</row>
    <row r="48" spans="1:91" x14ac:dyDescent="0.2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</row>
    <row r="49" spans="1:41" x14ac:dyDescent="0.2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</row>
    <row r="50" spans="1:41" x14ac:dyDescent="0.2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</row>
    <row r="51" spans="1:41" x14ac:dyDescent="0.2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</row>
    <row r="52" spans="1:41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</row>
    <row r="53" spans="1:41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</row>
    <row r="55" spans="1:41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</row>
    <row r="56" spans="1:41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</row>
    <row r="57" spans="1:41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</row>
    <row r="58" spans="1:41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</row>
    <row r="59" spans="1:41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</row>
    <row r="60" spans="1:41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</row>
    <row r="61" spans="1:41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</row>
    <row r="62" spans="1:41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</row>
    <row r="63" spans="1:41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</row>
    <row r="64" spans="1:41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</row>
    <row r="65" spans="1:41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</row>
    <row r="66" spans="1:41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</row>
    <row r="67" spans="1:41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</row>
    <row r="68" spans="1:41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</row>
    <row r="69" spans="1:41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</row>
    <row r="70" spans="1:41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</row>
    <row r="71" spans="1:41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</row>
    <row r="72" spans="1:41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</row>
    <row r="73" spans="1:41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</row>
    <row r="74" spans="1:41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</row>
    <row r="75" spans="1:41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</row>
    <row r="76" spans="1:41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</row>
    <row r="77" spans="1:41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</row>
    <row r="78" spans="1:41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</row>
    <row r="79" spans="1:41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</row>
    <row r="80" spans="1:41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</row>
    <row r="81" spans="1:4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</row>
    <row r="82" spans="1:41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</row>
    <row r="83" spans="1:41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</row>
    <row r="84" spans="1:41" x14ac:dyDescent="0.2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</row>
    <row r="85" spans="1:41" x14ac:dyDescent="0.2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</row>
    <row r="86" spans="1:41" x14ac:dyDescent="0.2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</row>
    <row r="87" spans="1:41" x14ac:dyDescent="0.2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</row>
    <row r="88" spans="1:41" x14ac:dyDescent="0.2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</row>
    <row r="89" spans="1:41" x14ac:dyDescent="0.2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</row>
    <row r="90" spans="1:41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</row>
    <row r="91" spans="1:41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</row>
    <row r="92" spans="1:41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</row>
    <row r="93" spans="1:41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</row>
    <row r="94" spans="1:41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</row>
    <row r="95" spans="1:41" x14ac:dyDescent="0.2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</row>
    <row r="96" spans="1:41" x14ac:dyDescent="0.2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</row>
    <row r="97" spans="1:41" x14ac:dyDescent="0.2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</row>
    <row r="98" spans="1:41" x14ac:dyDescent="0.2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</row>
    <row r="99" spans="1:41" x14ac:dyDescent="0.2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</row>
    <row r="100" spans="1:41" x14ac:dyDescent="0.2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</row>
    <row r="101" spans="1:41" x14ac:dyDescent="0.2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</row>
    <row r="102" spans="1:41" x14ac:dyDescent="0.2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</row>
    <row r="103" spans="1:41" x14ac:dyDescent="0.2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</row>
    <row r="104" spans="1:41" x14ac:dyDescent="0.2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</row>
    <row r="105" spans="1:41" x14ac:dyDescent="0.2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</row>
    <row r="106" spans="1:41" x14ac:dyDescent="0.2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</row>
    <row r="107" spans="1:41" x14ac:dyDescent="0.2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</row>
    <row r="108" spans="1:41" x14ac:dyDescent="0.2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</row>
    <row r="109" spans="1:41" x14ac:dyDescent="0.2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</row>
    <row r="110" spans="1:41" x14ac:dyDescent="0.2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</row>
    <row r="111" spans="1:41" x14ac:dyDescent="0.2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</row>
    <row r="112" spans="1:41" x14ac:dyDescent="0.2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</row>
    <row r="113" spans="1:41" x14ac:dyDescent="0.2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</row>
    <row r="114" spans="1:41" x14ac:dyDescent="0.2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</row>
    <row r="115" spans="1:41" x14ac:dyDescent="0.2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</row>
    <row r="116" spans="1:41" x14ac:dyDescent="0.2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</row>
    <row r="117" spans="1:41" x14ac:dyDescent="0.2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</row>
    <row r="118" spans="1:41" x14ac:dyDescent="0.2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</row>
    <row r="119" spans="1:41" x14ac:dyDescent="0.2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</row>
    <row r="120" spans="1:41" x14ac:dyDescent="0.2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</row>
    <row r="121" spans="1:41" x14ac:dyDescent="0.2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</row>
    <row r="122" spans="1:41" x14ac:dyDescent="0.2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</row>
    <row r="123" spans="1:41" x14ac:dyDescent="0.2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</row>
    <row r="124" spans="1:41" x14ac:dyDescent="0.2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</row>
    <row r="125" spans="1:41" x14ac:dyDescent="0.2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</row>
    <row r="126" spans="1:41" x14ac:dyDescent="0.2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</row>
    <row r="127" spans="1:41" x14ac:dyDescent="0.2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</row>
    <row r="128" spans="1:41" x14ac:dyDescent="0.2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</row>
    <row r="129" spans="1:41" x14ac:dyDescent="0.2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</row>
    <row r="130" spans="1:41" x14ac:dyDescent="0.2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</row>
    <row r="131" spans="1:41" x14ac:dyDescent="0.2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</row>
    <row r="132" spans="1:41" x14ac:dyDescent="0.2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</row>
    <row r="133" spans="1:41" x14ac:dyDescent="0.2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</row>
    <row r="134" spans="1:41" x14ac:dyDescent="0.2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</row>
    <row r="135" spans="1:41" x14ac:dyDescent="0.2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</row>
    <row r="136" spans="1:41" x14ac:dyDescent="0.2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</row>
    <row r="137" spans="1:41" x14ac:dyDescent="0.2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</row>
    <row r="138" spans="1:41" x14ac:dyDescent="0.2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</row>
    <row r="139" spans="1:41" x14ac:dyDescent="0.2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</row>
    <row r="140" spans="1:41" x14ac:dyDescent="0.2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</row>
    <row r="141" spans="1:41" x14ac:dyDescent="0.2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</row>
    <row r="142" spans="1:41" x14ac:dyDescent="0.2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</row>
    <row r="143" spans="1:41" x14ac:dyDescent="0.2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</row>
    <row r="144" spans="1:41" x14ac:dyDescent="0.2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</row>
    <row r="145" spans="1:41" x14ac:dyDescent="0.2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</row>
    <row r="146" spans="1:41" x14ac:dyDescent="0.2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</row>
    <row r="147" spans="1:41" x14ac:dyDescent="0.2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</row>
    <row r="148" spans="1:41" x14ac:dyDescent="0.2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</row>
    <row r="149" spans="1:41" x14ac:dyDescent="0.2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</row>
    <row r="150" spans="1:41" x14ac:dyDescent="0.2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</row>
    <row r="151" spans="1:41" x14ac:dyDescent="0.2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</row>
    <row r="152" spans="1:41" x14ac:dyDescent="0.2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</row>
    <row r="153" spans="1:41" x14ac:dyDescent="0.2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</row>
    <row r="154" spans="1:41" x14ac:dyDescent="0.2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</row>
    <row r="155" spans="1:41" x14ac:dyDescent="0.2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</row>
    <row r="156" spans="1:41" x14ac:dyDescent="0.2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</row>
    <row r="157" spans="1:41" x14ac:dyDescent="0.2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</row>
    <row r="158" spans="1:41" x14ac:dyDescent="0.2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</row>
    <row r="159" spans="1:41" x14ac:dyDescent="0.2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</row>
    <row r="160" spans="1:41" x14ac:dyDescent="0.2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</row>
    <row r="161" spans="1:41" x14ac:dyDescent="0.2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</row>
    <row r="162" spans="1:41" x14ac:dyDescent="0.2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</row>
    <row r="163" spans="1:41" x14ac:dyDescent="0.2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</row>
    <row r="164" spans="1:41" x14ac:dyDescent="0.2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</row>
    <row r="165" spans="1:41" x14ac:dyDescent="0.2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</row>
    <row r="166" spans="1:41" x14ac:dyDescent="0.2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</row>
    <row r="167" spans="1:41" x14ac:dyDescent="0.2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</row>
    <row r="168" spans="1:41" x14ac:dyDescent="0.2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</row>
    <row r="169" spans="1:41" x14ac:dyDescent="0.2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</row>
    <row r="170" spans="1:41" x14ac:dyDescent="0.2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</row>
    <row r="171" spans="1:41" x14ac:dyDescent="0.2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</row>
    <row r="172" spans="1:41" x14ac:dyDescent="0.2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</row>
    <row r="173" spans="1:41" x14ac:dyDescent="0.2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</row>
    <row r="174" spans="1:41" x14ac:dyDescent="0.2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</row>
    <row r="175" spans="1:41" x14ac:dyDescent="0.2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</row>
    <row r="176" spans="1:41" x14ac:dyDescent="0.2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</row>
    <row r="177" spans="1:41" x14ac:dyDescent="0.2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</row>
    <row r="178" spans="1:41" x14ac:dyDescent="0.2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</row>
    <row r="179" spans="1:41" x14ac:dyDescent="0.2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</row>
    <row r="180" spans="1:41" x14ac:dyDescent="0.2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</row>
    <row r="181" spans="1:41" x14ac:dyDescent="0.2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</row>
    <row r="182" spans="1:41" x14ac:dyDescent="0.2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</row>
    <row r="183" spans="1:41" x14ac:dyDescent="0.2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</row>
    <row r="184" spans="1:41" x14ac:dyDescent="0.2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</row>
    <row r="185" spans="1:41" x14ac:dyDescent="0.2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</row>
    <row r="186" spans="1:41" x14ac:dyDescent="0.2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</row>
    <row r="187" spans="1:41" x14ac:dyDescent="0.2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</row>
    <row r="188" spans="1:41" x14ac:dyDescent="0.2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</row>
    <row r="189" spans="1:41" x14ac:dyDescent="0.2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</row>
    <row r="190" spans="1:41" x14ac:dyDescent="0.2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</row>
    <row r="191" spans="1:41" x14ac:dyDescent="0.2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</row>
    <row r="192" spans="1:41" x14ac:dyDescent="0.2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</row>
    <row r="193" spans="1:41" x14ac:dyDescent="0.2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</row>
    <row r="194" spans="1:41" x14ac:dyDescent="0.2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</row>
    <row r="195" spans="1:41" x14ac:dyDescent="0.2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</row>
    <row r="196" spans="1:41" x14ac:dyDescent="0.2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</row>
    <row r="197" spans="1:41" x14ac:dyDescent="0.2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</row>
    <row r="198" spans="1:41" x14ac:dyDescent="0.2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</row>
    <row r="199" spans="1:41" x14ac:dyDescent="0.2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</row>
    <row r="200" spans="1:41" x14ac:dyDescent="0.2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</row>
    <row r="201" spans="1:41" x14ac:dyDescent="0.2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</row>
    <row r="202" spans="1:41" x14ac:dyDescent="0.2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</row>
    <row r="203" spans="1:41" x14ac:dyDescent="0.2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</row>
    <row r="204" spans="1:41" x14ac:dyDescent="0.2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</row>
    <row r="205" spans="1:41" x14ac:dyDescent="0.2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</row>
    <row r="206" spans="1:41" x14ac:dyDescent="0.2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</row>
    <row r="207" spans="1:41" x14ac:dyDescent="0.2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</row>
    <row r="208" spans="1:41" x14ac:dyDescent="0.2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</row>
    <row r="209" spans="1:41" x14ac:dyDescent="0.2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</row>
    <row r="210" spans="1:41" x14ac:dyDescent="0.2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</row>
    <row r="211" spans="1:41" x14ac:dyDescent="0.2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</row>
    <row r="212" spans="1:41" x14ac:dyDescent="0.2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</row>
    <row r="213" spans="1:41" x14ac:dyDescent="0.2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</row>
    <row r="214" spans="1:41" x14ac:dyDescent="0.2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</row>
    <row r="215" spans="1:41" x14ac:dyDescent="0.2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</row>
    <row r="216" spans="1:41" x14ac:dyDescent="0.2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</row>
    <row r="217" spans="1:41" x14ac:dyDescent="0.2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</row>
    <row r="218" spans="1:41" x14ac:dyDescent="0.2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</row>
    <row r="219" spans="1:41" x14ac:dyDescent="0.2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</row>
    <row r="220" spans="1:41" x14ac:dyDescent="0.2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</row>
    <row r="221" spans="1:41" x14ac:dyDescent="0.2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</row>
    <row r="222" spans="1:41" x14ac:dyDescent="0.2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</row>
    <row r="223" spans="1:41" x14ac:dyDescent="0.2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</row>
    <row r="224" spans="1:41" x14ac:dyDescent="0.2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</row>
    <row r="225" spans="1:41" x14ac:dyDescent="0.2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</row>
    <row r="226" spans="1:41" x14ac:dyDescent="0.2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</row>
    <row r="227" spans="1:41" x14ac:dyDescent="0.2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</row>
    <row r="228" spans="1:41" x14ac:dyDescent="0.2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</row>
    <row r="229" spans="1:41" x14ac:dyDescent="0.2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</row>
    <row r="230" spans="1:41" x14ac:dyDescent="0.2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</row>
    <row r="231" spans="1:41" x14ac:dyDescent="0.2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</row>
    <row r="232" spans="1:41" x14ac:dyDescent="0.2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</row>
    <row r="233" spans="1:41" x14ac:dyDescent="0.2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</row>
    <row r="234" spans="1:41" x14ac:dyDescent="0.2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</row>
    <row r="235" spans="1:41" x14ac:dyDescent="0.2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</row>
    <row r="236" spans="1:41" x14ac:dyDescent="0.2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</row>
    <row r="237" spans="1:41" x14ac:dyDescent="0.2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</row>
    <row r="238" spans="1:41" x14ac:dyDescent="0.2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</row>
    <row r="239" spans="1:41" x14ac:dyDescent="0.2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</row>
    <row r="240" spans="1:41" x14ac:dyDescent="0.2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</row>
    <row r="241" spans="1:41" x14ac:dyDescent="0.2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</row>
    <row r="242" spans="1:41" x14ac:dyDescent="0.2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</row>
    <row r="243" spans="1:41" x14ac:dyDescent="0.2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</row>
    <row r="244" spans="1:41" x14ac:dyDescent="0.2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</row>
    <row r="245" spans="1:41" x14ac:dyDescent="0.2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</row>
    <row r="246" spans="1:41" x14ac:dyDescent="0.2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</row>
    <row r="247" spans="1:41" x14ac:dyDescent="0.2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</row>
    <row r="248" spans="1:41" x14ac:dyDescent="0.2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</row>
    <row r="249" spans="1:41" x14ac:dyDescent="0.2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</row>
    <row r="250" spans="1:41" x14ac:dyDescent="0.2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</row>
    <row r="251" spans="1:41" x14ac:dyDescent="0.2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</row>
    <row r="252" spans="1:41" x14ac:dyDescent="0.2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</row>
    <row r="253" spans="1:41" x14ac:dyDescent="0.2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</row>
    <row r="254" spans="1:41" x14ac:dyDescent="0.2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</row>
    <row r="255" spans="1:41" x14ac:dyDescent="0.2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</row>
    <row r="256" spans="1:41" x14ac:dyDescent="0.2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</row>
    <row r="257" spans="1:41" x14ac:dyDescent="0.2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</row>
    <row r="258" spans="1:41" x14ac:dyDescent="0.2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</row>
    <row r="259" spans="1:41" x14ac:dyDescent="0.2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</row>
    <row r="260" spans="1:41" x14ac:dyDescent="0.2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</row>
    <row r="261" spans="1:41" x14ac:dyDescent="0.2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</row>
    <row r="262" spans="1:41" x14ac:dyDescent="0.2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</row>
    <row r="263" spans="1:41" x14ac:dyDescent="0.2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</row>
    <row r="264" spans="1:41" x14ac:dyDescent="0.2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</row>
    <row r="265" spans="1:41" x14ac:dyDescent="0.2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</row>
    <row r="266" spans="1:41" x14ac:dyDescent="0.2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</row>
    <row r="267" spans="1:41" x14ac:dyDescent="0.2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</row>
    <row r="268" spans="1:41" x14ac:dyDescent="0.2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</row>
    <row r="269" spans="1:41" x14ac:dyDescent="0.2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</row>
    <row r="270" spans="1:41" x14ac:dyDescent="0.2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</row>
    <row r="271" spans="1:41" x14ac:dyDescent="0.2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</row>
    <row r="272" spans="1:41" x14ac:dyDescent="0.2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</row>
    <row r="273" spans="1:41" x14ac:dyDescent="0.2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</row>
    <row r="274" spans="1:41" x14ac:dyDescent="0.2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</row>
    <row r="275" spans="1:41" x14ac:dyDescent="0.2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</row>
    <row r="276" spans="1:41" x14ac:dyDescent="0.2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</row>
    <row r="277" spans="1:41" x14ac:dyDescent="0.2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</row>
    <row r="278" spans="1:41" x14ac:dyDescent="0.2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</row>
    <row r="279" spans="1:41" x14ac:dyDescent="0.2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</row>
    <row r="280" spans="1:41" x14ac:dyDescent="0.2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</row>
    <row r="281" spans="1:41" x14ac:dyDescent="0.2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</row>
    <row r="282" spans="1:41" x14ac:dyDescent="0.2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</row>
    <row r="283" spans="1:41" x14ac:dyDescent="0.2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</row>
    <row r="284" spans="1:41" x14ac:dyDescent="0.2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</row>
    <row r="285" spans="1:41" x14ac:dyDescent="0.2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</row>
    <row r="286" spans="1:41" x14ac:dyDescent="0.2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</row>
    <row r="287" spans="1:41" x14ac:dyDescent="0.2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</row>
    <row r="288" spans="1:41" x14ac:dyDescent="0.2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</row>
    <row r="289" spans="1:41" x14ac:dyDescent="0.2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</row>
    <row r="290" spans="1:41" x14ac:dyDescent="0.2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</row>
    <row r="291" spans="1:41" x14ac:dyDescent="0.2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</row>
    <row r="292" spans="1:41" x14ac:dyDescent="0.2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</row>
    <row r="293" spans="1:41" x14ac:dyDescent="0.2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</row>
    <row r="294" spans="1:41" x14ac:dyDescent="0.2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</row>
    <row r="295" spans="1:41" x14ac:dyDescent="0.2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</row>
    <row r="296" spans="1:41" x14ac:dyDescent="0.2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</row>
    <row r="297" spans="1:41" x14ac:dyDescent="0.2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</row>
    <row r="298" spans="1:41" x14ac:dyDescent="0.2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</row>
    <row r="299" spans="1:41" x14ac:dyDescent="0.2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</row>
    <row r="300" spans="1:41" x14ac:dyDescent="0.2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</row>
    <row r="301" spans="1:41" x14ac:dyDescent="0.2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</row>
    <row r="302" spans="1:41" x14ac:dyDescent="0.2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</row>
    <row r="303" spans="1:41" x14ac:dyDescent="0.2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</row>
    <row r="304" spans="1:41" x14ac:dyDescent="0.2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</row>
    <row r="305" spans="1:41" x14ac:dyDescent="0.2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</row>
    <row r="306" spans="1:41" x14ac:dyDescent="0.2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</row>
    <row r="307" spans="1:41" x14ac:dyDescent="0.2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</row>
    <row r="308" spans="1:41" x14ac:dyDescent="0.2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</row>
    <row r="309" spans="1:41" x14ac:dyDescent="0.2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</row>
    <row r="310" spans="1:41" x14ac:dyDescent="0.2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</row>
    <row r="311" spans="1:41" x14ac:dyDescent="0.2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</row>
    <row r="312" spans="1:41" x14ac:dyDescent="0.2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</row>
    <row r="313" spans="1:41" x14ac:dyDescent="0.2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</row>
    <row r="314" spans="1:41" x14ac:dyDescent="0.2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</row>
    <row r="315" spans="1:41" x14ac:dyDescent="0.2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</row>
    <row r="316" spans="1:41" x14ac:dyDescent="0.2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</row>
    <row r="317" spans="1:41" x14ac:dyDescent="0.2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</row>
    <row r="318" spans="1:41" x14ac:dyDescent="0.2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</row>
    <row r="319" spans="1:41" x14ac:dyDescent="0.2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</row>
    <row r="320" spans="1:41" x14ac:dyDescent="0.2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</row>
    <row r="321" spans="1:41" x14ac:dyDescent="0.2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</row>
    <row r="322" spans="1:41" x14ac:dyDescent="0.2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</row>
    <row r="323" spans="1:41" x14ac:dyDescent="0.2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</row>
    <row r="324" spans="1:41" x14ac:dyDescent="0.2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</row>
    <row r="325" spans="1:41" x14ac:dyDescent="0.2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</row>
    <row r="326" spans="1:41" x14ac:dyDescent="0.2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</row>
    <row r="327" spans="1:41" x14ac:dyDescent="0.2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</row>
    <row r="328" spans="1:41" x14ac:dyDescent="0.2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</row>
    <row r="329" spans="1:41" x14ac:dyDescent="0.2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</row>
    <row r="330" spans="1:41" x14ac:dyDescent="0.2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</row>
    <row r="331" spans="1:41" x14ac:dyDescent="0.2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</row>
    <row r="332" spans="1:41" x14ac:dyDescent="0.2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</row>
    <row r="333" spans="1:41" x14ac:dyDescent="0.2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</row>
    <row r="334" spans="1:41" x14ac:dyDescent="0.2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</row>
    <row r="335" spans="1:41" x14ac:dyDescent="0.2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</row>
    <row r="336" spans="1:41" x14ac:dyDescent="0.2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</row>
    <row r="337" spans="1:41" x14ac:dyDescent="0.2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</row>
    <row r="338" spans="1:41" x14ac:dyDescent="0.2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</row>
    <row r="339" spans="1:41" x14ac:dyDescent="0.2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</row>
    <row r="340" spans="1:41" x14ac:dyDescent="0.2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</row>
    <row r="341" spans="1:41" x14ac:dyDescent="0.2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</row>
    <row r="342" spans="1:41" x14ac:dyDescent="0.2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</row>
    <row r="343" spans="1:41" x14ac:dyDescent="0.2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</row>
    <row r="344" spans="1:41" x14ac:dyDescent="0.2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</row>
    <row r="345" spans="1:41" x14ac:dyDescent="0.2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</row>
    <row r="346" spans="1:41" x14ac:dyDescent="0.2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</row>
    <row r="347" spans="1:41" x14ac:dyDescent="0.2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</row>
    <row r="348" spans="1:41" x14ac:dyDescent="0.2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</row>
    <row r="349" spans="1:41" x14ac:dyDescent="0.2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</row>
    <row r="350" spans="1:41" x14ac:dyDescent="0.2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</row>
    <row r="351" spans="1:41" x14ac:dyDescent="0.2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</row>
    <row r="352" spans="1:41" x14ac:dyDescent="0.2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</row>
    <row r="353" spans="1:41" x14ac:dyDescent="0.2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</row>
    <row r="354" spans="1:41" x14ac:dyDescent="0.2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</row>
    <row r="355" spans="1:41" x14ac:dyDescent="0.2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</row>
    <row r="356" spans="1:41" x14ac:dyDescent="0.2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</row>
    <row r="357" spans="1:41" x14ac:dyDescent="0.2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</row>
    <row r="358" spans="1:41" x14ac:dyDescent="0.2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</row>
    <row r="359" spans="1:41" x14ac:dyDescent="0.2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</row>
    <row r="360" spans="1:41" x14ac:dyDescent="0.2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</row>
    <row r="361" spans="1:41" x14ac:dyDescent="0.2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</row>
    <row r="362" spans="1:41" x14ac:dyDescent="0.2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</row>
    <row r="363" spans="1:41" x14ac:dyDescent="0.2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</row>
    <row r="364" spans="1:41" x14ac:dyDescent="0.2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</row>
    <row r="365" spans="1:41" x14ac:dyDescent="0.2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</row>
    <row r="366" spans="1:41" x14ac:dyDescent="0.2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</row>
    <row r="367" spans="1:41" x14ac:dyDescent="0.2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</row>
    <row r="368" spans="1:41" x14ac:dyDescent="0.2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</row>
    <row r="369" spans="1:41" x14ac:dyDescent="0.2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</row>
    <row r="370" spans="1:41" x14ac:dyDescent="0.2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</row>
    <row r="371" spans="1:41" x14ac:dyDescent="0.2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</row>
    <row r="372" spans="1:41" x14ac:dyDescent="0.2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</row>
    <row r="373" spans="1:41" x14ac:dyDescent="0.2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</row>
    <row r="374" spans="1:41" x14ac:dyDescent="0.2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1:41" x14ac:dyDescent="0.2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</row>
    <row r="376" spans="1:41" x14ac:dyDescent="0.2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</row>
    <row r="377" spans="1:41" x14ac:dyDescent="0.2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</row>
    <row r="378" spans="1:41" x14ac:dyDescent="0.2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</row>
    <row r="379" spans="1:41" x14ac:dyDescent="0.2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</row>
    <row r="380" spans="1:41" x14ac:dyDescent="0.2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</row>
    <row r="381" spans="1:41" x14ac:dyDescent="0.2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1:41" x14ac:dyDescent="0.2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1:41" x14ac:dyDescent="0.2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1:41" x14ac:dyDescent="0.2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1:41" x14ac:dyDescent="0.2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1:41" x14ac:dyDescent="0.2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1:41" x14ac:dyDescent="0.2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1:41" x14ac:dyDescent="0.2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1:41" x14ac:dyDescent="0.2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1:41" x14ac:dyDescent="0.2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1:41" x14ac:dyDescent="0.2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1:41" x14ac:dyDescent="0.2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1:41" x14ac:dyDescent="0.2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1:41" x14ac:dyDescent="0.2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1:41" x14ac:dyDescent="0.2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1:41" x14ac:dyDescent="0.2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1:41" x14ac:dyDescent="0.2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1:41" x14ac:dyDescent="0.2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1:41" x14ac:dyDescent="0.2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1:41" x14ac:dyDescent="0.2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1:41" x14ac:dyDescent="0.2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1:41" x14ac:dyDescent="0.2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1:41" x14ac:dyDescent="0.2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1:41" x14ac:dyDescent="0.2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1:41" x14ac:dyDescent="0.2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1:41" x14ac:dyDescent="0.2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1:41" x14ac:dyDescent="0.2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1:41" x14ac:dyDescent="0.2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1:41" x14ac:dyDescent="0.2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1:41" x14ac:dyDescent="0.2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1:41" x14ac:dyDescent="0.2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1:41" x14ac:dyDescent="0.2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1:41" x14ac:dyDescent="0.2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1:41" x14ac:dyDescent="0.2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1:41" x14ac:dyDescent="0.2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1:41" x14ac:dyDescent="0.2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1:41" x14ac:dyDescent="0.2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1:41" x14ac:dyDescent="0.2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1:41" x14ac:dyDescent="0.2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1:41" x14ac:dyDescent="0.2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1:41" x14ac:dyDescent="0.2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1:41" x14ac:dyDescent="0.2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1:41" x14ac:dyDescent="0.2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1:41" x14ac:dyDescent="0.2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1:41" x14ac:dyDescent="0.2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1:41" x14ac:dyDescent="0.2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1:41" x14ac:dyDescent="0.2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1:41" x14ac:dyDescent="0.2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1:41" x14ac:dyDescent="0.2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1:41" x14ac:dyDescent="0.2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1:41" x14ac:dyDescent="0.2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1:41" x14ac:dyDescent="0.2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1:41" x14ac:dyDescent="0.2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1:41" x14ac:dyDescent="0.2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1:41" x14ac:dyDescent="0.2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1:41" x14ac:dyDescent="0.2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1:41" x14ac:dyDescent="0.2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1:41" x14ac:dyDescent="0.2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1:41" x14ac:dyDescent="0.2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1:41" x14ac:dyDescent="0.2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1:41" x14ac:dyDescent="0.2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1:41" x14ac:dyDescent="0.2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1:41" x14ac:dyDescent="0.2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1:41" x14ac:dyDescent="0.2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1:41" x14ac:dyDescent="0.2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1:41" x14ac:dyDescent="0.2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1:41" x14ac:dyDescent="0.2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1:41" x14ac:dyDescent="0.2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1:41" x14ac:dyDescent="0.2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1:41" x14ac:dyDescent="0.2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1:41" x14ac:dyDescent="0.2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1:41" x14ac:dyDescent="0.2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1:41" x14ac:dyDescent="0.2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1:41" x14ac:dyDescent="0.2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1:41" x14ac:dyDescent="0.2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1:41" x14ac:dyDescent="0.2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1:41" x14ac:dyDescent="0.2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1:41" x14ac:dyDescent="0.2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1:41" x14ac:dyDescent="0.2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1:41" x14ac:dyDescent="0.2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1:41" x14ac:dyDescent="0.2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1:41" x14ac:dyDescent="0.2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1:41" x14ac:dyDescent="0.2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1:41" x14ac:dyDescent="0.2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1:41" x14ac:dyDescent="0.2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1:41" x14ac:dyDescent="0.2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1:41" x14ac:dyDescent="0.2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1:41" x14ac:dyDescent="0.2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1:41" x14ac:dyDescent="0.2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1:41" x14ac:dyDescent="0.2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1:41" x14ac:dyDescent="0.2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1:41" x14ac:dyDescent="0.2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1:41" x14ac:dyDescent="0.2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1:41" x14ac:dyDescent="0.2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1:41" x14ac:dyDescent="0.2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1:41" x14ac:dyDescent="0.2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1:41" x14ac:dyDescent="0.2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1:41" x14ac:dyDescent="0.2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1:41" x14ac:dyDescent="0.2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1:41" x14ac:dyDescent="0.2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1:41" x14ac:dyDescent="0.2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1:41" x14ac:dyDescent="0.2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1:41" x14ac:dyDescent="0.2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1:41" x14ac:dyDescent="0.2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1:41" x14ac:dyDescent="0.2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1:41" x14ac:dyDescent="0.2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1:41" x14ac:dyDescent="0.2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1:41" x14ac:dyDescent="0.2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1:41" x14ac:dyDescent="0.2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1:41" x14ac:dyDescent="0.2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1:41" x14ac:dyDescent="0.2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1:41" x14ac:dyDescent="0.2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1:41" x14ac:dyDescent="0.2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1:41" x14ac:dyDescent="0.2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1:41" x14ac:dyDescent="0.2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1:41" x14ac:dyDescent="0.2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1:41" x14ac:dyDescent="0.2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1:41" x14ac:dyDescent="0.2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1:41" x14ac:dyDescent="0.2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1:41" x14ac:dyDescent="0.2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1:41" x14ac:dyDescent="0.2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1:41" x14ac:dyDescent="0.2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1:41" x14ac:dyDescent="0.2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1:41" x14ac:dyDescent="0.2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1:41" x14ac:dyDescent="0.2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1:41" x14ac:dyDescent="0.2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1:41" x14ac:dyDescent="0.2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1:41" x14ac:dyDescent="0.2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1:41" x14ac:dyDescent="0.2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1:41" x14ac:dyDescent="0.2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1:41" x14ac:dyDescent="0.2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1:41" x14ac:dyDescent="0.2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1:41" x14ac:dyDescent="0.2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1:41" x14ac:dyDescent="0.2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1:41" x14ac:dyDescent="0.2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1:41" x14ac:dyDescent="0.2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1:41" x14ac:dyDescent="0.2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1:41" x14ac:dyDescent="0.2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1:41" x14ac:dyDescent="0.2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1:41" x14ac:dyDescent="0.2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1:41" x14ac:dyDescent="0.2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1:41" x14ac:dyDescent="0.2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1:41" x14ac:dyDescent="0.2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1:41" x14ac:dyDescent="0.2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1:41" x14ac:dyDescent="0.2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1:41" x14ac:dyDescent="0.2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1:41" x14ac:dyDescent="0.2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1:41" x14ac:dyDescent="0.2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1:41" x14ac:dyDescent="0.2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1:41" x14ac:dyDescent="0.2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1:41" x14ac:dyDescent="0.2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1:41" x14ac:dyDescent="0.2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1:41" x14ac:dyDescent="0.2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1:41" x14ac:dyDescent="0.2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1:41" x14ac:dyDescent="0.2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1:41" x14ac:dyDescent="0.2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1:41" x14ac:dyDescent="0.2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1:41" x14ac:dyDescent="0.2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1:41" x14ac:dyDescent="0.2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1:41" x14ac:dyDescent="0.2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1:41" x14ac:dyDescent="0.2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1:41" x14ac:dyDescent="0.2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1:41" x14ac:dyDescent="0.2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1:41" x14ac:dyDescent="0.2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1:41" x14ac:dyDescent="0.2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1:41" x14ac:dyDescent="0.2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1:41" x14ac:dyDescent="0.2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1:41" x14ac:dyDescent="0.2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1:41" x14ac:dyDescent="0.2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1:41" x14ac:dyDescent="0.2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1:41" x14ac:dyDescent="0.2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1:41" x14ac:dyDescent="0.2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1:41" x14ac:dyDescent="0.2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1:41" x14ac:dyDescent="0.2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1:41" x14ac:dyDescent="0.2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1:41" x14ac:dyDescent="0.2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1:41" x14ac:dyDescent="0.2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1:41" x14ac:dyDescent="0.2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1:41" x14ac:dyDescent="0.2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1:41" x14ac:dyDescent="0.2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1:41" x14ac:dyDescent="0.2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1:41" x14ac:dyDescent="0.2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1:41" x14ac:dyDescent="0.2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1:41" x14ac:dyDescent="0.2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1:41" x14ac:dyDescent="0.2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1:41" x14ac:dyDescent="0.2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1:41" x14ac:dyDescent="0.2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1:41" x14ac:dyDescent="0.2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1:41" x14ac:dyDescent="0.2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1:41" x14ac:dyDescent="0.2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1:41" x14ac:dyDescent="0.2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1:41" x14ac:dyDescent="0.2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1:41" x14ac:dyDescent="0.2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1:41" x14ac:dyDescent="0.2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1:41" x14ac:dyDescent="0.2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1:41" x14ac:dyDescent="0.2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1:41" x14ac:dyDescent="0.2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1:41" x14ac:dyDescent="0.2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1:41" x14ac:dyDescent="0.2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1:41" x14ac:dyDescent="0.2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1:41" x14ac:dyDescent="0.2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1:41" x14ac:dyDescent="0.2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1:41" x14ac:dyDescent="0.2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1:41" x14ac:dyDescent="0.2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1:41" x14ac:dyDescent="0.2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1:41" x14ac:dyDescent="0.2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1:41" x14ac:dyDescent="0.2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1:41" x14ac:dyDescent="0.2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1:41" x14ac:dyDescent="0.2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1:41" x14ac:dyDescent="0.2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1:41" x14ac:dyDescent="0.2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1:41" x14ac:dyDescent="0.2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1:41" x14ac:dyDescent="0.2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1:41" x14ac:dyDescent="0.2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1:41" x14ac:dyDescent="0.2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1:41" x14ac:dyDescent="0.2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1:41" x14ac:dyDescent="0.2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1:41" x14ac:dyDescent="0.2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1:41" x14ac:dyDescent="0.2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1:41" x14ac:dyDescent="0.2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1:41" x14ac:dyDescent="0.2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1:41" x14ac:dyDescent="0.2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1:41" x14ac:dyDescent="0.2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1:41" x14ac:dyDescent="0.2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1:41" x14ac:dyDescent="0.2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1:41" x14ac:dyDescent="0.2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1:41" x14ac:dyDescent="0.2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1:41" x14ac:dyDescent="0.2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1:41" x14ac:dyDescent="0.2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1:41" x14ac:dyDescent="0.2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1:41" x14ac:dyDescent="0.2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1:41" x14ac:dyDescent="0.2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1:41" x14ac:dyDescent="0.2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1:41" x14ac:dyDescent="0.2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1:41" x14ac:dyDescent="0.2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1:41" x14ac:dyDescent="0.2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1:41" x14ac:dyDescent="0.2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1:41" x14ac:dyDescent="0.2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1:41" x14ac:dyDescent="0.2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1:41" x14ac:dyDescent="0.2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1:41" x14ac:dyDescent="0.2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1:41" x14ac:dyDescent="0.2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1:41" x14ac:dyDescent="0.2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1:41" x14ac:dyDescent="0.2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1:41" x14ac:dyDescent="0.2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1:41" x14ac:dyDescent="0.2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1:41" x14ac:dyDescent="0.2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1:41" x14ac:dyDescent="0.2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1:41" x14ac:dyDescent="0.2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1:41" x14ac:dyDescent="0.2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1:41" x14ac:dyDescent="0.2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1:41" x14ac:dyDescent="0.2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1:41" x14ac:dyDescent="0.2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1:41" x14ac:dyDescent="0.2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1:41" x14ac:dyDescent="0.2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1:41" x14ac:dyDescent="0.2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1:41" x14ac:dyDescent="0.2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1:41" x14ac:dyDescent="0.2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1:41" x14ac:dyDescent="0.2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1:41" x14ac:dyDescent="0.2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1:41" x14ac:dyDescent="0.2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1:41" x14ac:dyDescent="0.2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1:41" x14ac:dyDescent="0.2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1:41" x14ac:dyDescent="0.2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1:41" x14ac:dyDescent="0.2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1:41" x14ac:dyDescent="0.2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1:41" x14ac:dyDescent="0.2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1:41" x14ac:dyDescent="0.2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1:41" x14ac:dyDescent="0.2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1:41" x14ac:dyDescent="0.2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1:41" x14ac:dyDescent="0.2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1:41" x14ac:dyDescent="0.2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1:41" x14ac:dyDescent="0.2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1:41" x14ac:dyDescent="0.2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1:41" x14ac:dyDescent="0.2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1:41" x14ac:dyDescent="0.2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1:41" x14ac:dyDescent="0.2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1:41" x14ac:dyDescent="0.2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1:41" x14ac:dyDescent="0.2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1:41" x14ac:dyDescent="0.2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1:41" x14ac:dyDescent="0.2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1:41" x14ac:dyDescent="0.2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1:41" x14ac:dyDescent="0.2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1:41" x14ac:dyDescent="0.2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1:41" x14ac:dyDescent="0.2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1:41" x14ac:dyDescent="0.2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1:41" x14ac:dyDescent="0.2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1:41" x14ac:dyDescent="0.2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1:41" x14ac:dyDescent="0.2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1:41" x14ac:dyDescent="0.2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1:41" x14ac:dyDescent="0.2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1:41" x14ac:dyDescent="0.2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1:41" x14ac:dyDescent="0.2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1:41" x14ac:dyDescent="0.2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1:41" x14ac:dyDescent="0.2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1:41" x14ac:dyDescent="0.2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1:41" x14ac:dyDescent="0.2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1:41" x14ac:dyDescent="0.2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1:41" x14ac:dyDescent="0.2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1:41" x14ac:dyDescent="0.2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1:41" x14ac:dyDescent="0.2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1:41" x14ac:dyDescent="0.2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1:41" x14ac:dyDescent="0.2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1:41" x14ac:dyDescent="0.2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1:41" x14ac:dyDescent="0.2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1:41" x14ac:dyDescent="0.2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1:41" x14ac:dyDescent="0.2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1:41" x14ac:dyDescent="0.2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1:41" x14ac:dyDescent="0.2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1:41" x14ac:dyDescent="0.2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1:41" x14ac:dyDescent="0.2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1:41" x14ac:dyDescent="0.2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1:41" x14ac:dyDescent="0.2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1:41" x14ac:dyDescent="0.2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1:41" x14ac:dyDescent="0.2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1:41" x14ac:dyDescent="0.2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1:41" x14ac:dyDescent="0.2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1:41" x14ac:dyDescent="0.2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1:41" x14ac:dyDescent="0.2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1:41" x14ac:dyDescent="0.2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1:41" x14ac:dyDescent="0.2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1:41" x14ac:dyDescent="0.2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1:41" x14ac:dyDescent="0.2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1:41" x14ac:dyDescent="0.2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1:41" x14ac:dyDescent="0.2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1:41" x14ac:dyDescent="0.2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1:41" x14ac:dyDescent="0.2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1:41" x14ac:dyDescent="0.2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1:41" x14ac:dyDescent="0.2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1:41" x14ac:dyDescent="0.2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1:41" x14ac:dyDescent="0.2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1:41" x14ac:dyDescent="0.2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1:41" x14ac:dyDescent="0.2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1:41" x14ac:dyDescent="0.2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1:41" x14ac:dyDescent="0.2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1:41" x14ac:dyDescent="0.2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1:41" x14ac:dyDescent="0.2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1:41" x14ac:dyDescent="0.2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1:41" x14ac:dyDescent="0.2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1:41" x14ac:dyDescent="0.2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1:41" x14ac:dyDescent="0.2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1:41" x14ac:dyDescent="0.2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1:41" x14ac:dyDescent="0.2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1:41" x14ac:dyDescent="0.2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1:41" x14ac:dyDescent="0.2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1:41" x14ac:dyDescent="0.2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1:41" x14ac:dyDescent="0.2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1:41" x14ac:dyDescent="0.2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1:41" x14ac:dyDescent="0.2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1:41" x14ac:dyDescent="0.2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1:41" x14ac:dyDescent="0.2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1:41" x14ac:dyDescent="0.2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1:41" x14ac:dyDescent="0.2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1:41" x14ac:dyDescent="0.2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1:41" x14ac:dyDescent="0.2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1:41" x14ac:dyDescent="0.2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1:41" x14ac:dyDescent="0.2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1:41" x14ac:dyDescent="0.2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1:41" x14ac:dyDescent="0.2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1:41" x14ac:dyDescent="0.2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1:41" x14ac:dyDescent="0.2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1:41" x14ac:dyDescent="0.2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1:41" x14ac:dyDescent="0.2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1:41" x14ac:dyDescent="0.2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1:41" x14ac:dyDescent="0.2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1:41" x14ac:dyDescent="0.2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1:41" x14ac:dyDescent="0.2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1:41" x14ac:dyDescent="0.2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1:41" x14ac:dyDescent="0.2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1:41" x14ac:dyDescent="0.2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1:41" x14ac:dyDescent="0.2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1:41" x14ac:dyDescent="0.2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1:41" x14ac:dyDescent="0.2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1:41" x14ac:dyDescent="0.2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1:41" x14ac:dyDescent="0.2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1:41" x14ac:dyDescent="0.2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1:41" x14ac:dyDescent="0.2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1:41" x14ac:dyDescent="0.2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1:41" x14ac:dyDescent="0.2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1:41" x14ac:dyDescent="0.2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1:41" x14ac:dyDescent="0.2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1:41" x14ac:dyDescent="0.2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1:41" x14ac:dyDescent="0.2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1:41" x14ac:dyDescent="0.2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1:41" x14ac:dyDescent="0.2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1:41" x14ac:dyDescent="0.2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1:41" x14ac:dyDescent="0.2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1:41" x14ac:dyDescent="0.2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1:41" x14ac:dyDescent="0.2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1:41" x14ac:dyDescent="0.2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1:41" x14ac:dyDescent="0.2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1:41" x14ac:dyDescent="0.2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1:41" x14ac:dyDescent="0.2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1:41" x14ac:dyDescent="0.2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1:41" x14ac:dyDescent="0.2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1:41" x14ac:dyDescent="0.2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1:41" x14ac:dyDescent="0.2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1:41" x14ac:dyDescent="0.2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1:41" x14ac:dyDescent="0.2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1:41" x14ac:dyDescent="0.2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1:41" x14ac:dyDescent="0.2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1:41" x14ac:dyDescent="0.2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1:41" x14ac:dyDescent="0.2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1:41" x14ac:dyDescent="0.2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1:41" x14ac:dyDescent="0.2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1:41" x14ac:dyDescent="0.2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1:41" x14ac:dyDescent="0.2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1:41" x14ac:dyDescent="0.2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1:41" x14ac:dyDescent="0.2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1:41" x14ac:dyDescent="0.2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1:41" x14ac:dyDescent="0.2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1:41" x14ac:dyDescent="0.2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1:41" x14ac:dyDescent="0.2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1:41" x14ac:dyDescent="0.2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1:41" x14ac:dyDescent="0.2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1:41" x14ac:dyDescent="0.2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1:41" x14ac:dyDescent="0.2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1:41" x14ac:dyDescent="0.2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1:41" x14ac:dyDescent="0.2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1:41" x14ac:dyDescent="0.2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1:41" x14ac:dyDescent="0.2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1:41" x14ac:dyDescent="0.2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1:41" x14ac:dyDescent="0.2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1:41" x14ac:dyDescent="0.2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1:41" x14ac:dyDescent="0.2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1:41" x14ac:dyDescent="0.2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1:41" x14ac:dyDescent="0.2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1:41" x14ac:dyDescent="0.2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1:41" x14ac:dyDescent="0.2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1:41" x14ac:dyDescent="0.2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1:41" x14ac:dyDescent="0.2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1:41" x14ac:dyDescent="0.2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1:41" x14ac:dyDescent="0.2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1:41" x14ac:dyDescent="0.2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1:41" x14ac:dyDescent="0.2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1:41" x14ac:dyDescent="0.2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1:41" x14ac:dyDescent="0.2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1:41" x14ac:dyDescent="0.2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1:41" x14ac:dyDescent="0.2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1:41" x14ac:dyDescent="0.2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1:41" x14ac:dyDescent="0.2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1:41" x14ac:dyDescent="0.2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1:41" x14ac:dyDescent="0.2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1:41" x14ac:dyDescent="0.2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1:41" x14ac:dyDescent="0.2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1:41" x14ac:dyDescent="0.2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1:41" x14ac:dyDescent="0.2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1:41" x14ac:dyDescent="0.2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1:41" x14ac:dyDescent="0.2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1:41" x14ac:dyDescent="0.2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1:41" x14ac:dyDescent="0.2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1:41" x14ac:dyDescent="0.2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1:41" x14ac:dyDescent="0.2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1:41" x14ac:dyDescent="0.2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1:41" x14ac:dyDescent="0.2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1:41" x14ac:dyDescent="0.2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1:41" x14ac:dyDescent="0.2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1:41" x14ac:dyDescent="0.2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1:41" x14ac:dyDescent="0.2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1:41" x14ac:dyDescent="0.2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1:41" x14ac:dyDescent="0.2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1:41" x14ac:dyDescent="0.2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1:41" x14ac:dyDescent="0.2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1:41" x14ac:dyDescent="0.2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1:41" x14ac:dyDescent="0.2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1:41" x14ac:dyDescent="0.2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1:41" x14ac:dyDescent="0.2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1:41" x14ac:dyDescent="0.2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1:41" x14ac:dyDescent="0.2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1:41" x14ac:dyDescent="0.2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1:41" x14ac:dyDescent="0.2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1:41" x14ac:dyDescent="0.2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1:41" x14ac:dyDescent="0.2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1:41" x14ac:dyDescent="0.2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1:41" x14ac:dyDescent="0.2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1:41" x14ac:dyDescent="0.2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1:41" x14ac:dyDescent="0.2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1:41" x14ac:dyDescent="0.2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1:41" x14ac:dyDescent="0.2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1:41" x14ac:dyDescent="0.2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1:41" x14ac:dyDescent="0.2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1:41" x14ac:dyDescent="0.2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1:41" x14ac:dyDescent="0.2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1:41" x14ac:dyDescent="0.2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1:41" x14ac:dyDescent="0.2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1:41" x14ac:dyDescent="0.2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1:41" x14ac:dyDescent="0.2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1:41" x14ac:dyDescent="0.2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1:41" x14ac:dyDescent="0.2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1:41" x14ac:dyDescent="0.2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1:41" x14ac:dyDescent="0.2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1:41" x14ac:dyDescent="0.2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1:41" x14ac:dyDescent="0.2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1:41" x14ac:dyDescent="0.2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1:41" x14ac:dyDescent="0.2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1:41" x14ac:dyDescent="0.2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1:41" x14ac:dyDescent="0.2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1:41" x14ac:dyDescent="0.2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1:41" x14ac:dyDescent="0.2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1:41" x14ac:dyDescent="0.2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1:41" x14ac:dyDescent="0.2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1:41" x14ac:dyDescent="0.2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1:41" x14ac:dyDescent="0.2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1:41" x14ac:dyDescent="0.2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1:41" x14ac:dyDescent="0.2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1:41" x14ac:dyDescent="0.2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1:41" x14ac:dyDescent="0.2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1:41" x14ac:dyDescent="0.2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1:41" x14ac:dyDescent="0.2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1:41" x14ac:dyDescent="0.2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1:41" x14ac:dyDescent="0.2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1:41" x14ac:dyDescent="0.2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1:41" x14ac:dyDescent="0.2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1:41" x14ac:dyDescent="0.2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1:41" x14ac:dyDescent="0.2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1:41" x14ac:dyDescent="0.2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1:41" x14ac:dyDescent="0.2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1:41" x14ac:dyDescent="0.2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1:41" x14ac:dyDescent="0.2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1:41" x14ac:dyDescent="0.2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1:41" x14ac:dyDescent="0.2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1:41" x14ac:dyDescent="0.2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1:41" x14ac:dyDescent="0.2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1:41" x14ac:dyDescent="0.2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1:41" x14ac:dyDescent="0.2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1:41" x14ac:dyDescent="0.2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1:41" x14ac:dyDescent="0.2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1:41" x14ac:dyDescent="0.2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1:41" x14ac:dyDescent="0.2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1:41" x14ac:dyDescent="0.2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1:41" x14ac:dyDescent="0.2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1:41" x14ac:dyDescent="0.2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1:41" x14ac:dyDescent="0.2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1:41" x14ac:dyDescent="0.2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1:41" x14ac:dyDescent="0.2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1:41" x14ac:dyDescent="0.2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1:41" x14ac:dyDescent="0.2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1:41" x14ac:dyDescent="0.2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1:41" x14ac:dyDescent="0.2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1:41" x14ac:dyDescent="0.2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1:41" x14ac:dyDescent="0.2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1:41" x14ac:dyDescent="0.2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1:41" x14ac:dyDescent="0.2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1:41" x14ac:dyDescent="0.2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1:41" x14ac:dyDescent="0.2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1:41" x14ac:dyDescent="0.2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1:41" x14ac:dyDescent="0.2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1:41" x14ac:dyDescent="0.2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1:41" x14ac:dyDescent="0.2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1:41" x14ac:dyDescent="0.2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1:41" x14ac:dyDescent="0.2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1:41" x14ac:dyDescent="0.2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1:41" x14ac:dyDescent="0.2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1:41" x14ac:dyDescent="0.2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1:41" x14ac:dyDescent="0.2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1:41" x14ac:dyDescent="0.2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1:41" x14ac:dyDescent="0.2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1:41" x14ac:dyDescent="0.2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1:41" x14ac:dyDescent="0.2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1:41" x14ac:dyDescent="0.2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1:41" x14ac:dyDescent="0.2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1:41" x14ac:dyDescent="0.2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1:41" x14ac:dyDescent="0.2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1:41" x14ac:dyDescent="0.2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1:41" x14ac:dyDescent="0.2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1:41" x14ac:dyDescent="0.2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1:41" x14ac:dyDescent="0.2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1:41" x14ac:dyDescent="0.2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1:41" x14ac:dyDescent="0.2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1:41" x14ac:dyDescent="0.2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1:41" x14ac:dyDescent="0.2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1:41" x14ac:dyDescent="0.2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1:41" x14ac:dyDescent="0.2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1:41" x14ac:dyDescent="0.2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1:41" x14ac:dyDescent="0.2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1:41" x14ac:dyDescent="0.2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1:41" x14ac:dyDescent="0.2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1:41" x14ac:dyDescent="0.2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1:41" x14ac:dyDescent="0.2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1:41" x14ac:dyDescent="0.2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1:41" x14ac:dyDescent="0.2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1:41" x14ac:dyDescent="0.2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1:41" x14ac:dyDescent="0.2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1:41" x14ac:dyDescent="0.2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1:41" x14ac:dyDescent="0.2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1:41" x14ac:dyDescent="0.2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1:41" x14ac:dyDescent="0.2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1:41" x14ac:dyDescent="0.2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1:41" x14ac:dyDescent="0.2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1:41" x14ac:dyDescent="0.2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1:41" x14ac:dyDescent="0.2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1:41" x14ac:dyDescent="0.2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1:41" x14ac:dyDescent="0.2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1:41" x14ac:dyDescent="0.2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1:41" x14ac:dyDescent="0.2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1:41" x14ac:dyDescent="0.2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1:41" x14ac:dyDescent="0.2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1:41" x14ac:dyDescent="0.2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1:41" x14ac:dyDescent="0.2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1:41" x14ac:dyDescent="0.2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1:41" x14ac:dyDescent="0.2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1:41" x14ac:dyDescent="0.2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1:41" x14ac:dyDescent="0.2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1:41" x14ac:dyDescent="0.2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1:41" x14ac:dyDescent="0.2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1:41" x14ac:dyDescent="0.2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1:41" x14ac:dyDescent="0.2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1:41" x14ac:dyDescent="0.2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1:41" x14ac:dyDescent="0.2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1:41" x14ac:dyDescent="0.2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1:41" x14ac:dyDescent="0.2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1:41" x14ac:dyDescent="0.2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1:41" x14ac:dyDescent="0.2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1:41" x14ac:dyDescent="0.2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1:41" x14ac:dyDescent="0.2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1:41" x14ac:dyDescent="0.2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1:41" x14ac:dyDescent="0.2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1:41" x14ac:dyDescent="0.2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1:41" x14ac:dyDescent="0.2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1:41" x14ac:dyDescent="0.2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1:41" x14ac:dyDescent="0.2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1:41" x14ac:dyDescent="0.2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1:41" x14ac:dyDescent="0.2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1:41" x14ac:dyDescent="0.2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1:41" x14ac:dyDescent="0.2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1:41" x14ac:dyDescent="0.2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1:41" x14ac:dyDescent="0.2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1:41" x14ac:dyDescent="0.2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1:41" x14ac:dyDescent="0.2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1:41" x14ac:dyDescent="0.2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1:41" x14ac:dyDescent="0.2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1:41" x14ac:dyDescent="0.2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1:41" x14ac:dyDescent="0.2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1:41" x14ac:dyDescent="0.2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1:41" x14ac:dyDescent="0.2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1:41" x14ac:dyDescent="0.2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1:41" x14ac:dyDescent="0.2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1:41" x14ac:dyDescent="0.2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1:41" x14ac:dyDescent="0.2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1:41" x14ac:dyDescent="0.2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1:41" x14ac:dyDescent="0.2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1:41" x14ac:dyDescent="0.2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1:41" x14ac:dyDescent="0.2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1:41" x14ac:dyDescent="0.2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1:41" x14ac:dyDescent="0.2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1:41" x14ac:dyDescent="0.2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1:41" x14ac:dyDescent="0.2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1:41" x14ac:dyDescent="0.2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1:41" x14ac:dyDescent="0.2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1:41" x14ac:dyDescent="0.2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1:41" x14ac:dyDescent="0.2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1:41" x14ac:dyDescent="0.2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1:41" x14ac:dyDescent="0.2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1:41" x14ac:dyDescent="0.2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1:41" x14ac:dyDescent="0.2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1:41" x14ac:dyDescent="0.2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1:41" x14ac:dyDescent="0.2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1:41" x14ac:dyDescent="0.2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1:41" x14ac:dyDescent="0.2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1:41" x14ac:dyDescent="0.2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1:41" x14ac:dyDescent="0.2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1:41" x14ac:dyDescent="0.2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1:41" x14ac:dyDescent="0.2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1:41" x14ac:dyDescent="0.2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1:41" x14ac:dyDescent="0.2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1:41" x14ac:dyDescent="0.2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1:41" x14ac:dyDescent="0.2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1:41" x14ac:dyDescent="0.2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1:41" x14ac:dyDescent="0.2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1:41" x14ac:dyDescent="0.2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1:41" x14ac:dyDescent="0.2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1:41" x14ac:dyDescent="0.2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1:41" x14ac:dyDescent="0.2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1:41" x14ac:dyDescent="0.2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1:41" x14ac:dyDescent="0.2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1:41" x14ac:dyDescent="0.2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1:41" x14ac:dyDescent="0.2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1:41" x14ac:dyDescent="0.2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1:41" x14ac:dyDescent="0.2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1:41" x14ac:dyDescent="0.2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1:41" x14ac:dyDescent="0.2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1:41" x14ac:dyDescent="0.2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1:41" x14ac:dyDescent="0.2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1:41" x14ac:dyDescent="0.2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1:41" x14ac:dyDescent="0.2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1:41" x14ac:dyDescent="0.2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1:41" x14ac:dyDescent="0.2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1:41" x14ac:dyDescent="0.2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1:41" x14ac:dyDescent="0.2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1:41" x14ac:dyDescent="0.2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1:41" x14ac:dyDescent="0.2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1:41" x14ac:dyDescent="0.2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1:41" x14ac:dyDescent="0.2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1:41" x14ac:dyDescent="0.2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1:41" x14ac:dyDescent="0.2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1:41" x14ac:dyDescent="0.2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1:41" x14ac:dyDescent="0.2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1:41" x14ac:dyDescent="0.2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1:41" x14ac:dyDescent="0.2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1:41" x14ac:dyDescent="0.2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1:41" x14ac:dyDescent="0.2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1:41" x14ac:dyDescent="0.2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1:41" x14ac:dyDescent="0.2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1:41" x14ac:dyDescent="0.2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1:41" x14ac:dyDescent="0.2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1:41" x14ac:dyDescent="0.2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1:41" x14ac:dyDescent="0.2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1:41" x14ac:dyDescent="0.2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1:41" x14ac:dyDescent="0.2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1:41" x14ac:dyDescent="0.2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1:41" x14ac:dyDescent="0.2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1:41" x14ac:dyDescent="0.2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1:41" x14ac:dyDescent="0.2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1:41" x14ac:dyDescent="0.2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1:41" x14ac:dyDescent="0.2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1:41" x14ac:dyDescent="0.2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1:41" x14ac:dyDescent="0.2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1:41" x14ac:dyDescent="0.2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1:41" x14ac:dyDescent="0.2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1:41" x14ac:dyDescent="0.2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1:41" x14ac:dyDescent="0.2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1:41" x14ac:dyDescent="0.2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1:41" x14ac:dyDescent="0.2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1:41" x14ac:dyDescent="0.2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1:41" x14ac:dyDescent="0.2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1:41" x14ac:dyDescent="0.2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1:41" x14ac:dyDescent="0.2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1:41" x14ac:dyDescent="0.2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1:41" x14ac:dyDescent="0.2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1:41" x14ac:dyDescent="0.2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1:41" x14ac:dyDescent="0.2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1:41" x14ac:dyDescent="0.2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1:41" x14ac:dyDescent="0.2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1:41" x14ac:dyDescent="0.2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1:41" x14ac:dyDescent="0.2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1:41" x14ac:dyDescent="0.2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1:41" x14ac:dyDescent="0.2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1:41" x14ac:dyDescent="0.2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1:41" x14ac:dyDescent="0.2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1:41" x14ac:dyDescent="0.2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1:41" x14ac:dyDescent="0.2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1:41" x14ac:dyDescent="0.2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1:41" x14ac:dyDescent="0.2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1:41" x14ac:dyDescent="0.2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1:41" x14ac:dyDescent="0.2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1:41" x14ac:dyDescent="0.2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1:41" x14ac:dyDescent="0.2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1:41" x14ac:dyDescent="0.2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1:41" x14ac:dyDescent="0.2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1:41" x14ac:dyDescent="0.2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1:41" x14ac:dyDescent="0.2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1:41" x14ac:dyDescent="0.2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1:41" x14ac:dyDescent="0.2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1:41" x14ac:dyDescent="0.2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1:41" x14ac:dyDescent="0.2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1:41" x14ac:dyDescent="0.2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1:41" x14ac:dyDescent="0.2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1:41" x14ac:dyDescent="0.2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1:41" x14ac:dyDescent="0.2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1:41" x14ac:dyDescent="0.2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1:41" x14ac:dyDescent="0.2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1:41" x14ac:dyDescent="0.2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1:41" x14ac:dyDescent="0.2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1:41" x14ac:dyDescent="0.2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1:41" x14ac:dyDescent="0.2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1:41" x14ac:dyDescent="0.2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1:41" x14ac:dyDescent="0.2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1:41" x14ac:dyDescent="0.2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1:41" x14ac:dyDescent="0.2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1:41" x14ac:dyDescent="0.2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1:41" x14ac:dyDescent="0.2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1:41" x14ac:dyDescent="0.2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1:41" x14ac:dyDescent="0.2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1:41" x14ac:dyDescent="0.2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1:41" x14ac:dyDescent="0.2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1:41" x14ac:dyDescent="0.2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1:41" x14ac:dyDescent="0.2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1:41" x14ac:dyDescent="0.2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1:41" x14ac:dyDescent="0.2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1:41" x14ac:dyDescent="0.2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1:41" x14ac:dyDescent="0.2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1:41" x14ac:dyDescent="0.2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1:41" x14ac:dyDescent="0.2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1:41" x14ac:dyDescent="0.2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1:41" x14ac:dyDescent="0.2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1:41" x14ac:dyDescent="0.2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1:41" x14ac:dyDescent="0.2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1:41" x14ac:dyDescent="0.2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1:41" x14ac:dyDescent="0.2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1:41" x14ac:dyDescent="0.2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1:41" x14ac:dyDescent="0.2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1:41" x14ac:dyDescent="0.2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1:41" x14ac:dyDescent="0.2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1:41" x14ac:dyDescent="0.2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1:41" x14ac:dyDescent="0.2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1:41" x14ac:dyDescent="0.2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1:41" x14ac:dyDescent="0.2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1:41" x14ac:dyDescent="0.2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1:41" x14ac:dyDescent="0.2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1:41" x14ac:dyDescent="0.2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1:41" x14ac:dyDescent="0.2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1:41" x14ac:dyDescent="0.2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1:41" x14ac:dyDescent="0.2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1:41" x14ac:dyDescent="0.2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1:41" x14ac:dyDescent="0.2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1:41" x14ac:dyDescent="0.2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1:41" x14ac:dyDescent="0.2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1:41" x14ac:dyDescent="0.2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1:41" x14ac:dyDescent="0.2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1:41" x14ac:dyDescent="0.2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1:41" x14ac:dyDescent="0.2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1:41" x14ac:dyDescent="0.2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1:41" x14ac:dyDescent="0.2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1:41" x14ac:dyDescent="0.2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1:41" x14ac:dyDescent="0.2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1:41" x14ac:dyDescent="0.2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1:41" x14ac:dyDescent="0.2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1:41" x14ac:dyDescent="0.2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1:41" x14ac:dyDescent="0.2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1:41" x14ac:dyDescent="0.2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1:41" x14ac:dyDescent="0.2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1:41" x14ac:dyDescent="0.2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1:41" x14ac:dyDescent="0.2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1:41" x14ac:dyDescent="0.2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1:41" x14ac:dyDescent="0.2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1:41" x14ac:dyDescent="0.2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1:41" x14ac:dyDescent="0.2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1:41" x14ac:dyDescent="0.2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1:41" x14ac:dyDescent="0.2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1:41" x14ac:dyDescent="0.2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1:41" x14ac:dyDescent="0.2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1:41" x14ac:dyDescent="0.2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1:41" x14ac:dyDescent="0.2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1:41" x14ac:dyDescent="0.2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1:41" x14ac:dyDescent="0.2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1:41" x14ac:dyDescent="0.2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1:41" x14ac:dyDescent="0.2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1:41" x14ac:dyDescent="0.2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1:41" x14ac:dyDescent="0.2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1:41" x14ac:dyDescent="0.2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1:41" x14ac:dyDescent="0.2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1:41" x14ac:dyDescent="0.2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1:41" x14ac:dyDescent="0.2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1:41" x14ac:dyDescent="0.2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1:41" x14ac:dyDescent="0.2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1:41" x14ac:dyDescent="0.2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1:41" x14ac:dyDescent="0.2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1:41" x14ac:dyDescent="0.2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1:41" x14ac:dyDescent="0.2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1:41" x14ac:dyDescent="0.2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1:41" x14ac:dyDescent="0.2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1:41" x14ac:dyDescent="0.2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1:41" x14ac:dyDescent="0.2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1:41" x14ac:dyDescent="0.2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1:41" x14ac:dyDescent="0.2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1:41" x14ac:dyDescent="0.2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1:41" x14ac:dyDescent="0.2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1:41" x14ac:dyDescent="0.2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1:41" x14ac:dyDescent="0.2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1:41" x14ac:dyDescent="0.2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1:41" x14ac:dyDescent="0.2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1:41" x14ac:dyDescent="0.2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1:41" x14ac:dyDescent="0.2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1:41" x14ac:dyDescent="0.2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1:41" x14ac:dyDescent="0.2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1:41" x14ac:dyDescent="0.2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1:41" x14ac:dyDescent="0.2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1:41" x14ac:dyDescent="0.2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1:41" x14ac:dyDescent="0.2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1:41" x14ac:dyDescent="0.2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1:41" x14ac:dyDescent="0.2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1:41" x14ac:dyDescent="0.2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1:41" x14ac:dyDescent="0.2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1:41" x14ac:dyDescent="0.2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1:41" x14ac:dyDescent="0.2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1:41" x14ac:dyDescent="0.2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1:41" x14ac:dyDescent="0.2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1:41" x14ac:dyDescent="0.2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1:41" x14ac:dyDescent="0.2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1:41" x14ac:dyDescent="0.2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1:41" x14ac:dyDescent="0.2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1:41" x14ac:dyDescent="0.2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1:41" x14ac:dyDescent="0.2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1:41" x14ac:dyDescent="0.2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1:41" x14ac:dyDescent="0.2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1:41" x14ac:dyDescent="0.2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1:41" x14ac:dyDescent="0.2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1:41" x14ac:dyDescent="0.2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1:41" x14ac:dyDescent="0.2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1:41" x14ac:dyDescent="0.2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1:41" x14ac:dyDescent="0.2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1:41" x14ac:dyDescent="0.2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1:41" x14ac:dyDescent="0.2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1:41" x14ac:dyDescent="0.2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1:41" x14ac:dyDescent="0.2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1:41" x14ac:dyDescent="0.2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1:41" x14ac:dyDescent="0.2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1:41" x14ac:dyDescent="0.2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1:41" x14ac:dyDescent="0.2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1:41" x14ac:dyDescent="0.2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1:41" x14ac:dyDescent="0.2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1:41" x14ac:dyDescent="0.2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1:41" x14ac:dyDescent="0.2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1:41" x14ac:dyDescent="0.2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1:41" x14ac:dyDescent="0.2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1:41" x14ac:dyDescent="0.2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1:41" x14ac:dyDescent="0.2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1:41" x14ac:dyDescent="0.2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1:41" x14ac:dyDescent="0.2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1:41" x14ac:dyDescent="0.2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1:41" x14ac:dyDescent="0.2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1:41" x14ac:dyDescent="0.2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1:41" x14ac:dyDescent="0.2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1:41" x14ac:dyDescent="0.2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1:41" x14ac:dyDescent="0.2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1:41" x14ac:dyDescent="0.2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1:41" x14ac:dyDescent="0.2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1:41" x14ac:dyDescent="0.2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1:41" x14ac:dyDescent="0.2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1:41" x14ac:dyDescent="0.2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1:41" x14ac:dyDescent="0.2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1:41" x14ac:dyDescent="0.2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1:41" x14ac:dyDescent="0.2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1:41" x14ac:dyDescent="0.2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1:41" x14ac:dyDescent="0.2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1:41" x14ac:dyDescent="0.2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1:41" x14ac:dyDescent="0.2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1:41" x14ac:dyDescent="0.2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1:41" x14ac:dyDescent="0.2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1:41" x14ac:dyDescent="0.2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1:41" x14ac:dyDescent="0.2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1:41" x14ac:dyDescent="0.2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1:41" x14ac:dyDescent="0.2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1:41" x14ac:dyDescent="0.2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1:41" x14ac:dyDescent="0.2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1:41" x14ac:dyDescent="0.2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1:41" x14ac:dyDescent="0.2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1:41" x14ac:dyDescent="0.2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1:41" x14ac:dyDescent="0.2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1:41" x14ac:dyDescent="0.2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1:41" x14ac:dyDescent="0.2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1:41" x14ac:dyDescent="0.2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1:41" x14ac:dyDescent="0.2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1:41" x14ac:dyDescent="0.2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1:41" x14ac:dyDescent="0.2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1:41" x14ac:dyDescent="0.2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1:41" x14ac:dyDescent="0.2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1:41" x14ac:dyDescent="0.2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1:41" x14ac:dyDescent="0.2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1:41" x14ac:dyDescent="0.2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1:41" x14ac:dyDescent="0.2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1:41" x14ac:dyDescent="0.2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1:41" x14ac:dyDescent="0.2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1:41" x14ac:dyDescent="0.2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1:41" x14ac:dyDescent="0.2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1:41" x14ac:dyDescent="0.2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1:41" x14ac:dyDescent="0.2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1:41" x14ac:dyDescent="0.2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1:41" x14ac:dyDescent="0.2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1:41" x14ac:dyDescent="0.2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1:41" x14ac:dyDescent="0.2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1:41" x14ac:dyDescent="0.2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1:41" x14ac:dyDescent="0.2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1:41" x14ac:dyDescent="0.2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1:41" x14ac:dyDescent="0.2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1:41" x14ac:dyDescent="0.2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1:41" x14ac:dyDescent="0.2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1:41" x14ac:dyDescent="0.2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1:41" x14ac:dyDescent="0.2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1:41" x14ac:dyDescent="0.2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1:41" x14ac:dyDescent="0.2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1:41" x14ac:dyDescent="0.2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1:41" x14ac:dyDescent="0.2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1:41" x14ac:dyDescent="0.2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1:41" x14ac:dyDescent="0.2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1:41" x14ac:dyDescent="0.2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1:41" x14ac:dyDescent="0.2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1:41" x14ac:dyDescent="0.2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1:41" x14ac:dyDescent="0.2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1:41" x14ac:dyDescent="0.2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1:41" x14ac:dyDescent="0.2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1:41" x14ac:dyDescent="0.2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1:41" x14ac:dyDescent="0.2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1:41" x14ac:dyDescent="0.2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1:41" x14ac:dyDescent="0.2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1:41" x14ac:dyDescent="0.2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1:41" x14ac:dyDescent="0.2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1:41" x14ac:dyDescent="0.2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1:41" x14ac:dyDescent="0.2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1:41" x14ac:dyDescent="0.2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1:41" x14ac:dyDescent="0.2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1:41" x14ac:dyDescent="0.2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1:41" x14ac:dyDescent="0.2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1:41" x14ac:dyDescent="0.2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1:41" x14ac:dyDescent="0.2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1:41" x14ac:dyDescent="0.2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1:41" x14ac:dyDescent="0.2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1:41" x14ac:dyDescent="0.2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1:41" x14ac:dyDescent="0.2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1:41" x14ac:dyDescent="0.2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1:41" x14ac:dyDescent="0.2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1:41" x14ac:dyDescent="0.2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1:41" x14ac:dyDescent="0.2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1:41" x14ac:dyDescent="0.2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1:41" x14ac:dyDescent="0.2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1:41" x14ac:dyDescent="0.2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1:41" x14ac:dyDescent="0.2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1:41" x14ac:dyDescent="0.2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1:41" x14ac:dyDescent="0.2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1:41" x14ac:dyDescent="0.2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1:41" x14ac:dyDescent="0.2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1:41" x14ac:dyDescent="0.2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1:41" x14ac:dyDescent="0.2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1:41" x14ac:dyDescent="0.2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1:41" x14ac:dyDescent="0.2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1:41" x14ac:dyDescent="0.2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1:41" x14ac:dyDescent="0.2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1:41" x14ac:dyDescent="0.2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1:41" x14ac:dyDescent="0.2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1:41" x14ac:dyDescent="0.2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1:41" x14ac:dyDescent="0.2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1:41" x14ac:dyDescent="0.2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1:41" x14ac:dyDescent="0.2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1:41" x14ac:dyDescent="0.2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1:41" x14ac:dyDescent="0.2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1:41" x14ac:dyDescent="0.2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1:41" x14ac:dyDescent="0.2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1:41" x14ac:dyDescent="0.2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1:41" x14ac:dyDescent="0.2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1:41" x14ac:dyDescent="0.2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1:41" x14ac:dyDescent="0.2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1:41" x14ac:dyDescent="0.2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1:41" x14ac:dyDescent="0.2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1:41" x14ac:dyDescent="0.2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1:41" x14ac:dyDescent="0.2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1:41" x14ac:dyDescent="0.2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1:41" x14ac:dyDescent="0.2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1:41" x14ac:dyDescent="0.2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1:41" x14ac:dyDescent="0.2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1:41" x14ac:dyDescent="0.2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1:41" x14ac:dyDescent="0.2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1:41" x14ac:dyDescent="0.2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1:41" x14ac:dyDescent="0.2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1:41" x14ac:dyDescent="0.2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1:41" x14ac:dyDescent="0.2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1:41" x14ac:dyDescent="0.2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1:41" x14ac:dyDescent="0.2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1:41" x14ac:dyDescent="0.2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1:41" x14ac:dyDescent="0.2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1:41" x14ac:dyDescent="0.2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1:41" x14ac:dyDescent="0.2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1:41" x14ac:dyDescent="0.2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1:41" x14ac:dyDescent="0.2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1:41" x14ac:dyDescent="0.2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1:41" x14ac:dyDescent="0.2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1:41" x14ac:dyDescent="0.2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1:41" x14ac:dyDescent="0.2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1:41" x14ac:dyDescent="0.2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1:41" x14ac:dyDescent="0.2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1:41" x14ac:dyDescent="0.2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1:41" x14ac:dyDescent="0.2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1:41" x14ac:dyDescent="0.2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1:41" x14ac:dyDescent="0.2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1:41" x14ac:dyDescent="0.2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1:41" x14ac:dyDescent="0.2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1:41" x14ac:dyDescent="0.2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1:41" x14ac:dyDescent="0.2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1:41" x14ac:dyDescent="0.2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1:41" x14ac:dyDescent="0.2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1:41" x14ac:dyDescent="0.2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1:41" x14ac:dyDescent="0.2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1:41" x14ac:dyDescent="0.2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1:41" x14ac:dyDescent="0.2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1:41" x14ac:dyDescent="0.2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1:41" x14ac:dyDescent="0.2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1:41" x14ac:dyDescent="0.2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1:41" x14ac:dyDescent="0.2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1:41" x14ac:dyDescent="0.2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1:41" x14ac:dyDescent="0.2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1:41" x14ac:dyDescent="0.2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1:41" x14ac:dyDescent="0.2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1:41" x14ac:dyDescent="0.2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1:41" x14ac:dyDescent="0.2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1:41" x14ac:dyDescent="0.2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1:41" x14ac:dyDescent="0.2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1:41" x14ac:dyDescent="0.2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1:41" x14ac:dyDescent="0.2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1:41" x14ac:dyDescent="0.2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1:41" x14ac:dyDescent="0.2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1:41" x14ac:dyDescent="0.2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1:41" x14ac:dyDescent="0.2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1:41" x14ac:dyDescent="0.2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1:41" x14ac:dyDescent="0.2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1:41" x14ac:dyDescent="0.2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1:41" x14ac:dyDescent="0.2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1:41" x14ac:dyDescent="0.2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1:41" x14ac:dyDescent="0.2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1:41" x14ac:dyDescent="0.2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1:41" x14ac:dyDescent="0.2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1:41" x14ac:dyDescent="0.2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1:41" x14ac:dyDescent="0.2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1:41" x14ac:dyDescent="0.2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1:41" x14ac:dyDescent="0.2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1:41" x14ac:dyDescent="0.2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1:41" x14ac:dyDescent="0.2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1:41" x14ac:dyDescent="0.2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1:41" x14ac:dyDescent="0.2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1:41" x14ac:dyDescent="0.2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1:41" x14ac:dyDescent="0.2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1:41" x14ac:dyDescent="0.2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1:41" x14ac:dyDescent="0.2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1:41" x14ac:dyDescent="0.2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1:41" x14ac:dyDescent="0.2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1:41" x14ac:dyDescent="0.2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1:41" x14ac:dyDescent="0.2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1:41" x14ac:dyDescent="0.2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1:41" x14ac:dyDescent="0.2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1:41" x14ac:dyDescent="0.2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1:41" x14ac:dyDescent="0.2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1:41" x14ac:dyDescent="0.2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1:41" x14ac:dyDescent="0.2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1:41" x14ac:dyDescent="0.2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1:41" x14ac:dyDescent="0.2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1:41" x14ac:dyDescent="0.2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1:41" x14ac:dyDescent="0.2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1:41" x14ac:dyDescent="0.2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1:41" x14ac:dyDescent="0.2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1:41" x14ac:dyDescent="0.2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1:41" x14ac:dyDescent="0.2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1:41" x14ac:dyDescent="0.2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1:41" x14ac:dyDescent="0.2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1:41" x14ac:dyDescent="0.2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1:41" x14ac:dyDescent="0.2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1:41" x14ac:dyDescent="0.2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1:41" x14ac:dyDescent="0.2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1:41" x14ac:dyDescent="0.2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1:41" x14ac:dyDescent="0.2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1:41" x14ac:dyDescent="0.2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1:41" x14ac:dyDescent="0.2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1:41" x14ac:dyDescent="0.2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1:41" x14ac:dyDescent="0.2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1:41" x14ac:dyDescent="0.2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1:41" x14ac:dyDescent="0.2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1:41" x14ac:dyDescent="0.2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1:41" x14ac:dyDescent="0.2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1:41" x14ac:dyDescent="0.2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1:41" x14ac:dyDescent="0.2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1:41" x14ac:dyDescent="0.2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1:41" x14ac:dyDescent="0.2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1:41" x14ac:dyDescent="0.2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1:41" x14ac:dyDescent="0.2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1:41" x14ac:dyDescent="0.2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1:41" x14ac:dyDescent="0.2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1:41" x14ac:dyDescent="0.2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1:41" x14ac:dyDescent="0.2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1:41" x14ac:dyDescent="0.2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1:41" x14ac:dyDescent="0.2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1:41" x14ac:dyDescent="0.2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1:41" x14ac:dyDescent="0.2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1:41" x14ac:dyDescent="0.2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1:41" x14ac:dyDescent="0.2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1:41" x14ac:dyDescent="0.2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1:41" x14ac:dyDescent="0.2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1:41" x14ac:dyDescent="0.2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1:41" x14ac:dyDescent="0.2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1:41" x14ac:dyDescent="0.2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1:41" x14ac:dyDescent="0.2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1:41" x14ac:dyDescent="0.2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1:41" x14ac:dyDescent="0.2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1:41" x14ac:dyDescent="0.2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1:41" x14ac:dyDescent="0.2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1:41" x14ac:dyDescent="0.2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1:41" x14ac:dyDescent="0.2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1:41" x14ac:dyDescent="0.2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1:41" x14ac:dyDescent="0.2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1:41" x14ac:dyDescent="0.2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1:41" x14ac:dyDescent="0.2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1:41" x14ac:dyDescent="0.2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1:41" x14ac:dyDescent="0.2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1:41" x14ac:dyDescent="0.2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1:41" x14ac:dyDescent="0.2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1:41" x14ac:dyDescent="0.2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1:41" x14ac:dyDescent="0.2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1:41" x14ac:dyDescent="0.2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1:41" x14ac:dyDescent="0.2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1:41" x14ac:dyDescent="0.2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1:41" x14ac:dyDescent="0.2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1:41" x14ac:dyDescent="0.2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1:41" x14ac:dyDescent="0.2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1:41" x14ac:dyDescent="0.2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1:41" x14ac:dyDescent="0.2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1:41" x14ac:dyDescent="0.2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1:41" x14ac:dyDescent="0.2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1:41" x14ac:dyDescent="0.2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1:41" x14ac:dyDescent="0.2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1:41" x14ac:dyDescent="0.2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1:41" x14ac:dyDescent="0.2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1:41" x14ac:dyDescent="0.2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1:41" x14ac:dyDescent="0.2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1:41" x14ac:dyDescent="0.2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1:41" x14ac:dyDescent="0.2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1:41" x14ac:dyDescent="0.2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1:41" x14ac:dyDescent="0.2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1:41" x14ac:dyDescent="0.2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1:41" x14ac:dyDescent="0.2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1:41" x14ac:dyDescent="0.2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1:41" x14ac:dyDescent="0.2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1:41" x14ac:dyDescent="0.2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1:41" x14ac:dyDescent="0.2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1:41" x14ac:dyDescent="0.2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1:41" x14ac:dyDescent="0.2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1:41" x14ac:dyDescent="0.2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1:41" x14ac:dyDescent="0.2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1:41" x14ac:dyDescent="0.2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1:41" x14ac:dyDescent="0.2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1:41" x14ac:dyDescent="0.2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1:41" x14ac:dyDescent="0.2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1:41" x14ac:dyDescent="0.2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1:41" x14ac:dyDescent="0.2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1:41" x14ac:dyDescent="0.2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1:41" x14ac:dyDescent="0.2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1:41" x14ac:dyDescent="0.2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1:41" x14ac:dyDescent="0.2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1:41" x14ac:dyDescent="0.2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1:41" x14ac:dyDescent="0.2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1:41" x14ac:dyDescent="0.2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1:41" x14ac:dyDescent="0.2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1:41" x14ac:dyDescent="0.2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1:41" x14ac:dyDescent="0.2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1:41" x14ac:dyDescent="0.2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1:41" x14ac:dyDescent="0.2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1:41" x14ac:dyDescent="0.2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1:41" x14ac:dyDescent="0.2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1:41" x14ac:dyDescent="0.2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1:41" x14ac:dyDescent="0.2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1:41" x14ac:dyDescent="0.2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1:41" x14ac:dyDescent="0.2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1:41" x14ac:dyDescent="0.2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1:41" x14ac:dyDescent="0.2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1:41" x14ac:dyDescent="0.2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1:41" x14ac:dyDescent="0.2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1:41" x14ac:dyDescent="0.2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1:41" x14ac:dyDescent="0.2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1:41" x14ac:dyDescent="0.2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1:41" x14ac:dyDescent="0.2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1:41" x14ac:dyDescent="0.2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1:41" x14ac:dyDescent="0.2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1:41" x14ac:dyDescent="0.2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1:41" x14ac:dyDescent="0.2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1:41" x14ac:dyDescent="0.2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1:41" x14ac:dyDescent="0.2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1:41" x14ac:dyDescent="0.2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1:41" x14ac:dyDescent="0.2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1:41" x14ac:dyDescent="0.2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1:41" x14ac:dyDescent="0.2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1:41" x14ac:dyDescent="0.2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1:41" x14ac:dyDescent="0.2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</row>
  </sheetData>
  <sheetProtection password="D0D8" sheet="1" objects="1" scenarios="1" selectLockedCells="1"/>
  <mergeCells count="17">
    <mergeCell ref="A10:P10"/>
    <mergeCell ref="K8:K9"/>
    <mergeCell ref="L8:L9"/>
    <mergeCell ref="M8:M9"/>
    <mergeCell ref="N8:N9"/>
    <mergeCell ref="A8:F9"/>
    <mergeCell ref="G8:G9"/>
    <mergeCell ref="I8:I9"/>
    <mergeCell ref="J8:J9"/>
    <mergeCell ref="O8:O9"/>
    <mergeCell ref="P8:P9"/>
    <mergeCell ref="A1:P1"/>
    <mergeCell ref="A2:P2"/>
    <mergeCell ref="A4:P4"/>
    <mergeCell ref="A5:P5"/>
    <mergeCell ref="A3:P3"/>
    <mergeCell ref="H8:H9"/>
  </mergeCells>
  <phoneticPr fontId="2" type="noConversion"/>
  <dataValidations count="2">
    <dataValidation allowBlank="1" showInputMessage="1" sqref="I12:L40 N12:P40"/>
    <dataValidation type="decimal" allowBlank="1" showInputMessage="1" sqref="M11:M40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7d&amp;U
Page &amp;P of &amp;N&amp;C&amp;"Arial,Bold"&amp;8 NEW RURAL BANK OF SAN LEONARDO, INC  [ 04-040656 ]
 As of: September 30, 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CM1638"/>
  <sheetViews>
    <sheetView zoomScale="75" workbookViewId="0">
      <pane xSplit="8" ySplit="9" topLeftCell="I14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16" width="25.7109375" customWidth="1"/>
  </cols>
  <sheetData>
    <row r="1" spans="1:28" s="119" customFormat="1" ht="12.75" customHeight="1" x14ac:dyDescent="0.2">
      <c r="A1" s="302" t="s">
        <v>94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</row>
    <row r="2" spans="1:28" s="119" customFormat="1" ht="12.75" customHeight="1" x14ac:dyDescent="0.2">
      <c r="A2" s="302" t="s">
        <v>930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</row>
    <row r="3" spans="1:28" s="119" customFormat="1" ht="12.75" customHeight="1" x14ac:dyDescent="0.2">
      <c r="A3" s="302" t="s">
        <v>680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</row>
    <row r="4" spans="1:28" s="119" customFormat="1" ht="12.75" customHeigh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1:28" ht="12.75" hidden="1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2.75" customHeight="1" x14ac:dyDescent="0.2">
      <c r="L6" s="1"/>
      <c r="M6" s="1"/>
      <c r="N6" s="1"/>
      <c r="O6" s="1"/>
      <c r="P6" s="1"/>
    </row>
    <row r="7" spans="1:28" ht="12.75" customHeight="1" x14ac:dyDescent="0.2">
      <c r="A7" s="308" t="s">
        <v>677</v>
      </c>
      <c r="B7" s="309"/>
      <c r="C7" s="309"/>
      <c r="D7" s="309"/>
      <c r="E7" s="309"/>
      <c r="F7" s="310"/>
      <c r="G7" s="318" t="s">
        <v>678</v>
      </c>
      <c r="H7" s="280" t="s">
        <v>191</v>
      </c>
      <c r="I7" s="314" t="s">
        <v>931</v>
      </c>
      <c r="J7" s="316" t="s">
        <v>932</v>
      </c>
      <c r="K7" s="316" t="s">
        <v>102</v>
      </c>
      <c r="L7" s="316" t="s">
        <v>103</v>
      </c>
      <c r="M7" s="307" t="s">
        <v>935</v>
      </c>
      <c r="N7" s="307" t="s">
        <v>936</v>
      </c>
      <c r="O7" s="316" t="s">
        <v>937</v>
      </c>
      <c r="P7" s="307" t="s">
        <v>938</v>
      </c>
    </row>
    <row r="8" spans="1:28" x14ac:dyDescent="0.2">
      <c r="A8" s="311"/>
      <c r="B8" s="312"/>
      <c r="C8" s="312"/>
      <c r="D8" s="312"/>
      <c r="E8" s="312"/>
      <c r="F8" s="313"/>
      <c r="G8" s="319"/>
      <c r="H8" s="281"/>
      <c r="I8" s="315"/>
      <c r="J8" s="317"/>
      <c r="K8" s="317"/>
      <c r="L8" s="281"/>
      <c r="M8" s="281"/>
      <c r="N8" s="281"/>
      <c r="O8" s="281"/>
      <c r="P8" s="281"/>
    </row>
    <row r="9" spans="1:28" s="25" customFormat="1" ht="17.25" customHeight="1" x14ac:dyDescent="0.2">
      <c r="A9" s="304" t="s">
        <v>939</v>
      </c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6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</row>
    <row r="11" spans="1:28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192</v>
      </c>
      <c r="H11" s="60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SUM(I11-J11+K11-L11+M11)</f>
        <v>0</v>
      </c>
      <c r="O11" s="12">
        <f>SUM(O12,O24,O25,O28)</f>
        <v>0</v>
      </c>
      <c r="P11" s="12">
        <f>SUM(P12,P24,P25,P28)</f>
        <v>0</v>
      </c>
    </row>
    <row r="12" spans="1:28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193</v>
      </c>
      <c r="H12" s="6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28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194</v>
      </c>
      <c r="H13" s="60"/>
      <c r="I13" s="63">
        <f>I14+I15+I16</f>
        <v>0</v>
      </c>
      <c r="J13" s="63">
        <f t="shared" ref="J13:P13" si="1">J14+J15+J16</f>
        <v>0</v>
      </c>
      <c r="K13" s="63">
        <f t="shared" si="1"/>
        <v>0</v>
      </c>
      <c r="L13" s="63">
        <f t="shared" si="1"/>
        <v>0</v>
      </c>
      <c r="M13" s="63">
        <f t="shared" si="1"/>
        <v>0</v>
      </c>
      <c r="N13" s="30">
        <f t="shared" si="0"/>
        <v>0</v>
      </c>
      <c r="O13" s="63">
        <f t="shared" si="1"/>
        <v>0</v>
      </c>
      <c r="P13" s="63">
        <f t="shared" si="1"/>
        <v>0</v>
      </c>
    </row>
    <row r="14" spans="1:28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166</v>
      </c>
      <c r="H14" s="60"/>
      <c r="I14" s="54"/>
      <c r="J14" s="54"/>
      <c r="K14" s="54"/>
      <c r="L14" s="54"/>
      <c r="M14" s="54"/>
      <c r="N14" s="30">
        <f t="shared" si="0"/>
        <v>0</v>
      </c>
      <c r="O14" s="54"/>
      <c r="P14" s="54"/>
    </row>
    <row r="15" spans="1:28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167</v>
      </c>
      <c r="H15" s="60"/>
      <c r="I15" s="54"/>
      <c r="J15" s="54"/>
      <c r="K15" s="54"/>
      <c r="L15" s="54"/>
      <c r="M15" s="54"/>
      <c r="N15" s="30">
        <f t="shared" si="0"/>
        <v>0</v>
      </c>
      <c r="O15" s="54"/>
      <c r="P15" s="54"/>
    </row>
    <row r="16" spans="1:28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168</v>
      </c>
      <c r="H16" s="254" t="s">
        <v>137</v>
      </c>
      <c r="I16" s="63">
        <f>SUM(I17:I18)</f>
        <v>0</v>
      </c>
      <c r="J16" s="63">
        <f>SUM(J17:J18)</f>
        <v>0</v>
      </c>
      <c r="K16" s="63">
        <f>SUM(K17:K18)</f>
        <v>0</v>
      </c>
      <c r="L16" s="63">
        <f>SUM(L17:L18)</f>
        <v>0</v>
      </c>
      <c r="M16" s="63">
        <f>SUM(M17:M18)</f>
        <v>0</v>
      </c>
      <c r="N16" s="30">
        <f t="shared" si="0"/>
        <v>0</v>
      </c>
      <c r="O16" s="63">
        <f>SUM(O17:O18)</f>
        <v>0</v>
      </c>
      <c r="P16" s="63">
        <f>SUM(P17:P18)</f>
        <v>0</v>
      </c>
    </row>
    <row r="17" spans="1:16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30">
        <f t="shared" si="0"/>
        <v>0</v>
      </c>
      <c r="O17" s="54"/>
      <c r="P17" s="54"/>
    </row>
    <row r="18" spans="1:16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30"/>
      <c r="O18" s="131"/>
      <c r="P18" s="131"/>
    </row>
    <row r="19" spans="1:16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195</v>
      </c>
      <c r="H19" s="60"/>
      <c r="I19" s="51"/>
      <c r="J19" s="51"/>
      <c r="K19" s="51"/>
      <c r="L19" s="51"/>
      <c r="M19" s="51"/>
      <c r="N19" s="30">
        <f t="shared" si="0"/>
        <v>0</v>
      </c>
      <c r="O19" s="51"/>
      <c r="P19" s="51"/>
    </row>
    <row r="20" spans="1:16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196</v>
      </c>
      <c r="H20" s="6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</v>
      </c>
      <c r="H21" s="60"/>
      <c r="I21" s="51"/>
      <c r="J21" s="51"/>
      <c r="K21" s="51"/>
      <c r="L21" s="51"/>
      <c r="M21" s="51"/>
      <c r="N21" s="30">
        <f t="shared" si="0"/>
        <v>0</v>
      </c>
      <c r="O21" s="51"/>
      <c r="P21" s="51"/>
    </row>
    <row r="22" spans="1:16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96</v>
      </c>
      <c r="H22" s="60"/>
      <c r="I22" s="51"/>
      <c r="J22" s="51"/>
      <c r="K22" s="51"/>
      <c r="L22" s="51"/>
      <c r="M22" s="51"/>
      <c r="N22" s="30">
        <f t="shared" si="0"/>
        <v>0</v>
      </c>
      <c r="O22" s="51"/>
      <c r="P22" s="51"/>
    </row>
    <row r="23" spans="1:16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97</v>
      </c>
      <c r="H23" s="60"/>
      <c r="I23" s="51"/>
      <c r="J23" s="51"/>
      <c r="K23" s="51"/>
      <c r="L23" s="51"/>
      <c r="M23" s="51"/>
      <c r="N23" s="30">
        <f t="shared" si="0"/>
        <v>0</v>
      </c>
      <c r="O23" s="51"/>
      <c r="P23" s="51"/>
    </row>
    <row r="24" spans="1:16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197</v>
      </c>
      <c r="H24" s="60"/>
      <c r="I24" s="51"/>
      <c r="J24" s="51"/>
      <c r="K24" s="51"/>
      <c r="L24" s="51"/>
      <c r="M24" s="51"/>
      <c r="N24" s="30">
        <f t="shared" si="0"/>
        <v>0</v>
      </c>
      <c r="O24" s="51"/>
      <c r="P24" s="51"/>
    </row>
    <row r="25" spans="1:16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198</v>
      </c>
      <c r="H25" s="60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199</v>
      </c>
      <c r="H26" s="60"/>
      <c r="I26" s="51"/>
      <c r="J26" s="51"/>
      <c r="K26" s="51"/>
      <c r="L26" s="51"/>
      <c r="M26" s="51"/>
      <c r="N26" s="30">
        <f t="shared" si="0"/>
        <v>0</v>
      </c>
      <c r="O26" s="51"/>
      <c r="P26" s="51"/>
    </row>
    <row r="27" spans="1:16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200</v>
      </c>
      <c r="H27" s="60"/>
      <c r="I27" s="51"/>
      <c r="J27" s="51"/>
      <c r="K27" s="51"/>
      <c r="L27" s="51"/>
      <c r="M27" s="51"/>
      <c r="N27" s="30">
        <f t="shared" si="0"/>
        <v>0</v>
      </c>
      <c r="O27" s="51"/>
      <c r="P27" s="51"/>
    </row>
    <row r="28" spans="1:16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201</v>
      </c>
      <c r="H28" s="6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202</v>
      </c>
      <c r="H29" s="60"/>
      <c r="I29" s="63">
        <f>I30+I31</f>
        <v>0</v>
      </c>
      <c r="J29" s="63">
        <f t="shared" ref="J29:P29" si="2">J30+J31</f>
        <v>0</v>
      </c>
      <c r="K29" s="63">
        <f t="shared" si="2"/>
        <v>0</v>
      </c>
      <c r="L29" s="63">
        <f t="shared" si="2"/>
        <v>0</v>
      </c>
      <c r="M29" s="63">
        <f t="shared" si="2"/>
        <v>0</v>
      </c>
      <c r="N29" s="30">
        <f t="shared" si="0"/>
        <v>0</v>
      </c>
      <c r="O29" s="63">
        <f t="shared" si="2"/>
        <v>0</v>
      </c>
      <c r="P29" s="63">
        <f t="shared" si="2"/>
        <v>0</v>
      </c>
    </row>
    <row r="30" spans="1:16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169</v>
      </c>
      <c r="H30" s="60"/>
      <c r="I30" s="54"/>
      <c r="J30" s="54"/>
      <c r="K30" s="54"/>
      <c r="L30" s="54"/>
      <c r="M30" s="54"/>
      <c r="N30" s="30">
        <f t="shared" si="0"/>
        <v>0</v>
      </c>
      <c r="O30" s="54"/>
      <c r="P30" s="54"/>
    </row>
    <row r="31" spans="1:16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170</v>
      </c>
      <c r="H31" s="60"/>
      <c r="I31" s="54"/>
      <c r="J31" s="54"/>
      <c r="K31" s="54"/>
      <c r="L31" s="54"/>
      <c r="M31" s="54"/>
      <c r="N31" s="30">
        <f t="shared" si="0"/>
        <v>0</v>
      </c>
      <c r="O31" s="54"/>
      <c r="P31" s="54"/>
    </row>
    <row r="32" spans="1:16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203</v>
      </c>
      <c r="H32" s="60"/>
      <c r="I32" s="51"/>
      <c r="J32" s="51"/>
      <c r="K32" s="51"/>
      <c r="L32" s="51"/>
      <c r="M32" s="51"/>
      <c r="N32" s="30">
        <f t="shared" si="0"/>
        <v>0</v>
      </c>
      <c r="O32" s="51"/>
      <c r="P32" s="51"/>
    </row>
    <row r="33" spans="1:91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204</v>
      </c>
      <c r="H33" s="60"/>
      <c r="I33" s="85"/>
      <c r="J33" s="85"/>
      <c r="K33" s="85"/>
      <c r="L33" s="85"/>
      <c r="M33" s="85"/>
      <c r="N33" s="85"/>
      <c r="O33" s="85"/>
      <c r="P33" s="85"/>
    </row>
    <row r="34" spans="1:91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205</v>
      </c>
      <c r="H34" s="60"/>
      <c r="I34" s="85"/>
      <c r="J34" s="85"/>
      <c r="K34" s="85"/>
      <c r="L34" s="85"/>
      <c r="M34" s="85"/>
      <c r="N34" s="85"/>
      <c r="O34" s="85"/>
      <c r="P34" s="85"/>
    </row>
    <row r="35" spans="1:91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206</v>
      </c>
      <c r="H35" s="60"/>
      <c r="I35" s="85"/>
      <c r="J35" s="85"/>
      <c r="K35" s="85"/>
      <c r="L35" s="85"/>
      <c r="M35" s="85"/>
      <c r="N35" s="85"/>
      <c r="O35" s="85"/>
      <c r="P35" s="85"/>
    </row>
    <row r="36" spans="1:91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207</v>
      </c>
      <c r="H36" s="60"/>
      <c r="I36" s="85"/>
      <c r="J36" s="85"/>
      <c r="K36" s="85"/>
      <c r="L36" s="85"/>
      <c r="M36" s="85"/>
      <c r="N36" s="85"/>
      <c r="O36" s="85"/>
      <c r="P36" s="85"/>
    </row>
    <row r="37" spans="1:91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208</v>
      </c>
      <c r="H37" s="60"/>
      <c r="I37" s="85"/>
      <c r="J37" s="85"/>
      <c r="K37" s="85"/>
      <c r="L37" s="85"/>
      <c r="M37" s="85"/>
      <c r="N37" s="85"/>
      <c r="O37" s="85"/>
      <c r="P37" s="85"/>
    </row>
    <row r="38" spans="1:91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209</v>
      </c>
      <c r="H38" s="60"/>
      <c r="I38" s="85"/>
      <c r="J38" s="85"/>
      <c r="K38" s="85"/>
      <c r="L38" s="85"/>
      <c r="M38" s="85"/>
      <c r="N38" s="85"/>
      <c r="O38" s="85"/>
      <c r="P38" s="85"/>
    </row>
    <row r="39" spans="1:91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210</v>
      </c>
      <c r="H39" s="60"/>
      <c r="I39" s="85"/>
      <c r="J39" s="85"/>
      <c r="K39" s="85"/>
      <c r="L39" s="85"/>
      <c r="M39" s="85"/>
      <c r="N39" s="85"/>
      <c r="O39" s="85"/>
      <c r="P39" s="85"/>
    </row>
    <row r="40" spans="1:91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211</v>
      </c>
      <c r="H40" s="60"/>
      <c r="I40" s="107"/>
      <c r="J40" s="107"/>
      <c r="K40" s="107"/>
      <c r="L40" s="107"/>
      <c r="M40" s="107"/>
      <c r="N40" s="30">
        <f>SUM(I40-J40+K40-L40+M40)</f>
        <v>0</v>
      </c>
      <c r="O40" s="107"/>
      <c r="P40" s="54"/>
    </row>
    <row r="41" spans="1:91" s="1" customFormat="1" x14ac:dyDescent="0.2">
      <c r="A41" s="197" t="s">
        <v>90</v>
      </c>
      <c r="B41" s="198"/>
      <c r="C41" s="198"/>
      <c r="D41" s="183"/>
      <c r="E41" s="183"/>
      <c r="F41" s="60"/>
      <c r="G41" s="139" t="s">
        <v>212</v>
      </c>
      <c r="H41" s="60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</row>
    <row r="42" spans="1:91" x14ac:dyDescent="0.2">
      <c r="A42" s="17"/>
      <c r="B42" s="17"/>
      <c r="C42" s="17"/>
      <c r="D42" s="17"/>
      <c r="E42" s="17"/>
      <c r="F42" s="17"/>
      <c r="G42" s="23" t="s">
        <v>998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91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91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91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1:91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1:9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1:9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1:4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1:4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1:4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1:41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1:41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1:41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1:4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1:4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4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4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4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41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41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41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41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41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1:41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1:41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1:41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1:41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1:41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1:41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1:41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1:41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1:41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1:41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1:41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1:41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1:41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1:41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1:41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1:41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1:41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1:41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1:41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1:41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1:41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1:41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1:41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1:41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1:41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1:41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1:41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1:41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1:41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1:41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1:41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1:41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1:41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1:41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1:41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1:41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1:41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1:41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1:41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1:41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1:41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1:41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1:41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1:41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1:41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  <row r="121" spans="1:41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</row>
    <row r="122" spans="1:41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</row>
    <row r="123" spans="1:41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</row>
    <row r="124" spans="1:41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</row>
    <row r="125" spans="1:41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</row>
    <row r="126" spans="1:41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</row>
    <row r="127" spans="1:41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</row>
    <row r="128" spans="1:41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</row>
    <row r="129" spans="1:41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</row>
    <row r="130" spans="1:41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</row>
    <row r="131" spans="1:41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</row>
    <row r="132" spans="1:41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</row>
    <row r="133" spans="1:41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</row>
    <row r="134" spans="1:41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</row>
    <row r="135" spans="1:41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</row>
    <row r="136" spans="1:41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</row>
    <row r="137" spans="1:41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</row>
    <row r="138" spans="1:41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</row>
    <row r="139" spans="1:41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</row>
    <row r="140" spans="1:41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</row>
    <row r="141" spans="1:41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</row>
    <row r="142" spans="1:41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</row>
    <row r="143" spans="1:41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</row>
    <row r="144" spans="1:41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</row>
    <row r="145" spans="1:41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</row>
    <row r="146" spans="1:41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</row>
    <row r="147" spans="1:41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</row>
    <row r="148" spans="1:41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</row>
    <row r="149" spans="1:41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</row>
    <row r="150" spans="1:41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</row>
    <row r="151" spans="1:41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</row>
    <row r="152" spans="1:41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</row>
    <row r="153" spans="1:41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</row>
    <row r="154" spans="1:41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</row>
    <row r="155" spans="1:41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</row>
    <row r="156" spans="1:41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</row>
    <row r="157" spans="1:41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</row>
    <row r="158" spans="1:41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</row>
    <row r="159" spans="1:41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</row>
    <row r="160" spans="1:41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</row>
    <row r="161" spans="1:41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</row>
    <row r="162" spans="1:41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</row>
    <row r="163" spans="1:41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</row>
    <row r="164" spans="1:41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</row>
    <row r="165" spans="1:41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</row>
    <row r="166" spans="1:41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</row>
    <row r="167" spans="1:41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</row>
    <row r="168" spans="1:41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</row>
    <row r="169" spans="1:41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</row>
    <row r="170" spans="1:41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</row>
    <row r="171" spans="1:41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</row>
    <row r="172" spans="1:41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</row>
    <row r="173" spans="1:41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</row>
    <row r="174" spans="1:41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</row>
    <row r="175" spans="1:41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</row>
    <row r="176" spans="1:41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</row>
    <row r="177" spans="1:41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</row>
    <row r="178" spans="1:41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</row>
    <row r="179" spans="1:41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</row>
    <row r="180" spans="1:41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</row>
    <row r="181" spans="1:41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</row>
    <row r="182" spans="1:41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</row>
    <row r="183" spans="1:41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</row>
    <row r="184" spans="1:41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</row>
    <row r="185" spans="1:41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</row>
    <row r="186" spans="1:41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</row>
    <row r="187" spans="1:41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</row>
    <row r="188" spans="1:41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</row>
    <row r="189" spans="1:41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</row>
    <row r="190" spans="1:41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</row>
    <row r="191" spans="1:41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</row>
    <row r="192" spans="1:41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</row>
    <row r="193" spans="1:41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</row>
    <row r="194" spans="1:41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</row>
    <row r="195" spans="1:41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</row>
    <row r="196" spans="1:41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</row>
    <row r="197" spans="1:41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</row>
    <row r="198" spans="1:41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</row>
    <row r="199" spans="1:41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</row>
    <row r="200" spans="1:41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</row>
    <row r="201" spans="1:41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</row>
    <row r="202" spans="1:41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</row>
    <row r="203" spans="1:41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</row>
    <row r="204" spans="1:41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</row>
    <row r="205" spans="1:41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</row>
    <row r="206" spans="1:41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</row>
    <row r="207" spans="1:41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</row>
    <row r="208" spans="1:41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</row>
    <row r="209" spans="1:41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</row>
    <row r="210" spans="1:41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</row>
    <row r="211" spans="1:41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</row>
    <row r="212" spans="1:41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</row>
    <row r="213" spans="1:41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</row>
    <row r="214" spans="1:41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</row>
    <row r="215" spans="1:41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</row>
    <row r="216" spans="1:41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</row>
    <row r="217" spans="1:41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</row>
    <row r="218" spans="1:41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</row>
    <row r="219" spans="1:41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</row>
    <row r="220" spans="1:41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</row>
    <row r="221" spans="1:41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</row>
    <row r="222" spans="1:41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</row>
    <row r="223" spans="1:41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</row>
    <row r="224" spans="1:41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</row>
    <row r="225" spans="1:41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</row>
    <row r="226" spans="1:41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</row>
    <row r="227" spans="1:41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</row>
    <row r="228" spans="1:41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</row>
    <row r="229" spans="1:41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</row>
    <row r="230" spans="1:41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</row>
    <row r="231" spans="1:41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</row>
    <row r="232" spans="1:41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</row>
    <row r="233" spans="1:41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</row>
    <row r="234" spans="1:41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</row>
    <row r="235" spans="1:41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</row>
    <row r="236" spans="1:41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</row>
    <row r="237" spans="1:41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</row>
    <row r="238" spans="1:41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</row>
    <row r="239" spans="1:41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</row>
    <row r="240" spans="1:41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</row>
    <row r="241" spans="1:41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</row>
    <row r="242" spans="1:41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</row>
    <row r="243" spans="1:41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</row>
    <row r="244" spans="1:41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</row>
    <row r="245" spans="1:41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</row>
    <row r="246" spans="1:41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</row>
    <row r="247" spans="1:41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</row>
    <row r="248" spans="1:41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</row>
    <row r="249" spans="1:41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</row>
    <row r="250" spans="1:41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</row>
    <row r="251" spans="1:41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</row>
    <row r="252" spans="1:41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</row>
    <row r="253" spans="1:41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</row>
    <row r="254" spans="1:41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</row>
    <row r="255" spans="1:41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</row>
    <row r="256" spans="1:41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</row>
    <row r="257" spans="1:41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</row>
    <row r="258" spans="1:41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</row>
    <row r="259" spans="1:41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</row>
    <row r="260" spans="1:41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</row>
    <row r="261" spans="1:41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</row>
    <row r="262" spans="1:41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</row>
    <row r="263" spans="1:41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</row>
    <row r="264" spans="1:41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</row>
    <row r="265" spans="1:41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</row>
    <row r="266" spans="1:41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</row>
    <row r="267" spans="1:41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</row>
    <row r="268" spans="1:41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</row>
    <row r="269" spans="1:41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</row>
    <row r="270" spans="1:41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</row>
    <row r="271" spans="1:41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</row>
    <row r="272" spans="1:41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</row>
    <row r="273" spans="1:41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</row>
    <row r="274" spans="1:41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</row>
    <row r="275" spans="1:41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</row>
    <row r="276" spans="1:41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</row>
    <row r="277" spans="1:41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</row>
    <row r="278" spans="1:41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</row>
    <row r="279" spans="1:41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</row>
    <row r="280" spans="1:41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</row>
    <row r="281" spans="1:41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</row>
    <row r="282" spans="1:41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</row>
    <row r="283" spans="1:41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</row>
    <row r="284" spans="1:41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</row>
    <row r="285" spans="1:41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</row>
    <row r="286" spans="1:41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</row>
    <row r="287" spans="1:41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</row>
    <row r="288" spans="1:41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</row>
    <row r="289" spans="1:41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</row>
    <row r="290" spans="1:41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</row>
    <row r="291" spans="1:41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</row>
    <row r="292" spans="1:41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</row>
    <row r="293" spans="1:41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</row>
    <row r="294" spans="1:41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</row>
    <row r="295" spans="1:41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</row>
    <row r="296" spans="1:41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</row>
    <row r="297" spans="1:41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</row>
    <row r="298" spans="1:41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</row>
    <row r="299" spans="1:41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</row>
    <row r="300" spans="1:41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</row>
    <row r="301" spans="1:41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</row>
    <row r="302" spans="1:41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</row>
    <row r="303" spans="1:41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</row>
    <row r="304" spans="1:41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</row>
    <row r="305" spans="1:41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</row>
    <row r="306" spans="1:41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</row>
    <row r="307" spans="1:41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</row>
    <row r="308" spans="1:41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</row>
    <row r="309" spans="1:41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</row>
    <row r="310" spans="1:41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</row>
    <row r="311" spans="1:41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</row>
    <row r="312" spans="1:41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</row>
    <row r="313" spans="1:41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</row>
    <row r="314" spans="1:41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</row>
    <row r="315" spans="1:41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</row>
    <row r="316" spans="1:41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</row>
    <row r="317" spans="1:41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</row>
    <row r="318" spans="1:41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</row>
    <row r="319" spans="1:41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</row>
    <row r="320" spans="1:41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</row>
    <row r="321" spans="1:41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</row>
    <row r="322" spans="1:41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</row>
    <row r="323" spans="1:41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</row>
    <row r="324" spans="1:41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</row>
    <row r="325" spans="1:41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</row>
    <row r="326" spans="1:41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</row>
    <row r="327" spans="1:41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</row>
    <row r="328" spans="1:41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</row>
    <row r="329" spans="1:41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</row>
    <row r="330" spans="1:41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</row>
    <row r="331" spans="1:41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</row>
    <row r="332" spans="1:41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</row>
    <row r="333" spans="1:41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</row>
    <row r="334" spans="1:41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</row>
    <row r="335" spans="1:41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</row>
    <row r="336" spans="1:41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</row>
    <row r="337" spans="1:41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</row>
    <row r="338" spans="1:41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</row>
    <row r="339" spans="1:41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</row>
    <row r="340" spans="1:41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</row>
    <row r="341" spans="1:41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</row>
    <row r="342" spans="1:41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</row>
    <row r="343" spans="1:41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</row>
    <row r="344" spans="1:41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</row>
    <row r="345" spans="1:41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</row>
    <row r="346" spans="1:41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</row>
    <row r="347" spans="1:41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</row>
    <row r="348" spans="1:41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</row>
    <row r="349" spans="1:41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</row>
    <row r="350" spans="1:41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</row>
    <row r="351" spans="1:41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</row>
    <row r="352" spans="1:41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</row>
    <row r="353" spans="1:41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</row>
    <row r="354" spans="1:41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</row>
    <row r="355" spans="1:41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</row>
    <row r="356" spans="1:41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</row>
    <row r="357" spans="1:41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</row>
    <row r="358" spans="1:41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</row>
    <row r="359" spans="1:41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</row>
    <row r="360" spans="1:41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</row>
    <row r="361" spans="1:41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</row>
    <row r="362" spans="1:41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</row>
    <row r="363" spans="1:41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</row>
    <row r="364" spans="1:41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</row>
    <row r="365" spans="1:41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</row>
    <row r="366" spans="1:41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</row>
    <row r="367" spans="1:41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</row>
    <row r="368" spans="1:41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</row>
    <row r="369" spans="1:41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</row>
    <row r="370" spans="1:41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</row>
    <row r="371" spans="1:41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</row>
    <row r="372" spans="1:41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</row>
    <row r="373" spans="1:41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</row>
    <row r="374" spans="1:41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</row>
    <row r="375" spans="1:41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</row>
    <row r="376" spans="1:41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</row>
    <row r="377" spans="1:41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</row>
    <row r="378" spans="1:41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</row>
    <row r="379" spans="1:41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</row>
    <row r="380" spans="1:41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</row>
    <row r="381" spans="1:41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</row>
    <row r="382" spans="1:41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</row>
    <row r="383" spans="1:41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</row>
    <row r="384" spans="1:41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</row>
    <row r="385" spans="1:41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</row>
    <row r="386" spans="1:41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</row>
    <row r="387" spans="1:41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</row>
    <row r="388" spans="1:41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</row>
    <row r="389" spans="1:41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</row>
    <row r="390" spans="1:41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</row>
    <row r="391" spans="1:41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</row>
    <row r="392" spans="1:41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</row>
    <row r="393" spans="1:41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</row>
    <row r="394" spans="1:41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</row>
    <row r="395" spans="1:41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</row>
    <row r="396" spans="1:41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</row>
    <row r="397" spans="1:41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</row>
    <row r="398" spans="1:41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</row>
    <row r="399" spans="1:41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</row>
    <row r="400" spans="1:41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</row>
    <row r="401" spans="1:41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</row>
    <row r="402" spans="1:41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</row>
    <row r="403" spans="1:41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</row>
    <row r="404" spans="1:41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</row>
    <row r="405" spans="1:41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</row>
    <row r="406" spans="1:41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</row>
    <row r="407" spans="1:41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</row>
    <row r="408" spans="1:41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</row>
    <row r="409" spans="1:41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</row>
    <row r="410" spans="1:41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</row>
    <row r="411" spans="1:41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</row>
    <row r="412" spans="1:41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</row>
    <row r="413" spans="1:41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</row>
    <row r="414" spans="1:41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</row>
    <row r="415" spans="1:41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</row>
    <row r="416" spans="1:41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</row>
    <row r="417" spans="1:41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</row>
    <row r="418" spans="1:41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</row>
    <row r="419" spans="1:41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</row>
    <row r="420" spans="1:41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</row>
    <row r="421" spans="1:41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</row>
    <row r="422" spans="1:41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</row>
    <row r="423" spans="1:41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</row>
    <row r="424" spans="1:41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</row>
    <row r="425" spans="1:41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</row>
    <row r="426" spans="1:41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</row>
    <row r="427" spans="1:41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</row>
    <row r="428" spans="1:41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</row>
    <row r="429" spans="1:41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</row>
    <row r="430" spans="1:41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</row>
    <row r="431" spans="1:41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</row>
    <row r="432" spans="1:41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</row>
    <row r="433" spans="1:41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</row>
    <row r="434" spans="1:41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</row>
    <row r="435" spans="1:41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</row>
    <row r="436" spans="1:41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</row>
    <row r="437" spans="1:41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</row>
    <row r="438" spans="1:41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</row>
    <row r="439" spans="1:41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</row>
    <row r="440" spans="1:41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</row>
    <row r="441" spans="1:41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</row>
    <row r="442" spans="1:41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</row>
    <row r="443" spans="1:41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</row>
    <row r="444" spans="1:41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</row>
    <row r="445" spans="1:41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</row>
    <row r="446" spans="1:41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</row>
    <row r="447" spans="1:41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</row>
    <row r="448" spans="1:41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</row>
    <row r="449" spans="1:41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</row>
    <row r="450" spans="1:41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</row>
    <row r="451" spans="1:41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</row>
    <row r="452" spans="1:41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</row>
    <row r="453" spans="1:41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</row>
    <row r="454" spans="1:41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</row>
    <row r="455" spans="1:41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</row>
    <row r="456" spans="1:41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</row>
    <row r="457" spans="1:41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</row>
    <row r="458" spans="1:41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</row>
    <row r="459" spans="1:41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</row>
    <row r="460" spans="1:41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</row>
    <row r="461" spans="1:41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</row>
    <row r="462" spans="1:41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</row>
    <row r="463" spans="1:41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</row>
    <row r="464" spans="1:41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</row>
    <row r="465" spans="1:41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</row>
    <row r="466" spans="1:41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</row>
    <row r="467" spans="1:41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</row>
    <row r="468" spans="1:41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</row>
    <row r="469" spans="1:41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</row>
    <row r="470" spans="1:41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</row>
    <row r="471" spans="1:41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</row>
    <row r="472" spans="1:41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</row>
    <row r="473" spans="1:41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</row>
    <row r="474" spans="1:41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</row>
    <row r="475" spans="1:41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</row>
    <row r="476" spans="1:41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</row>
    <row r="477" spans="1:41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</row>
    <row r="478" spans="1:41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</row>
    <row r="479" spans="1:41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</row>
    <row r="480" spans="1:41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</row>
    <row r="481" spans="1:41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</row>
    <row r="482" spans="1:41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</row>
    <row r="483" spans="1:41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</row>
    <row r="484" spans="1:41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</row>
    <row r="485" spans="1:41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</row>
    <row r="486" spans="1:41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</row>
    <row r="487" spans="1:41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</row>
    <row r="488" spans="1:41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</row>
    <row r="489" spans="1:41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</row>
    <row r="490" spans="1:41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</row>
    <row r="491" spans="1:41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</row>
    <row r="492" spans="1:41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</row>
    <row r="493" spans="1:41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</row>
    <row r="494" spans="1:41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</row>
    <row r="495" spans="1:41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</row>
    <row r="496" spans="1:41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</row>
    <row r="497" spans="1:41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</row>
    <row r="498" spans="1:41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</row>
    <row r="499" spans="1:41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</row>
    <row r="500" spans="1:41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</row>
    <row r="501" spans="1:41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</row>
    <row r="502" spans="1:41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</row>
    <row r="503" spans="1:41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</row>
    <row r="504" spans="1:41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</row>
    <row r="505" spans="1:41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</row>
    <row r="506" spans="1:41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</row>
    <row r="507" spans="1:41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</row>
    <row r="508" spans="1:41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</row>
    <row r="509" spans="1:41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</row>
    <row r="510" spans="1:41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</row>
    <row r="511" spans="1:41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</row>
    <row r="512" spans="1:41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</row>
    <row r="513" spans="1:41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</row>
    <row r="514" spans="1:41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</row>
    <row r="515" spans="1:41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</row>
    <row r="516" spans="1:41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</row>
    <row r="517" spans="1:41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</row>
    <row r="518" spans="1:41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</row>
    <row r="519" spans="1:41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</row>
    <row r="520" spans="1:41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</row>
    <row r="521" spans="1:41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</row>
    <row r="522" spans="1:41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</row>
    <row r="523" spans="1:41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</row>
    <row r="524" spans="1:41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</row>
    <row r="525" spans="1:41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</row>
    <row r="526" spans="1:41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</row>
    <row r="527" spans="1:41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</row>
    <row r="528" spans="1:41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</row>
    <row r="529" spans="1:41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</row>
    <row r="530" spans="1:41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</row>
    <row r="531" spans="1:41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</row>
    <row r="532" spans="1:41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</row>
    <row r="533" spans="1:41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</row>
    <row r="534" spans="1:41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</row>
    <row r="535" spans="1:41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</row>
    <row r="536" spans="1:41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</row>
    <row r="537" spans="1:41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</row>
    <row r="538" spans="1:41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</row>
    <row r="539" spans="1:41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</row>
    <row r="540" spans="1:41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</row>
    <row r="541" spans="1:41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</row>
    <row r="542" spans="1:41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</row>
    <row r="543" spans="1:41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</row>
    <row r="544" spans="1:41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</row>
    <row r="545" spans="1:41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</row>
    <row r="546" spans="1:41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</row>
    <row r="547" spans="1:41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</row>
    <row r="548" spans="1:41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</row>
    <row r="549" spans="1:41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</row>
    <row r="550" spans="1:41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</row>
    <row r="551" spans="1:41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</row>
    <row r="552" spans="1:41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</row>
    <row r="553" spans="1:41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</row>
    <row r="554" spans="1:41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</row>
    <row r="555" spans="1:41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</row>
    <row r="556" spans="1:41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</row>
    <row r="557" spans="1:41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</row>
    <row r="558" spans="1:41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</row>
    <row r="559" spans="1:41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</row>
    <row r="560" spans="1:41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</row>
    <row r="561" spans="1:41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</row>
    <row r="562" spans="1:41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</row>
    <row r="563" spans="1:41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</row>
    <row r="564" spans="1:41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</row>
    <row r="565" spans="1:41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</row>
    <row r="566" spans="1:41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</row>
    <row r="567" spans="1:41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</row>
    <row r="568" spans="1:41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</row>
    <row r="569" spans="1:41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</row>
    <row r="570" spans="1:41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</row>
    <row r="571" spans="1:41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</row>
    <row r="572" spans="1:41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</row>
    <row r="573" spans="1:41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</row>
    <row r="574" spans="1:41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</row>
    <row r="575" spans="1:41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</row>
    <row r="576" spans="1:41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</row>
    <row r="577" spans="1:41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</row>
    <row r="578" spans="1:41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</row>
    <row r="579" spans="1:41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</row>
    <row r="580" spans="1:41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</row>
    <row r="581" spans="1:41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</row>
    <row r="582" spans="1:41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</row>
    <row r="583" spans="1:41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</row>
    <row r="584" spans="1:41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</row>
    <row r="585" spans="1:41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</row>
    <row r="586" spans="1:41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</row>
    <row r="587" spans="1:41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</row>
    <row r="588" spans="1:41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</row>
    <row r="589" spans="1:41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</row>
    <row r="590" spans="1:41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</row>
    <row r="591" spans="1:41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</row>
    <row r="592" spans="1:41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</row>
    <row r="593" spans="1:41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</row>
    <row r="594" spans="1:41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</row>
    <row r="595" spans="1:41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</row>
    <row r="596" spans="1:41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</row>
    <row r="597" spans="1:41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</row>
    <row r="598" spans="1:41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</row>
    <row r="599" spans="1:41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</row>
    <row r="600" spans="1:41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</row>
    <row r="601" spans="1:41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</row>
    <row r="602" spans="1:41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</row>
    <row r="603" spans="1:41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</row>
    <row r="604" spans="1:41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</row>
    <row r="605" spans="1:41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</row>
    <row r="606" spans="1:41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</row>
    <row r="607" spans="1:41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</row>
    <row r="608" spans="1:41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</row>
    <row r="609" spans="1:41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</row>
    <row r="610" spans="1:41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</row>
    <row r="611" spans="1:41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</row>
    <row r="612" spans="1:41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</row>
    <row r="613" spans="1:41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</row>
    <row r="614" spans="1:41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</row>
    <row r="615" spans="1:41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</row>
    <row r="616" spans="1:41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</row>
    <row r="617" spans="1:41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</row>
    <row r="618" spans="1:41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</row>
    <row r="619" spans="1:41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</row>
    <row r="620" spans="1:41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</row>
    <row r="621" spans="1:41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</row>
    <row r="622" spans="1:41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</row>
    <row r="623" spans="1:41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</row>
    <row r="624" spans="1:41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</row>
    <row r="625" spans="1:41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</row>
    <row r="626" spans="1:41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</row>
    <row r="627" spans="1:41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</row>
    <row r="628" spans="1:41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</row>
    <row r="629" spans="1:41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</row>
    <row r="630" spans="1:41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</row>
    <row r="631" spans="1:41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</row>
    <row r="632" spans="1:41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</row>
    <row r="633" spans="1:41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</row>
    <row r="634" spans="1:41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</row>
    <row r="635" spans="1:41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</row>
    <row r="636" spans="1:41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</row>
    <row r="637" spans="1:41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</row>
    <row r="638" spans="1:41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</row>
    <row r="639" spans="1:41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</row>
    <row r="640" spans="1:41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</row>
    <row r="641" spans="1:41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</row>
    <row r="642" spans="1:41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</row>
    <row r="643" spans="1:41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</row>
    <row r="644" spans="1:41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</row>
    <row r="645" spans="1:41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</row>
    <row r="646" spans="1:41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</row>
    <row r="647" spans="1:41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</row>
    <row r="648" spans="1:41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</row>
    <row r="649" spans="1:41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</row>
    <row r="650" spans="1:41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</row>
    <row r="651" spans="1:41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</row>
    <row r="652" spans="1:41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</row>
    <row r="653" spans="1:41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</row>
    <row r="654" spans="1:41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</row>
    <row r="655" spans="1:41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</row>
    <row r="656" spans="1:41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</row>
    <row r="657" spans="1:41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</row>
    <row r="658" spans="1:41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</row>
    <row r="659" spans="1:41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</row>
    <row r="660" spans="1:41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</row>
    <row r="661" spans="1:41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</row>
    <row r="662" spans="1:41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</row>
    <row r="663" spans="1:41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</row>
    <row r="664" spans="1:41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</row>
    <row r="665" spans="1:41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</row>
    <row r="666" spans="1:41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</row>
    <row r="667" spans="1:41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</row>
    <row r="668" spans="1:41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</row>
    <row r="669" spans="1:41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</row>
    <row r="670" spans="1:41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</row>
    <row r="671" spans="1:41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</row>
    <row r="672" spans="1:41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</row>
    <row r="673" spans="1:41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</row>
    <row r="674" spans="1:41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</row>
    <row r="675" spans="1:41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</row>
    <row r="676" spans="1:41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</row>
    <row r="677" spans="1:41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</row>
    <row r="678" spans="1:41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</row>
    <row r="679" spans="1:41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</row>
    <row r="680" spans="1:41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</row>
    <row r="681" spans="1:41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</row>
    <row r="682" spans="1:41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</row>
    <row r="683" spans="1:41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</row>
    <row r="684" spans="1:41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</row>
    <row r="685" spans="1:41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</row>
    <row r="686" spans="1:41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</row>
    <row r="687" spans="1:41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</row>
    <row r="688" spans="1:41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</row>
    <row r="689" spans="1:41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</row>
    <row r="690" spans="1:41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</row>
    <row r="691" spans="1:41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</row>
    <row r="692" spans="1:41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</row>
    <row r="693" spans="1:41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</row>
    <row r="694" spans="1:41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</row>
    <row r="695" spans="1:41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</row>
    <row r="696" spans="1:41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</row>
    <row r="697" spans="1:41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</row>
    <row r="698" spans="1:41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</row>
    <row r="699" spans="1:41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</row>
    <row r="700" spans="1:41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</row>
    <row r="701" spans="1:41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</row>
    <row r="702" spans="1:41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</row>
    <row r="703" spans="1:41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</row>
    <row r="704" spans="1:41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</row>
    <row r="705" spans="1:41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</row>
    <row r="706" spans="1:41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</row>
    <row r="707" spans="1:41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</row>
    <row r="708" spans="1:41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</row>
    <row r="709" spans="1:41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</row>
    <row r="710" spans="1:41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</row>
    <row r="711" spans="1:41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</row>
    <row r="712" spans="1:41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</row>
    <row r="713" spans="1:41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</row>
    <row r="714" spans="1:41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</row>
    <row r="715" spans="1:41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</row>
    <row r="716" spans="1:41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</row>
    <row r="717" spans="1:41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</row>
    <row r="718" spans="1:41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</row>
    <row r="719" spans="1:41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</row>
    <row r="720" spans="1:41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</row>
    <row r="721" spans="1:41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</row>
    <row r="722" spans="1:41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</row>
    <row r="723" spans="1:41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</row>
    <row r="724" spans="1:41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</row>
    <row r="725" spans="1:41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</row>
    <row r="726" spans="1:41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</row>
    <row r="727" spans="1:41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</row>
    <row r="728" spans="1:41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</row>
    <row r="729" spans="1:41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</row>
    <row r="730" spans="1:41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</row>
    <row r="731" spans="1:41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</row>
    <row r="732" spans="1:41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</row>
    <row r="733" spans="1:41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</row>
    <row r="734" spans="1:41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</row>
    <row r="735" spans="1:41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</row>
    <row r="736" spans="1:41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</row>
    <row r="737" spans="1:41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</row>
    <row r="738" spans="1:41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</row>
    <row r="739" spans="1:41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</row>
    <row r="740" spans="1:41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</row>
    <row r="741" spans="1:41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</row>
    <row r="742" spans="1:41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</row>
    <row r="743" spans="1:41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</row>
    <row r="744" spans="1:41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</row>
    <row r="745" spans="1:41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</row>
    <row r="746" spans="1:41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</row>
    <row r="747" spans="1:41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</row>
    <row r="748" spans="1:41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</row>
    <row r="749" spans="1:41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</row>
    <row r="750" spans="1:41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</row>
    <row r="751" spans="1:41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</row>
    <row r="752" spans="1:41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</row>
    <row r="753" spans="1:41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</row>
    <row r="754" spans="1:41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</row>
    <row r="755" spans="1:41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</row>
    <row r="756" spans="1:41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</row>
    <row r="757" spans="1:41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</row>
    <row r="758" spans="1:41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</row>
    <row r="759" spans="1:41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</row>
    <row r="760" spans="1:41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</row>
    <row r="761" spans="1:41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</row>
    <row r="762" spans="1:41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</row>
    <row r="763" spans="1:41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</row>
    <row r="764" spans="1:41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</row>
    <row r="765" spans="1:41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</row>
    <row r="766" spans="1:41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</row>
    <row r="767" spans="1:41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</row>
    <row r="768" spans="1:41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</row>
    <row r="769" spans="1:41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</row>
    <row r="770" spans="1:41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</row>
    <row r="771" spans="1:41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</row>
    <row r="772" spans="1:41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</row>
    <row r="773" spans="1:41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</row>
    <row r="774" spans="1:41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</row>
    <row r="775" spans="1:41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</row>
    <row r="776" spans="1:41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</row>
    <row r="777" spans="1:41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</row>
    <row r="778" spans="1:41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</row>
    <row r="779" spans="1:41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</row>
    <row r="780" spans="1:41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</row>
    <row r="781" spans="1:41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</row>
    <row r="782" spans="1:41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</row>
    <row r="783" spans="1:41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</row>
    <row r="784" spans="1:41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</row>
    <row r="785" spans="1:41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</row>
    <row r="786" spans="1:41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</row>
    <row r="787" spans="1:41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</row>
    <row r="788" spans="1:41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</row>
    <row r="789" spans="1:41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</row>
    <row r="790" spans="1:41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</row>
    <row r="791" spans="1:41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</row>
    <row r="792" spans="1:41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</row>
    <row r="793" spans="1:41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</row>
    <row r="794" spans="1:41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</row>
    <row r="795" spans="1:41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</row>
    <row r="796" spans="1:41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</row>
    <row r="797" spans="1:41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</row>
    <row r="798" spans="1:41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</row>
    <row r="799" spans="1:41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</row>
    <row r="800" spans="1:41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</row>
    <row r="801" spans="1:41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</row>
    <row r="802" spans="1:41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</row>
    <row r="803" spans="1:41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</row>
    <row r="804" spans="1:41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</row>
    <row r="805" spans="1:41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</row>
    <row r="806" spans="1:41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</row>
    <row r="807" spans="1:41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</row>
    <row r="808" spans="1:41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</row>
    <row r="809" spans="1:41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</row>
    <row r="810" spans="1:41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</row>
    <row r="811" spans="1:41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</row>
    <row r="812" spans="1:41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</row>
    <row r="813" spans="1:41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</row>
    <row r="814" spans="1:41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</row>
    <row r="815" spans="1:41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</row>
    <row r="816" spans="1:41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</row>
    <row r="817" spans="1:41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</row>
    <row r="818" spans="1:41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</row>
    <row r="819" spans="1:41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</row>
    <row r="820" spans="1:41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</row>
    <row r="821" spans="1:41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</row>
    <row r="822" spans="1:41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</row>
    <row r="823" spans="1:41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</row>
    <row r="824" spans="1:41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</row>
    <row r="825" spans="1:41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</row>
    <row r="826" spans="1:41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</row>
    <row r="827" spans="1:41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</row>
    <row r="828" spans="1:41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</row>
    <row r="829" spans="1:41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</row>
    <row r="830" spans="1:41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</row>
    <row r="831" spans="1:41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</row>
    <row r="832" spans="1:41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</row>
    <row r="833" spans="1:41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</row>
    <row r="834" spans="1:41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</row>
    <row r="835" spans="1:41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</row>
    <row r="836" spans="1:41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</row>
    <row r="837" spans="1:41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</row>
    <row r="838" spans="1:41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</row>
    <row r="839" spans="1:41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</row>
    <row r="840" spans="1:41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</row>
    <row r="841" spans="1:41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</row>
    <row r="842" spans="1:41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</row>
    <row r="843" spans="1:41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</row>
    <row r="844" spans="1:41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</row>
    <row r="845" spans="1:41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</row>
    <row r="846" spans="1:41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</row>
    <row r="847" spans="1:41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</row>
    <row r="848" spans="1:41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</row>
    <row r="849" spans="1:41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</row>
    <row r="850" spans="1:41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</row>
    <row r="851" spans="1:41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</row>
    <row r="852" spans="1:41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</row>
    <row r="853" spans="1:41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</row>
    <row r="854" spans="1:41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</row>
    <row r="855" spans="1:41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</row>
    <row r="856" spans="1:41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</row>
    <row r="857" spans="1:41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</row>
    <row r="858" spans="1:41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</row>
    <row r="859" spans="1:41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</row>
    <row r="860" spans="1:41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</row>
    <row r="861" spans="1:41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</row>
    <row r="862" spans="1:41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</row>
    <row r="863" spans="1:41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</row>
    <row r="864" spans="1:41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</row>
    <row r="865" spans="1:41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</row>
    <row r="866" spans="1:41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</row>
    <row r="867" spans="1:41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</row>
    <row r="868" spans="1:41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</row>
    <row r="869" spans="1:4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</row>
    <row r="870" spans="1:4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</row>
    <row r="871" spans="1:4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</row>
    <row r="872" spans="1:4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</row>
    <row r="873" spans="1:4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</row>
    <row r="874" spans="1:4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</row>
    <row r="875" spans="1:4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</row>
    <row r="876" spans="1:4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</row>
    <row r="877" spans="1:4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</row>
    <row r="878" spans="1:4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</row>
    <row r="879" spans="1:4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</row>
    <row r="880" spans="1:4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</row>
    <row r="881" spans="1:4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</row>
    <row r="882" spans="1:4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</row>
    <row r="883" spans="1:4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</row>
    <row r="884" spans="1:4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</row>
    <row r="885" spans="1:4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</row>
    <row r="886" spans="1:4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</row>
    <row r="887" spans="1:4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</row>
    <row r="888" spans="1:4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</row>
    <row r="889" spans="1:4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</row>
    <row r="890" spans="1:4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</row>
    <row r="891" spans="1:4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</row>
    <row r="892" spans="1:4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</row>
    <row r="893" spans="1:4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</row>
    <row r="894" spans="1:4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</row>
    <row r="895" spans="1:4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</row>
    <row r="896" spans="1:4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</row>
    <row r="897" spans="1:4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</row>
    <row r="898" spans="1:4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</row>
    <row r="899" spans="1:4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</row>
    <row r="900" spans="1:4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</row>
    <row r="901" spans="1:4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</row>
    <row r="902" spans="1:4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</row>
    <row r="903" spans="1:4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</row>
    <row r="904" spans="1:4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</row>
    <row r="905" spans="1:4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</row>
    <row r="906" spans="1:4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</row>
    <row r="907" spans="1:4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</row>
    <row r="908" spans="1:4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</row>
    <row r="909" spans="1:4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</row>
    <row r="910" spans="1:4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</row>
    <row r="911" spans="1:4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</row>
    <row r="912" spans="1:4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</row>
    <row r="913" spans="1:4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</row>
    <row r="914" spans="1:4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</row>
    <row r="915" spans="1:4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</row>
    <row r="916" spans="1:4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</row>
    <row r="917" spans="1:4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</row>
    <row r="918" spans="1:4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</row>
    <row r="919" spans="1:4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</row>
    <row r="920" spans="1:4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</row>
    <row r="921" spans="1:4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</row>
    <row r="922" spans="1:4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</row>
    <row r="923" spans="1:4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</row>
    <row r="924" spans="1:4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</row>
    <row r="925" spans="1:4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</row>
    <row r="926" spans="1:4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</row>
    <row r="927" spans="1:4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</row>
    <row r="928" spans="1:4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</row>
    <row r="929" spans="1:4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</row>
    <row r="930" spans="1:4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</row>
    <row r="931" spans="1:4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</row>
    <row r="932" spans="1:4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</row>
    <row r="933" spans="1:4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</row>
    <row r="934" spans="1:4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</row>
    <row r="935" spans="1:4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</row>
    <row r="936" spans="1:4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</row>
    <row r="937" spans="1:4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</row>
    <row r="938" spans="1:4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</row>
    <row r="939" spans="1:4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</row>
    <row r="940" spans="1:4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</row>
    <row r="941" spans="1:4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</row>
    <row r="942" spans="1:4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</row>
    <row r="943" spans="1:4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</row>
    <row r="944" spans="1:4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</row>
    <row r="945" spans="1:4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</row>
    <row r="946" spans="1:4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</row>
    <row r="947" spans="1:4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</row>
    <row r="948" spans="1:4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</row>
    <row r="949" spans="1:4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</row>
    <row r="950" spans="1:4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</row>
    <row r="951" spans="1:4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</row>
    <row r="952" spans="1:4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</row>
    <row r="953" spans="1:4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</row>
    <row r="954" spans="1:4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</row>
    <row r="955" spans="1:4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</row>
    <row r="956" spans="1:4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</row>
    <row r="957" spans="1:4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</row>
    <row r="958" spans="1:4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</row>
    <row r="959" spans="1:4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</row>
    <row r="960" spans="1:4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</row>
    <row r="961" spans="1:4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</row>
    <row r="962" spans="1:4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</row>
    <row r="963" spans="1:4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</row>
    <row r="964" spans="1:4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</row>
    <row r="965" spans="1:4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</row>
    <row r="966" spans="1:4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</row>
    <row r="967" spans="1:4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</row>
    <row r="968" spans="1:4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</row>
    <row r="969" spans="1:4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</row>
    <row r="970" spans="1:4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</row>
    <row r="971" spans="1:4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</row>
    <row r="972" spans="1:4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</row>
    <row r="973" spans="1:4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</row>
    <row r="974" spans="1:4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</row>
    <row r="975" spans="1:4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</row>
    <row r="976" spans="1:4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</row>
    <row r="977" spans="1:4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</row>
    <row r="978" spans="1:4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</row>
    <row r="979" spans="1:4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</row>
    <row r="980" spans="1:4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</row>
    <row r="981" spans="1:4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</row>
    <row r="982" spans="1:4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</row>
    <row r="983" spans="1:4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</row>
    <row r="984" spans="1:4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</row>
    <row r="985" spans="1:4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</row>
    <row r="986" spans="1:4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</row>
    <row r="987" spans="1:4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</row>
    <row r="988" spans="1:4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</row>
    <row r="989" spans="1:4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</row>
    <row r="990" spans="1:4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</row>
    <row r="991" spans="1:4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</row>
    <row r="992" spans="1:4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</row>
    <row r="993" spans="1:4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</row>
    <row r="994" spans="1:4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</row>
    <row r="995" spans="1:4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</row>
    <row r="996" spans="1:4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</row>
    <row r="997" spans="1:4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</row>
    <row r="998" spans="1:4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</row>
    <row r="999" spans="1:4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</row>
    <row r="1000" spans="1:4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</row>
    <row r="1001" spans="1:4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</row>
    <row r="1002" spans="1:4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</row>
    <row r="1003" spans="1:4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</row>
    <row r="1004" spans="1:4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</row>
    <row r="1005" spans="1:4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</row>
    <row r="1006" spans="1:4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</row>
    <row r="1007" spans="1:4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</row>
    <row r="1008" spans="1:4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</row>
    <row r="1009" spans="1:4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</row>
    <row r="1010" spans="1:4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</row>
    <row r="1011" spans="1:4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</row>
    <row r="1012" spans="1:4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</row>
    <row r="1013" spans="1:4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</row>
    <row r="1014" spans="1:4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</row>
    <row r="1015" spans="1:4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</row>
    <row r="1016" spans="1:4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</row>
    <row r="1017" spans="1:4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</row>
    <row r="1018" spans="1:4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</row>
    <row r="1019" spans="1:4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</row>
    <row r="1020" spans="1:4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</row>
    <row r="1021" spans="1:4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</row>
    <row r="1022" spans="1:4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</row>
    <row r="1023" spans="1:4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</row>
    <row r="1024" spans="1:4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</row>
    <row r="1025" spans="1:4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</row>
    <row r="1026" spans="1:4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</row>
    <row r="1027" spans="1:4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</row>
    <row r="1028" spans="1:4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</row>
    <row r="1029" spans="1:4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</row>
    <row r="1030" spans="1:4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</row>
    <row r="1031" spans="1:4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</row>
    <row r="1032" spans="1:4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</row>
    <row r="1033" spans="1:4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</row>
    <row r="1034" spans="1:4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</row>
    <row r="1035" spans="1:4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</row>
    <row r="1036" spans="1:4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</row>
    <row r="1037" spans="1:4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</row>
    <row r="1038" spans="1:4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</row>
    <row r="1039" spans="1:4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</row>
    <row r="1040" spans="1:4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</row>
    <row r="1041" spans="1:4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</row>
    <row r="1042" spans="1:4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</row>
    <row r="1043" spans="1:4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</row>
    <row r="1044" spans="1:4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</row>
    <row r="1045" spans="1:4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</row>
    <row r="1046" spans="1:4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</row>
    <row r="1047" spans="1:4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</row>
    <row r="1048" spans="1:4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</row>
    <row r="1049" spans="1:4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</row>
    <row r="1050" spans="1:4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</row>
    <row r="1051" spans="1:4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</row>
    <row r="1052" spans="1:4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</row>
    <row r="1053" spans="1:4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</row>
    <row r="1054" spans="1:4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</row>
    <row r="1055" spans="1:4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</row>
    <row r="1056" spans="1:4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</row>
    <row r="1057" spans="1:4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</row>
    <row r="1058" spans="1:4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</row>
    <row r="1059" spans="1:4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</row>
    <row r="1060" spans="1:4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</row>
    <row r="1061" spans="1:4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</row>
    <row r="1062" spans="1:4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</row>
    <row r="1063" spans="1:4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</row>
    <row r="1064" spans="1:4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</row>
    <row r="1065" spans="1:4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</row>
    <row r="1066" spans="1:4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</row>
    <row r="1067" spans="1:4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</row>
    <row r="1068" spans="1:4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</row>
    <row r="1069" spans="1:4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</row>
    <row r="1070" spans="1:4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</row>
    <row r="1071" spans="1:4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</row>
    <row r="1072" spans="1:4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</row>
    <row r="1073" spans="1:4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</row>
    <row r="1074" spans="1:4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</row>
    <row r="1075" spans="1:4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</row>
    <row r="1076" spans="1:4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</row>
    <row r="1077" spans="1:4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</row>
    <row r="1078" spans="1:4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</row>
    <row r="1079" spans="1:4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</row>
    <row r="1080" spans="1:41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</row>
    <row r="1081" spans="1:41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</row>
    <row r="1082" spans="1:41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</row>
    <row r="1083" spans="1:41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</row>
    <row r="1084" spans="1:41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</row>
    <row r="1085" spans="1:41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</row>
    <row r="1086" spans="1:41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</row>
    <row r="1087" spans="1:41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</row>
    <row r="1088" spans="1:41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</row>
    <row r="1089" spans="1:41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</row>
    <row r="1090" spans="1:41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</row>
    <row r="1091" spans="1:41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</row>
    <row r="1092" spans="1:41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</row>
    <row r="1093" spans="1:41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</row>
    <row r="1094" spans="1:41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</row>
    <row r="1095" spans="1:41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</row>
    <row r="1096" spans="1:41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</row>
    <row r="1097" spans="1:41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</row>
    <row r="1098" spans="1:41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</row>
    <row r="1099" spans="1:41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</row>
    <row r="1100" spans="1:41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</row>
    <row r="1101" spans="1:41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</row>
    <row r="1102" spans="1:41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</row>
    <row r="1103" spans="1:41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</row>
    <row r="1104" spans="1:41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</row>
    <row r="1105" spans="1:41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</row>
    <row r="1106" spans="1:41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</row>
    <row r="1107" spans="1:41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</row>
    <row r="1108" spans="1:41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</row>
    <row r="1109" spans="1:41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</row>
    <row r="1110" spans="1:41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</row>
    <row r="1111" spans="1:41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</row>
    <row r="1112" spans="1:41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</row>
    <row r="1113" spans="1:41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</row>
    <row r="1114" spans="1:41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</row>
    <row r="1115" spans="1:41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</row>
    <row r="1116" spans="1:41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</row>
    <row r="1117" spans="1:41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</row>
    <row r="1118" spans="1:41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</row>
    <row r="1119" spans="1:41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</row>
    <row r="1120" spans="1:41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</row>
    <row r="1121" spans="1:41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</row>
    <row r="1122" spans="1:41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</row>
    <row r="1123" spans="1:41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</row>
    <row r="1124" spans="1:41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</row>
    <row r="1125" spans="1:41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</row>
    <row r="1126" spans="1:41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</row>
    <row r="1127" spans="1:41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</row>
    <row r="1128" spans="1:41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</row>
    <row r="1129" spans="1:41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</row>
    <row r="1130" spans="1:41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</row>
    <row r="1131" spans="1:41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</row>
    <row r="1132" spans="1:41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</row>
    <row r="1133" spans="1:41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</row>
    <row r="1134" spans="1:41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</row>
    <row r="1135" spans="1:41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</row>
    <row r="1136" spans="1:41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</row>
    <row r="1137" spans="1:41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</row>
    <row r="1138" spans="1:41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</row>
    <row r="1139" spans="1:41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</row>
    <row r="1140" spans="1:41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</row>
    <row r="1141" spans="1:41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</row>
    <row r="1142" spans="1:41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</row>
    <row r="1143" spans="1:41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</row>
    <row r="1144" spans="1:41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</row>
    <row r="1145" spans="1:41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</row>
    <row r="1146" spans="1:41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</row>
    <row r="1147" spans="1:41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</row>
    <row r="1148" spans="1:41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</row>
    <row r="1149" spans="1:41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</row>
    <row r="1150" spans="1:41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</row>
    <row r="1151" spans="1:41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</row>
    <row r="1152" spans="1:41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</row>
    <row r="1153" spans="1:41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</row>
    <row r="1154" spans="1:41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</row>
    <row r="1155" spans="1:41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</row>
    <row r="1156" spans="1:41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</row>
    <row r="1157" spans="1:41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</row>
    <row r="1158" spans="1:41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</row>
    <row r="1159" spans="1:41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</row>
    <row r="1160" spans="1:41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</row>
    <row r="1161" spans="1:41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</row>
    <row r="1162" spans="1:41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</row>
    <row r="1163" spans="1:41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</row>
    <row r="1164" spans="1:41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</row>
    <row r="1165" spans="1:41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</row>
    <row r="1166" spans="1:41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</row>
    <row r="1167" spans="1:41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</row>
    <row r="1168" spans="1:41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</row>
    <row r="1169" spans="1:41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</row>
    <row r="1170" spans="1:41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</row>
    <row r="1171" spans="1:41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</row>
    <row r="1172" spans="1:41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</row>
    <row r="1173" spans="1:41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</row>
    <row r="1174" spans="1:41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</row>
    <row r="1175" spans="1:41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</row>
    <row r="1176" spans="1:41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</row>
    <row r="1177" spans="1:41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</row>
    <row r="1178" spans="1:41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</row>
    <row r="1179" spans="1:41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</row>
    <row r="1180" spans="1:41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</row>
    <row r="1181" spans="1:41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</row>
    <row r="1182" spans="1:41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</row>
    <row r="1183" spans="1:41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</row>
    <row r="1184" spans="1:41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</row>
    <row r="1185" spans="1:41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</row>
    <row r="1186" spans="1:41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</row>
    <row r="1187" spans="1:41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</row>
    <row r="1188" spans="1:41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</row>
    <row r="1189" spans="1:41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</row>
    <row r="1190" spans="1:41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</row>
    <row r="1191" spans="1:41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</row>
    <row r="1192" spans="1:41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</row>
    <row r="1193" spans="1:41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</row>
    <row r="1194" spans="1:41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</row>
    <row r="1195" spans="1:41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</row>
    <row r="1196" spans="1:41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</row>
    <row r="1197" spans="1:41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</row>
    <row r="1198" spans="1:41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</row>
    <row r="1199" spans="1:41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</row>
    <row r="1200" spans="1:41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</row>
    <row r="1201" spans="1:41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</row>
    <row r="1202" spans="1:41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</row>
    <row r="1203" spans="1:41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</row>
    <row r="1204" spans="1:41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</row>
    <row r="1205" spans="1:41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</row>
    <row r="1206" spans="1:41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</row>
    <row r="1207" spans="1:41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</row>
    <row r="1208" spans="1:41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</row>
    <row r="1209" spans="1:41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</row>
    <row r="1210" spans="1:41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</row>
    <row r="1211" spans="1:41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</row>
    <row r="1212" spans="1:41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</row>
    <row r="1213" spans="1:41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</row>
    <row r="1214" spans="1:41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</row>
    <row r="1215" spans="1:41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</row>
    <row r="1216" spans="1:41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</row>
    <row r="1217" spans="1:41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</row>
    <row r="1218" spans="1:41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</row>
    <row r="1219" spans="1:41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</row>
    <row r="1220" spans="1:41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</row>
    <row r="1221" spans="1:41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</row>
    <row r="1222" spans="1:41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</row>
    <row r="1223" spans="1:41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</row>
    <row r="1224" spans="1:41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</row>
    <row r="1225" spans="1:41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</row>
    <row r="1226" spans="1:41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</row>
    <row r="1227" spans="1:41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</row>
    <row r="1228" spans="1:41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</row>
    <row r="1229" spans="1:41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</row>
    <row r="1230" spans="1:41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</row>
    <row r="1231" spans="1:41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</row>
    <row r="1232" spans="1:41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</row>
    <row r="1233" spans="1:41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</row>
    <row r="1234" spans="1:41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</row>
    <row r="1235" spans="1:41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</row>
    <row r="1236" spans="1:41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</row>
    <row r="1237" spans="1:41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</row>
    <row r="1238" spans="1:41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</row>
    <row r="1239" spans="1:41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</row>
    <row r="1240" spans="1:41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</row>
    <row r="1241" spans="1:41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</row>
    <row r="1242" spans="1:41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</row>
    <row r="1243" spans="1:41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</row>
    <row r="1244" spans="1:41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</row>
    <row r="1245" spans="1:41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</row>
    <row r="1246" spans="1:41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</row>
    <row r="1247" spans="1:41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</row>
    <row r="1248" spans="1:41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</row>
    <row r="1249" spans="1:41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</row>
    <row r="1250" spans="1:41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</row>
    <row r="1251" spans="1:41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</row>
    <row r="1252" spans="1:41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</row>
    <row r="1253" spans="1:41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</row>
    <row r="1254" spans="1:41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</row>
    <row r="1255" spans="1:41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</row>
    <row r="1256" spans="1:41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</row>
    <row r="1257" spans="1:41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</row>
    <row r="1258" spans="1:41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</row>
    <row r="1259" spans="1:41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</row>
    <row r="1260" spans="1:41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</row>
    <row r="1261" spans="1:41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</row>
    <row r="1262" spans="1:41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</row>
    <row r="1263" spans="1:41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</row>
    <row r="1264" spans="1:41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</row>
    <row r="1265" spans="1:41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</row>
    <row r="1266" spans="1:41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</row>
    <row r="1267" spans="1:41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</row>
    <row r="1268" spans="1:41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</row>
    <row r="1269" spans="1:41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</row>
    <row r="1270" spans="1:41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</row>
    <row r="1271" spans="1:41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</row>
    <row r="1272" spans="1:41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</row>
    <row r="1273" spans="1:41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</row>
    <row r="1274" spans="1:41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</row>
    <row r="1275" spans="1:41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</row>
    <row r="1276" spans="1:41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</row>
    <row r="1277" spans="1:41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</row>
    <row r="1278" spans="1:41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</row>
    <row r="1279" spans="1:41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</row>
    <row r="1280" spans="1:41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</row>
    <row r="1281" spans="1:41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</row>
    <row r="1282" spans="1:41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</row>
    <row r="1283" spans="1:41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</row>
    <row r="1284" spans="1:41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</row>
    <row r="1285" spans="1:41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</row>
    <row r="1286" spans="1:41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</row>
    <row r="1287" spans="1:41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</row>
    <row r="1288" spans="1:41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</row>
    <row r="1289" spans="1:41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</row>
    <row r="1290" spans="1:41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</row>
    <row r="1291" spans="1:41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</row>
    <row r="1292" spans="1:41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</row>
    <row r="1293" spans="1:41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</row>
    <row r="1294" spans="1:41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</row>
    <row r="1295" spans="1:41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</row>
    <row r="1296" spans="1:41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</row>
    <row r="1297" spans="1:41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</row>
    <row r="1298" spans="1:41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</row>
    <row r="1299" spans="1:41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</row>
    <row r="1300" spans="1:41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</row>
    <row r="1301" spans="1:41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</row>
    <row r="1302" spans="1:41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</row>
    <row r="1303" spans="1:41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</row>
    <row r="1304" spans="1:41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</row>
    <row r="1305" spans="1:41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</row>
    <row r="1306" spans="1:41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</row>
    <row r="1307" spans="1:41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</row>
    <row r="1308" spans="1:41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</row>
    <row r="1309" spans="1:41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</row>
    <row r="1310" spans="1:41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</row>
    <row r="1311" spans="1:41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</row>
    <row r="1312" spans="1:41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</row>
    <row r="1313" spans="1:41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</row>
    <row r="1314" spans="1:41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</row>
    <row r="1315" spans="1:41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</row>
    <row r="1316" spans="1:41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</row>
    <row r="1317" spans="1:41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</row>
    <row r="1318" spans="1:41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</row>
    <row r="1319" spans="1:41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</row>
    <row r="1320" spans="1:41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</row>
    <row r="1321" spans="1:41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</row>
    <row r="1322" spans="1:41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</row>
    <row r="1323" spans="1:41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</row>
    <row r="1324" spans="1:41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</row>
    <row r="1325" spans="1:41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</row>
    <row r="1326" spans="1:41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</row>
    <row r="1327" spans="1:41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</row>
    <row r="1328" spans="1:41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</row>
    <row r="1329" spans="1:41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</row>
    <row r="1330" spans="1:41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</row>
    <row r="1331" spans="1:41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</row>
    <row r="1332" spans="1:41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</row>
    <row r="1333" spans="1:41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</row>
    <row r="1334" spans="1:41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</row>
    <row r="1335" spans="1:41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</row>
    <row r="1336" spans="1:41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</row>
    <row r="1337" spans="1:41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</row>
    <row r="1338" spans="1:41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</row>
    <row r="1339" spans="1:41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</row>
    <row r="1340" spans="1:41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</row>
    <row r="1341" spans="1:41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</row>
    <row r="1342" spans="1:41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</row>
    <row r="1343" spans="1:41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</row>
    <row r="1344" spans="1:41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</row>
    <row r="1345" spans="1:41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</row>
    <row r="1346" spans="1:41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</row>
    <row r="1347" spans="1:41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</row>
    <row r="1348" spans="1:41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</row>
    <row r="1349" spans="1:41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</row>
    <row r="1350" spans="1:41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</row>
    <row r="1351" spans="1:41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</row>
    <row r="1352" spans="1:41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</row>
    <row r="1353" spans="1:41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</row>
    <row r="1354" spans="1:41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</row>
    <row r="1355" spans="1:41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</row>
    <row r="1356" spans="1:41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</row>
    <row r="1357" spans="1:41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</row>
    <row r="1358" spans="1:41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</row>
    <row r="1359" spans="1:41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</row>
    <row r="1360" spans="1:41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</row>
    <row r="1361" spans="1:41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</row>
    <row r="1362" spans="1:41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</row>
    <row r="1363" spans="1:41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</row>
    <row r="1364" spans="1:41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</row>
    <row r="1365" spans="1:41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</row>
    <row r="1366" spans="1:41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</row>
    <row r="1367" spans="1:41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</row>
    <row r="1368" spans="1:41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</row>
    <row r="1369" spans="1:41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</row>
    <row r="1370" spans="1:41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</row>
    <row r="1371" spans="1:41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</row>
    <row r="1372" spans="1:41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</row>
    <row r="1373" spans="1:41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</row>
    <row r="1374" spans="1:41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</row>
    <row r="1375" spans="1:41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</row>
    <row r="1376" spans="1:41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</row>
    <row r="1377" spans="1:41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</row>
    <row r="1378" spans="1:41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</row>
    <row r="1379" spans="1:41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</row>
    <row r="1380" spans="1:41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</row>
    <row r="1381" spans="1:41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</row>
    <row r="1382" spans="1:41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</row>
    <row r="1383" spans="1:41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</row>
    <row r="1384" spans="1:41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</row>
    <row r="1385" spans="1:41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</row>
    <row r="1386" spans="1:41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</row>
    <row r="1387" spans="1:41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</row>
    <row r="1388" spans="1:41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</row>
    <row r="1389" spans="1:41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</row>
    <row r="1390" spans="1:41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</row>
    <row r="1391" spans="1:41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</row>
    <row r="1392" spans="1:41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</row>
    <row r="1393" spans="1:41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</row>
    <row r="1394" spans="1:41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</row>
    <row r="1395" spans="1:41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</row>
    <row r="1396" spans="1:41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</row>
    <row r="1397" spans="1:41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</row>
    <row r="1398" spans="1:41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</row>
    <row r="1399" spans="1:41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</row>
    <row r="1400" spans="1:41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</row>
    <row r="1401" spans="1:41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</row>
    <row r="1402" spans="1:41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</row>
    <row r="1403" spans="1:41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</row>
    <row r="1404" spans="1:41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</row>
    <row r="1405" spans="1:41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</row>
    <row r="1406" spans="1:41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</row>
    <row r="1407" spans="1:41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</row>
    <row r="1408" spans="1:41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</row>
    <row r="1409" spans="1:41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</row>
    <row r="1410" spans="1:41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</row>
    <row r="1411" spans="1:41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</row>
    <row r="1412" spans="1:41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</row>
    <row r="1413" spans="1:41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</row>
    <row r="1414" spans="1:41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</row>
    <row r="1415" spans="1:41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</row>
    <row r="1416" spans="1:41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</row>
    <row r="1417" spans="1:41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</row>
    <row r="1418" spans="1:41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</row>
    <row r="1419" spans="1:41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</row>
    <row r="1420" spans="1:41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</row>
    <row r="1421" spans="1:41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</row>
    <row r="1422" spans="1:41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</row>
    <row r="1423" spans="1:41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</row>
    <row r="1424" spans="1:41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</row>
    <row r="1425" spans="1:41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</row>
    <row r="1426" spans="1:41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</row>
    <row r="1427" spans="1:41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</row>
    <row r="1428" spans="1:41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</row>
    <row r="1429" spans="1:41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</row>
    <row r="1430" spans="1:41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</row>
    <row r="1431" spans="1:41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</row>
    <row r="1432" spans="1:41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</row>
    <row r="1433" spans="1:41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</row>
    <row r="1434" spans="1:41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</row>
    <row r="1435" spans="1:41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</row>
    <row r="1436" spans="1:41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</row>
    <row r="1437" spans="1:41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</row>
    <row r="1438" spans="1:41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</row>
    <row r="1439" spans="1:41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</row>
    <row r="1440" spans="1:41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</row>
    <row r="1441" spans="1:41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</row>
    <row r="1442" spans="1:41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</row>
    <row r="1443" spans="1:41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</row>
    <row r="1444" spans="1:41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</row>
    <row r="1445" spans="1:41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</row>
    <row r="1446" spans="1:41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</row>
    <row r="1447" spans="1:41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</row>
    <row r="1448" spans="1:41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</row>
    <row r="1449" spans="1:41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</row>
    <row r="1450" spans="1:41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</row>
    <row r="1451" spans="1:41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</row>
    <row r="1452" spans="1:41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</row>
    <row r="1453" spans="1:41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</row>
    <row r="1454" spans="1:41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</row>
    <row r="1455" spans="1:41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</row>
    <row r="1456" spans="1:41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</row>
    <row r="1457" spans="1:41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</row>
    <row r="1458" spans="1:41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</row>
    <row r="1459" spans="1:41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</row>
    <row r="1460" spans="1:41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</row>
    <row r="1461" spans="1:41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</row>
    <row r="1462" spans="1:41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</row>
    <row r="1463" spans="1:41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</row>
    <row r="1464" spans="1:41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</row>
    <row r="1465" spans="1:41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</row>
    <row r="1466" spans="1:41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</row>
    <row r="1467" spans="1:41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</row>
    <row r="1468" spans="1:41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</row>
    <row r="1469" spans="1:41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</row>
    <row r="1470" spans="1:41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</row>
    <row r="1471" spans="1:41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</row>
    <row r="1472" spans="1:41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</row>
    <row r="1473" spans="1:41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</row>
    <row r="1474" spans="1:41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</row>
    <row r="1475" spans="1:41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</row>
    <row r="1476" spans="1:41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</row>
    <row r="1477" spans="1:41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</row>
    <row r="1478" spans="1:41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</row>
    <row r="1479" spans="1:41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</row>
    <row r="1480" spans="1:41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</row>
    <row r="1481" spans="1:41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</row>
    <row r="1482" spans="1:41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</row>
    <row r="1483" spans="1:41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</row>
    <row r="1484" spans="1:41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</row>
    <row r="1485" spans="1:41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</row>
    <row r="1486" spans="1:41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</row>
    <row r="1487" spans="1:41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</row>
    <row r="1488" spans="1:41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</row>
    <row r="1489" spans="1:41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</row>
    <row r="1490" spans="1:41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</row>
    <row r="1491" spans="1:41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</row>
    <row r="1492" spans="1:41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</row>
    <row r="1493" spans="1:41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</row>
    <row r="1494" spans="1:41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</row>
    <row r="1495" spans="1:41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</row>
    <row r="1496" spans="1:41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</row>
    <row r="1497" spans="1:41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</row>
    <row r="1498" spans="1:41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</row>
    <row r="1499" spans="1:41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</row>
    <row r="1500" spans="1:41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</row>
    <row r="1501" spans="1:41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</row>
    <row r="1502" spans="1:41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</row>
    <row r="1503" spans="1:41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</row>
    <row r="1504" spans="1:41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</row>
    <row r="1505" spans="1:41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</row>
    <row r="1506" spans="1:41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</row>
    <row r="1507" spans="1:41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</row>
    <row r="1508" spans="1:41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</row>
    <row r="1509" spans="1:41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</row>
    <row r="1510" spans="1:41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</row>
    <row r="1511" spans="1:41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</row>
    <row r="1512" spans="1:41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</row>
    <row r="1513" spans="1:41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</row>
    <row r="1514" spans="1:41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</row>
    <row r="1515" spans="1:41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</row>
    <row r="1516" spans="1:41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</row>
    <row r="1517" spans="1:41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</row>
    <row r="1518" spans="1:41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</row>
    <row r="1519" spans="1:41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</row>
    <row r="1520" spans="1:41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</row>
    <row r="1521" spans="1:41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</row>
    <row r="1522" spans="1:41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</row>
    <row r="1523" spans="1:41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</row>
    <row r="1524" spans="1:41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</row>
    <row r="1525" spans="1:41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</row>
    <row r="1526" spans="1:41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</row>
    <row r="1527" spans="1:41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</row>
    <row r="1528" spans="1:41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</row>
    <row r="1529" spans="1:41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</row>
    <row r="1530" spans="1:41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</row>
    <row r="1531" spans="1:41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</row>
    <row r="1532" spans="1:41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</row>
    <row r="1533" spans="1:41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</row>
    <row r="1534" spans="1:41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</row>
    <row r="1535" spans="1:41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</row>
    <row r="1536" spans="1:41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</row>
    <row r="1537" spans="1:41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</row>
    <row r="1538" spans="1:41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</row>
    <row r="1539" spans="1:41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</row>
    <row r="1540" spans="1:41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</row>
    <row r="1541" spans="1:41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</row>
    <row r="1542" spans="1:41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</row>
    <row r="1543" spans="1:41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</row>
    <row r="1544" spans="1:41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</row>
    <row r="1545" spans="1:41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</row>
    <row r="1546" spans="1:41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</row>
    <row r="1547" spans="1:41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</row>
    <row r="1548" spans="1:41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</row>
    <row r="1549" spans="1:41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</row>
    <row r="1550" spans="1:41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</row>
    <row r="1551" spans="1:41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</row>
    <row r="1552" spans="1:41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</row>
    <row r="1553" spans="1:41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</row>
    <row r="1554" spans="1:41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</row>
    <row r="1555" spans="1:41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</row>
    <row r="1556" spans="1:41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</row>
    <row r="1557" spans="1:41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</row>
    <row r="1558" spans="1:41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</row>
    <row r="1559" spans="1:41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</row>
    <row r="1560" spans="1:41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</row>
    <row r="1561" spans="1:41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</row>
    <row r="1562" spans="1:41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</row>
    <row r="1563" spans="1:41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</row>
    <row r="1564" spans="1:41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</row>
    <row r="1565" spans="1:41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</row>
    <row r="1566" spans="1:41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</row>
    <row r="1567" spans="1:41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</row>
    <row r="1568" spans="1:41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</row>
    <row r="1569" spans="1:41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</row>
    <row r="1570" spans="1:41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</row>
    <row r="1571" spans="1:41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</row>
    <row r="1572" spans="1:41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</row>
    <row r="1573" spans="1:41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</row>
    <row r="1574" spans="1:41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</row>
    <row r="1575" spans="1:41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</row>
    <row r="1576" spans="1:41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</row>
    <row r="1577" spans="1:41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</row>
    <row r="1578" spans="1:41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</row>
    <row r="1579" spans="1:41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</row>
    <row r="1580" spans="1:41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</row>
    <row r="1581" spans="1:41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</row>
    <row r="1582" spans="1:41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</row>
    <row r="1583" spans="1:41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</row>
    <row r="1584" spans="1:41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</row>
    <row r="1585" spans="1:41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</row>
    <row r="1586" spans="1:41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</row>
    <row r="1587" spans="1:41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</row>
    <row r="1588" spans="1:41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</row>
    <row r="1589" spans="1:41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</row>
    <row r="1590" spans="1:41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</row>
    <row r="1591" spans="1:41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</row>
    <row r="1592" spans="1:41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</row>
    <row r="1593" spans="1:41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</row>
    <row r="1594" spans="1:41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</row>
    <row r="1595" spans="1:41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</row>
    <row r="1596" spans="1:41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</row>
    <row r="1597" spans="1:41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</row>
    <row r="1598" spans="1:41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</row>
    <row r="1599" spans="1:41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</row>
    <row r="1600" spans="1:41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</row>
    <row r="1601" spans="1:41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</row>
    <row r="1602" spans="1:41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</row>
    <row r="1603" spans="1:41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</row>
    <row r="1604" spans="1:41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</row>
    <row r="1605" spans="1:41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</row>
    <row r="1606" spans="1:41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</row>
    <row r="1607" spans="1:41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</row>
    <row r="1608" spans="1:41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</row>
    <row r="1609" spans="1:41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</row>
    <row r="1610" spans="1:41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</row>
    <row r="1611" spans="1:41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</row>
    <row r="1612" spans="1:41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</row>
    <row r="1613" spans="1:41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</row>
    <row r="1614" spans="1:41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</row>
    <row r="1615" spans="1:41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</row>
    <row r="1616" spans="1:41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</row>
    <row r="1617" spans="1:41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</row>
    <row r="1618" spans="1:41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</row>
    <row r="1619" spans="1:41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</row>
    <row r="1620" spans="1:41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</row>
    <row r="1621" spans="1:41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</row>
    <row r="1622" spans="1:41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</row>
    <row r="1623" spans="1:41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</row>
    <row r="1624" spans="1:41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</row>
    <row r="1625" spans="1:41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</row>
    <row r="1626" spans="1:41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</row>
    <row r="1627" spans="1:41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</row>
    <row r="1628" spans="1:41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</row>
    <row r="1629" spans="1:41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</row>
    <row r="1630" spans="1:41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</row>
    <row r="1631" spans="1:41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</row>
    <row r="1632" spans="1:41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</row>
    <row r="1633" spans="1:41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</row>
    <row r="1634" spans="1:41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</row>
    <row r="1635" spans="1:41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</row>
    <row r="1636" spans="1:41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</row>
    <row r="1637" spans="1:41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</row>
    <row r="1638" spans="1:41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</row>
  </sheetData>
  <sheetProtection password="C2C4" sheet="1" objects="1" scenarios="1" selectLockedCells="1"/>
  <mergeCells count="16"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  <mergeCell ref="P7:P8"/>
    <mergeCell ref="A1:P1"/>
    <mergeCell ref="A2:P2"/>
    <mergeCell ref="A3:P3"/>
    <mergeCell ref="A4:P4"/>
    <mergeCell ref="H7:H8"/>
  </mergeCells>
  <phoneticPr fontId="2" type="noConversion"/>
  <conditionalFormatting sqref="I21:P24 I34:P35 I29:P32 P37:P39 I26:P27 I37:O40 I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L41 N11:P41">
      <formula1>0</formula1>
    </dataValidation>
    <dataValidation type="decimal" allowBlank="1" showInputMessage="1" showErrorMessage="1" errorTitle="Invalid entry!" error="Accepts greater than or equal to zero only." sqref="M10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7d1&amp;U
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CU1638"/>
  <sheetViews>
    <sheetView zoomScale="75" workbookViewId="0">
      <pane xSplit="8" ySplit="9" topLeftCell="I10" activePane="bottomRight" state="frozen"/>
      <selection activeCell="M13" sqref="A1:IV65536"/>
      <selection pane="topRight" activeCell="M13" sqref="A1:IV65536"/>
      <selection pane="bottomLeft" activeCell="M13" sqref="A1:IV65536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2851562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02" t="s">
        <v>94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02" t="s">
        <v>681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102</v>
      </c>
      <c r="N6" s="325"/>
      <c r="O6" s="326" t="s">
        <v>103</v>
      </c>
      <c r="P6" s="325"/>
      <c r="Q6" s="326" t="s">
        <v>935</v>
      </c>
      <c r="R6" s="325"/>
      <c r="S6" s="326" t="s">
        <v>936</v>
      </c>
      <c r="T6" s="325"/>
      <c r="U6" s="326" t="s">
        <v>937</v>
      </c>
      <c r="V6" s="325"/>
      <c r="W6" s="326" t="s">
        <v>938</v>
      </c>
      <c r="X6" s="325"/>
    </row>
    <row r="7" spans="1:4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44" s="25" customFormat="1" ht="17.25" customHeight="1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57"/>
      <c r="B9" s="258"/>
      <c r="C9" s="258"/>
      <c r="D9" s="258"/>
      <c r="E9" s="258"/>
      <c r="F9" s="134"/>
      <c r="G9" s="134"/>
      <c r="H9" s="258"/>
      <c r="I9" s="46" t="s">
        <v>684</v>
      </c>
      <c r="J9" s="46" t="s">
        <v>685</v>
      </c>
      <c r="K9" s="105" t="s">
        <v>684</v>
      </c>
      <c r="L9" s="106" t="s">
        <v>685</v>
      </c>
      <c r="M9" s="110" t="s">
        <v>684</v>
      </c>
      <c r="N9" s="46" t="s">
        <v>685</v>
      </c>
      <c r="O9" s="46" t="s">
        <v>684</v>
      </c>
      <c r="P9" s="46" t="s">
        <v>685</v>
      </c>
      <c r="Q9" s="46" t="s">
        <v>684</v>
      </c>
      <c r="R9" s="46" t="s">
        <v>685</v>
      </c>
      <c r="S9" s="46" t="s">
        <v>684</v>
      </c>
      <c r="T9" s="46" t="s">
        <v>685</v>
      </c>
      <c r="U9" s="106" t="s">
        <v>684</v>
      </c>
      <c r="V9" s="106" t="s">
        <v>685</v>
      </c>
      <c r="W9" s="46" t="s">
        <v>684</v>
      </c>
      <c r="X9" s="46" t="s">
        <v>685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</row>
    <row r="11" spans="1:4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192</v>
      </c>
      <c r="H11" s="6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193</v>
      </c>
      <c r="H12" s="6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194</v>
      </c>
      <c r="H13" s="60"/>
      <c r="I13" s="63">
        <f>I14+I15+I16</f>
        <v>0</v>
      </c>
      <c r="J13" s="63">
        <f t="shared" ref="J13:R13" si="3">J14+J15+J16</f>
        <v>0</v>
      </c>
      <c r="K13" s="63">
        <f t="shared" si="3"/>
        <v>0</v>
      </c>
      <c r="L13" s="63">
        <f t="shared" si="3"/>
        <v>0</v>
      </c>
      <c r="M13" s="63">
        <f t="shared" si="3"/>
        <v>0</v>
      </c>
      <c r="N13" s="63">
        <f t="shared" si="3"/>
        <v>0</v>
      </c>
      <c r="O13" s="63">
        <f t="shared" si="3"/>
        <v>0</v>
      </c>
      <c r="P13" s="63">
        <f t="shared" si="3"/>
        <v>0</v>
      </c>
      <c r="Q13" s="63">
        <f t="shared" si="3"/>
        <v>0</v>
      </c>
      <c r="R13" s="63">
        <f t="shared" si="3"/>
        <v>0</v>
      </c>
      <c r="S13" s="30">
        <f t="shared" si="1"/>
        <v>0</v>
      </c>
      <c r="T13" s="30">
        <f t="shared" si="1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4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166</v>
      </c>
      <c r="H14" s="60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30">
        <f t="shared" ref="S14:T16" si="4">SUM(I14-K14+M14-O14+Q14)</f>
        <v>0</v>
      </c>
      <c r="T14" s="30">
        <f t="shared" si="4"/>
        <v>0</v>
      </c>
      <c r="U14" s="54"/>
      <c r="V14" s="54"/>
      <c r="W14" s="54"/>
      <c r="X14" s="54"/>
    </row>
    <row r="15" spans="1:4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167</v>
      </c>
      <c r="H15" s="60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30">
        <f t="shared" si="4"/>
        <v>0</v>
      </c>
      <c r="T15" s="30">
        <f t="shared" si="4"/>
        <v>0</v>
      </c>
      <c r="U15" s="54"/>
      <c r="V15" s="54"/>
      <c r="W15" s="54"/>
      <c r="X15" s="54"/>
    </row>
    <row r="16" spans="1:4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168</v>
      </c>
      <c r="H16" s="254" t="s">
        <v>137</v>
      </c>
      <c r="I16" s="63">
        <f t="shared" ref="I16:R16" si="5">SUM(I17:I18)</f>
        <v>0</v>
      </c>
      <c r="J16" s="63">
        <f t="shared" si="5"/>
        <v>0</v>
      </c>
      <c r="K16" s="63">
        <f t="shared" si="5"/>
        <v>0</v>
      </c>
      <c r="L16" s="63">
        <f t="shared" si="5"/>
        <v>0</v>
      </c>
      <c r="M16" s="63">
        <f t="shared" si="5"/>
        <v>0</v>
      </c>
      <c r="N16" s="63">
        <f t="shared" si="5"/>
        <v>0</v>
      </c>
      <c r="O16" s="63">
        <f t="shared" si="5"/>
        <v>0</v>
      </c>
      <c r="P16" s="63">
        <f t="shared" si="5"/>
        <v>0</v>
      </c>
      <c r="Q16" s="63">
        <f t="shared" si="5"/>
        <v>0</v>
      </c>
      <c r="R16" s="63">
        <f t="shared" si="5"/>
        <v>0</v>
      </c>
      <c r="S16" s="30">
        <f t="shared" si="4"/>
        <v>0</v>
      </c>
      <c r="T16" s="30">
        <f t="shared" si="4"/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30">
        <f>SUM(I17-K17+M17-O17+Q17)</f>
        <v>0</v>
      </c>
      <c r="T17" s="30">
        <f>SUM(J17-L17+N17-P17+R17)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30"/>
      <c r="T18" s="30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195</v>
      </c>
      <c r="H19" s="60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111"/>
      <c r="T19" s="111"/>
      <c r="U19" s="85"/>
      <c r="V19" s="85"/>
      <c r="W19" s="85"/>
      <c r="X19" s="85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196</v>
      </c>
      <c r="H20" s="6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</v>
      </c>
      <c r="H21" s="60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30">
        <f t="shared" si="7"/>
        <v>0</v>
      </c>
      <c r="T21" s="30">
        <f t="shared" si="8"/>
        <v>0</v>
      </c>
      <c r="U21" s="51"/>
      <c r="V21" s="51"/>
      <c r="W21" s="51"/>
      <c r="X21" s="51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96</v>
      </c>
      <c r="H22" s="60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30">
        <f t="shared" si="7"/>
        <v>0</v>
      </c>
      <c r="T22" s="30">
        <f t="shared" si="8"/>
        <v>0</v>
      </c>
      <c r="U22" s="51"/>
      <c r="V22" s="51"/>
      <c r="W22" s="51"/>
      <c r="X22" s="51"/>
    </row>
    <row r="23" spans="1:24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97</v>
      </c>
      <c r="H23" s="60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30">
        <f t="shared" si="7"/>
        <v>0</v>
      </c>
      <c r="T23" s="30">
        <f t="shared" si="8"/>
        <v>0</v>
      </c>
      <c r="U23" s="51"/>
      <c r="V23" s="51"/>
      <c r="W23" s="51"/>
      <c r="X23" s="51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197</v>
      </c>
      <c r="H24" s="60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30">
        <f t="shared" si="7"/>
        <v>0</v>
      </c>
      <c r="T24" s="30">
        <f t="shared" si="8"/>
        <v>0</v>
      </c>
      <c r="U24" s="51"/>
      <c r="V24" s="51"/>
      <c r="W24" s="51"/>
      <c r="X24" s="51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198</v>
      </c>
      <c r="H25" s="6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199</v>
      </c>
      <c r="H26" s="60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30">
        <f t="shared" si="7"/>
        <v>0</v>
      </c>
      <c r="T26" s="30">
        <f t="shared" si="8"/>
        <v>0</v>
      </c>
      <c r="U26" s="51"/>
      <c r="V26" s="51"/>
      <c r="W26" s="51"/>
      <c r="X26" s="51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200</v>
      </c>
      <c r="H27" s="60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30">
        <f t="shared" si="7"/>
        <v>0</v>
      </c>
      <c r="T27" s="30">
        <f t="shared" si="8"/>
        <v>0</v>
      </c>
      <c r="U27" s="51"/>
      <c r="V27" s="51"/>
      <c r="W27" s="51"/>
      <c r="X27" s="51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201</v>
      </c>
      <c r="H28" s="6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202</v>
      </c>
      <c r="H29" s="60"/>
      <c r="I29" s="63">
        <f>I30+I31</f>
        <v>0</v>
      </c>
      <c r="J29" s="63">
        <f t="shared" ref="J29:R29" si="11">J30+J31</f>
        <v>0</v>
      </c>
      <c r="K29" s="63">
        <f t="shared" si="11"/>
        <v>0</v>
      </c>
      <c r="L29" s="63">
        <f t="shared" si="11"/>
        <v>0</v>
      </c>
      <c r="M29" s="63">
        <f t="shared" si="11"/>
        <v>0</v>
      </c>
      <c r="N29" s="63">
        <f t="shared" si="11"/>
        <v>0</v>
      </c>
      <c r="O29" s="63">
        <f t="shared" si="11"/>
        <v>0</v>
      </c>
      <c r="P29" s="63">
        <f t="shared" si="11"/>
        <v>0</v>
      </c>
      <c r="Q29" s="63">
        <f t="shared" si="11"/>
        <v>0</v>
      </c>
      <c r="R29" s="63">
        <f t="shared" si="11"/>
        <v>0</v>
      </c>
      <c r="S29" s="30">
        <f t="shared" si="7"/>
        <v>0</v>
      </c>
      <c r="T29" s="30">
        <f t="shared" si="8"/>
        <v>0</v>
      </c>
      <c r="U29" s="63">
        <f>U30+U31</f>
        <v>0</v>
      </c>
      <c r="V29" s="63">
        <f>V30+V31</f>
        <v>0</v>
      </c>
      <c r="W29" s="63">
        <f>W30+W31</f>
        <v>0</v>
      </c>
      <c r="X29" s="63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169</v>
      </c>
      <c r="H30" s="60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30">
        <f>SUM(I30-K30+M30-O30+Q30)</f>
        <v>0</v>
      </c>
      <c r="T30" s="30">
        <f>SUM(J30-L30+N30-P30+R30)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170</v>
      </c>
      <c r="H31" s="60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30">
        <f>SUM(I31-K31+M31-O31+Q31)</f>
        <v>0</v>
      </c>
      <c r="T31" s="30">
        <f>SUM(J31-L31+N31-P31+R31)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203</v>
      </c>
      <c r="H32" s="6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30">
        <f t="shared" si="7"/>
        <v>0</v>
      </c>
      <c r="T32" s="30">
        <f t="shared" si="8"/>
        <v>0</v>
      </c>
      <c r="U32" s="51"/>
      <c r="V32" s="51"/>
      <c r="W32" s="51"/>
      <c r="X32" s="51"/>
    </row>
    <row r="33" spans="1:99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204</v>
      </c>
      <c r="H33" s="6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205</v>
      </c>
      <c r="H34" s="60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30">
        <f t="shared" si="7"/>
        <v>0</v>
      </c>
      <c r="T34" s="30">
        <f t="shared" si="8"/>
        <v>0</v>
      </c>
      <c r="U34" s="51"/>
      <c r="V34" s="51"/>
      <c r="W34" s="51"/>
      <c r="X34" s="51"/>
    </row>
    <row r="35" spans="1:99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206</v>
      </c>
      <c r="H35" s="60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30">
        <f t="shared" si="7"/>
        <v>0</v>
      </c>
      <c r="T35" s="30">
        <f t="shared" si="8"/>
        <v>0</v>
      </c>
      <c r="U35" s="51"/>
      <c r="V35" s="51"/>
      <c r="W35" s="51"/>
      <c r="X35" s="51"/>
    </row>
    <row r="36" spans="1:99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207</v>
      </c>
      <c r="H36" s="6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208</v>
      </c>
      <c r="H37" s="60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30">
        <f t="shared" si="7"/>
        <v>0</v>
      </c>
      <c r="T37" s="30">
        <f t="shared" si="8"/>
        <v>0</v>
      </c>
      <c r="U37" s="51"/>
      <c r="V37" s="51"/>
      <c r="W37" s="51"/>
      <c r="X37" s="51"/>
    </row>
    <row r="38" spans="1:99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209</v>
      </c>
      <c r="H38" s="60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30">
        <f t="shared" si="7"/>
        <v>0</v>
      </c>
      <c r="T38" s="30">
        <f t="shared" si="8"/>
        <v>0</v>
      </c>
      <c r="U38" s="51"/>
      <c r="V38" s="51"/>
      <c r="W38" s="51"/>
      <c r="X38" s="51"/>
    </row>
    <row r="39" spans="1:99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210</v>
      </c>
      <c r="H39" s="60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30">
        <f t="shared" si="7"/>
        <v>0</v>
      </c>
      <c r="T39" s="30">
        <f t="shared" si="8"/>
        <v>0</v>
      </c>
      <c r="U39" s="51"/>
      <c r="V39" s="51"/>
      <c r="W39" s="51"/>
      <c r="X39" s="51"/>
    </row>
    <row r="40" spans="1:99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211</v>
      </c>
      <c r="H40" s="60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30">
        <f t="shared" si="7"/>
        <v>0</v>
      </c>
      <c r="T40" s="30">
        <f t="shared" si="8"/>
        <v>0</v>
      </c>
      <c r="U40" s="51"/>
      <c r="V40" s="51"/>
      <c r="W40" s="51"/>
      <c r="X40" s="51"/>
    </row>
    <row r="41" spans="1:99" s="1" customFormat="1" x14ac:dyDescent="0.2">
      <c r="A41" s="197" t="s">
        <v>90</v>
      </c>
      <c r="B41" s="198"/>
      <c r="C41" s="198"/>
      <c r="D41" s="183"/>
      <c r="E41" s="183"/>
      <c r="F41" s="60"/>
      <c r="G41" s="139" t="s">
        <v>212</v>
      </c>
      <c r="H41" s="60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998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password="C4C4"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7d2&amp;U
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CU1638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7109375" customWidth="1"/>
    <col min="7" max="7" width="17.7109375" bestFit="1" customWidth="1"/>
    <col min="8" max="8" width="10.42578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02" t="s">
        <v>94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02" t="s">
        <v>682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102</v>
      </c>
      <c r="N6" s="325"/>
      <c r="O6" s="326" t="s">
        <v>103</v>
      </c>
      <c r="P6" s="325"/>
      <c r="Q6" s="326" t="s">
        <v>935</v>
      </c>
      <c r="R6" s="325"/>
      <c r="S6" s="326" t="s">
        <v>936</v>
      </c>
      <c r="T6" s="325"/>
      <c r="U6" s="326" t="s">
        <v>937</v>
      </c>
      <c r="V6" s="325"/>
      <c r="W6" s="326" t="s">
        <v>938</v>
      </c>
      <c r="X6" s="325"/>
    </row>
    <row r="7" spans="1:4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44" s="25" customFormat="1" ht="17.25" customHeight="1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57"/>
      <c r="B9" s="258"/>
      <c r="C9" s="258"/>
      <c r="D9" s="258"/>
      <c r="E9" s="258"/>
      <c r="F9" s="134"/>
      <c r="G9" s="134"/>
      <c r="H9" s="258"/>
      <c r="I9" s="46" t="s">
        <v>684</v>
      </c>
      <c r="J9" s="46" t="s">
        <v>685</v>
      </c>
      <c r="K9" s="105" t="s">
        <v>684</v>
      </c>
      <c r="L9" s="106" t="s">
        <v>685</v>
      </c>
      <c r="M9" s="110" t="s">
        <v>684</v>
      </c>
      <c r="N9" s="46" t="s">
        <v>685</v>
      </c>
      <c r="O9" s="46" t="s">
        <v>684</v>
      </c>
      <c r="P9" s="46" t="s">
        <v>685</v>
      </c>
      <c r="Q9" s="46" t="s">
        <v>684</v>
      </c>
      <c r="R9" s="46" t="s">
        <v>685</v>
      </c>
      <c r="S9" s="46" t="s">
        <v>684</v>
      </c>
      <c r="T9" s="46" t="s">
        <v>685</v>
      </c>
      <c r="U9" s="106" t="s">
        <v>684</v>
      </c>
      <c r="V9" s="106" t="s">
        <v>685</v>
      </c>
      <c r="W9" s="46" t="s">
        <v>684</v>
      </c>
      <c r="X9" s="46" t="s">
        <v>685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</row>
    <row r="11" spans="1:4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192</v>
      </c>
      <c r="H11" s="6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SUM(I11-K11+M11-O11+Q11)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193</v>
      </c>
      <c r="H12" s="6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194</v>
      </c>
      <c r="H13" s="60"/>
      <c r="I13" s="63">
        <f>I14+I15+I16</f>
        <v>0</v>
      </c>
      <c r="J13" s="63">
        <f t="shared" ref="J13:R13" si="3">J14+J15+J16</f>
        <v>0</v>
      </c>
      <c r="K13" s="63">
        <f t="shared" si="3"/>
        <v>0</v>
      </c>
      <c r="L13" s="63">
        <f t="shared" si="3"/>
        <v>0</v>
      </c>
      <c r="M13" s="63">
        <f t="shared" si="3"/>
        <v>0</v>
      </c>
      <c r="N13" s="63">
        <f t="shared" si="3"/>
        <v>0</v>
      </c>
      <c r="O13" s="63">
        <f t="shared" si="3"/>
        <v>0</v>
      </c>
      <c r="P13" s="63">
        <f t="shared" si="3"/>
        <v>0</v>
      </c>
      <c r="Q13" s="63">
        <f t="shared" si="3"/>
        <v>0</v>
      </c>
      <c r="R13" s="63">
        <f t="shared" si="3"/>
        <v>0</v>
      </c>
      <c r="S13" s="30">
        <f t="shared" si="1"/>
        <v>0</v>
      </c>
      <c r="T13" s="30">
        <f t="shared" si="1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4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166</v>
      </c>
      <c r="H14" s="60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30">
        <f t="shared" ref="S14:T16" si="4">SUM(I14-K14+M14-O14+Q14)</f>
        <v>0</v>
      </c>
      <c r="T14" s="30">
        <f t="shared" si="4"/>
        <v>0</v>
      </c>
      <c r="U14" s="54"/>
      <c r="V14" s="54"/>
      <c r="W14" s="54"/>
      <c r="X14" s="54"/>
    </row>
    <row r="15" spans="1:4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167</v>
      </c>
      <c r="H15" s="60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30">
        <f t="shared" si="4"/>
        <v>0</v>
      </c>
      <c r="T15" s="30">
        <f t="shared" si="4"/>
        <v>0</v>
      </c>
      <c r="U15" s="54"/>
      <c r="V15" s="54"/>
      <c r="W15" s="54"/>
      <c r="X15" s="54"/>
    </row>
    <row r="16" spans="1:4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168</v>
      </c>
      <c r="H16" s="254" t="s">
        <v>137</v>
      </c>
      <c r="I16" s="63">
        <f t="shared" ref="I16:R16" si="5">SUM(I17:I18)</f>
        <v>0</v>
      </c>
      <c r="J16" s="63">
        <f t="shared" si="5"/>
        <v>0</v>
      </c>
      <c r="K16" s="63">
        <f t="shared" si="5"/>
        <v>0</v>
      </c>
      <c r="L16" s="63">
        <f t="shared" si="5"/>
        <v>0</v>
      </c>
      <c r="M16" s="63">
        <f t="shared" si="5"/>
        <v>0</v>
      </c>
      <c r="N16" s="63">
        <f t="shared" si="5"/>
        <v>0</v>
      </c>
      <c r="O16" s="63">
        <f t="shared" si="5"/>
        <v>0</v>
      </c>
      <c r="P16" s="63">
        <f t="shared" si="5"/>
        <v>0</v>
      </c>
      <c r="Q16" s="63">
        <f t="shared" si="5"/>
        <v>0</v>
      </c>
      <c r="R16" s="63">
        <f t="shared" si="5"/>
        <v>0</v>
      </c>
      <c r="S16" s="30">
        <f t="shared" si="4"/>
        <v>0</v>
      </c>
      <c r="T16" s="30">
        <f t="shared" si="4"/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30">
        <f>SUM(I17-K17+M17-O17+Q17)</f>
        <v>0</v>
      </c>
      <c r="T17" s="30">
        <f>SUM(J17-L17+N17-P17+R17)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30"/>
      <c r="T18" s="30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195</v>
      </c>
      <c r="H19" s="60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111"/>
      <c r="T19" s="111"/>
      <c r="U19" s="85"/>
      <c r="V19" s="85"/>
      <c r="W19" s="85"/>
      <c r="X19" s="85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196</v>
      </c>
      <c r="H20" s="6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ref="S20:S41" si="7">SUM(I20-K20+M20-O20+Q20)</f>
        <v>0</v>
      </c>
      <c r="T20" s="12">
        <f t="shared" ref="T20:T41" si="8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</v>
      </c>
      <c r="H21" s="60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30">
        <f t="shared" si="7"/>
        <v>0</v>
      </c>
      <c r="T21" s="30">
        <f t="shared" si="8"/>
        <v>0</v>
      </c>
      <c r="U21" s="51"/>
      <c r="V21" s="51"/>
      <c r="W21" s="51"/>
      <c r="X21" s="51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96</v>
      </c>
      <c r="H22" s="60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30">
        <f t="shared" si="7"/>
        <v>0</v>
      </c>
      <c r="T22" s="30">
        <f t="shared" si="8"/>
        <v>0</v>
      </c>
      <c r="U22" s="51"/>
      <c r="V22" s="51"/>
      <c r="W22" s="51"/>
      <c r="X22" s="51"/>
    </row>
    <row r="23" spans="1:24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97</v>
      </c>
      <c r="H23" s="60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30">
        <f t="shared" si="7"/>
        <v>0</v>
      </c>
      <c r="T23" s="30">
        <f t="shared" si="8"/>
        <v>0</v>
      </c>
      <c r="U23" s="51"/>
      <c r="V23" s="51"/>
      <c r="W23" s="51"/>
      <c r="X23" s="51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197</v>
      </c>
      <c r="H24" s="60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30">
        <f t="shared" si="7"/>
        <v>0</v>
      </c>
      <c r="T24" s="30">
        <f t="shared" si="8"/>
        <v>0</v>
      </c>
      <c r="U24" s="51"/>
      <c r="V24" s="51"/>
      <c r="W24" s="51"/>
      <c r="X24" s="51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198</v>
      </c>
      <c r="H25" s="60"/>
      <c r="I25" s="12">
        <f t="shared" ref="I25:R25" si="9">SUM(I26,I27)</f>
        <v>0</v>
      </c>
      <c r="J25" s="12">
        <f t="shared" si="9"/>
        <v>0</v>
      </c>
      <c r="K25" s="12">
        <f t="shared" si="9"/>
        <v>0</v>
      </c>
      <c r="L25" s="12">
        <f t="shared" si="9"/>
        <v>0</v>
      </c>
      <c r="M25" s="12">
        <f t="shared" si="9"/>
        <v>0</v>
      </c>
      <c r="N25" s="12">
        <f t="shared" si="9"/>
        <v>0</v>
      </c>
      <c r="O25" s="12">
        <f t="shared" si="9"/>
        <v>0</v>
      </c>
      <c r="P25" s="12">
        <f t="shared" si="9"/>
        <v>0</v>
      </c>
      <c r="Q25" s="12">
        <f t="shared" si="9"/>
        <v>0</v>
      </c>
      <c r="R25" s="12">
        <f t="shared" si="9"/>
        <v>0</v>
      </c>
      <c r="S25" s="12">
        <f t="shared" si="7"/>
        <v>0</v>
      </c>
      <c r="T25" s="12">
        <f t="shared" si="8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199</v>
      </c>
      <c r="H26" s="60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30">
        <f t="shared" si="7"/>
        <v>0</v>
      </c>
      <c r="T26" s="30">
        <f t="shared" si="8"/>
        <v>0</v>
      </c>
      <c r="U26" s="51"/>
      <c r="V26" s="51"/>
      <c r="W26" s="51"/>
      <c r="X26" s="51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200</v>
      </c>
      <c r="H27" s="60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30">
        <f t="shared" si="7"/>
        <v>0</v>
      </c>
      <c r="T27" s="30">
        <f t="shared" si="8"/>
        <v>0</v>
      </c>
      <c r="U27" s="51"/>
      <c r="V27" s="51"/>
      <c r="W27" s="51"/>
      <c r="X27" s="51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201</v>
      </c>
      <c r="H28" s="60"/>
      <c r="I28" s="12">
        <f t="shared" ref="I28:R28" si="10">SUM(I29,I32)</f>
        <v>0</v>
      </c>
      <c r="J28" s="12">
        <f t="shared" si="10"/>
        <v>0</v>
      </c>
      <c r="K28" s="12">
        <f t="shared" si="10"/>
        <v>0</v>
      </c>
      <c r="L28" s="12">
        <f t="shared" si="10"/>
        <v>0</v>
      </c>
      <c r="M28" s="12">
        <f t="shared" si="10"/>
        <v>0</v>
      </c>
      <c r="N28" s="12">
        <f t="shared" si="10"/>
        <v>0</v>
      </c>
      <c r="O28" s="12">
        <f t="shared" si="10"/>
        <v>0</v>
      </c>
      <c r="P28" s="12">
        <f t="shared" si="10"/>
        <v>0</v>
      </c>
      <c r="Q28" s="12">
        <f t="shared" si="10"/>
        <v>0</v>
      </c>
      <c r="R28" s="12">
        <f t="shared" si="10"/>
        <v>0</v>
      </c>
      <c r="S28" s="12">
        <f t="shared" si="7"/>
        <v>0</v>
      </c>
      <c r="T28" s="12">
        <f t="shared" si="8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202</v>
      </c>
      <c r="H29" s="60"/>
      <c r="I29" s="63">
        <f>I30+I31</f>
        <v>0</v>
      </c>
      <c r="J29" s="63">
        <f t="shared" ref="J29:R29" si="11">J30+J31</f>
        <v>0</v>
      </c>
      <c r="K29" s="63">
        <f t="shared" si="11"/>
        <v>0</v>
      </c>
      <c r="L29" s="63">
        <f t="shared" si="11"/>
        <v>0</v>
      </c>
      <c r="M29" s="63">
        <f t="shared" si="11"/>
        <v>0</v>
      </c>
      <c r="N29" s="63">
        <f t="shared" si="11"/>
        <v>0</v>
      </c>
      <c r="O29" s="63">
        <f t="shared" si="11"/>
        <v>0</v>
      </c>
      <c r="P29" s="63">
        <f t="shared" si="11"/>
        <v>0</v>
      </c>
      <c r="Q29" s="63">
        <f t="shared" si="11"/>
        <v>0</v>
      </c>
      <c r="R29" s="63">
        <f t="shared" si="11"/>
        <v>0</v>
      </c>
      <c r="S29" s="30">
        <f t="shared" si="7"/>
        <v>0</v>
      </c>
      <c r="T29" s="30">
        <f t="shared" si="8"/>
        <v>0</v>
      </c>
      <c r="U29" s="63">
        <f>U30+U31</f>
        <v>0</v>
      </c>
      <c r="V29" s="63">
        <f>V30+V31</f>
        <v>0</v>
      </c>
      <c r="W29" s="63">
        <f>W30+W31</f>
        <v>0</v>
      </c>
      <c r="X29" s="63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169</v>
      </c>
      <c r="H30" s="60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30">
        <f>SUM(I30-K30+M30-O30+Q30)</f>
        <v>0</v>
      </c>
      <c r="T30" s="30">
        <f>SUM(J30-L30+N30-P30+R30)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170</v>
      </c>
      <c r="H31" s="60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30">
        <f>SUM(I31-K31+M31-O31+Q31)</f>
        <v>0</v>
      </c>
      <c r="T31" s="30">
        <f>SUM(J31-L31+N31-P31+R31)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203</v>
      </c>
      <c r="H32" s="6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30">
        <f t="shared" si="7"/>
        <v>0</v>
      </c>
      <c r="T32" s="30">
        <f t="shared" si="8"/>
        <v>0</v>
      </c>
      <c r="U32" s="51"/>
      <c r="V32" s="51"/>
      <c r="W32" s="51"/>
      <c r="X32" s="51"/>
    </row>
    <row r="33" spans="1:99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204</v>
      </c>
      <c r="H33" s="60"/>
      <c r="I33" s="12">
        <f t="shared" ref="I33:R33" si="12">SUM(I34,I35,I36,I39)</f>
        <v>0</v>
      </c>
      <c r="J33" s="12">
        <f t="shared" si="12"/>
        <v>0</v>
      </c>
      <c r="K33" s="12">
        <f t="shared" si="12"/>
        <v>0</v>
      </c>
      <c r="L33" s="12">
        <f t="shared" si="12"/>
        <v>0</v>
      </c>
      <c r="M33" s="12">
        <f t="shared" si="12"/>
        <v>0</v>
      </c>
      <c r="N33" s="12">
        <f t="shared" si="12"/>
        <v>0</v>
      </c>
      <c r="O33" s="12">
        <f t="shared" si="12"/>
        <v>0</v>
      </c>
      <c r="P33" s="12">
        <f t="shared" si="12"/>
        <v>0</v>
      </c>
      <c r="Q33" s="12">
        <f t="shared" si="12"/>
        <v>0</v>
      </c>
      <c r="R33" s="12">
        <f t="shared" si="12"/>
        <v>0</v>
      </c>
      <c r="S33" s="12">
        <f t="shared" si="7"/>
        <v>0</v>
      </c>
      <c r="T33" s="12">
        <f t="shared" si="8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205</v>
      </c>
      <c r="H34" s="60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30">
        <f t="shared" si="7"/>
        <v>0</v>
      </c>
      <c r="T34" s="30">
        <f t="shared" si="8"/>
        <v>0</v>
      </c>
      <c r="U34" s="51"/>
      <c r="V34" s="51"/>
      <c r="W34" s="51"/>
      <c r="X34" s="51"/>
    </row>
    <row r="35" spans="1:99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206</v>
      </c>
      <c r="H35" s="60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30">
        <f t="shared" si="7"/>
        <v>0</v>
      </c>
      <c r="T35" s="30">
        <f t="shared" si="8"/>
        <v>0</v>
      </c>
      <c r="U35" s="51"/>
      <c r="V35" s="51"/>
      <c r="W35" s="51"/>
      <c r="X35" s="51"/>
    </row>
    <row r="36" spans="1:99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207</v>
      </c>
      <c r="H36" s="60"/>
      <c r="I36" s="12">
        <f t="shared" ref="I36:R36" si="13">SUM(I37,I38)</f>
        <v>0</v>
      </c>
      <c r="J36" s="12">
        <f t="shared" si="13"/>
        <v>0</v>
      </c>
      <c r="K36" s="12">
        <f t="shared" si="13"/>
        <v>0</v>
      </c>
      <c r="L36" s="12">
        <f t="shared" si="13"/>
        <v>0</v>
      </c>
      <c r="M36" s="12">
        <f t="shared" si="13"/>
        <v>0</v>
      </c>
      <c r="N36" s="12">
        <f t="shared" si="13"/>
        <v>0</v>
      </c>
      <c r="O36" s="12">
        <f t="shared" si="13"/>
        <v>0</v>
      </c>
      <c r="P36" s="12">
        <f t="shared" si="13"/>
        <v>0</v>
      </c>
      <c r="Q36" s="12">
        <f t="shared" si="13"/>
        <v>0</v>
      </c>
      <c r="R36" s="12">
        <f t="shared" si="13"/>
        <v>0</v>
      </c>
      <c r="S36" s="12">
        <f t="shared" si="7"/>
        <v>0</v>
      </c>
      <c r="T36" s="12">
        <f t="shared" si="8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208</v>
      </c>
      <c r="H37" s="60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30">
        <f t="shared" si="7"/>
        <v>0</v>
      </c>
      <c r="T37" s="30">
        <f t="shared" si="8"/>
        <v>0</v>
      </c>
      <c r="U37" s="51"/>
      <c r="V37" s="51"/>
      <c r="W37" s="51"/>
      <c r="X37" s="51"/>
    </row>
    <row r="38" spans="1:99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209</v>
      </c>
      <c r="H38" s="60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30">
        <f t="shared" si="7"/>
        <v>0</v>
      </c>
      <c r="T38" s="30">
        <f t="shared" si="8"/>
        <v>0</v>
      </c>
      <c r="U38" s="51"/>
      <c r="V38" s="51"/>
      <c r="W38" s="51"/>
      <c r="X38" s="51"/>
    </row>
    <row r="39" spans="1:99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210</v>
      </c>
      <c r="H39" s="60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30">
        <f t="shared" si="7"/>
        <v>0</v>
      </c>
      <c r="T39" s="30">
        <f t="shared" si="8"/>
        <v>0</v>
      </c>
      <c r="U39" s="51"/>
      <c r="V39" s="51"/>
      <c r="W39" s="51"/>
      <c r="X39" s="51"/>
    </row>
    <row r="40" spans="1:99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211</v>
      </c>
      <c r="H40" s="60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30">
        <f t="shared" si="7"/>
        <v>0</v>
      </c>
      <c r="T40" s="30">
        <f t="shared" si="8"/>
        <v>0</v>
      </c>
      <c r="U40" s="51"/>
      <c r="V40" s="51"/>
      <c r="W40" s="51"/>
      <c r="X40" s="51"/>
    </row>
    <row r="41" spans="1:99" s="1" customFormat="1" x14ac:dyDescent="0.2">
      <c r="A41" s="197" t="s">
        <v>90</v>
      </c>
      <c r="B41" s="198"/>
      <c r="C41" s="198"/>
      <c r="D41" s="183"/>
      <c r="E41" s="183"/>
      <c r="F41" s="60"/>
      <c r="G41" s="139" t="s">
        <v>212</v>
      </c>
      <c r="H41" s="60"/>
      <c r="I41" s="12">
        <f t="shared" ref="I41:R41" si="14">SUM(I11,I33,I40)</f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7"/>
        <v>0</v>
      </c>
      <c r="T41" s="12">
        <f t="shared" si="8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998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password="C6C4"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verticalDpi="300" r:id="rId1"/>
  <headerFooter alignWithMargins="0">
    <oddHeader>&amp;R&amp;"Arial,Bold"&amp;9&amp;USchedule 7d3&amp;U
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CU1638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2.75" x14ac:dyDescent="0.2"/>
  <cols>
    <col min="1" max="1" width="2.7109375" customWidth="1"/>
    <col min="2" max="5" width="3" customWidth="1"/>
    <col min="6" max="6" width="23.5703125" customWidth="1"/>
    <col min="7" max="7" width="17.7109375" bestFit="1" customWidth="1"/>
    <col min="8" max="8" width="10.5703125" customWidth="1"/>
    <col min="9" max="9" width="20.7109375" customWidth="1"/>
    <col min="10" max="10" width="25.7109375" customWidth="1"/>
    <col min="11" max="11" width="20.7109375" customWidth="1"/>
    <col min="12" max="12" width="25.7109375" customWidth="1"/>
    <col min="13" max="13" width="20.7109375" customWidth="1"/>
    <col min="14" max="14" width="25.7109375" customWidth="1"/>
    <col min="15" max="15" width="20.7109375" customWidth="1"/>
    <col min="16" max="16" width="25.7109375" customWidth="1"/>
    <col min="17" max="17" width="20.7109375" customWidth="1"/>
    <col min="18" max="18" width="25.7109375" customWidth="1"/>
    <col min="19" max="19" width="20.7109375" customWidth="1"/>
    <col min="20" max="20" width="25.7109375" customWidth="1"/>
    <col min="21" max="21" width="20.7109375" customWidth="1"/>
    <col min="22" max="22" width="25.7109375" customWidth="1"/>
    <col min="23" max="23" width="20.7109375" customWidth="1"/>
    <col min="24" max="24" width="25.7109375" customWidth="1"/>
  </cols>
  <sheetData>
    <row r="1" spans="1:44" s="25" customFormat="1" x14ac:dyDescent="0.2">
      <c r="A1" s="302" t="s">
        <v>94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</row>
    <row r="2" spans="1:44" s="25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</row>
    <row r="3" spans="1:44" s="25" customFormat="1" x14ac:dyDescent="0.2">
      <c r="A3" s="302" t="s">
        <v>101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</row>
    <row r="4" spans="1:44" s="25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</row>
    <row r="5" spans="1:44" ht="10.5" customHeight="1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</row>
    <row r="6" spans="1:44" ht="12.75" customHeight="1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933</v>
      </c>
      <c r="N6" s="325"/>
      <c r="O6" s="326" t="s">
        <v>934</v>
      </c>
      <c r="P6" s="325"/>
      <c r="Q6" s="326" t="s">
        <v>935</v>
      </c>
      <c r="R6" s="325"/>
      <c r="S6" s="326" t="s">
        <v>936</v>
      </c>
      <c r="T6" s="325"/>
      <c r="U6" s="326" t="s">
        <v>937</v>
      </c>
      <c r="V6" s="325"/>
      <c r="W6" s="326" t="s">
        <v>938</v>
      </c>
      <c r="X6" s="325"/>
    </row>
    <row r="7" spans="1:4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44" s="25" customFormat="1" ht="17.25" customHeight="1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  <c r="Y8"/>
      <c r="Z8"/>
      <c r="AA8"/>
      <c r="AB8"/>
      <c r="AC8"/>
      <c r="AD8"/>
      <c r="AE8"/>
      <c r="AF8"/>
      <c r="AG8"/>
      <c r="AH8"/>
      <c r="AI8"/>
      <c r="AJ8"/>
    </row>
    <row r="9" spans="1:44" s="25" customFormat="1" ht="17.25" customHeight="1" x14ac:dyDescent="0.2">
      <c r="A9" s="257"/>
      <c r="B9" s="258"/>
      <c r="C9" s="258"/>
      <c r="D9" s="258"/>
      <c r="E9" s="258"/>
      <c r="F9" s="134"/>
      <c r="G9" s="134"/>
      <c r="H9" s="258"/>
      <c r="I9" s="46" t="s">
        <v>684</v>
      </c>
      <c r="J9" s="46" t="s">
        <v>685</v>
      </c>
      <c r="K9" s="105" t="s">
        <v>684</v>
      </c>
      <c r="L9" s="106" t="s">
        <v>685</v>
      </c>
      <c r="M9" s="110" t="s">
        <v>684</v>
      </c>
      <c r="N9" s="46" t="s">
        <v>685</v>
      </c>
      <c r="O9" s="46" t="s">
        <v>684</v>
      </c>
      <c r="P9" s="46" t="s">
        <v>685</v>
      </c>
      <c r="Q9" s="46" t="s">
        <v>684</v>
      </c>
      <c r="R9" s="46" t="s">
        <v>685</v>
      </c>
      <c r="S9" s="46" t="s">
        <v>684</v>
      </c>
      <c r="T9" s="46" t="s">
        <v>685</v>
      </c>
      <c r="U9" s="106" t="s">
        <v>684</v>
      </c>
      <c r="V9" s="106" t="s">
        <v>685</v>
      </c>
      <c r="W9" s="46" t="s">
        <v>684</v>
      </c>
      <c r="X9" s="46" t="s">
        <v>685</v>
      </c>
      <c r="Y9"/>
      <c r="Z9"/>
      <c r="AA9"/>
      <c r="AB9"/>
      <c r="AC9"/>
      <c r="AD9"/>
      <c r="AE9"/>
      <c r="AF9"/>
      <c r="AG9"/>
      <c r="AH9"/>
      <c r="AI9"/>
      <c r="AJ9"/>
    </row>
    <row r="10" spans="1:44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</row>
    <row r="11" spans="1:4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192</v>
      </c>
      <c r="H11" s="6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SUM(I11-K11+M11-O11+Q11)</f>
        <v>0</v>
      </c>
      <c r="T11" s="12">
        <f t="shared" ref="T11:T41" si="2"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4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193</v>
      </c>
      <c r="H12" s="6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4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194</v>
      </c>
      <c r="H13" s="60"/>
      <c r="I13" s="63">
        <f>I14+I15+I16</f>
        <v>0</v>
      </c>
      <c r="J13" s="63">
        <f t="shared" ref="J13:R13" si="4">J14+J15+J16</f>
        <v>0</v>
      </c>
      <c r="K13" s="63">
        <f t="shared" si="4"/>
        <v>0</v>
      </c>
      <c r="L13" s="63">
        <f t="shared" si="4"/>
        <v>0</v>
      </c>
      <c r="M13" s="63">
        <f t="shared" si="4"/>
        <v>0</v>
      </c>
      <c r="N13" s="63">
        <f t="shared" si="4"/>
        <v>0</v>
      </c>
      <c r="O13" s="63">
        <f t="shared" si="4"/>
        <v>0</v>
      </c>
      <c r="P13" s="63">
        <f t="shared" si="4"/>
        <v>0</v>
      </c>
      <c r="Q13" s="63">
        <f t="shared" si="4"/>
        <v>0</v>
      </c>
      <c r="R13" s="63">
        <f t="shared" si="4"/>
        <v>0</v>
      </c>
      <c r="S13" s="30">
        <f t="shared" si="1"/>
        <v>0</v>
      </c>
      <c r="T13" s="30">
        <f t="shared" si="2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4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166</v>
      </c>
      <c r="H14" s="60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30">
        <f t="shared" ref="S14:T16" si="5">SUM(I14-K14+M14-O14+Q14)</f>
        <v>0</v>
      </c>
      <c r="T14" s="30">
        <f t="shared" si="5"/>
        <v>0</v>
      </c>
      <c r="U14" s="54"/>
      <c r="V14" s="54"/>
      <c r="W14" s="54"/>
      <c r="X14" s="54"/>
    </row>
    <row r="15" spans="1:4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167</v>
      </c>
      <c r="H15" s="60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30">
        <f t="shared" si="5"/>
        <v>0</v>
      </c>
      <c r="T15" s="30">
        <f t="shared" si="5"/>
        <v>0</v>
      </c>
      <c r="U15" s="54"/>
      <c r="V15" s="54"/>
      <c r="W15" s="54"/>
      <c r="X15" s="54"/>
    </row>
    <row r="16" spans="1:4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168</v>
      </c>
      <c r="H16" s="254" t="s">
        <v>137</v>
      </c>
      <c r="I16" s="63">
        <f t="shared" ref="I16:R16" si="6">SUM(I17:I18)</f>
        <v>0</v>
      </c>
      <c r="J16" s="63">
        <f t="shared" si="6"/>
        <v>0</v>
      </c>
      <c r="K16" s="63">
        <f t="shared" si="6"/>
        <v>0</v>
      </c>
      <c r="L16" s="63">
        <f t="shared" si="6"/>
        <v>0</v>
      </c>
      <c r="M16" s="63">
        <f t="shared" si="6"/>
        <v>0</v>
      </c>
      <c r="N16" s="63">
        <f t="shared" si="6"/>
        <v>0</v>
      </c>
      <c r="O16" s="63">
        <f t="shared" si="6"/>
        <v>0</v>
      </c>
      <c r="P16" s="63">
        <f t="shared" si="6"/>
        <v>0</v>
      </c>
      <c r="Q16" s="63">
        <f t="shared" si="6"/>
        <v>0</v>
      </c>
      <c r="R16" s="63">
        <f t="shared" si="6"/>
        <v>0</v>
      </c>
      <c r="S16" s="30">
        <f t="shared" si="5"/>
        <v>0</v>
      </c>
      <c r="T16" s="30">
        <f t="shared" si="5"/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30">
        <f>SUM(I17-K17+M17-O17+Q17)</f>
        <v>0</v>
      </c>
      <c r="T17" s="30">
        <f>SUM(J17-L17+N17-P17+R17)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30"/>
      <c r="T18" s="30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195</v>
      </c>
      <c r="H19" s="60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196</v>
      </c>
      <c r="H20" s="60"/>
      <c r="I20" s="12">
        <f t="shared" ref="I20:R20" si="7">SUM(I21,I22,I23)</f>
        <v>0</v>
      </c>
      <c r="J20" s="12">
        <f t="shared" si="7"/>
        <v>0</v>
      </c>
      <c r="K20" s="12">
        <f t="shared" si="7"/>
        <v>0</v>
      </c>
      <c r="L20" s="12">
        <f t="shared" si="7"/>
        <v>0</v>
      </c>
      <c r="M20" s="12">
        <f t="shared" si="7"/>
        <v>0</v>
      </c>
      <c r="N20" s="12">
        <f t="shared" si="7"/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95</v>
      </c>
      <c r="H21" s="60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30">
        <f t="shared" si="1"/>
        <v>0</v>
      </c>
      <c r="T21" s="30">
        <f t="shared" si="2"/>
        <v>0</v>
      </c>
      <c r="U21" s="51"/>
      <c r="V21" s="51"/>
      <c r="W21" s="51"/>
      <c r="X21" s="51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96</v>
      </c>
      <c r="H22" s="60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30">
        <f t="shared" si="1"/>
        <v>0</v>
      </c>
      <c r="T22" s="30">
        <f t="shared" si="2"/>
        <v>0</v>
      </c>
      <c r="U22" s="51"/>
      <c r="V22" s="51"/>
      <c r="W22" s="51"/>
      <c r="X22" s="51"/>
    </row>
    <row r="23" spans="1:24" ht="12.75" customHeight="1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97</v>
      </c>
      <c r="H23" s="60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30">
        <f t="shared" si="1"/>
        <v>0</v>
      </c>
      <c r="T23" s="30">
        <f t="shared" si="2"/>
        <v>0</v>
      </c>
      <c r="U23" s="51"/>
      <c r="V23" s="51"/>
      <c r="W23" s="51"/>
      <c r="X23" s="51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197</v>
      </c>
      <c r="H24" s="60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30">
        <f t="shared" si="1"/>
        <v>0</v>
      </c>
      <c r="T24" s="30">
        <f t="shared" si="2"/>
        <v>0</v>
      </c>
      <c r="U24" s="51"/>
      <c r="V24" s="51"/>
      <c r="W24" s="51"/>
      <c r="X24" s="51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198</v>
      </c>
      <c r="H25" s="60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199</v>
      </c>
      <c r="H26" s="60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30">
        <f t="shared" si="1"/>
        <v>0</v>
      </c>
      <c r="T26" s="30">
        <f t="shared" si="2"/>
        <v>0</v>
      </c>
      <c r="U26" s="51"/>
      <c r="V26" s="51"/>
      <c r="W26" s="51"/>
      <c r="X26" s="51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200</v>
      </c>
      <c r="H27" s="60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30">
        <f t="shared" si="1"/>
        <v>0</v>
      </c>
      <c r="T27" s="30">
        <f t="shared" si="2"/>
        <v>0</v>
      </c>
      <c r="U27" s="51"/>
      <c r="V27" s="51"/>
      <c r="W27" s="51"/>
      <c r="X27" s="51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201</v>
      </c>
      <c r="H28" s="60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202</v>
      </c>
      <c r="H29" s="60"/>
      <c r="I29" s="63">
        <f>I30+I31</f>
        <v>0</v>
      </c>
      <c r="J29" s="63">
        <f t="shared" ref="J29:R29" si="10">J30+J31</f>
        <v>0</v>
      </c>
      <c r="K29" s="63">
        <f t="shared" si="10"/>
        <v>0</v>
      </c>
      <c r="L29" s="63">
        <f t="shared" si="10"/>
        <v>0</v>
      </c>
      <c r="M29" s="63">
        <f t="shared" si="10"/>
        <v>0</v>
      </c>
      <c r="N29" s="63">
        <f t="shared" si="10"/>
        <v>0</v>
      </c>
      <c r="O29" s="63">
        <f t="shared" si="10"/>
        <v>0</v>
      </c>
      <c r="P29" s="63">
        <f t="shared" si="10"/>
        <v>0</v>
      </c>
      <c r="Q29" s="63">
        <f t="shared" si="10"/>
        <v>0</v>
      </c>
      <c r="R29" s="63">
        <f t="shared" si="10"/>
        <v>0</v>
      </c>
      <c r="S29" s="30">
        <f t="shared" si="1"/>
        <v>0</v>
      </c>
      <c r="T29" s="30">
        <f t="shared" si="2"/>
        <v>0</v>
      </c>
      <c r="U29" s="63">
        <f>U30+U31</f>
        <v>0</v>
      </c>
      <c r="V29" s="63">
        <f>V30+V31</f>
        <v>0</v>
      </c>
      <c r="W29" s="63">
        <f>W30+W31</f>
        <v>0</v>
      </c>
      <c r="X29" s="63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169</v>
      </c>
      <c r="H30" s="60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30">
        <f>SUM(I30-K30+M30-O30+Q30)</f>
        <v>0</v>
      </c>
      <c r="T30" s="30">
        <f>SUM(J30-L30+N30-P30+R30)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170</v>
      </c>
      <c r="H31" s="60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30">
        <f>SUM(I31-K31+M31-O31+Q31)</f>
        <v>0</v>
      </c>
      <c r="T31" s="30">
        <f>SUM(J31-L31+N31-P31+R31)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203</v>
      </c>
      <c r="H32" s="6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30">
        <f t="shared" si="1"/>
        <v>0</v>
      </c>
      <c r="T32" s="30">
        <f t="shared" si="2"/>
        <v>0</v>
      </c>
      <c r="U32" s="51"/>
      <c r="V32" s="51"/>
      <c r="W32" s="51"/>
      <c r="X32" s="51"/>
    </row>
    <row r="33" spans="1:99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204</v>
      </c>
      <c r="H33" s="60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99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205</v>
      </c>
      <c r="H34" s="60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30">
        <f t="shared" si="1"/>
        <v>0</v>
      </c>
      <c r="T34" s="30">
        <f t="shared" si="2"/>
        <v>0</v>
      </c>
      <c r="U34" s="51"/>
      <c r="V34" s="51"/>
      <c r="W34" s="51"/>
      <c r="X34" s="51"/>
    </row>
    <row r="35" spans="1:99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206</v>
      </c>
      <c r="H35" s="60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30">
        <f t="shared" si="1"/>
        <v>0</v>
      </c>
      <c r="T35" s="30">
        <f t="shared" si="2"/>
        <v>0</v>
      </c>
      <c r="U35" s="51"/>
      <c r="V35" s="51"/>
      <c r="W35" s="51"/>
      <c r="X35" s="51"/>
    </row>
    <row r="36" spans="1:99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207</v>
      </c>
      <c r="H36" s="60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99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208</v>
      </c>
      <c r="H37" s="60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30">
        <f t="shared" si="1"/>
        <v>0</v>
      </c>
      <c r="T37" s="30">
        <f t="shared" si="2"/>
        <v>0</v>
      </c>
      <c r="U37" s="51"/>
      <c r="V37" s="51"/>
      <c r="W37" s="51"/>
      <c r="X37" s="51"/>
    </row>
    <row r="38" spans="1:99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209</v>
      </c>
      <c r="H38" s="60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30">
        <f t="shared" si="1"/>
        <v>0</v>
      </c>
      <c r="T38" s="30">
        <f t="shared" si="2"/>
        <v>0</v>
      </c>
      <c r="U38" s="51"/>
      <c r="V38" s="51"/>
      <c r="W38" s="51"/>
      <c r="X38" s="51"/>
    </row>
    <row r="39" spans="1:99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210</v>
      </c>
      <c r="H39" s="60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30">
        <f t="shared" si="1"/>
        <v>0</v>
      </c>
      <c r="T39" s="30">
        <f t="shared" si="2"/>
        <v>0</v>
      </c>
      <c r="U39" s="51"/>
      <c r="V39" s="51"/>
      <c r="W39" s="51"/>
      <c r="X39" s="51"/>
    </row>
    <row r="40" spans="1:99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211</v>
      </c>
      <c r="H40" s="60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30">
        <f t="shared" si="1"/>
        <v>0</v>
      </c>
      <c r="T40" s="30">
        <f t="shared" si="2"/>
        <v>0</v>
      </c>
      <c r="U40" s="51"/>
      <c r="V40" s="51"/>
      <c r="W40" s="51"/>
      <c r="X40" s="51"/>
    </row>
    <row r="41" spans="1:99" s="1" customFormat="1" x14ac:dyDescent="0.2">
      <c r="A41" s="197" t="s">
        <v>90</v>
      </c>
      <c r="B41" s="198"/>
      <c r="C41" s="198"/>
      <c r="D41" s="183"/>
      <c r="E41" s="183"/>
      <c r="F41" s="60"/>
      <c r="G41" s="139" t="s">
        <v>212</v>
      </c>
      <c r="H41" s="60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</row>
    <row r="42" spans="1:99" x14ac:dyDescent="0.2">
      <c r="A42" s="17"/>
      <c r="B42" s="17"/>
      <c r="C42" s="17"/>
      <c r="D42" s="17"/>
      <c r="E42" s="17"/>
      <c r="F42" s="17"/>
      <c r="G42" s="23" t="s">
        <v>998</v>
      </c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</row>
    <row r="43" spans="1:99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</row>
    <row r="44" spans="1:99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</row>
    <row r="45" spans="1:99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</row>
    <row r="46" spans="1:99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</row>
    <row r="47" spans="1:99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</row>
    <row r="48" spans="1:99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</row>
    <row r="49" spans="1:49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</row>
    <row r="50" spans="1:49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</row>
    <row r="51" spans="1:49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</row>
    <row r="52" spans="1:49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</row>
    <row r="53" spans="1:49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</row>
    <row r="54" spans="1:49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</row>
    <row r="55" spans="1:49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</row>
    <row r="56" spans="1:49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</row>
    <row r="57" spans="1:49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</row>
    <row r="58" spans="1:49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</row>
    <row r="59" spans="1:49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</row>
    <row r="60" spans="1:49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</row>
    <row r="61" spans="1:49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</row>
    <row r="62" spans="1:49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</row>
    <row r="63" spans="1:49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</row>
    <row r="64" spans="1:49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  <c r="AS64" s="17"/>
      <c r="AT64" s="17"/>
      <c r="AU64" s="17"/>
      <c r="AV64" s="17"/>
      <c r="AW64" s="17"/>
    </row>
    <row r="65" spans="1:49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</row>
    <row r="66" spans="1:49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</row>
    <row r="67" spans="1:49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  <c r="AS67" s="17"/>
      <c r="AT67" s="17"/>
      <c r="AU67" s="17"/>
      <c r="AV67" s="17"/>
      <c r="AW67" s="17"/>
    </row>
    <row r="68" spans="1:49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</row>
    <row r="69" spans="1:49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  <c r="AU69" s="17"/>
      <c r="AV69" s="17"/>
      <c r="AW69" s="17"/>
    </row>
    <row r="70" spans="1:49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</row>
    <row r="71" spans="1:49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</row>
    <row r="72" spans="1:49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</row>
    <row r="73" spans="1:49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</row>
    <row r="74" spans="1:49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</row>
    <row r="75" spans="1:49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</row>
    <row r="76" spans="1:49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</row>
    <row r="77" spans="1:49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</row>
    <row r="78" spans="1:49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  <c r="AU78" s="17"/>
      <c r="AV78" s="17"/>
      <c r="AW78" s="17"/>
    </row>
    <row r="79" spans="1:49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  <c r="AU79" s="17"/>
      <c r="AV79" s="17"/>
      <c r="AW79" s="17"/>
    </row>
    <row r="80" spans="1:49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</row>
    <row r="81" spans="1:49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</row>
    <row r="82" spans="1:49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</row>
    <row r="83" spans="1:49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  <c r="AU83" s="17"/>
      <c r="AV83" s="17"/>
      <c r="AW83" s="17"/>
    </row>
    <row r="84" spans="1:49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  <c r="AS84" s="17"/>
      <c r="AT84" s="17"/>
      <c r="AU84" s="17"/>
      <c r="AV84" s="17"/>
      <c r="AW84" s="17"/>
    </row>
    <row r="85" spans="1:49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</row>
    <row r="86" spans="1:49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  <c r="AU86" s="17"/>
      <c r="AV86" s="17"/>
      <c r="AW86" s="17"/>
    </row>
    <row r="87" spans="1:49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  <c r="AU87" s="17"/>
      <c r="AV87" s="17"/>
      <c r="AW87" s="17"/>
    </row>
    <row r="88" spans="1:49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  <c r="AS88" s="17"/>
      <c r="AT88" s="17"/>
      <c r="AU88" s="17"/>
      <c r="AV88" s="17"/>
      <c r="AW88" s="17"/>
    </row>
    <row r="89" spans="1:49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</row>
    <row r="90" spans="1:49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  <c r="AU90" s="17"/>
      <c r="AV90" s="17"/>
      <c r="AW90" s="17"/>
    </row>
    <row r="91" spans="1:49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  <c r="AU91" s="17"/>
      <c r="AV91" s="17"/>
      <c r="AW91" s="17"/>
    </row>
    <row r="92" spans="1:49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  <c r="AS92" s="17"/>
      <c r="AT92" s="17"/>
      <c r="AU92" s="17"/>
      <c r="AV92" s="17"/>
      <c r="AW92" s="17"/>
    </row>
    <row r="93" spans="1:49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  <c r="AS93" s="17"/>
      <c r="AT93" s="17"/>
      <c r="AU93" s="17"/>
      <c r="AV93" s="17"/>
      <c r="AW93" s="17"/>
    </row>
    <row r="94" spans="1:49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</row>
    <row r="95" spans="1:49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  <c r="AU95" s="17"/>
      <c r="AV95" s="17"/>
      <c r="AW95" s="17"/>
    </row>
    <row r="96" spans="1:49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  <c r="AS96" s="17"/>
      <c r="AT96" s="17"/>
      <c r="AU96" s="17"/>
      <c r="AV96" s="17"/>
      <c r="AW96" s="17"/>
    </row>
    <row r="97" spans="1:49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</row>
    <row r="98" spans="1:49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  <c r="AU98" s="17"/>
      <c r="AV98" s="17"/>
      <c r="AW98" s="17"/>
    </row>
    <row r="99" spans="1:49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  <c r="AU99" s="17"/>
      <c r="AV99" s="17"/>
      <c r="AW99" s="17"/>
    </row>
    <row r="100" spans="1:49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  <c r="AS100" s="17"/>
      <c r="AT100" s="17"/>
      <c r="AU100" s="17"/>
      <c r="AV100" s="17"/>
      <c r="AW100" s="17"/>
    </row>
    <row r="101" spans="1:49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</row>
    <row r="102" spans="1:49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</row>
    <row r="103" spans="1:49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</row>
    <row r="104" spans="1:49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</row>
    <row r="105" spans="1:49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</row>
    <row r="106" spans="1:49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</row>
    <row r="107" spans="1:49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  <c r="AU107" s="17"/>
      <c r="AV107" s="17"/>
      <c r="AW107" s="17"/>
    </row>
    <row r="108" spans="1:49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  <c r="AR108" s="17"/>
      <c r="AS108" s="17"/>
      <c r="AT108" s="17"/>
      <c r="AU108" s="17"/>
      <c r="AV108" s="17"/>
      <c r="AW108" s="17"/>
    </row>
    <row r="109" spans="1:49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  <c r="AR109" s="17"/>
      <c r="AS109" s="17"/>
      <c r="AT109" s="17"/>
      <c r="AU109" s="17"/>
      <c r="AV109" s="17"/>
      <c r="AW109" s="17"/>
    </row>
    <row r="110" spans="1:49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  <c r="AU110" s="17"/>
      <c r="AV110" s="17"/>
      <c r="AW110" s="17"/>
    </row>
    <row r="111" spans="1:49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</row>
    <row r="112" spans="1:49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7"/>
      <c r="AT112" s="17"/>
      <c r="AU112" s="17"/>
      <c r="AV112" s="17"/>
      <c r="AW112" s="17"/>
    </row>
    <row r="113" spans="1:49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7"/>
      <c r="AT113" s="17"/>
      <c r="AU113" s="17"/>
      <c r="AV113" s="17"/>
      <c r="AW113" s="17"/>
    </row>
    <row r="114" spans="1:49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  <c r="AU114" s="17"/>
      <c r="AV114" s="17"/>
      <c r="AW114" s="17"/>
    </row>
    <row r="115" spans="1:49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  <c r="AU115" s="17"/>
      <c r="AV115" s="17"/>
      <c r="AW115" s="17"/>
    </row>
    <row r="116" spans="1:49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</row>
    <row r="117" spans="1:49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</row>
    <row r="118" spans="1:49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</row>
    <row r="119" spans="1:49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  <c r="AU119" s="17"/>
      <c r="AV119" s="17"/>
      <c r="AW119" s="17"/>
    </row>
    <row r="120" spans="1:49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</row>
    <row r="121" spans="1:49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  <c r="AU121" s="17"/>
      <c r="AV121" s="17"/>
      <c r="AW121" s="17"/>
    </row>
    <row r="122" spans="1:49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</row>
    <row r="123" spans="1:49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</row>
    <row r="124" spans="1:49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</row>
    <row r="125" spans="1:49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</row>
    <row r="126" spans="1:49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  <c r="AU126" s="17"/>
      <c r="AV126" s="17"/>
      <c r="AW126" s="17"/>
    </row>
    <row r="127" spans="1:49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  <c r="AU127" s="17"/>
      <c r="AV127" s="17"/>
      <c r="AW127" s="17"/>
    </row>
    <row r="128" spans="1:49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</row>
    <row r="129" spans="1:49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  <c r="AU129" s="17"/>
      <c r="AV129" s="17"/>
      <c r="AW129" s="17"/>
    </row>
    <row r="130" spans="1:49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</row>
    <row r="131" spans="1:49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  <c r="AU131" s="17"/>
      <c r="AV131" s="17"/>
      <c r="AW131" s="17"/>
    </row>
    <row r="132" spans="1:49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</row>
    <row r="133" spans="1:49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</row>
    <row r="134" spans="1:49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</row>
    <row r="135" spans="1:49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</row>
    <row r="136" spans="1:49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</row>
    <row r="137" spans="1:49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  <c r="AU137" s="17"/>
      <c r="AV137" s="17"/>
      <c r="AW137" s="17"/>
    </row>
    <row r="138" spans="1:49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</row>
    <row r="139" spans="1:49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  <c r="AU139" s="17"/>
      <c r="AV139" s="17"/>
      <c r="AW139" s="17"/>
    </row>
    <row r="140" spans="1:49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  <c r="AU140" s="17"/>
      <c r="AV140" s="17"/>
      <c r="AW140" s="17"/>
    </row>
    <row r="141" spans="1:49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  <c r="AU141" s="17"/>
      <c r="AV141" s="17"/>
      <c r="AW141" s="17"/>
    </row>
    <row r="142" spans="1:49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</row>
    <row r="143" spans="1:49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  <c r="AU143" s="17"/>
      <c r="AV143" s="17"/>
      <c r="AW143" s="17"/>
    </row>
    <row r="144" spans="1:49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</row>
    <row r="145" spans="1:49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  <c r="AU145" s="17"/>
      <c r="AV145" s="17"/>
      <c r="AW145" s="17"/>
    </row>
    <row r="146" spans="1:49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</row>
    <row r="147" spans="1:49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</row>
    <row r="148" spans="1:49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  <c r="AU148" s="17"/>
      <c r="AV148" s="17"/>
      <c r="AW148" s="17"/>
    </row>
    <row r="149" spans="1:49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</row>
    <row r="150" spans="1:49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  <c r="AU150" s="17"/>
      <c r="AV150" s="17"/>
      <c r="AW150" s="17"/>
    </row>
    <row r="151" spans="1:49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  <c r="AU151" s="17"/>
      <c r="AV151" s="17"/>
      <c r="AW151" s="17"/>
    </row>
    <row r="152" spans="1:49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  <c r="AU152" s="17"/>
      <c r="AV152" s="17"/>
      <c r="AW152" s="17"/>
    </row>
    <row r="153" spans="1:49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  <c r="AU153" s="17"/>
      <c r="AV153" s="17"/>
      <c r="AW153" s="17"/>
    </row>
    <row r="154" spans="1:49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</row>
    <row r="155" spans="1:49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</row>
    <row r="156" spans="1:49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  <c r="AU156" s="17"/>
      <c r="AV156" s="17"/>
      <c r="AW156" s="17"/>
    </row>
    <row r="157" spans="1:49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</row>
    <row r="158" spans="1:49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  <c r="AU158" s="17"/>
      <c r="AV158" s="17"/>
      <c r="AW158" s="17"/>
    </row>
    <row r="159" spans="1:49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  <c r="AU159" s="17"/>
      <c r="AV159" s="17"/>
      <c r="AW159" s="17"/>
    </row>
    <row r="160" spans="1:49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  <c r="AU160" s="17"/>
      <c r="AV160" s="17"/>
      <c r="AW160" s="17"/>
    </row>
    <row r="161" spans="1:49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  <c r="AU161" s="17"/>
      <c r="AV161" s="17"/>
      <c r="AW161" s="17"/>
    </row>
    <row r="162" spans="1:49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  <c r="AU162" s="17"/>
      <c r="AV162" s="17"/>
      <c r="AW162" s="17"/>
    </row>
    <row r="163" spans="1:49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  <c r="AU163" s="17"/>
      <c r="AV163" s="17"/>
      <c r="AW163" s="17"/>
    </row>
    <row r="164" spans="1:49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  <c r="AU164" s="17"/>
      <c r="AV164" s="17"/>
      <c r="AW164" s="17"/>
    </row>
    <row r="165" spans="1:49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  <c r="AU165" s="17"/>
      <c r="AV165" s="17"/>
      <c r="AW165" s="17"/>
    </row>
    <row r="166" spans="1:49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  <c r="AU166" s="17"/>
      <c r="AV166" s="17"/>
      <c r="AW166" s="17"/>
    </row>
    <row r="167" spans="1:49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</row>
    <row r="168" spans="1:49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  <c r="AU168" s="17"/>
      <c r="AV168" s="17"/>
      <c r="AW168" s="17"/>
    </row>
    <row r="169" spans="1:49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  <c r="AU169" s="17"/>
      <c r="AV169" s="17"/>
      <c r="AW169" s="17"/>
    </row>
    <row r="170" spans="1:49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  <c r="AU170" s="17"/>
      <c r="AV170" s="17"/>
      <c r="AW170" s="17"/>
    </row>
    <row r="171" spans="1:49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</row>
    <row r="172" spans="1:49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  <c r="AU172" s="17"/>
      <c r="AV172" s="17"/>
      <c r="AW172" s="17"/>
    </row>
    <row r="173" spans="1:49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  <c r="AU173" s="17"/>
      <c r="AV173" s="17"/>
      <c r="AW173" s="17"/>
    </row>
    <row r="174" spans="1:49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  <c r="AU174" s="17"/>
      <c r="AV174" s="17"/>
      <c r="AW174" s="17"/>
    </row>
    <row r="175" spans="1:49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</row>
    <row r="176" spans="1:49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</row>
    <row r="177" spans="1:49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  <c r="AU177" s="17"/>
      <c r="AV177" s="17"/>
      <c r="AW177" s="17"/>
    </row>
    <row r="178" spans="1:49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  <c r="AU178" s="17"/>
      <c r="AV178" s="17"/>
      <c r="AW178" s="17"/>
    </row>
    <row r="179" spans="1:49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  <c r="AU179" s="17"/>
      <c r="AV179" s="17"/>
      <c r="AW179" s="17"/>
    </row>
    <row r="180" spans="1:49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</row>
    <row r="181" spans="1:49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  <c r="AU181" s="17"/>
      <c r="AV181" s="17"/>
      <c r="AW181" s="17"/>
    </row>
    <row r="182" spans="1:49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  <c r="AU182" s="17"/>
      <c r="AV182" s="17"/>
      <c r="AW182" s="17"/>
    </row>
    <row r="183" spans="1:49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</row>
    <row r="184" spans="1:49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</row>
    <row r="185" spans="1:49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</row>
    <row r="186" spans="1:49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</row>
    <row r="187" spans="1:49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</row>
    <row r="188" spans="1:49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</row>
    <row r="189" spans="1:49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</row>
    <row r="190" spans="1:49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</row>
    <row r="191" spans="1:49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</row>
    <row r="192" spans="1:49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</row>
    <row r="193" spans="1:49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</row>
    <row r="194" spans="1:49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</row>
    <row r="195" spans="1:49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</row>
    <row r="196" spans="1:49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</row>
    <row r="197" spans="1:49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</row>
    <row r="198" spans="1:49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</row>
    <row r="199" spans="1:49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</row>
    <row r="200" spans="1:49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</row>
    <row r="201" spans="1:49" x14ac:dyDescent="0.2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</row>
    <row r="202" spans="1:49" x14ac:dyDescent="0.2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</row>
    <row r="203" spans="1:49" x14ac:dyDescent="0.2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</row>
    <row r="204" spans="1:49" x14ac:dyDescent="0.2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</row>
    <row r="205" spans="1:49" x14ac:dyDescent="0.2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</row>
    <row r="206" spans="1:49" x14ac:dyDescent="0.2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</row>
    <row r="207" spans="1:49" x14ac:dyDescent="0.2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</row>
    <row r="208" spans="1:49" x14ac:dyDescent="0.2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</row>
    <row r="209" spans="1:49" x14ac:dyDescent="0.2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</row>
    <row r="210" spans="1:49" x14ac:dyDescent="0.2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</row>
    <row r="211" spans="1:49" x14ac:dyDescent="0.2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</row>
    <row r="212" spans="1:49" x14ac:dyDescent="0.2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</row>
    <row r="213" spans="1:49" x14ac:dyDescent="0.2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</row>
    <row r="214" spans="1:49" x14ac:dyDescent="0.2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</row>
    <row r="215" spans="1:49" x14ac:dyDescent="0.2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</row>
    <row r="216" spans="1:49" x14ac:dyDescent="0.2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</row>
    <row r="217" spans="1:49" x14ac:dyDescent="0.2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</row>
    <row r="218" spans="1:49" x14ac:dyDescent="0.2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</row>
    <row r="219" spans="1:49" x14ac:dyDescent="0.2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</row>
    <row r="220" spans="1:49" x14ac:dyDescent="0.2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</row>
    <row r="221" spans="1:49" x14ac:dyDescent="0.2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</row>
    <row r="222" spans="1:49" x14ac:dyDescent="0.2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</row>
    <row r="223" spans="1:49" x14ac:dyDescent="0.2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</row>
    <row r="224" spans="1:49" x14ac:dyDescent="0.2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</row>
    <row r="225" spans="1:49" x14ac:dyDescent="0.2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</row>
    <row r="226" spans="1:49" x14ac:dyDescent="0.2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</row>
    <row r="227" spans="1:49" x14ac:dyDescent="0.2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</row>
    <row r="228" spans="1:49" x14ac:dyDescent="0.2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</row>
    <row r="229" spans="1:49" x14ac:dyDescent="0.2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</row>
    <row r="230" spans="1:49" x14ac:dyDescent="0.2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</row>
    <row r="231" spans="1:49" x14ac:dyDescent="0.2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</row>
    <row r="232" spans="1:49" x14ac:dyDescent="0.2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</row>
    <row r="233" spans="1:49" x14ac:dyDescent="0.2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</row>
    <row r="234" spans="1:49" x14ac:dyDescent="0.2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</row>
    <row r="235" spans="1:49" x14ac:dyDescent="0.2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</row>
    <row r="236" spans="1:49" x14ac:dyDescent="0.2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  <c r="AG236" s="17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</row>
    <row r="237" spans="1:49" x14ac:dyDescent="0.2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  <c r="AG237" s="17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</row>
    <row r="238" spans="1:49" x14ac:dyDescent="0.2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</row>
    <row r="239" spans="1:49" x14ac:dyDescent="0.2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  <c r="AG239" s="17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</row>
    <row r="240" spans="1:49" x14ac:dyDescent="0.2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  <c r="AG240" s="17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</row>
    <row r="241" spans="1:49" x14ac:dyDescent="0.2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  <c r="AG241" s="17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</row>
    <row r="242" spans="1:49" x14ac:dyDescent="0.2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  <c r="AG242" s="17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</row>
    <row r="243" spans="1:49" x14ac:dyDescent="0.2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</row>
    <row r="244" spans="1:49" x14ac:dyDescent="0.2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  <c r="AG244" s="17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</row>
    <row r="245" spans="1:49" x14ac:dyDescent="0.2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</row>
    <row r="246" spans="1:49" x14ac:dyDescent="0.2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  <c r="AG246" s="17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</row>
    <row r="247" spans="1:49" x14ac:dyDescent="0.2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  <c r="AG247" s="17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</row>
    <row r="248" spans="1:49" x14ac:dyDescent="0.2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  <c r="AG248" s="17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</row>
    <row r="249" spans="1:49" x14ac:dyDescent="0.2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</row>
    <row r="250" spans="1:49" x14ac:dyDescent="0.2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  <c r="AG250" s="17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</row>
    <row r="251" spans="1:49" x14ac:dyDescent="0.2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  <c r="AG251" s="17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</row>
    <row r="252" spans="1:49" x14ac:dyDescent="0.2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</row>
    <row r="253" spans="1:49" x14ac:dyDescent="0.2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  <c r="AG253" s="17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</row>
    <row r="254" spans="1:49" x14ac:dyDescent="0.2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  <c r="AG254" s="17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</row>
    <row r="255" spans="1:49" x14ac:dyDescent="0.2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  <c r="AG255" s="17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</row>
    <row r="256" spans="1:49" x14ac:dyDescent="0.2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  <c r="AG256" s="17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</row>
    <row r="257" spans="1:49" x14ac:dyDescent="0.2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</row>
    <row r="258" spans="1:49" x14ac:dyDescent="0.2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</row>
    <row r="259" spans="1:49" x14ac:dyDescent="0.2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</row>
    <row r="260" spans="1:49" x14ac:dyDescent="0.2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</row>
    <row r="261" spans="1:49" x14ac:dyDescent="0.2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</row>
    <row r="262" spans="1:49" x14ac:dyDescent="0.2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</row>
    <row r="263" spans="1:49" x14ac:dyDescent="0.2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  <c r="AG263" s="17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</row>
    <row r="264" spans="1:49" x14ac:dyDescent="0.2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  <c r="AG264" s="17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</row>
    <row r="265" spans="1:49" x14ac:dyDescent="0.2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</row>
    <row r="266" spans="1:49" x14ac:dyDescent="0.2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  <c r="AG266" s="17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</row>
    <row r="267" spans="1:49" x14ac:dyDescent="0.2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  <c r="AG267" s="17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</row>
    <row r="268" spans="1:49" x14ac:dyDescent="0.2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  <c r="AG268" s="17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</row>
    <row r="269" spans="1:49" x14ac:dyDescent="0.2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  <c r="AG269" s="17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</row>
    <row r="270" spans="1:49" x14ac:dyDescent="0.2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  <c r="AG270" s="17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</row>
    <row r="271" spans="1:49" x14ac:dyDescent="0.2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</row>
    <row r="272" spans="1:49" x14ac:dyDescent="0.2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  <c r="AG272" s="17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</row>
    <row r="273" spans="1:49" x14ac:dyDescent="0.2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  <c r="AG273" s="17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</row>
    <row r="274" spans="1:49" x14ac:dyDescent="0.2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</row>
    <row r="275" spans="1:49" x14ac:dyDescent="0.2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  <c r="AG275" s="17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</row>
    <row r="276" spans="1:49" x14ac:dyDescent="0.2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  <c r="AG276" s="17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</row>
    <row r="277" spans="1:49" x14ac:dyDescent="0.2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</row>
    <row r="278" spans="1:49" x14ac:dyDescent="0.2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  <c r="AG278" s="17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</row>
    <row r="279" spans="1:49" x14ac:dyDescent="0.2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  <c r="AG279" s="17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</row>
    <row r="280" spans="1:49" x14ac:dyDescent="0.2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  <c r="AG280" s="17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</row>
    <row r="281" spans="1:49" x14ac:dyDescent="0.2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  <c r="AG281" s="17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</row>
    <row r="282" spans="1:49" x14ac:dyDescent="0.2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</row>
    <row r="283" spans="1:49" x14ac:dyDescent="0.2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</row>
    <row r="284" spans="1:49" x14ac:dyDescent="0.2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  <c r="AG284" s="17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</row>
    <row r="285" spans="1:49" x14ac:dyDescent="0.2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  <c r="AG285" s="17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</row>
    <row r="286" spans="1:49" x14ac:dyDescent="0.2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  <c r="AG286" s="17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</row>
    <row r="287" spans="1:49" x14ac:dyDescent="0.2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  <c r="AG287" s="17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</row>
    <row r="288" spans="1:49" x14ac:dyDescent="0.2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  <c r="AG288" s="17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</row>
    <row r="289" spans="1:49" x14ac:dyDescent="0.2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</row>
    <row r="290" spans="1:49" x14ac:dyDescent="0.2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</row>
    <row r="291" spans="1:49" x14ac:dyDescent="0.2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</row>
    <row r="292" spans="1:49" x14ac:dyDescent="0.2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</row>
    <row r="293" spans="1:49" x14ac:dyDescent="0.2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</row>
    <row r="294" spans="1:49" x14ac:dyDescent="0.2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</row>
    <row r="295" spans="1:49" x14ac:dyDescent="0.2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</row>
    <row r="296" spans="1:49" x14ac:dyDescent="0.2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</row>
    <row r="297" spans="1:49" x14ac:dyDescent="0.2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</row>
    <row r="298" spans="1:49" x14ac:dyDescent="0.2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</row>
    <row r="299" spans="1:49" x14ac:dyDescent="0.2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</row>
    <row r="300" spans="1:49" x14ac:dyDescent="0.2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</row>
    <row r="301" spans="1:49" x14ac:dyDescent="0.2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</row>
    <row r="302" spans="1:49" x14ac:dyDescent="0.2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</row>
    <row r="303" spans="1:49" x14ac:dyDescent="0.2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</row>
    <row r="304" spans="1:49" x14ac:dyDescent="0.2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</row>
    <row r="305" spans="1:49" x14ac:dyDescent="0.2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</row>
    <row r="306" spans="1:49" x14ac:dyDescent="0.2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</row>
    <row r="307" spans="1:49" x14ac:dyDescent="0.2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</row>
    <row r="308" spans="1:49" x14ac:dyDescent="0.2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</row>
    <row r="309" spans="1:49" x14ac:dyDescent="0.2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</row>
    <row r="310" spans="1:49" x14ac:dyDescent="0.2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</row>
    <row r="311" spans="1:49" x14ac:dyDescent="0.2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</row>
    <row r="312" spans="1:49" x14ac:dyDescent="0.2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  <c r="AG312" s="17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</row>
    <row r="313" spans="1:49" x14ac:dyDescent="0.2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  <c r="AG313" s="17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</row>
    <row r="314" spans="1:49" x14ac:dyDescent="0.2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  <c r="AG314" s="17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</row>
    <row r="315" spans="1:49" x14ac:dyDescent="0.2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</row>
    <row r="316" spans="1:49" x14ac:dyDescent="0.2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  <c r="AG316" s="17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</row>
    <row r="317" spans="1:49" x14ac:dyDescent="0.2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  <c r="AG317" s="17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</row>
    <row r="318" spans="1:49" x14ac:dyDescent="0.2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  <c r="AG318" s="17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</row>
    <row r="319" spans="1:49" x14ac:dyDescent="0.2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  <c r="AG319" s="17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</row>
    <row r="320" spans="1:49" x14ac:dyDescent="0.2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  <c r="AG320" s="17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</row>
    <row r="321" spans="1:49" x14ac:dyDescent="0.2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  <c r="AG321" s="17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</row>
    <row r="322" spans="1:49" x14ac:dyDescent="0.2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  <c r="AG322" s="17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</row>
    <row r="323" spans="1:49" x14ac:dyDescent="0.2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  <c r="AG323" s="17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</row>
    <row r="324" spans="1:49" x14ac:dyDescent="0.2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  <c r="AG324" s="17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</row>
    <row r="325" spans="1:49" x14ac:dyDescent="0.2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17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</row>
    <row r="326" spans="1:49" x14ac:dyDescent="0.2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</row>
    <row r="327" spans="1:49" x14ac:dyDescent="0.2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</row>
    <row r="328" spans="1:49" x14ac:dyDescent="0.2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</row>
    <row r="329" spans="1:49" x14ac:dyDescent="0.2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</row>
    <row r="330" spans="1:49" x14ac:dyDescent="0.2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</row>
    <row r="331" spans="1:49" x14ac:dyDescent="0.2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</row>
    <row r="332" spans="1:49" x14ac:dyDescent="0.2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</row>
    <row r="333" spans="1:49" x14ac:dyDescent="0.2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</row>
    <row r="334" spans="1:49" x14ac:dyDescent="0.2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7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</row>
    <row r="335" spans="1:49" x14ac:dyDescent="0.2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  <c r="AG335" s="17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</row>
    <row r="336" spans="1:49" x14ac:dyDescent="0.2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  <c r="AG336" s="17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</row>
    <row r="337" spans="1:49" x14ac:dyDescent="0.2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</row>
    <row r="338" spans="1:49" x14ac:dyDescent="0.2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  <c r="AG338" s="17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</row>
    <row r="339" spans="1:49" x14ac:dyDescent="0.2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  <c r="AG339" s="17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</row>
    <row r="340" spans="1:49" x14ac:dyDescent="0.2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  <c r="AG340" s="17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</row>
    <row r="341" spans="1:49" x14ac:dyDescent="0.2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  <c r="AG341" s="17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</row>
    <row r="342" spans="1:49" x14ac:dyDescent="0.2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  <c r="AG342" s="17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</row>
    <row r="343" spans="1:49" x14ac:dyDescent="0.2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</row>
    <row r="344" spans="1:49" x14ac:dyDescent="0.2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</row>
    <row r="345" spans="1:49" x14ac:dyDescent="0.2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</row>
    <row r="346" spans="1:49" x14ac:dyDescent="0.2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</row>
    <row r="347" spans="1:49" x14ac:dyDescent="0.2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</row>
    <row r="348" spans="1:49" x14ac:dyDescent="0.2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</row>
    <row r="349" spans="1:49" x14ac:dyDescent="0.2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</row>
    <row r="350" spans="1:49" x14ac:dyDescent="0.2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  <c r="AG350" s="17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</row>
    <row r="351" spans="1:49" x14ac:dyDescent="0.2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</row>
    <row r="352" spans="1:49" x14ac:dyDescent="0.2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17"/>
      <c r="AP352" s="17"/>
      <c r="AQ352" s="17"/>
      <c r="AR352" s="17"/>
      <c r="AS352" s="17"/>
      <c r="AT352" s="17"/>
      <c r="AU352" s="17"/>
      <c r="AV352" s="17"/>
      <c r="AW352" s="17"/>
    </row>
    <row r="353" spans="1:49" x14ac:dyDescent="0.2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17"/>
      <c r="AP353" s="17"/>
      <c r="AQ353" s="17"/>
      <c r="AR353" s="17"/>
      <c r="AS353" s="17"/>
      <c r="AT353" s="17"/>
      <c r="AU353" s="17"/>
      <c r="AV353" s="17"/>
      <c r="AW353" s="17"/>
    </row>
    <row r="354" spans="1:49" x14ac:dyDescent="0.2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17"/>
      <c r="AR354" s="17"/>
      <c r="AS354" s="17"/>
      <c r="AT354" s="17"/>
      <c r="AU354" s="17"/>
      <c r="AV354" s="17"/>
      <c r="AW354" s="17"/>
    </row>
    <row r="355" spans="1:49" x14ac:dyDescent="0.2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 s="17"/>
      <c r="AS355" s="17"/>
      <c r="AT355" s="17"/>
      <c r="AU355" s="17"/>
      <c r="AV355" s="17"/>
      <c r="AW355" s="17"/>
    </row>
    <row r="356" spans="1:49" x14ac:dyDescent="0.2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  <c r="AG356" s="17"/>
      <c r="AH356" s="17"/>
      <c r="AI356" s="17"/>
      <c r="AJ356" s="17"/>
      <c r="AK356" s="17"/>
      <c r="AL356" s="17"/>
      <c r="AM356" s="17"/>
      <c r="AN356" s="17"/>
      <c r="AO356" s="17"/>
      <c r="AP356" s="17"/>
      <c r="AQ356" s="17"/>
      <c r="AR356" s="17"/>
      <c r="AS356" s="17"/>
      <c r="AT356" s="17"/>
      <c r="AU356" s="17"/>
      <c r="AV356" s="17"/>
      <c r="AW356" s="17"/>
    </row>
    <row r="357" spans="1:49" x14ac:dyDescent="0.2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 s="17"/>
      <c r="AS357" s="17"/>
      <c r="AT357" s="17"/>
      <c r="AU357" s="17"/>
      <c r="AV357" s="17"/>
      <c r="AW357" s="17"/>
    </row>
    <row r="358" spans="1:49" x14ac:dyDescent="0.2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  <c r="AG358" s="17"/>
      <c r="AH358" s="17"/>
      <c r="AI358" s="17"/>
      <c r="AJ358" s="17"/>
      <c r="AK358" s="17"/>
      <c r="AL358" s="17"/>
      <c r="AM358" s="17"/>
      <c r="AN358" s="17"/>
      <c r="AO358" s="17"/>
      <c r="AP358" s="17"/>
      <c r="AQ358" s="17"/>
      <c r="AR358" s="17"/>
      <c r="AS358" s="17"/>
      <c r="AT358" s="17"/>
      <c r="AU358" s="17"/>
      <c r="AV358" s="17"/>
      <c r="AW358" s="17"/>
    </row>
    <row r="359" spans="1:49" x14ac:dyDescent="0.2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  <c r="AJ359" s="17"/>
      <c r="AK359" s="17"/>
      <c r="AL359" s="17"/>
      <c r="AM359" s="17"/>
      <c r="AN359" s="17"/>
      <c r="AO359" s="17"/>
      <c r="AP359" s="17"/>
      <c r="AQ359" s="17"/>
      <c r="AR359" s="17"/>
      <c r="AS359" s="17"/>
      <c r="AT359" s="17"/>
      <c r="AU359" s="17"/>
      <c r="AV359" s="17"/>
      <c r="AW359" s="17"/>
    </row>
    <row r="360" spans="1:49" x14ac:dyDescent="0.2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  <c r="AG360" s="17"/>
      <c r="AH360" s="17"/>
      <c r="AI360" s="17"/>
      <c r="AJ360" s="17"/>
      <c r="AK360" s="17"/>
      <c r="AL360" s="17"/>
      <c r="AM360" s="17"/>
      <c r="AN360" s="17"/>
      <c r="AO360" s="17"/>
      <c r="AP360" s="17"/>
      <c r="AQ360" s="17"/>
      <c r="AR360" s="17"/>
      <c r="AS360" s="17"/>
      <c r="AT360" s="17"/>
      <c r="AU360" s="17"/>
      <c r="AV360" s="17"/>
      <c r="AW360" s="17"/>
    </row>
    <row r="361" spans="1:49" x14ac:dyDescent="0.2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  <c r="AG361" s="17"/>
      <c r="AH361" s="17"/>
      <c r="AI361" s="17"/>
      <c r="AJ361" s="17"/>
      <c r="AK361" s="17"/>
      <c r="AL361" s="17"/>
      <c r="AM361" s="17"/>
      <c r="AN361" s="17"/>
      <c r="AO361" s="17"/>
      <c r="AP361" s="17"/>
      <c r="AQ361" s="17"/>
      <c r="AR361" s="17"/>
      <c r="AS361" s="17"/>
      <c r="AT361" s="17"/>
      <c r="AU361" s="17"/>
      <c r="AV361" s="17"/>
      <c r="AW361" s="17"/>
    </row>
    <row r="362" spans="1:49" x14ac:dyDescent="0.2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  <c r="AG362" s="17"/>
      <c r="AH362" s="17"/>
      <c r="AI362" s="17"/>
      <c r="AJ362" s="17"/>
      <c r="AK362" s="17"/>
      <c r="AL362" s="17"/>
      <c r="AM362" s="17"/>
      <c r="AN362" s="17"/>
      <c r="AO362" s="17"/>
      <c r="AP362" s="17"/>
      <c r="AQ362" s="17"/>
      <c r="AR362" s="17"/>
      <c r="AS362" s="17"/>
      <c r="AT362" s="17"/>
      <c r="AU362" s="17"/>
      <c r="AV362" s="17"/>
      <c r="AW362" s="17"/>
    </row>
    <row r="363" spans="1:49" x14ac:dyDescent="0.2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  <c r="AG363" s="17"/>
      <c r="AH363" s="17"/>
      <c r="AI363" s="17"/>
      <c r="AJ363" s="17"/>
      <c r="AK363" s="17"/>
      <c r="AL363" s="17"/>
      <c r="AM363" s="17"/>
      <c r="AN363" s="17"/>
      <c r="AO363" s="17"/>
      <c r="AP363" s="17"/>
      <c r="AQ363" s="17"/>
      <c r="AR363" s="17"/>
      <c r="AS363" s="17"/>
      <c r="AT363" s="17"/>
      <c r="AU363" s="17"/>
      <c r="AV363" s="17"/>
      <c r="AW363" s="17"/>
    </row>
    <row r="364" spans="1:49" x14ac:dyDescent="0.2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</row>
    <row r="365" spans="1:49" x14ac:dyDescent="0.2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  <c r="AG365" s="17"/>
      <c r="AH365" s="17"/>
      <c r="AI365" s="17"/>
      <c r="AJ365" s="17"/>
      <c r="AK365" s="17"/>
      <c r="AL365" s="17"/>
      <c r="AM365" s="17"/>
      <c r="AN365" s="17"/>
      <c r="AO365" s="17"/>
      <c r="AP365" s="17"/>
      <c r="AQ365" s="17"/>
      <c r="AR365" s="17"/>
      <c r="AS365" s="17"/>
      <c r="AT365" s="17"/>
      <c r="AU365" s="17"/>
      <c r="AV365" s="17"/>
      <c r="AW365" s="17"/>
    </row>
    <row r="366" spans="1:49" x14ac:dyDescent="0.2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  <c r="AG366" s="17"/>
      <c r="AH366" s="17"/>
      <c r="AI366" s="17"/>
      <c r="AJ366" s="17"/>
      <c r="AK366" s="17"/>
      <c r="AL366" s="17"/>
      <c r="AM366" s="17"/>
      <c r="AN366" s="17"/>
      <c r="AO366" s="17"/>
      <c r="AP366" s="17"/>
      <c r="AQ366" s="17"/>
      <c r="AR366" s="17"/>
      <c r="AS366" s="17"/>
      <c r="AT366" s="17"/>
      <c r="AU366" s="17"/>
      <c r="AV366" s="17"/>
      <c r="AW366" s="17"/>
    </row>
    <row r="367" spans="1:49" x14ac:dyDescent="0.2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  <c r="AG367" s="17"/>
      <c r="AH367" s="17"/>
      <c r="AI367" s="17"/>
      <c r="AJ367" s="17"/>
      <c r="AK367" s="17"/>
      <c r="AL367" s="17"/>
      <c r="AM367" s="17"/>
      <c r="AN367" s="17"/>
      <c r="AO367" s="17"/>
      <c r="AP367" s="17"/>
      <c r="AQ367" s="17"/>
      <c r="AR367" s="17"/>
      <c r="AS367" s="17"/>
      <c r="AT367" s="17"/>
      <c r="AU367" s="17"/>
      <c r="AV367" s="17"/>
      <c r="AW367" s="17"/>
    </row>
    <row r="368" spans="1:49" x14ac:dyDescent="0.2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  <c r="AG368" s="17"/>
      <c r="AH368" s="17"/>
      <c r="AI368" s="17"/>
      <c r="AJ368" s="17"/>
      <c r="AK368" s="17"/>
      <c r="AL368" s="17"/>
      <c r="AM368" s="17"/>
      <c r="AN368" s="17"/>
      <c r="AO368" s="17"/>
      <c r="AP368" s="17"/>
      <c r="AQ368" s="17"/>
      <c r="AR368" s="17"/>
      <c r="AS368" s="17"/>
      <c r="AT368" s="17"/>
      <c r="AU368" s="17"/>
      <c r="AV368" s="17"/>
      <c r="AW368" s="17"/>
    </row>
    <row r="369" spans="1:49" x14ac:dyDescent="0.2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  <c r="AG369" s="17"/>
      <c r="AH369" s="17"/>
      <c r="AI369" s="17"/>
      <c r="AJ369" s="17"/>
      <c r="AK369" s="17"/>
      <c r="AL369" s="17"/>
      <c r="AM369" s="17"/>
      <c r="AN369" s="17"/>
      <c r="AO369" s="17"/>
      <c r="AP369" s="17"/>
      <c r="AQ369" s="17"/>
      <c r="AR369" s="17"/>
      <c r="AS369" s="17"/>
      <c r="AT369" s="17"/>
      <c r="AU369" s="17"/>
      <c r="AV369" s="17"/>
      <c r="AW369" s="17"/>
    </row>
    <row r="370" spans="1:49" x14ac:dyDescent="0.2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  <c r="AJ370" s="17"/>
      <c r="AK370" s="17"/>
      <c r="AL370" s="17"/>
      <c r="AM370" s="17"/>
      <c r="AN370" s="17"/>
      <c r="AO370" s="17"/>
      <c r="AP370" s="17"/>
      <c r="AQ370" s="17"/>
      <c r="AR370" s="17"/>
      <c r="AS370" s="17"/>
      <c r="AT370" s="17"/>
      <c r="AU370" s="17"/>
      <c r="AV370" s="17"/>
      <c r="AW370" s="17"/>
    </row>
    <row r="371" spans="1:49" x14ac:dyDescent="0.2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  <c r="AG371" s="17"/>
      <c r="AH371" s="17"/>
      <c r="AI371" s="17"/>
      <c r="AJ371" s="17"/>
      <c r="AK371" s="17"/>
      <c r="AL371" s="17"/>
      <c r="AM371" s="17"/>
      <c r="AN371" s="17"/>
      <c r="AO371" s="17"/>
      <c r="AP371" s="17"/>
      <c r="AQ371" s="17"/>
      <c r="AR371" s="17"/>
      <c r="AS371" s="17"/>
      <c r="AT371" s="17"/>
      <c r="AU371" s="17"/>
      <c r="AV371" s="17"/>
      <c r="AW371" s="17"/>
    </row>
    <row r="372" spans="1:49" x14ac:dyDescent="0.2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  <c r="AG372" s="17"/>
      <c r="AH372" s="17"/>
      <c r="AI372" s="17"/>
      <c r="AJ372" s="17"/>
      <c r="AK372" s="17"/>
      <c r="AL372" s="17"/>
      <c r="AM372" s="17"/>
      <c r="AN372" s="17"/>
      <c r="AO372" s="17"/>
      <c r="AP372" s="17"/>
      <c r="AQ372" s="17"/>
      <c r="AR372" s="17"/>
      <c r="AS372" s="17"/>
      <c r="AT372" s="17"/>
      <c r="AU372" s="17"/>
      <c r="AV372" s="17"/>
      <c r="AW372" s="17"/>
    </row>
    <row r="373" spans="1:49" x14ac:dyDescent="0.2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  <c r="AG373" s="17"/>
      <c r="AH373" s="17"/>
      <c r="AI373" s="17"/>
      <c r="AJ373" s="17"/>
      <c r="AK373" s="17"/>
      <c r="AL373" s="17"/>
      <c r="AM373" s="17"/>
      <c r="AN373" s="17"/>
      <c r="AO373" s="17"/>
      <c r="AP373" s="17"/>
      <c r="AQ373" s="17"/>
      <c r="AR373" s="17"/>
      <c r="AS373" s="17"/>
      <c r="AT373" s="17"/>
      <c r="AU373" s="17"/>
      <c r="AV373" s="17"/>
      <c r="AW373" s="17"/>
    </row>
    <row r="374" spans="1:49" x14ac:dyDescent="0.2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  <c r="AG374" s="17"/>
      <c r="AH374" s="17"/>
      <c r="AI374" s="17"/>
      <c r="AJ374" s="17"/>
      <c r="AK374" s="17"/>
      <c r="AL374" s="17"/>
      <c r="AM374" s="17"/>
      <c r="AN374" s="17"/>
      <c r="AO374" s="17"/>
      <c r="AP374" s="17"/>
      <c r="AQ374" s="17"/>
      <c r="AR374" s="17"/>
      <c r="AS374" s="17"/>
      <c r="AT374" s="17"/>
      <c r="AU374" s="17"/>
      <c r="AV374" s="17"/>
      <c r="AW374" s="17"/>
    </row>
    <row r="375" spans="1:49" x14ac:dyDescent="0.2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</row>
    <row r="376" spans="1:49" x14ac:dyDescent="0.2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  <c r="AG376" s="17"/>
      <c r="AH376" s="17"/>
      <c r="AI376" s="17"/>
      <c r="AJ376" s="17"/>
      <c r="AK376" s="17"/>
      <c r="AL376" s="17"/>
      <c r="AM376" s="17"/>
      <c r="AN376" s="17"/>
      <c r="AO376" s="17"/>
      <c r="AP376" s="17"/>
      <c r="AQ376" s="17"/>
      <c r="AR376" s="17"/>
      <c r="AS376" s="17"/>
      <c r="AT376" s="17"/>
      <c r="AU376" s="17"/>
      <c r="AV376" s="17"/>
      <c r="AW376" s="17"/>
    </row>
    <row r="377" spans="1:49" x14ac:dyDescent="0.2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  <c r="AG377" s="17"/>
      <c r="AH377" s="17"/>
      <c r="AI377" s="17"/>
      <c r="AJ377" s="17"/>
      <c r="AK377" s="17"/>
      <c r="AL377" s="17"/>
      <c r="AM377" s="17"/>
      <c r="AN377" s="17"/>
      <c r="AO377" s="17"/>
      <c r="AP377" s="17"/>
      <c r="AQ377" s="17"/>
      <c r="AR377" s="17"/>
      <c r="AS377" s="17"/>
      <c r="AT377" s="17"/>
      <c r="AU377" s="17"/>
      <c r="AV377" s="17"/>
      <c r="AW377" s="17"/>
    </row>
    <row r="378" spans="1:49" x14ac:dyDescent="0.2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  <c r="AG378" s="17"/>
      <c r="AH378" s="17"/>
      <c r="AI378" s="17"/>
      <c r="AJ378" s="17"/>
      <c r="AK378" s="17"/>
      <c r="AL378" s="17"/>
      <c r="AM378" s="17"/>
      <c r="AN378" s="17"/>
      <c r="AO378" s="17"/>
      <c r="AP378" s="17"/>
      <c r="AQ378" s="17"/>
      <c r="AR378" s="17"/>
      <c r="AS378" s="17"/>
      <c r="AT378" s="17"/>
      <c r="AU378" s="17"/>
      <c r="AV378" s="17"/>
      <c r="AW378" s="17"/>
    </row>
    <row r="379" spans="1:49" x14ac:dyDescent="0.2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  <c r="AG379" s="17"/>
      <c r="AH379" s="17"/>
      <c r="AI379" s="17"/>
      <c r="AJ379" s="17"/>
      <c r="AK379" s="17"/>
      <c r="AL379" s="17"/>
      <c r="AM379" s="17"/>
      <c r="AN379" s="17"/>
      <c r="AO379" s="17"/>
      <c r="AP379" s="17"/>
      <c r="AQ379" s="17"/>
      <c r="AR379" s="17"/>
      <c r="AS379" s="17"/>
      <c r="AT379" s="17"/>
      <c r="AU379" s="17"/>
      <c r="AV379" s="17"/>
      <c r="AW379" s="17"/>
    </row>
    <row r="380" spans="1:49" x14ac:dyDescent="0.2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  <c r="AG380" s="17"/>
      <c r="AH380" s="17"/>
      <c r="AI380" s="17"/>
      <c r="AJ380" s="17"/>
      <c r="AK380" s="17"/>
      <c r="AL380" s="17"/>
      <c r="AM380" s="17"/>
      <c r="AN380" s="17"/>
      <c r="AO380" s="17"/>
      <c r="AP380" s="17"/>
      <c r="AQ380" s="17"/>
      <c r="AR380" s="17"/>
      <c r="AS380" s="17"/>
      <c r="AT380" s="17"/>
      <c r="AU380" s="17"/>
      <c r="AV380" s="17"/>
      <c r="AW380" s="17"/>
    </row>
    <row r="381" spans="1:49" x14ac:dyDescent="0.2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  <c r="AJ381" s="17"/>
      <c r="AK381" s="17"/>
      <c r="AL381" s="17"/>
      <c r="AM381" s="17"/>
      <c r="AN381" s="17"/>
      <c r="AO381" s="17"/>
      <c r="AP381" s="17"/>
      <c r="AQ381" s="17"/>
      <c r="AR381" s="17"/>
      <c r="AS381" s="17"/>
      <c r="AT381" s="17"/>
      <c r="AU381" s="17"/>
      <c r="AV381" s="17"/>
      <c r="AW381" s="17"/>
    </row>
    <row r="382" spans="1:49" x14ac:dyDescent="0.2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  <c r="AG382" s="17"/>
      <c r="AH382" s="17"/>
      <c r="AI382" s="17"/>
      <c r="AJ382" s="17"/>
      <c r="AK382" s="17"/>
      <c r="AL382" s="17"/>
      <c r="AM382" s="17"/>
      <c r="AN382" s="17"/>
      <c r="AO382" s="17"/>
      <c r="AP382" s="17"/>
      <c r="AQ382" s="17"/>
      <c r="AR382" s="17"/>
      <c r="AS382" s="17"/>
      <c r="AT382" s="17"/>
      <c r="AU382" s="17"/>
      <c r="AV382" s="17"/>
      <c r="AW382" s="17"/>
    </row>
    <row r="383" spans="1:49" x14ac:dyDescent="0.2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  <c r="AG383" s="17"/>
      <c r="AH383" s="17"/>
      <c r="AI383" s="17"/>
      <c r="AJ383" s="17"/>
      <c r="AK383" s="17"/>
      <c r="AL383" s="17"/>
      <c r="AM383" s="17"/>
      <c r="AN383" s="17"/>
      <c r="AO383" s="17"/>
      <c r="AP383" s="17"/>
      <c r="AQ383" s="17"/>
      <c r="AR383" s="17"/>
      <c r="AS383" s="17"/>
      <c r="AT383" s="17"/>
      <c r="AU383" s="17"/>
      <c r="AV383" s="17"/>
      <c r="AW383" s="17"/>
    </row>
    <row r="384" spans="1:49" x14ac:dyDescent="0.2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7"/>
      <c r="AI384" s="17"/>
      <c r="AJ384" s="17"/>
      <c r="AK384" s="17"/>
      <c r="AL384" s="17"/>
      <c r="AM384" s="17"/>
      <c r="AN384" s="17"/>
      <c r="AO384" s="17"/>
      <c r="AP384" s="17"/>
      <c r="AQ384" s="17"/>
      <c r="AR384" s="17"/>
      <c r="AS384" s="17"/>
      <c r="AT384" s="17"/>
      <c r="AU384" s="17"/>
      <c r="AV384" s="17"/>
      <c r="AW384" s="17"/>
    </row>
    <row r="385" spans="1:49" x14ac:dyDescent="0.2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  <c r="AG385" s="17"/>
      <c r="AH385" s="17"/>
      <c r="AI385" s="17"/>
      <c r="AJ385" s="17"/>
      <c r="AK385" s="17"/>
      <c r="AL385" s="17"/>
      <c r="AM385" s="17"/>
      <c r="AN385" s="17"/>
      <c r="AO385" s="17"/>
      <c r="AP385" s="17"/>
      <c r="AQ385" s="17"/>
      <c r="AR385" s="17"/>
      <c r="AS385" s="17"/>
      <c r="AT385" s="17"/>
      <c r="AU385" s="17"/>
      <c r="AV385" s="17"/>
      <c r="AW385" s="17"/>
    </row>
    <row r="386" spans="1:49" x14ac:dyDescent="0.2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  <c r="AG386" s="17"/>
      <c r="AH386" s="17"/>
      <c r="AI386" s="17"/>
      <c r="AJ386" s="17"/>
      <c r="AK386" s="17"/>
      <c r="AL386" s="17"/>
      <c r="AM386" s="17"/>
      <c r="AN386" s="17"/>
      <c r="AO386" s="17"/>
      <c r="AP386" s="17"/>
      <c r="AQ386" s="17"/>
      <c r="AR386" s="17"/>
      <c r="AS386" s="17"/>
      <c r="AT386" s="17"/>
      <c r="AU386" s="17"/>
      <c r="AV386" s="17"/>
      <c r="AW386" s="17"/>
    </row>
    <row r="387" spans="1:49" x14ac:dyDescent="0.2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  <c r="AG387" s="17"/>
      <c r="AH387" s="17"/>
      <c r="AI387" s="17"/>
      <c r="AJ387" s="17"/>
      <c r="AK387" s="17"/>
      <c r="AL387" s="17"/>
      <c r="AM387" s="17"/>
      <c r="AN387" s="17"/>
      <c r="AO387" s="17"/>
      <c r="AP387" s="17"/>
      <c r="AQ387" s="17"/>
      <c r="AR387" s="17"/>
      <c r="AS387" s="17"/>
      <c r="AT387" s="17"/>
      <c r="AU387" s="17"/>
      <c r="AV387" s="17"/>
      <c r="AW387" s="17"/>
    </row>
    <row r="388" spans="1:49" x14ac:dyDescent="0.2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  <c r="AG388" s="17"/>
      <c r="AH388" s="17"/>
      <c r="AI388" s="17"/>
      <c r="AJ388" s="17"/>
      <c r="AK388" s="17"/>
      <c r="AL388" s="17"/>
      <c r="AM388" s="17"/>
      <c r="AN388" s="17"/>
      <c r="AO388" s="17"/>
      <c r="AP388" s="17"/>
      <c r="AQ388" s="17"/>
      <c r="AR388" s="17"/>
      <c r="AS388" s="17"/>
      <c r="AT388" s="17"/>
      <c r="AU388" s="17"/>
      <c r="AV388" s="17"/>
      <c r="AW388" s="17"/>
    </row>
    <row r="389" spans="1:49" x14ac:dyDescent="0.2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  <c r="AG389" s="17"/>
      <c r="AH389" s="17"/>
      <c r="AI389" s="17"/>
      <c r="AJ389" s="17"/>
      <c r="AK389" s="17"/>
      <c r="AL389" s="17"/>
      <c r="AM389" s="17"/>
      <c r="AN389" s="17"/>
      <c r="AO389" s="17"/>
      <c r="AP389" s="17"/>
      <c r="AQ389" s="17"/>
      <c r="AR389" s="17"/>
      <c r="AS389" s="17"/>
      <c r="AT389" s="17"/>
      <c r="AU389" s="17"/>
      <c r="AV389" s="17"/>
      <c r="AW389" s="17"/>
    </row>
    <row r="390" spans="1:49" x14ac:dyDescent="0.2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7"/>
      <c r="AI390" s="17"/>
      <c r="AJ390" s="17"/>
      <c r="AK390" s="17"/>
      <c r="AL390" s="17"/>
      <c r="AM390" s="17"/>
      <c r="AN390" s="17"/>
      <c r="AO390" s="17"/>
      <c r="AP390" s="17"/>
      <c r="AQ390" s="17"/>
      <c r="AR390" s="17"/>
      <c r="AS390" s="17"/>
      <c r="AT390" s="17"/>
      <c r="AU390" s="17"/>
      <c r="AV390" s="17"/>
      <c r="AW390" s="17"/>
    </row>
    <row r="391" spans="1:49" x14ac:dyDescent="0.2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7"/>
      <c r="AI391" s="17"/>
      <c r="AJ391" s="17"/>
      <c r="AK391" s="17"/>
      <c r="AL391" s="17"/>
      <c r="AM391" s="17"/>
      <c r="AN391" s="17"/>
      <c r="AO391" s="17"/>
      <c r="AP391" s="17"/>
      <c r="AQ391" s="17"/>
      <c r="AR391" s="17"/>
      <c r="AS391" s="17"/>
      <c r="AT391" s="17"/>
      <c r="AU391" s="17"/>
      <c r="AV391" s="17"/>
      <c r="AW391" s="17"/>
    </row>
    <row r="392" spans="1:49" x14ac:dyDescent="0.2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  <c r="AJ392" s="17"/>
      <c r="AK392" s="17"/>
      <c r="AL392" s="17"/>
      <c r="AM392" s="17"/>
      <c r="AN392" s="17"/>
      <c r="AO392" s="17"/>
      <c r="AP392" s="17"/>
      <c r="AQ392" s="17"/>
      <c r="AR392" s="17"/>
      <c r="AS392" s="17"/>
      <c r="AT392" s="17"/>
      <c r="AU392" s="17"/>
      <c r="AV392" s="17"/>
      <c r="AW392" s="17"/>
    </row>
    <row r="393" spans="1:49" x14ac:dyDescent="0.2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  <c r="AG393" s="17"/>
      <c r="AH393" s="17"/>
      <c r="AI393" s="17"/>
      <c r="AJ393" s="17"/>
      <c r="AK393" s="17"/>
      <c r="AL393" s="17"/>
      <c r="AM393" s="17"/>
      <c r="AN393" s="17"/>
      <c r="AO393" s="17"/>
      <c r="AP393" s="17"/>
      <c r="AQ393" s="17"/>
      <c r="AR393" s="17"/>
      <c r="AS393" s="17"/>
      <c r="AT393" s="17"/>
      <c r="AU393" s="17"/>
      <c r="AV393" s="17"/>
      <c r="AW393" s="17"/>
    </row>
    <row r="394" spans="1:49" x14ac:dyDescent="0.2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  <c r="AG394" s="17"/>
      <c r="AH394" s="17"/>
      <c r="AI394" s="17"/>
      <c r="AJ394" s="17"/>
      <c r="AK394" s="17"/>
      <c r="AL394" s="17"/>
      <c r="AM394" s="17"/>
      <c r="AN394" s="17"/>
      <c r="AO394" s="17"/>
      <c r="AP394" s="17"/>
      <c r="AQ394" s="17"/>
      <c r="AR394" s="17"/>
      <c r="AS394" s="17"/>
      <c r="AT394" s="17"/>
      <c r="AU394" s="17"/>
      <c r="AV394" s="17"/>
      <c r="AW394" s="17"/>
    </row>
    <row r="395" spans="1:49" x14ac:dyDescent="0.2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  <c r="AG395" s="17"/>
      <c r="AH395" s="17"/>
      <c r="AI395" s="17"/>
      <c r="AJ395" s="17"/>
      <c r="AK395" s="17"/>
      <c r="AL395" s="17"/>
      <c r="AM395" s="17"/>
      <c r="AN395" s="17"/>
      <c r="AO395" s="17"/>
      <c r="AP395" s="17"/>
      <c r="AQ395" s="17"/>
      <c r="AR395" s="17"/>
      <c r="AS395" s="17"/>
      <c r="AT395" s="17"/>
      <c r="AU395" s="17"/>
      <c r="AV395" s="17"/>
      <c r="AW395" s="17"/>
    </row>
    <row r="396" spans="1:49" x14ac:dyDescent="0.2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  <c r="AG396" s="17"/>
      <c r="AH396" s="17"/>
      <c r="AI396" s="17"/>
      <c r="AJ396" s="17"/>
      <c r="AK396" s="17"/>
      <c r="AL396" s="17"/>
      <c r="AM396" s="17"/>
      <c r="AN396" s="17"/>
      <c r="AO396" s="17"/>
      <c r="AP396" s="17"/>
      <c r="AQ396" s="17"/>
      <c r="AR396" s="17"/>
      <c r="AS396" s="17"/>
      <c r="AT396" s="17"/>
      <c r="AU396" s="17"/>
      <c r="AV396" s="17"/>
      <c r="AW396" s="17"/>
    </row>
    <row r="397" spans="1:49" x14ac:dyDescent="0.2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  <c r="AG397" s="17"/>
      <c r="AH397" s="17"/>
      <c r="AI397" s="17"/>
      <c r="AJ397" s="17"/>
      <c r="AK397" s="17"/>
      <c r="AL397" s="17"/>
      <c r="AM397" s="17"/>
      <c r="AN397" s="17"/>
      <c r="AO397" s="17"/>
      <c r="AP397" s="17"/>
      <c r="AQ397" s="17"/>
      <c r="AR397" s="17"/>
      <c r="AS397" s="17"/>
      <c r="AT397" s="17"/>
      <c r="AU397" s="17"/>
      <c r="AV397" s="17"/>
      <c r="AW397" s="17"/>
    </row>
    <row r="398" spans="1:49" x14ac:dyDescent="0.2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17"/>
      <c r="AH398" s="17"/>
      <c r="AI398" s="17"/>
      <c r="AJ398" s="17"/>
      <c r="AK398" s="17"/>
      <c r="AL398" s="17"/>
      <c r="AM398" s="17"/>
      <c r="AN398" s="17"/>
      <c r="AO398" s="17"/>
      <c r="AP398" s="17"/>
      <c r="AQ398" s="17"/>
      <c r="AR398" s="17"/>
      <c r="AS398" s="17"/>
      <c r="AT398" s="17"/>
      <c r="AU398" s="17"/>
      <c r="AV398" s="17"/>
      <c r="AW398" s="17"/>
    </row>
    <row r="399" spans="1:49" x14ac:dyDescent="0.2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7"/>
      <c r="AI399" s="17"/>
      <c r="AJ399" s="17"/>
      <c r="AK399" s="17"/>
      <c r="AL399" s="17"/>
      <c r="AM399" s="17"/>
      <c r="AN399" s="17"/>
      <c r="AO399" s="17"/>
      <c r="AP399" s="17"/>
      <c r="AQ399" s="17"/>
      <c r="AR399" s="17"/>
      <c r="AS399" s="17"/>
      <c r="AT399" s="17"/>
      <c r="AU399" s="17"/>
      <c r="AV399" s="17"/>
      <c r="AW399" s="17"/>
    </row>
    <row r="400" spans="1:49" x14ac:dyDescent="0.2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7"/>
      <c r="AI400" s="17"/>
      <c r="AJ400" s="17"/>
      <c r="AK400" s="17"/>
      <c r="AL400" s="17"/>
      <c r="AM400" s="17"/>
      <c r="AN400" s="17"/>
      <c r="AO400" s="17"/>
      <c r="AP400" s="17"/>
      <c r="AQ400" s="17"/>
      <c r="AR400" s="17"/>
      <c r="AS400" s="17"/>
      <c r="AT400" s="17"/>
      <c r="AU400" s="17"/>
      <c r="AV400" s="17"/>
      <c r="AW400" s="17"/>
    </row>
    <row r="401" spans="1:49" x14ac:dyDescent="0.2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  <c r="AG401" s="17"/>
      <c r="AH401" s="17"/>
      <c r="AI401" s="17"/>
      <c r="AJ401" s="17"/>
      <c r="AK401" s="17"/>
      <c r="AL401" s="17"/>
      <c r="AM401" s="17"/>
      <c r="AN401" s="17"/>
      <c r="AO401" s="17"/>
      <c r="AP401" s="17"/>
      <c r="AQ401" s="17"/>
      <c r="AR401" s="17"/>
      <c r="AS401" s="17"/>
      <c r="AT401" s="17"/>
      <c r="AU401" s="17"/>
      <c r="AV401" s="17"/>
      <c r="AW401" s="17"/>
    </row>
    <row r="402" spans="1:49" x14ac:dyDescent="0.2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  <c r="AG402" s="17"/>
      <c r="AH402" s="17"/>
      <c r="AI402" s="17"/>
      <c r="AJ402" s="17"/>
      <c r="AK402" s="17"/>
      <c r="AL402" s="17"/>
      <c r="AM402" s="17"/>
      <c r="AN402" s="17"/>
      <c r="AO402" s="17"/>
      <c r="AP402" s="17"/>
      <c r="AQ402" s="17"/>
      <c r="AR402" s="17"/>
      <c r="AS402" s="17"/>
      <c r="AT402" s="17"/>
      <c r="AU402" s="17"/>
      <c r="AV402" s="17"/>
      <c r="AW402" s="17"/>
    </row>
    <row r="403" spans="1:49" x14ac:dyDescent="0.2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  <c r="AJ403" s="17"/>
      <c r="AK403" s="17"/>
      <c r="AL403" s="17"/>
      <c r="AM403" s="17"/>
      <c r="AN403" s="17"/>
      <c r="AO403" s="17"/>
      <c r="AP403" s="17"/>
      <c r="AQ403" s="17"/>
      <c r="AR403" s="17"/>
      <c r="AS403" s="17"/>
      <c r="AT403" s="17"/>
      <c r="AU403" s="17"/>
      <c r="AV403" s="17"/>
      <c r="AW403" s="17"/>
    </row>
    <row r="404" spans="1:49" x14ac:dyDescent="0.2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  <c r="AG404" s="17"/>
      <c r="AH404" s="17"/>
      <c r="AI404" s="17"/>
      <c r="AJ404" s="17"/>
      <c r="AK404" s="17"/>
      <c r="AL404" s="17"/>
      <c r="AM404" s="17"/>
      <c r="AN404" s="17"/>
      <c r="AO404" s="17"/>
      <c r="AP404" s="17"/>
      <c r="AQ404" s="17"/>
      <c r="AR404" s="17"/>
      <c r="AS404" s="17"/>
      <c r="AT404" s="17"/>
      <c r="AU404" s="17"/>
      <c r="AV404" s="17"/>
      <c r="AW404" s="17"/>
    </row>
    <row r="405" spans="1:49" x14ac:dyDescent="0.2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  <c r="AG405" s="17"/>
      <c r="AH405" s="17"/>
      <c r="AI405" s="17"/>
      <c r="AJ405" s="17"/>
      <c r="AK405" s="17"/>
      <c r="AL405" s="17"/>
      <c r="AM405" s="17"/>
      <c r="AN405" s="17"/>
      <c r="AO405" s="17"/>
      <c r="AP405" s="17"/>
      <c r="AQ405" s="17"/>
      <c r="AR405" s="17"/>
      <c r="AS405" s="17"/>
      <c r="AT405" s="17"/>
      <c r="AU405" s="17"/>
      <c r="AV405" s="17"/>
      <c r="AW405" s="17"/>
    </row>
    <row r="406" spans="1:49" x14ac:dyDescent="0.2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  <c r="AG406" s="17"/>
      <c r="AH406" s="17"/>
      <c r="AI406" s="17"/>
      <c r="AJ406" s="17"/>
      <c r="AK406" s="17"/>
      <c r="AL406" s="17"/>
      <c r="AM406" s="17"/>
      <c r="AN406" s="17"/>
      <c r="AO406" s="17"/>
      <c r="AP406" s="17"/>
      <c r="AQ406" s="17"/>
      <c r="AR406" s="17"/>
      <c r="AS406" s="17"/>
      <c r="AT406" s="17"/>
      <c r="AU406" s="17"/>
      <c r="AV406" s="17"/>
      <c r="AW406" s="17"/>
    </row>
    <row r="407" spans="1:49" x14ac:dyDescent="0.2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  <c r="AG407" s="17"/>
      <c r="AH407" s="17"/>
      <c r="AI407" s="17"/>
      <c r="AJ407" s="17"/>
      <c r="AK407" s="17"/>
      <c r="AL407" s="17"/>
      <c r="AM407" s="17"/>
      <c r="AN407" s="17"/>
      <c r="AO407" s="17"/>
      <c r="AP407" s="17"/>
      <c r="AQ407" s="17"/>
      <c r="AR407" s="17"/>
      <c r="AS407" s="17"/>
      <c r="AT407" s="17"/>
      <c r="AU407" s="17"/>
      <c r="AV407" s="17"/>
      <c r="AW407" s="17"/>
    </row>
    <row r="408" spans="1:49" x14ac:dyDescent="0.2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  <c r="AG408" s="17"/>
      <c r="AH408" s="17"/>
      <c r="AI408" s="17"/>
      <c r="AJ408" s="17"/>
      <c r="AK408" s="17"/>
      <c r="AL408" s="17"/>
      <c r="AM408" s="17"/>
      <c r="AN408" s="17"/>
      <c r="AO408" s="17"/>
      <c r="AP408" s="17"/>
      <c r="AQ408" s="17"/>
      <c r="AR408" s="17"/>
      <c r="AS408" s="17"/>
      <c r="AT408" s="17"/>
      <c r="AU408" s="17"/>
      <c r="AV408" s="17"/>
      <c r="AW408" s="17"/>
    </row>
    <row r="409" spans="1:49" x14ac:dyDescent="0.2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  <c r="AG409" s="17"/>
      <c r="AH409" s="17"/>
      <c r="AI409" s="17"/>
      <c r="AJ409" s="17"/>
      <c r="AK409" s="17"/>
      <c r="AL409" s="17"/>
      <c r="AM409" s="17"/>
      <c r="AN409" s="17"/>
      <c r="AO409" s="17"/>
      <c r="AP409" s="17"/>
      <c r="AQ409" s="17"/>
      <c r="AR409" s="17"/>
      <c r="AS409" s="17"/>
      <c r="AT409" s="17"/>
      <c r="AU409" s="17"/>
      <c r="AV409" s="17"/>
      <c r="AW409" s="17"/>
    </row>
    <row r="410" spans="1:49" x14ac:dyDescent="0.2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  <c r="AG410" s="17"/>
      <c r="AH410" s="17"/>
      <c r="AI410" s="17"/>
      <c r="AJ410" s="17"/>
      <c r="AK410" s="17"/>
      <c r="AL410" s="17"/>
      <c r="AM410" s="17"/>
      <c r="AN410" s="17"/>
      <c r="AO410" s="17"/>
      <c r="AP410" s="17"/>
      <c r="AQ410" s="17"/>
      <c r="AR410" s="17"/>
      <c r="AS410" s="17"/>
      <c r="AT410" s="17"/>
      <c r="AU410" s="17"/>
      <c r="AV410" s="17"/>
      <c r="AW410" s="17"/>
    </row>
    <row r="411" spans="1:49" x14ac:dyDescent="0.2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  <c r="AG411" s="17"/>
      <c r="AH411" s="17"/>
      <c r="AI411" s="17"/>
      <c r="AJ411" s="17"/>
      <c r="AK411" s="17"/>
      <c r="AL411" s="17"/>
      <c r="AM411" s="17"/>
      <c r="AN411" s="17"/>
      <c r="AO411" s="17"/>
      <c r="AP411" s="17"/>
      <c r="AQ411" s="17"/>
      <c r="AR411" s="17"/>
      <c r="AS411" s="17"/>
      <c r="AT411" s="17"/>
      <c r="AU411" s="17"/>
      <c r="AV411" s="17"/>
      <c r="AW411" s="17"/>
    </row>
    <row r="412" spans="1:49" x14ac:dyDescent="0.2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  <c r="AG412" s="17"/>
      <c r="AH412" s="17"/>
      <c r="AI412" s="17"/>
      <c r="AJ412" s="17"/>
      <c r="AK412" s="17"/>
      <c r="AL412" s="17"/>
      <c r="AM412" s="17"/>
      <c r="AN412" s="17"/>
      <c r="AO412" s="17"/>
      <c r="AP412" s="17"/>
      <c r="AQ412" s="17"/>
      <c r="AR412" s="17"/>
      <c r="AS412" s="17"/>
      <c r="AT412" s="17"/>
      <c r="AU412" s="17"/>
      <c r="AV412" s="17"/>
      <c r="AW412" s="17"/>
    </row>
    <row r="413" spans="1:49" x14ac:dyDescent="0.2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  <c r="AG413" s="17"/>
      <c r="AH413" s="17"/>
      <c r="AI413" s="17"/>
      <c r="AJ413" s="17"/>
      <c r="AK413" s="17"/>
      <c r="AL413" s="17"/>
      <c r="AM413" s="17"/>
      <c r="AN413" s="17"/>
      <c r="AO413" s="17"/>
      <c r="AP413" s="17"/>
      <c r="AQ413" s="17"/>
      <c r="AR413" s="17"/>
      <c r="AS413" s="17"/>
      <c r="AT413" s="17"/>
      <c r="AU413" s="17"/>
      <c r="AV413" s="17"/>
      <c r="AW413" s="17"/>
    </row>
    <row r="414" spans="1:49" x14ac:dyDescent="0.2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  <c r="AJ414" s="17"/>
      <c r="AK414" s="17"/>
      <c r="AL414" s="17"/>
      <c r="AM414" s="17"/>
      <c r="AN414" s="17"/>
      <c r="AO414" s="17"/>
      <c r="AP414" s="17"/>
      <c r="AQ414" s="17"/>
      <c r="AR414" s="17"/>
      <c r="AS414" s="17"/>
      <c r="AT414" s="17"/>
      <c r="AU414" s="17"/>
      <c r="AV414" s="17"/>
      <c r="AW414" s="17"/>
    </row>
    <row r="415" spans="1:49" x14ac:dyDescent="0.2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  <c r="AG415" s="17"/>
      <c r="AH415" s="17"/>
      <c r="AI415" s="17"/>
      <c r="AJ415" s="17"/>
      <c r="AK415" s="17"/>
      <c r="AL415" s="17"/>
      <c r="AM415" s="17"/>
      <c r="AN415" s="17"/>
      <c r="AO415" s="17"/>
      <c r="AP415" s="17"/>
      <c r="AQ415" s="17"/>
      <c r="AR415" s="17"/>
      <c r="AS415" s="17"/>
      <c r="AT415" s="17"/>
      <c r="AU415" s="17"/>
      <c r="AV415" s="17"/>
      <c r="AW415" s="17"/>
    </row>
    <row r="416" spans="1:49" x14ac:dyDescent="0.2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  <c r="AG416" s="17"/>
      <c r="AH416" s="17"/>
      <c r="AI416" s="17"/>
      <c r="AJ416" s="17"/>
      <c r="AK416" s="17"/>
      <c r="AL416" s="17"/>
      <c r="AM416" s="17"/>
      <c r="AN416" s="17"/>
      <c r="AO416" s="17"/>
      <c r="AP416" s="17"/>
      <c r="AQ416" s="17"/>
      <c r="AR416" s="17"/>
      <c r="AS416" s="17"/>
      <c r="AT416" s="17"/>
      <c r="AU416" s="17"/>
      <c r="AV416" s="17"/>
      <c r="AW416" s="17"/>
    </row>
    <row r="417" spans="1:49" x14ac:dyDescent="0.2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  <c r="AG417" s="17"/>
      <c r="AH417" s="17"/>
      <c r="AI417" s="17"/>
      <c r="AJ417" s="17"/>
      <c r="AK417" s="17"/>
      <c r="AL417" s="17"/>
      <c r="AM417" s="17"/>
      <c r="AN417" s="17"/>
      <c r="AO417" s="17"/>
      <c r="AP417" s="17"/>
      <c r="AQ417" s="17"/>
      <c r="AR417" s="17"/>
      <c r="AS417" s="17"/>
      <c r="AT417" s="17"/>
      <c r="AU417" s="17"/>
      <c r="AV417" s="17"/>
      <c r="AW417" s="17"/>
    </row>
    <row r="418" spans="1:49" x14ac:dyDescent="0.2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  <c r="AG418" s="17"/>
      <c r="AH418" s="17"/>
      <c r="AI418" s="17"/>
      <c r="AJ418" s="17"/>
      <c r="AK418" s="17"/>
      <c r="AL418" s="17"/>
      <c r="AM418" s="17"/>
      <c r="AN418" s="17"/>
      <c r="AO418" s="17"/>
      <c r="AP418" s="17"/>
      <c r="AQ418" s="17"/>
      <c r="AR418" s="17"/>
      <c r="AS418" s="17"/>
      <c r="AT418" s="17"/>
      <c r="AU418" s="17"/>
      <c r="AV418" s="17"/>
      <c r="AW418" s="17"/>
    </row>
    <row r="419" spans="1:49" x14ac:dyDescent="0.2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  <c r="AG419" s="17"/>
      <c r="AH419" s="17"/>
      <c r="AI419" s="17"/>
      <c r="AJ419" s="17"/>
      <c r="AK419" s="17"/>
      <c r="AL419" s="17"/>
      <c r="AM419" s="17"/>
      <c r="AN419" s="17"/>
      <c r="AO419" s="17"/>
      <c r="AP419" s="17"/>
      <c r="AQ419" s="17"/>
      <c r="AR419" s="17"/>
      <c r="AS419" s="17"/>
      <c r="AT419" s="17"/>
      <c r="AU419" s="17"/>
      <c r="AV419" s="17"/>
      <c r="AW419" s="17"/>
    </row>
    <row r="420" spans="1:49" x14ac:dyDescent="0.2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  <c r="AG420" s="17"/>
      <c r="AH420" s="17"/>
      <c r="AI420" s="17"/>
      <c r="AJ420" s="17"/>
      <c r="AK420" s="17"/>
      <c r="AL420" s="17"/>
      <c r="AM420" s="17"/>
      <c r="AN420" s="17"/>
      <c r="AO420" s="17"/>
      <c r="AP420" s="17"/>
      <c r="AQ420" s="17"/>
      <c r="AR420" s="17"/>
      <c r="AS420" s="17"/>
      <c r="AT420" s="17"/>
      <c r="AU420" s="17"/>
      <c r="AV420" s="17"/>
      <c r="AW420" s="17"/>
    </row>
    <row r="421" spans="1:49" x14ac:dyDescent="0.2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  <c r="AG421" s="17"/>
      <c r="AH421" s="17"/>
      <c r="AI421" s="17"/>
      <c r="AJ421" s="17"/>
      <c r="AK421" s="17"/>
      <c r="AL421" s="17"/>
      <c r="AM421" s="17"/>
      <c r="AN421" s="17"/>
      <c r="AO421" s="17"/>
      <c r="AP421" s="17"/>
      <c r="AQ421" s="17"/>
      <c r="AR421" s="17"/>
      <c r="AS421" s="17"/>
      <c r="AT421" s="17"/>
      <c r="AU421" s="17"/>
      <c r="AV421" s="17"/>
      <c r="AW421" s="17"/>
    </row>
    <row r="422" spans="1:49" x14ac:dyDescent="0.2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  <c r="AG422" s="17"/>
      <c r="AH422" s="17"/>
      <c r="AI422" s="17"/>
      <c r="AJ422" s="17"/>
      <c r="AK422" s="17"/>
      <c r="AL422" s="17"/>
      <c r="AM422" s="17"/>
      <c r="AN422" s="17"/>
      <c r="AO422" s="17"/>
      <c r="AP422" s="17"/>
      <c r="AQ422" s="17"/>
      <c r="AR422" s="17"/>
      <c r="AS422" s="17"/>
      <c r="AT422" s="17"/>
      <c r="AU422" s="17"/>
      <c r="AV422" s="17"/>
      <c r="AW422" s="17"/>
    </row>
    <row r="423" spans="1:49" x14ac:dyDescent="0.2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  <c r="AG423" s="17"/>
      <c r="AH423" s="17"/>
      <c r="AI423" s="17"/>
      <c r="AJ423" s="17"/>
      <c r="AK423" s="17"/>
      <c r="AL423" s="17"/>
      <c r="AM423" s="17"/>
      <c r="AN423" s="17"/>
      <c r="AO423" s="17"/>
      <c r="AP423" s="17"/>
      <c r="AQ423" s="17"/>
      <c r="AR423" s="17"/>
      <c r="AS423" s="17"/>
      <c r="AT423" s="17"/>
      <c r="AU423" s="17"/>
      <c r="AV423" s="17"/>
      <c r="AW423" s="17"/>
    </row>
    <row r="424" spans="1:49" x14ac:dyDescent="0.2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  <c r="AG424" s="17"/>
      <c r="AH424" s="17"/>
      <c r="AI424" s="17"/>
      <c r="AJ424" s="17"/>
      <c r="AK424" s="17"/>
      <c r="AL424" s="17"/>
      <c r="AM424" s="17"/>
      <c r="AN424" s="17"/>
      <c r="AO424" s="17"/>
      <c r="AP424" s="17"/>
      <c r="AQ424" s="17"/>
      <c r="AR424" s="17"/>
      <c r="AS424" s="17"/>
      <c r="AT424" s="17"/>
      <c r="AU424" s="17"/>
      <c r="AV424" s="17"/>
      <c r="AW424" s="17"/>
    </row>
    <row r="425" spans="1:49" x14ac:dyDescent="0.2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  <c r="AJ425" s="17"/>
      <c r="AK425" s="17"/>
      <c r="AL425" s="17"/>
      <c r="AM425" s="17"/>
      <c r="AN425" s="17"/>
      <c r="AO425" s="17"/>
      <c r="AP425" s="17"/>
      <c r="AQ425" s="17"/>
      <c r="AR425" s="17"/>
      <c r="AS425" s="17"/>
      <c r="AT425" s="17"/>
      <c r="AU425" s="17"/>
      <c r="AV425" s="17"/>
      <c r="AW425" s="17"/>
    </row>
    <row r="426" spans="1:49" x14ac:dyDescent="0.2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  <c r="AG426" s="17"/>
      <c r="AH426" s="17"/>
      <c r="AI426" s="17"/>
      <c r="AJ426" s="17"/>
      <c r="AK426" s="17"/>
      <c r="AL426" s="17"/>
      <c r="AM426" s="17"/>
      <c r="AN426" s="17"/>
      <c r="AO426" s="17"/>
      <c r="AP426" s="17"/>
      <c r="AQ426" s="17"/>
      <c r="AR426" s="17"/>
      <c r="AS426" s="17"/>
      <c r="AT426" s="17"/>
      <c r="AU426" s="17"/>
      <c r="AV426" s="17"/>
      <c r="AW426" s="17"/>
    </row>
    <row r="427" spans="1:49" x14ac:dyDescent="0.2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  <c r="AG427" s="17"/>
      <c r="AH427" s="17"/>
      <c r="AI427" s="17"/>
      <c r="AJ427" s="17"/>
      <c r="AK427" s="17"/>
      <c r="AL427" s="17"/>
      <c r="AM427" s="17"/>
      <c r="AN427" s="17"/>
      <c r="AO427" s="17"/>
      <c r="AP427" s="17"/>
      <c r="AQ427" s="17"/>
      <c r="AR427" s="17"/>
      <c r="AS427" s="17"/>
      <c r="AT427" s="17"/>
      <c r="AU427" s="17"/>
      <c r="AV427" s="17"/>
      <c r="AW427" s="17"/>
    </row>
    <row r="428" spans="1:49" x14ac:dyDescent="0.2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  <c r="AG428" s="17"/>
      <c r="AH428" s="17"/>
      <c r="AI428" s="17"/>
      <c r="AJ428" s="17"/>
      <c r="AK428" s="17"/>
      <c r="AL428" s="17"/>
      <c r="AM428" s="17"/>
      <c r="AN428" s="17"/>
      <c r="AO428" s="17"/>
      <c r="AP428" s="17"/>
      <c r="AQ428" s="17"/>
      <c r="AR428" s="17"/>
      <c r="AS428" s="17"/>
      <c r="AT428" s="17"/>
      <c r="AU428" s="17"/>
      <c r="AV428" s="17"/>
      <c r="AW428" s="17"/>
    </row>
    <row r="429" spans="1:49" x14ac:dyDescent="0.2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  <c r="AG429" s="17"/>
      <c r="AH429" s="17"/>
      <c r="AI429" s="17"/>
      <c r="AJ429" s="17"/>
      <c r="AK429" s="17"/>
      <c r="AL429" s="17"/>
      <c r="AM429" s="17"/>
      <c r="AN429" s="17"/>
      <c r="AO429" s="17"/>
      <c r="AP429" s="17"/>
      <c r="AQ429" s="17"/>
      <c r="AR429" s="17"/>
      <c r="AS429" s="17"/>
      <c r="AT429" s="17"/>
      <c r="AU429" s="17"/>
      <c r="AV429" s="17"/>
      <c r="AW429" s="17"/>
    </row>
    <row r="430" spans="1:49" x14ac:dyDescent="0.2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  <c r="AG430" s="17"/>
      <c r="AH430" s="17"/>
      <c r="AI430" s="17"/>
      <c r="AJ430" s="17"/>
      <c r="AK430" s="17"/>
      <c r="AL430" s="17"/>
      <c r="AM430" s="17"/>
      <c r="AN430" s="17"/>
      <c r="AO430" s="17"/>
      <c r="AP430" s="17"/>
      <c r="AQ430" s="17"/>
      <c r="AR430" s="17"/>
      <c r="AS430" s="17"/>
      <c r="AT430" s="17"/>
      <c r="AU430" s="17"/>
      <c r="AV430" s="17"/>
      <c r="AW430" s="17"/>
    </row>
    <row r="431" spans="1:49" x14ac:dyDescent="0.2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  <c r="AG431" s="17"/>
      <c r="AH431" s="17"/>
      <c r="AI431" s="17"/>
      <c r="AJ431" s="17"/>
      <c r="AK431" s="17"/>
      <c r="AL431" s="17"/>
      <c r="AM431" s="17"/>
      <c r="AN431" s="17"/>
      <c r="AO431" s="17"/>
      <c r="AP431" s="17"/>
      <c r="AQ431" s="17"/>
      <c r="AR431" s="17"/>
      <c r="AS431" s="17"/>
      <c r="AT431" s="17"/>
      <c r="AU431" s="17"/>
      <c r="AV431" s="17"/>
      <c r="AW431" s="17"/>
    </row>
    <row r="432" spans="1:49" x14ac:dyDescent="0.2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  <c r="AG432" s="17"/>
      <c r="AH432" s="17"/>
      <c r="AI432" s="17"/>
      <c r="AJ432" s="17"/>
      <c r="AK432" s="17"/>
      <c r="AL432" s="17"/>
      <c r="AM432" s="17"/>
      <c r="AN432" s="17"/>
      <c r="AO432" s="17"/>
      <c r="AP432" s="17"/>
      <c r="AQ432" s="17"/>
      <c r="AR432" s="17"/>
      <c r="AS432" s="17"/>
      <c r="AT432" s="17"/>
      <c r="AU432" s="17"/>
      <c r="AV432" s="17"/>
      <c r="AW432" s="17"/>
    </row>
    <row r="433" spans="1:49" x14ac:dyDescent="0.2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  <c r="AG433" s="17"/>
      <c r="AH433" s="17"/>
      <c r="AI433" s="17"/>
      <c r="AJ433" s="17"/>
      <c r="AK433" s="17"/>
      <c r="AL433" s="17"/>
      <c r="AM433" s="17"/>
      <c r="AN433" s="17"/>
      <c r="AO433" s="17"/>
      <c r="AP433" s="17"/>
      <c r="AQ433" s="17"/>
      <c r="AR433" s="17"/>
      <c r="AS433" s="17"/>
      <c r="AT433" s="17"/>
      <c r="AU433" s="17"/>
      <c r="AV433" s="17"/>
      <c r="AW433" s="17"/>
    </row>
    <row r="434" spans="1:49" x14ac:dyDescent="0.2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  <c r="AG434" s="17"/>
      <c r="AH434" s="17"/>
      <c r="AI434" s="17"/>
      <c r="AJ434" s="17"/>
      <c r="AK434" s="17"/>
      <c r="AL434" s="17"/>
      <c r="AM434" s="17"/>
      <c r="AN434" s="17"/>
      <c r="AO434" s="17"/>
      <c r="AP434" s="17"/>
      <c r="AQ434" s="17"/>
      <c r="AR434" s="17"/>
      <c r="AS434" s="17"/>
      <c r="AT434" s="17"/>
      <c r="AU434" s="17"/>
      <c r="AV434" s="17"/>
      <c r="AW434" s="17"/>
    </row>
    <row r="435" spans="1:49" x14ac:dyDescent="0.2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  <c r="AG435" s="17"/>
      <c r="AH435" s="17"/>
      <c r="AI435" s="17"/>
      <c r="AJ435" s="17"/>
      <c r="AK435" s="17"/>
      <c r="AL435" s="17"/>
      <c r="AM435" s="17"/>
      <c r="AN435" s="17"/>
      <c r="AO435" s="17"/>
      <c r="AP435" s="17"/>
      <c r="AQ435" s="17"/>
      <c r="AR435" s="17"/>
      <c r="AS435" s="17"/>
      <c r="AT435" s="17"/>
      <c r="AU435" s="17"/>
      <c r="AV435" s="17"/>
      <c r="AW435" s="17"/>
    </row>
    <row r="436" spans="1:49" x14ac:dyDescent="0.2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  <c r="AJ436" s="17"/>
      <c r="AK436" s="17"/>
      <c r="AL436" s="17"/>
      <c r="AM436" s="17"/>
      <c r="AN436" s="17"/>
      <c r="AO436" s="17"/>
      <c r="AP436" s="17"/>
      <c r="AQ436" s="17"/>
      <c r="AR436" s="17"/>
      <c r="AS436" s="17"/>
      <c r="AT436" s="17"/>
      <c r="AU436" s="17"/>
      <c r="AV436" s="17"/>
      <c r="AW436" s="17"/>
    </row>
    <row r="437" spans="1:49" x14ac:dyDescent="0.2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  <c r="AG437" s="17"/>
      <c r="AH437" s="17"/>
      <c r="AI437" s="17"/>
      <c r="AJ437" s="17"/>
      <c r="AK437" s="17"/>
      <c r="AL437" s="17"/>
      <c r="AM437" s="17"/>
      <c r="AN437" s="17"/>
      <c r="AO437" s="17"/>
      <c r="AP437" s="17"/>
      <c r="AQ437" s="17"/>
      <c r="AR437" s="17"/>
      <c r="AS437" s="17"/>
      <c r="AT437" s="17"/>
      <c r="AU437" s="17"/>
      <c r="AV437" s="17"/>
      <c r="AW437" s="17"/>
    </row>
    <row r="438" spans="1:49" x14ac:dyDescent="0.2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7"/>
      <c r="AI438" s="17"/>
      <c r="AJ438" s="17"/>
      <c r="AK438" s="17"/>
      <c r="AL438" s="17"/>
      <c r="AM438" s="17"/>
      <c r="AN438" s="17"/>
      <c r="AO438" s="17"/>
      <c r="AP438" s="17"/>
      <c r="AQ438" s="17"/>
      <c r="AR438" s="17"/>
      <c r="AS438" s="17"/>
      <c r="AT438" s="17"/>
      <c r="AU438" s="17"/>
      <c r="AV438" s="17"/>
      <c r="AW438" s="17"/>
    </row>
    <row r="439" spans="1:49" x14ac:dyDescent="0.2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  <c r="AG439" s="17"/>
      <c r="AH439" s="17"/>
      <c r="AI439" s="17"/>
      <c r="AJ439" s="17"/>
      <c r="AK439" s="17"/>
      <c r="AL439" s="17"/>
      <c r="AM439" s="17"/>
      <c r="AN439" s="17"/>
      <c r="AO439" s="17"/>
      <c r="AP439" s="17"/>
      <c r="AQ439" s="17"/>
      <c r="AR439" s="17"/>
      <c r="AS439" s="17"/>
      <c r="AT439" s="17"/>
      <c r="AU439" s="17"/>
      <c r="AV439" s="17"/>
      <c r="AW439" s="17"/>
    </row>
    <row r="440" spans="1:49" x14ac:dyDescent="0.2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7"/>
      <c r="AI440" s="17"/>
      <c r="AJ440" s="17"/>
      <c r="AK440" s="17"/>
      <c r="AL440" s="17"/>
      <c r="AM440" s="17"/>
      <c r="AN440" s="17"/>
      <c r="AO440" s="17"/>
      <c r="AP440" s="17"/>
      <c r="AQ440" s="17"/>
      <c r="AR440" s="17"/>
      <c r="AS440" s="17"/>
      <c r="AT440" s="17"/>
      <c r="AU440" s="17"/>
      <c r="AV440" s="17"/>
      <c r="AW440" s="17"/>
    </row>
    <row r="441" spans="1:49" x14ac:dyDescent="0.2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7"/>
      <c r="AI441" s="17"/>
      <c r="AJ441" s="17"/>
      <c r="AK441" s="17"/>
      <c r="AL441" s="17"/>
      <c r="AM441" s="17"/>
      <c r="AN441" s="17"/>
      <c r="AO441" s="17"/>
      <c r="AP441" s="17"/>
      <c r="AQ441" s="17"/>
      <c r="AR441" s="17"/>
      <c r="AS441" s="17"/>
      <c r="AT441" s="17"/>
      <c r="AU441" s="17"/>
      <c r="AV441" s="17"/>
      <c r="AW441" s="17"/>
    </row>
    <row r="442" spans="1:49" x14ac:dyDescent="0.2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  <c r="AG442" s="17"/>
      <c r="AH442" s="17"/>
      <c r="AI442" s="17"/>
      <c r="AJ442" s="17"/>
      <c r="AK442" s="17"/>
      <c r="AL442" s="17"/>
      <c r="AM442" s="17"/>
      <c r="AN442" s="17"/>
      <c r="AO442" s="17"/>
      <c r="AP442" s="17"/>
      <c r="AQ442" s="17"/>
      <c r="AR442" s="17"/>
      <c r="AS442" s="17"/>
      <c r="AT442" s="17"/>
      <c r="AU442" s="17"/>
      <c r="AV442" s="17"/>
      <c r="AW442" s="17"/>
    </row>
    <row r="443" spans="1:49" x14ac:dyDescent="0.2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  <c r="AG443" s="17"/>
      <c r="AH443" s="17"/>
      <c r="AI443" s="17"/>
      <c r="AJ443" s="17"/>
      <c r="AK443" s="17"/>
      <c r="AL443" s="17"/>
      <c r="AM443" s="17"/>
      <c r="AN443" s="17"/>
      <c r="AO443" s="17"/>
      <c r="AP443" s="17"/>
      <c r="AQ443" s="17"/>
      <c r="AR443" s="17"/>
      <c r="AS443" s="17"/>
      <c r="AT443" s="17"/>
      <c r="AU443" s="17"/>
      <c r="AV443" s="17"/>
      <c r="AW443" s="17"/>
    </row>
    <row r="444" spans="1:49" x14ac:dyDescent="0.2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  <c r="AG444" s="17"/>
      <c r="AH444" s="17"/>
      <c r="AI444" s="17"/>
      <c r="AJ444" s="17"/>
      <c r="AK444" s="17"/>
      <c r="AL444" s="17"/>
      <c r="AM444" s="17"/>
      <c r="AN444" s="17"/>
      <c r="AO444" s="17"/>
      <c r="AP444" s="17"/>
      <c r="AQ444" s="17"/>
      <c r="AR444" s="17"/>
      <c r="AS444" s="17"/>
      <c r="AT444" s="17"/>
      <c r="AU444" s="17"/>
      <c r="AV444" s="17"/>
      <c r="AW444" s="17"/>
    </row>
    <row r="445" spans="1:49" x14ac:dyDescent="0.2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  <c r="AG445" s="17"/>
      <c r="AH445" s="17"/>
      <c r="AI445" s="17"/>
      <c r="AJ445" s="17"/>
      <c r="AK445" s="17"/>
      <c r="AL445" s="17"/>
      <c r="AM445" s="17"/>
      <c r="AN445" s="17"/>
      <c r="AO445" s="17"/>
      <c r="AP445" s="17"/>
      <c r="AQ445" s="17"/>
      <c r="AR445" s="17"/>
      <c r="AS445" s="17"/>
      <c r="AT445" s="17"/>
      <c r="AU445" s="17"/>
      <c r="AV445" s="17"/>
      <c r="AW445" s="17"/>
    </row>
    <row r="446" spans="1:49" x14ac:dyDescent="0.2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  <c r="AG446" s="17"/>
      <c r="AH446" s="17"/>
      <c r="AI446" s="17"/>
      <c r="AJ446" s="17"/>
      <c r="AK446" s="17"/>
      <c r="AL446" s="17"/>
      <c r="AM446" s="17"/>
      <c r="AN446" s="17"/>
      <c r="AO446" s="17"/>
      <c r="AP446" s="17"/>
      <c r="AQ446" s="17"/>
      <c r="AR446" s="17"/>
      <c r="AS446" s="17"/>
      <c r="AT446" s="17"/>
      <c r="AU446" s="17"/>
      <c r="AV446" s="17"/>
      <c r="AW446" s="17"/>
    </row>
    <row r="447" spans="1:49" x14ac:dyDescent="0.2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  <c r="AJ447" s="17"/>
      <c r="AK447" s="17"/>
      <c r="AL447" s="17"/>
      <c r="AM447" s="17"/>
      <c r="AN447" s="17"/>
      <c r="AO447" s="17"/>
      <c r="AP447" s="17"/>
      <c r="AQ447" s="17"/>
      <c r="AR447" s="17"/>
      <c r="AS447" s="17"/>
      <c r="AT447" s="17"/>
      <c r="AU447" s="17"/>
      <c r="AV447" s="17"/>
      <c r="AW447" s="17"/>
    </row>
    <row r="448" spans="1:49" x14ac:dyDescent="0.2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  <c r="AG448" s="17"/>
      <c r="AH448" s="17"/>
      <c r="AI448" s="17"/>
      <c r="AJ448" s="17"/>
      <c r="AK448" s="17"/>
      <c r="AL448" s="17"/>
      <c r="AM448" s="17"/>
      <c r="AN448" s="17"/>
      <c r="AO448" s="17"/>
      <c r="AP448" s="17"/>
      <c r="AQ448" s="17"/>
      <c r="AR448" s="17"/>
      <c r="AS448" s="17"/>
      <c r="AT448" s="17"/>
      <c r="AU448" s="17"/>
      <c r="AV448" s="17"/>
      <c r="AW448" s="17"/>
    </row>
    <row r="449" spans="1:49" x14ac:dyDescent="0.2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  <c r="AG449" s="17"/>
      <c r="AH449" s="17"/>
      <c r="AI449" s="17"/>
      <c r="AJ449" s="17"/>
      <c r="AK449" s="17"/>
      <c r="AL449" s="17"/>
      <c r="AM449" s="17"/>
      <c r="AN449" s="17"/>
      <c r="AO449" s="17"/>
      <c r="AP449" s="17"/>
      <c r="AQ449" s="17"/>
      <c r="AR449" s="17"/>
      <c r="AS449" s="17"/>
      <c r="AT449" s="17"/>
      <c r="AU449" s="17"/>
      <c r="AV449" s="17"/>
      <c r="AW449" s="17"/>
    </row>
    <row r="450" spans="1:49" x14ac:dyDescent="0.2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7"/>
      <c r="AK450" s="17"/>
      <c r="AL450" s="17"/>
      <c r="AM450" s="17"/>
      <c r="AN450" s="17"/>
      <c r="AO450" s="17"/>
      <c r="AP450" s="17"/>
      <c r="AQ450" s="17"/>
      <c r="AR450" s="17"/>
      <c r="AS450" s="17"/>
      <c r="AT450" s="17"/>
      <c r="AU450" s="17"/>
      <c r="AV450" s="17"/>
      <c r="AW450" s="17"/>
    </row>
    <row r="451" spans="1:49" x14ac:dyDescent="0.2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</row>
    <row r="452" spans="1:49" x14ac:dyDescent="0.2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7"/>
      <c r="AK452" s="17"/>
      <c r="AL452" s="17"/>
      <c r="AM452" s="17"/>
      <c r="AN452" s="17"/>
      <c r="AO452" s="17"/>
      <c r="AP452" s="17"/>
      <c r="AQ452" s="17"/>
      <c r="AR452" s="17"/>
      <c r="AS452" s="17"/>
      <c r="AT452" s="17"/>
      <c r="AU452" s="17"/>
      <c r="AV452" s="17"/>
      <c r="AW452" s="17"/>
    </row>
    <row r="453" spans="1:49" x14ac:dyDescent="0.2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7"/>
      <c r="AK453" s="17"/>
      <c r="AL453" s="17"/>
      <c r="AM453" s="17"/>
      <c r="AN453" s="17"/>
      <c r="AO453" s="17"/>
      <c r="AP453" s="17"/>
      <c r="AQ453" s="17"/>
      <c r="AR453" s="17"/>
      <c r="AS453" s="17"/>
      <c r="AT453" s="17"/>
      <c r="AU453" s="17"/>
      <c r="AV453" s="17"/>
      <c r="AW453" s="17"/>
    </row>
    <row r="454" spans="1:49" x14ac:dyDescent="0.2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7"/>
      <c r="AK454" s="17"/>
      <c r="AL454" s="17"/>
      <c r="AM454" s="17"/>
      <c r="AN454" s="17"/>
      <c r="AO454" s="17"/>
      <c r="AP454" s="17"/>
      <c r="AQ454" s="17"/>
      <c r="AR454" s="17"/>
      <c r="AS454" s="17"/>
      <c r="AT454" s="17"/>
      <c r="AU454" s="17"/>
      <c r="AV454" s="17"/>
      <c r="AW454" s="17"/>
    </row>
    <row r="455" spans="1:49" x14ac:dyDescent="0.2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7"/>
      <c r="AK455" s="17"/>
      <c r="AL455" s="17"/>
      <c r="AM455" s="17"/>
      <c r="AN455" s="17"/>
      <c r="AO455" s="17"/>
      <c r="AP455" s="17"/>
      <c r="AQ455" s="17"/>
      <c r="AR455" s="17"/>
      <c r="AS455" s="17"/>
      <c r="AT455" s="17"/>
      <c r="AU455" s="17"/>
      <c r="AV455" s="17"/>
      <c r="AW455" s="17"/>
    </row>
    <row r="456" spans="1:49" x14ac:dyDescent="0.2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  <c r="AG456" s="17"/>
      <c r="AH456" s="17"/>
      <c r="AI456" s="17"/>
      <c r="AJ456" s="17"/>
      <c r="AK456" s="17"/>
      <c r="AL456" s="17"/>
      <c r="AM456" s="17"/>
      <c r="AN456" s="17"/>
      <c r="AO456" s="17"/>
      <c r="AP456" s="17"/>
      <c r="AQ456" s="17"/>
      <c r="AR456" s="17"/>
      <c r="AS456" s="17"/>
      <c r="AT456" s="17"/>
      <c r="AU456" s="17"/>
      <c r="AV456" s="17"/>
      <c r="AW456" s="17"/>
    </row>
    <row r="457" spans="1:49" x14ac:dyDescent="0.2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7"/>
      <c r="AK457" s="17"/>
      <c r="AL457" s="17"/>
      <c r="AM457" s="17"/>
      <c r="AN457" s="17"/>
      <c r="AO457" s="17"/>
      <c r="AP457" s="17"/>
      <c r="AQ457" s="17"/>
      <c r="AR457" s="17"/>
      <c r="AS457" s="17"/>
      <c r="AT457" s="17"/>
      <c r="AU457" s="17"/>
      <c r="AV457" s="17"/>
      <c r="AW457" s="17"/>
    </row>
    <row r="458" spans="1:49" x14ac:dyDescent="0.2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7"/>
      <c r="AK458" s="17"/>
      <c r="AL458" s="17"/>
      <c r="AM458" s="17"/>
      <c r="AN458" s="17"/>
      <c r="AO458" s="17"/>
      <c r="AP458" s="17"/>
      <c r="AQ458" s="17"/>
      <c r="AR458" s="17"/>
      <c r="AS458" s="17"/>
      <c r="AT458" s="17"/>
      <c r="AU458" s="17"/>
      <c r="AV458" s="17"/>
      <c r="AW458" s="17"/>
    </row>
    <row r="459" spans="1:49" x14ac:dyDescent="0.2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  <c r="AG459" s="17"/>
      <c r="AH459" s="17"/>
      <c r="AI459" s="17"/>
      <c r="AJ459" s="17"/>
      <c r="AK459" s="17"/>
      <c r="AL459" s="17"/>
      <c r="AM459" s="17"/>
      <c r="AN459" s="17"/>
      <c r="AO459" s="17"/>
      <c r="AP459" s="17"/>
      <c r="AQ459" s="17"/>
      <c r="AR459" s="17"/>
      <c r="AS459" s="17"/>
      <c r="AT459" s="17"/>
      <c r="AU459" s="17"/>
      <c r="AV459" s="17"/>
      <c r="AW459" s="17"/>
    </row>
    <row r="460" spans="1:49" x14ac:dyDescent="0.2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  <c r="AG460" s="17"/>
      <c r="AH460" s="17"/>
      <c r="AI460" s="17"/>
      <c r="AJ460" s="17"/>
      <c r="AK460" s="17"/>
      <c r="AL460" s="17"/>
      <c r="AM460" s="17"/>
      <c r="AN460" s="17"/>
      <c r="AO460" s="17"/>
      <c r="AP460" s="17"/>
      <c r="AQ460" s="17"/>
      <c r="AR460" s="17"/>
      <c r="AS460" s="17"/>
      <c r="AT460" s="17"/>
      <c r="AU460" s="17"/>
      <c r="AV460" s="17"/>
      <c r="AW460" s="17"/>
    </row>
    <row r="461" spans="1:49" x14ac:dyDescent="0.2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  <c r="AG461" s="17"/>
      <c r="AH461" s="17"/>
      <c r="AI461" s="17"/>
      <c r="AJ461" s="17"/>
      <c r="AK461" s="17"/>
      <c r="AL461" s="17"/>
      <c r="AM461" s="17"/>
      <c r="AN461" s="17"/>
      <c r="AO461" s="17"/>
      <c r="AP461" s="17"/>
      <c r="AQ461" s="17"/>
      <c r="AR461" s="17"/>
      <c r="AS461" s="17"/>
      <c r="AT461" s="17"/>
      <c r="AU461" s="17"/>
      <c r="AV461" s="17"/>
      <c r="AW461" s="17"/>
    </row>
    <row r="462" spans="1:49" x14ac:dyDescent="0.2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7"/>
      <c r="AK462" s="17"/>
      <c r="AL462" s="17"/>
      <c r="AM462" s="17"/>
      <c r="AN462" s="17"/>
      <c r="AO462" s="17"/>
      <c r="AP462" s="17"/>
      <c r="AQ462" s="17"/>
      <c r="AR462" s="17"/>
      <c r="AS462" s="17"/>
      <c r="AT462" s="17"/>
      <c r="AU462" s="17"/>
      <c r="AV462" s="17"/>
      <c r="AW462" s="17"/>
    </row>
    <row r="463" spans="1:49" x14ac:dyDescent="0.2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  <c r="AG463" s="17"/>
      <c r="AH463" s="17"/>
      <c r="AI463" s="17"/>
      <c r="AJ463" s="17"/>
      <c r="AK463" s="17"/>
      <c r="AL463" s="17"/>
      <c r="AM463" s="17"/>
      <c r="AN463" s="17"/>
      <c r="AO463" s="17"/>
      <c r="AP463" s="17"/>
      <c r="AQ463" s="17"/>
      <c r="AR463" s="17"/>
      <c r="AS463" s="17"/>
      <c r="AT463" s="17"/>
      <c r="AU463" s="17"/>
      <c r="AV463" s="17"/>
      <c r="AW463" s="17"/>
    </row>
    <row r="464" spans="1:49" x14ac:dyDescent="0.2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  <c r="AG464" s="17"/>
      <c r="AH464" s="17"/>
      <c r="AI464" s="17"/>
      <c r="AJ464" s="17"/>
      <c r="AK464" s="17"/>
      <c r="AL464" s="17"/>
      <c r="AM464" s="17"/>
      <c r="AN464" s="17"/>
      <c r="AO464" s="17"/>
      <c r="AP464" s="17"/>
      <c r="AQ464" s="17"/>
      <c r="AR464" s="17"/>
      <c r="AS464" s="17"/>
      <c r="AT464" s="17"/>
      <c r="AU464" s="17"/>
      <c r="AV464" s="17"/>
      <c r="AW464" s="17"/>
    </row>
    <row r="465" spans="1:49" x14ac:dyDescent="0.2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  <c r="AG465" s="17"/>
      <c r="AH465" s="17"/>
      <c r="AI465" s="17"/>
      <c r="AJ465" s="17"/>
      <c r="AK465" s="17"/>
      <c r="AL465" s="17"/>
      <c r="AM465" s="17"/>
      <c r="AN465" s="17"/>
      <c r="AO465" s="17"/>
      <c r="AP465" s="17"/>
      <c r="AQ465" s="17"/>
      <c r="AR465" s="17"/>
      <c r="AS465" s="17"/>
      <c r="AT465" s="17"/>
      <c r="AU465" s="17"/>
      <c r="AV465" s="17"/>
      <c r="AW465" s="17"/>
    </row>
    <row r="466" spans="1:49" x14ac:dyDescent="0.2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  <c r="AG466" s="17"/>
      <c r="AH466" s="17"/>
      <c r="AI466" s="17"/>
      <c r="AJ466" s="17"/>
      <c r="AK466" s="17"/>
      <c r="AL466" s="17"/>
      <c r="AM466" s="17"/>
      <c r="AN466" s="17"/>
      <c r="AO466" s="17"/>
      <c r="AP466" s="17"/>
      <c r="AQ466" s="17"/>
      <c r="AR466" s="17"/>
      <c r="AS466" s="17"/>
      <c r="AT466" s="17"/>
      <c r="AU466" s="17"/>
      <c r="AV466" s="17"/>
      <c r="AW466" s="17"/>
    </row>
    <row r="467" spans="1:49" x14ac:dyDescent="0.2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  <c r="AG467" s="17"/>
      <c r="AH467" s="17"/>
      <c r="AI467" s="17"/>
      <c r="AJ467" s="17"/>
      <c r="AK467" s="17"/>
      <c r="AL467" s="17"/>
      <c r="AM467" s="17"/>
      <c r="AN467" s="17"/>
      <c r="AO467" s="17"/>
      <c r="AP467" s="17"/>
      <c r="AQ467" s="17"/>
      <c r="AR467" s="17"/>
      <c r="AS467" s="17"/>
      <c r="AT467" s="17"/>
      <c r="AU467" s="17"/>
      <c r="AV467" s="17"/>
      <c r="AW467" s="17"/>
    </row>
    <row r="468" spans="1:49" x14ac:dyDescent="0.2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  <c r="AG468" s="17"/>
      <c r="AH468" s="17"/>
      <c r="AI468" s="17"/>
      <c r="AJ468" s="17"/>
      <c r="AK468" s="17"/>
      <c r="AL468" s="17"/>
      <c r="AM468" s="17"/>
      <c r="AN468" s="17"/>
      <c r="AO468" s="17"/>
      <c r="AP468" s="17"/>
      <c r="AQ468" s="17"/>
      <c r="AR468" s="17"/>
      <c r="AS468" s="17"/>
      <c r="AT468" s="17"/>
      <c r="AU468" s="17"/>
      <c r="AV468" s="17"/>
      <c r="AW468" s="17"/>
    </row>
    <row r="469" spans="1:49" x14ac:dyDescent="0.2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  <c r="AJ469" s="17"/>
      <c r="AK469" s="17"/>
      <c r="AL469" s="17"/>
      <c r="AM469" s="17"/>
      <c r="AN469" s="17"/>
      <c r="AO469" s="17"/>
      <c r="AP469" s="17"/>
      <c r="AQ469" s="17"/>
      <c r="AR469" s="17"/>
      <c r="AS469" s="17"/>
      <c r="AT469" s="17"/>
      <c r="AU469" s="17"/>
      <c r="AV469" s="17"/>
      <c r="AW469" s="17"/>
    </row>
    <row r="470" spans="1:49" x14ac:dyDescent="0.2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  <c r="AG470" s="17"/>
      <c r="AH470" s="17"/>
      <c r="AI470" s="17"/>
      <c r="AJ470" s="17"/>
      <c r="AK470" s="17"/>
      <c r="AL470" s="17"/>
      <c r="AM470" s="17"/>
      <c r="AN470" s="17"/>
      <c r="AO470" s="17"/>
      <c r="AP470" s="17"/>
      <c r="AQ470" s="17"/>
      <c r="AR470" s="17"/>
      <c r="AS470" s="17"/>
      <c r="AT470" s="17"/>
      <c r="AU470" s="17"/>
      <c r="AV470" s="17"/>
      <c r="AW470" s="17"/>
    </row>
    <row r="471" spans="1:49" x14ac:dyDescent="0.2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  <c r="AG471" s="17"/>
      <c r="AH471" s="17"/>
      <c r="AI471" s="17"/>
      <c r="AJ471" s="17"/>
      <c r="AK471" s="17"/>
      <c r="AL471" s="17"/>
      <c r="AM471" s="17"/>
      <c r="AN471" s="17"/>
      <c r="AO471" s="17"/>
      <c r="AP471" s="17"/>
      <c r="AQ471" s="17"/>
      <c r="AR471" s="17"/>
      <c r="AS471" s="17"/>
      <c r="AT471" s="17"/>
      <c r="AU471" s="17"/>
      <c r="AV471" s="17"/>
      <c r="AW471" s="17"/>
    </row>
    <row r="472" spans="1:49" x14ac:dyDescent="0.2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  <c r="AG472" s="17"/>
      <c r="AH472" s="17"/>
      <c r="AI472" s="17"/>
      <c r="AJ472" s="17"/>
      <c r="AK472" s="17"/>
      <c r="AL472" s="17"/>
      <c r="AM472" s="17"/>
      <c r="AN472" s="17"/>
      <c r="AO472" s="17"/>
      <c r="AP472" s="17"/>
      <c r="AQ472" s="17"/>
      <c r="AR472" s="17"/>
      <c r="AS472" s="17"/>
      <c r="AT472" s="17"/>
      <c r="AU472" s="17"/>
      <c r="AV472" s="17"/>
      <c r="AW472" s="17"/>
    </row>
    <row r="473" spans="1:49" x14ac:dyDescent="0.2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7"/>
      <c r="AK473" s="17"/>
      <c r="AL473" s="17"/>
      <c r="AM473" s="17"/>
      <c r="AN473" s="17"/>
      <c r="AO473" s="17"/>
      <c r="AP473" s="17"/>
      <c r="AQ473" s="17"/>
      <c r="AR473" s="17"/>
      <c r="AS473" s="17"/>
      <c r="AT473" s="17"/>
      <c r="AU473" s="17"/>
      <c r="AV473" s="17"/>
      <c r="AW473" s="17"/>
    </row>
    <row r="474" spans="1:49" x14ac:dyDescent="0.2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  <c r="AG474" s="17"/>
      <c r="AH474" s="17"/>
      <c r="AI474" s="17"/>
      <c r="AJ474" s="17"/>
      <c r="AK474" s="17"/>
      <c r="AL474" s="17"/>
      <c r="AM474" s="17"/>
      <c r="AN474" s="17"/>
      <c r="AO474" s="17"/>
      <c r="AP474" s="17"/>
      <c r="AQ474" s="17"/>
      <c r="AR474" s="17"/>
      <c r="AS474" s="17"/>
      <c r="AT474" s="17"/>
      <c r="AU474" s="17"/>
      <c r="AV474" s="17"/>
      <c r="AW474" s="17"/>
    </row>
    <row r="475" spans="1:49" x14ac:dyDescent="0.2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  <c r="AG475" s="17"/>
      <c r="AH475" s="17"/>
      <c r="AI475" s="17"/>
      <c r="AJ475" s="17"/>
      <c r="AK475" s="17"/>
      <c r="AL475" s="17"/>
      <c r="AM475" s="17"/>
      <c r="AN475" s="17"/>
      <c r="AO475" s="17"/>
      <c r="AP475" s="17"/>
      <c r="AQ475" s="17"/>
      <c r="AR475" s="17"/>
      <c r="AS475" s="17"/>
      <c r="AT475" s="17"/>
      <c r="AU475" s="17"/>
      <c r="AV475" s="17"/>
      <c r="AW475" s="17"/>
    </row>
    <row r="476" spans="1:49" x14ac:dyDescent="0.2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  <c r="AG476" s="17"/>
      <c r="AH476" s="17"/>
      <c r="AI476" s="17"/>
      <c r="AJ476" s="17"/>
      <c r="AK476" s="17"/>
      <c r="AL476" s="17"/>
      <c r="AM476" s="17"/>
      <c r="AN476" s="17"/>
      <c r="AO476" s="17"/>
      <c r="AP476" s="17"/>
      <c r="AQ476" s="17"/>
      <c r="AR476" s="17"/>
      <c r="AS476" s="17"/>
      <c r="AT476" s="17"/>
      <c r="AU476" s="17"/>
      <c r="AV476" s="17"/>
      <c r="AW476" s="17"/>
    </row>
    <row r="477" spans="1:49" x14ac:dyDescent="0.2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  <c r="AG477" s="17"/>
      <c r="AH477" s="17"/>
      <c r="AI477" s="17"/>
      <c r="AJ477" s="17"/>
      <c r="AK477" s="17"/>
      <c r="AL477" s="17"/>
      <c r="AM477" s="17"/>
      <c r="AN477" s="17"/>
      <c r="AO477" s="17"/>
      <c r="AP477" s="17"/>
      <c r="AQ477" s="17"/>
      <c r="AR477" s="17"/>
      <c r="AS477" s="17"/>
      <c r="AT477" s="17"/>
      <c r="AU477" s="17"/>
      <c r="AV477" s="17"/>
      <c r="AW477" s="17"/>
    </row>
    <row r="478" spans="1:49" x14ac:dyDescent="0.2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  <c r="AG478" s="17"/>
      <c r="AH478" s="17"/>
      <c r="AI478" s="17"/>
      <c r="AJ478" s="17"/>
      <c r="AK478" s="17"/>
      <c r="AL478" s="17"/>
      <c r="AM478" s="17"/>
      <c r="AN478" s="17"/>
      <c r="AO478" s="17"/>
      <c r="AP478" s="17"/>
      <c r="AQ478" s="17"/>
      <c r="AR478" s="17"/>
      <c r="AS478" s="17"/>
      <c r="AT478" s="17"/>
      <c r="AU478" s="17"/>
      <c r="AV478" s="17"/>
      <c r="AW478" s="17"/>
    </row>
    <row r="479" spans="1:49" x14ac:dyDescent="0.2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  <c r="AG479" s="17"/>
      <c r="AH479" s="17"/>
      <c r="AI479" s="17"/>
      <c r="AJ479" s="17"/>
      <c r="AK479" s="17"/>
      <c r="AL479" s="17"/>
      <c r="AM479" s="17"/>
      <c r="AN479" s="17"/>
      <c r="AO479" s="17"/>
      <c r="AP479" s="17"/>
      <c r="AQ479" s="17"/>
      <c r="AR479" s="17"/>
      <c r="AS479" s="17"/>
      <c r="AT479" s="17"/>
      <c r="AU479" s="17"/>
      <c r="AV479" s="17"/>
      <c r="AW479" s="17"/>
    </row>
    <row r="480" spans="1:49" x14ac:dyDescent="0.2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  <c r="AJ480" s="17"/>
      <c r="AK480" s="17"/>
      <c r="AL480" s="17"/>
      <c r="AM480" s="17"/>
      <c r="AN480" s="17"/>
      <c r="AO480" s="17"/>
      <c r="AP480" s="17"/>
      <c r="AQ480" s="17"/>
      <c r="AR480" s="17"/>
      <c r="AS480" s="17"/>
      <c r="AT480" s="17"/>
      <c r="AU480" s="17"/>
      <c r="AV480" s="17"/>
      <c r="AW480" s="17"/>
    </row>
    <row r="481" spans="1:49" x14ac:dyDescent="0.2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  <c r="AG481" s="17"/>
      <c r="AH481" s="17"/>
      <c r="AI481" s="17"/>
      <c r="AJ481" s="17"/>
      <c r="AK481" s="17"/>
      <c r="AL481" s="17"/>
      <c r="AM481" s="17"/>
      <c r="AN481" s="17"/>
      <c r="AO481" s="17"/>
      <c r="AP481" s="17"/>
      <c r="AQ481" s="17"/>
      <c r="AR481" s="17"/>
      <c r="AS481" s="17"/>
      <c r="AT481" s="17"/>
      <c r="AU481" s="17"/>
      <c r="AV481" s="17"/>
      <c r="AW481" s="17"/>
    </row>
    <row r="482" spans="1:49" x14ac:dyDescent="0.2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  <c r="AG482" s="17"/>
      <c r="AH482" s="17"/>
      <c r="AI482" s="17"/>
      <c r="AJ482" s="17"/>
      <c r="AK482" s="17"/>
      <c r="AL482" s="17"/>
      <c r="AM482" s="17"/>
      <c r="AN482" s="17"/>
      <c r="AO482" s="17"/>
      <c r="AP482" s="17"/>
      <c r="AQ482" s="17"/>
      <c r="AR482" s="17"/>
      <c r="AS482" s="17"/>
      <c r="AT482" s="17"/>
      <c r="AU482" s="17"/>
      <c r="AV482" s="17"/>
      <c r="AW482" s="17"/>
    </row>
    <row r="483" spans="1:49" x14ac:dyDescent="0.2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  <c r="AG483" s="17"/>
      <c r="AH483" s="17"/>
      <c r="AI483" s="17"/>
      <c r="AJ483" s="17"/>
      <c r="AK483" s="17"/>
      <c r="AL483" s="17"/>
      <c r="AM483" s="17"/>
      <c r="AN483" s="17"/>
      <c r="AO483" s="17"/>
      <c r="AP483" s="17"/>
      <c r="AQ483" s="17"/>
      <c r="AR483" s="17"/>
      <c r="AS483" s="17"/>
      <c r="AT483" s="17"/>
      <c r="AU483" s="17"/>
      <c r="AV483" s="17"/>
      <c r="AW483" s="17"/>
    </row>
    <row r="484" spans="1:49" x14ac:dyDescent="0.2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  <c r="AG484" s="17"/>
      <c r="AH484" s="17"/>
      <c r="AI484" s="17"/>
      <c r="AJ484" s="17"/>
      <c r="AK484" s="17"/>
      <c r="AL484" s="17"/>
      <c r="AM484" s="17"/>
      <c r="AN484" s="17"/>
      <c r="AO484" s="17"/>
      <c r="AP484" s="17"/>
      <c r="AQ484" s="17"/>
      <c r="AR484" s="17"/>
      <c r="AS484" s="17"/>
      <c r="AT484" s="17"/>
      <c r="AU484" s="17"/>
      <c r="AV484" s="17"/>
      <c r="AW484" s="17"/>
    </row>
    <row r="485" spans="1:49" x14ac:dyDescent="0.2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  <c r="AG485" s="17"/>
      <c r="AH485" s="17"/>
      <c r="AI485" s="17"/>
      <c r="AJ485" s="17"/>
      <c r="AK485" s="17"/>
      <c r="AL485" s="17"/>
      <c r="AM485" s="17"/>
      <c r="AN485" s="17"/>
      <c r="AO485" s="17"/>
      <c r="AP485" s="17"/>
      <c r="AQ485" s="17"/>
      <c r="AR485" s="17"/>
      <c r="AS485" s="17"/>
      <c r="AT485" s="17"/>
      <c r="AU485" s="17"/>
      <c r="AV485" s="17"/>
      <c r="AW485" s="17"/>
    </row>
    <row r="486" spans="1:49" x14ac:dyDescent="0.2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  <c r="AG486" s="17"/>
      <c r="AH486" s="17"/>
      <c r="AI486" s="17"/>
      <c r="AJ486" s="17"/>
      <c r="AK486" s="17"/>
      <c r="AL486" s="17"/>
      <c r="AM486" s="17"/>
      <c r="AN486" s="17"/>
      <c r="AO486" s="17"/>
      <c r="AP486" s="17"/>
      <c r="AQ486" s="17"/>
      <c r="AR486" s="17"/>
      <c r="AS486" s="17"/>
      <c r="AT486" s="17"/>
      <c r="AU486" s="17"/>
      <c r="AV486" s="17"/>
      <c r="AW486" s="17"/>
    </row>
    <row r="487" spans="1:49" x14ac:dyDescent="0.2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  <c r="AG487" s="17"/>
      <c r="AH487" s="17"/>
      <c r="AI487" s="17"/>
      <c r="AJ487" s="17"/>
      <c r="AK487" s="17"/>
      <c r="AL487" s="17"/>
      <c r="AM487" s="17"/>
      <c r="AN487" s="17"/>
      <c r="AO487" s="17"/>
      <c r="AP487" s="17"/>
      <c r="AQ487" s="17"/>
      <c r="AR487" s="17"/>
      <c r="AS487" s="17"/>
      <c r="AT487" s="17"/>
      <c r="AU487" s="17"/>
      <c r="AV487" s="17"/>
      <c r="AW487" s="17"/>
    </row>
    <row r="488" spans="1:49" x14ac:dyDescent="0.2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  <c r="AG488" s="17"/>
      <c r="AH488" s="17"/>
      <c r="AI488" s="17"/>
      <c r="AJ488" s="17"/>
      <c r="AK488" s="17"/>
      <c r="AL488" s="17"/>
      <c r="AM488" s="17"/>
      <c r="AN488" s="17"/>
      <c r="AO488" s="17"/>
      <c r="AP488" s="17"/>
      <c r="AQ488" s="17"/>
      <c r="AR488" s="17"/>
      <c r="AS488" s="17"/>
      <c r="AT488" s="17"/>
      <c r="AU488" s="17"/>
      <c r="AV488" s="17"/>
      <c r="AW488" s="17"/>
    </row>
    <row r="489" spans="1:49" x14ac:dyDescent="0.2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  <c r="AG489" s="17"/>
      <c r="AH489" s="17"/>
      <c r="AI489" s="17"/>
      <c r="AJ489" s="17"/>
      <c r="AK489" s="17"/>
      <c r="AL489" s="17"/>
      <c r="AM489" s="17"/>
      <c r="AN489" s="17"/>
      <c r="AO489" s="17"/>
      <c r="AP489" s="17"/>
      <c r="AQ489" s="17"/>
      <c r="AR489" s="17"/>
      <c r="AS489" s="17"/>
      <c r="AT489" s="17"/>
      <c r="AU489" s="17"/>
      <c r="AV489" s="17"/>
      <c r="AW489" s="17"/>
    </row>
    <row r="490" spans="1:49" x14ac:dyDescent="0.2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  <c r="AG490" s="17"/>
      <c r="AH490" s="17"/>
      <c r="AI490" s="17"/>
      <c r="AJ490" s="17"/>
      <c r="AK490" s="17"/>
      <c r="AL490" s="17"/>
      <c r="AM490" s="17"/>
      <c r="AN490" s="17"/>
      <c r="AO490" s="17"/>
      <c r="AP490" s="17"/>
      <c r="AQ490" s="17"/>
      <c r="AR490" s="17"/>
      <c r="AS490" s="17"/>
      <c r="AT490" s="17"/>
      <c r="AU490" s="17"/>
      <c r="AV490" s="17"/>
      <c r="AW490" s="17"/>
    </row>
    <row r="491" spans="1:49" x14ac:dyDescent="0.2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  <c r="AJ491" s="17"/>
      <c r="AK491" s="17"/>
      <c r="AL491" s="17"/>
      <c r="AM491" s="17"/>
      <c r="AN491" s="17"/>
      <c r="AO491" s="17"/>
      <c r="AP491" s="17"/>
      <c r="AQ491" s="17"/>
      <c r="AR491" s="17"/>
      <c r="AS491" s="17"/>
      <c r="AT491" s="17"/>
      <c r="AU491" s="17"/>
      <c r="AV491" s="17"/>
      <c r="AW491" s="17"/>
    </row>
    <row r="492" spans="1:49" x14ac:dyDescent="0.2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  <c r="AG492" s="17"/>
      <c r="AH492" s="17"/>
      <c r="AI492" s="17"/>
      <c r="AJ492" s="17"/>
      <c r="AK492" s="17"/>
      <c r="AL492" s="17"/>
      <c r="AM492" s="17"/>
      <c r="AN492" s="17"/>
      <c r="AO492" s="17"/>
      <c r="AP492" s="17"/>
      <c r="AQ492" s="17"/>
      <c r="AR492" s="17"/>
      <c r="AS492" s="17"/>
      <c r="AT492" s="17"/>
      <c r="AU492" s="17"/>
      <c r="AV492" s="17"/>
      <c r="AW492" s="17"/>
    </row>
    <row r="493" spans="1:49" x14ac:dyDescent="0.2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  <c r="AG493" s="17"/>
      <c r="AH493" s="17"/>
      <c r="AI493" s="17"/>
      <c r="AJ493" s="17"/>
      <c r="AK493" s="17"/>
      <c r="AL493" s="17"/>
      <c r="AM493" s="17"/>
      <c r="AN493" s="17"/>
      <c r="AO493" s="17"/>
      <c r="AP493" s="17"/>
      <c r="AQ493" s="17"/>
      <c r="AR493" s="17"/>
      <c r="AS493" s="17"/>
      <c r="AT493" s="17"/>
      <c r="AU493" s="17"/>
      <c r="AV493" s="17"/>
      <c r="AW493" s="17"/>
    </row>
    <row r="494" spans="1:49" x14ac:dyDescent="0.2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  <c r="AG494" s="17"/>
      <c r="AH494" s="17"/>
      <c r="AI494" s="17"/>
      <c r="AJ494" s="17"/>
      <c r="AK494" s="17"/>
      <c r="AL494" s="17"/>
      <c r="AM494" s="17"/>
      <c r="AN494" s="17"/>
      <c r="AO494" s="17"/>
      <c r="AP494" s="17"/>
      <c r="AQ494" s="17"/>
      <c r="AR494" s="17"/>
      <c r="AS494" s="17"/>
      <c r="AT494" s="17"/>
      <c r="AU494" s="17"/>
      <c r="AV494" s="17"/>
      <c r="AW494" s="17"/>
    </row>
    <row r="495" spans="1:49" x14ac:dyDescent="0.2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  <c r="AG495" s="17"/>
      <c r="AH495" s="17"/>
      <c r="AI495" s="17"/>
      <c r="AJ495" s="17"/>
      <c r="AK495" s="17"/>
      <c r="AL495" s="17"/>
      <c r="AM495" s="17"/>
      <c r="AN495" s="17"/>
      <c r="AO495" s="17"/>
      <c r="AP495" s="17"/>
      <c r="AQ495" s="17"/>
      <c r="AR495" s="17"/>
      <c r="AS495" s="17"/>
      <c r="AT495" s="17"/>
      <c r="AU495" s="17"/>
      <c r="AV495" s="17"/>
      <c r="AW495" s="17"/>
    </row>
    <row r="496" spans="1:49" x14ac:dyDescent="0.2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  <c r="AG496" s="17"/>
      <c r="AH496" s="17"/>
      <c r="AI496" s="17"/>
      <c r="AJ496" s="17"/>
      <c r="AK496" s="17"/>
      <c r="AL496" s="17"/>
      <c r="AM496" s="17"/>
      <c r="AN496" s="17"/>
      <c r="AO496" s="17"/>
      <c r="AP496" s="17"/>
      <c r="AQ496" s="17"/>
      <c r="AR496" s="17"/>
      <c r="AS496" s="17"/>
      <c r="AT496" s="17"/>
      <c r="AU496" s="17"/>
      <c r="AV496" s="17"/>
      <c r="AW496" s="17"/>
    </row>
    <row r="497" spans="1:49" x14ac:dyDescent="0.2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  <c r="AG497" s="17"/>
      <c r="AH497" s="17"/>
      <c r="AI497" s="17"/>
      <c r="AJ497" s="17"/>
      <c r="AK497" s="17"/>
      <c r="AL497" s="17"/>
      <c r="AM497" s="17"/>
      <c r="AN497" s="17"/>
      <c r="AO497" s="17"/>
      <c r="AP497" s="17"/>
      <c r="AQ497" s="17"/>
      <c r="AR497" s="17"/>
      <c r="AS497" s="17"/>
      <c r="AT497" s="17"/>
      <c r="AU497" s="17"/>
      <c r="AV497" s="17"/>
      <c r="AW497" s="17"/>
    </row>
    <row r="498" spans="1:49" x14ac:dyDescent="0.2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  <c r="AG498" s="17"/>
      <c r="AH498" s="17"/>
      <c r="AI498" s="17"/>
      <c r="AJ498" s="17"/>
      <c r="AK498" s="17"/>
      <c r="AL498" s="17"/>
      <c r="AM498" s="17"/>
      <c r="AN498" s="17"/>
      <c r="AO498" s="17"/>
      <c r="AP498" s="17"/>
      <c r="AQ498" s="17"/>
      <c r="AR498" s="17"/>
      <c r="AS498" s="17"/>
      <c r="AT498" s="17"/>
      <c r="AU498" s="17"/>
      <c r="AV498" s="17"/>
      <c r="AW498" s="17"/>
    </row>
    <row r="499" spans="1:49" x14ac:dyDescent="0.2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  <c r="AG499" s="17"/>
      <c r="AH499" s="17"/>
      <c r="AI499" s="17"/>
      <c r="AJ499" s="17"/>
      <c r="AK499" s="17"/>
      <c r="AL499" s="17"/>
      <c r="AM499" s="17"/>
      <c r="AN499" s="17"/>
      <c r="AO499" s="17"/>
      <c r="AP499" s="17"/>
      <c r="AQ499" s="17"/>
      <c r="AR499" s="17"/>
      <c r="AS499" s="17"/>
      <c r="AT499" s="17"/>
      <c r="AU499" s="17"/>
      <c r="AV499" s="17"/>
      <c r="AW499" s="17"/>
    </row>
    <row r="500" spans="1:49" x14ac:dyDescent="0.2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  <c r="AG500" s="17"/>
      <c r="AH500" s="17"/>
      <c r="AI500" s="17"/>
      <c r="AJ500" s="17"/>
      <c r="AK500" s="17"/>
      <c r="AL500" s="17"/>
      <c r="AM500" s="17"/>
      <c r="AN500" s="17"/>
      <c r="AO500" s="17"/>
      <c r="AP500" s="17"/>
      <c r="AQ500" s="17"/>
      <c r="AR500" s="17"/>
      <c r="AS500" s="17"/>
      <c r="AT500" s="17"/>
      <c r="AU500" s="17"/>
      <c r="AV500" s="17"/>
      <c r="AW500" s="17"/>
    </row>
    <row r="501" spans="1:49" x14ac:dyDescent="0.2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  <c r="AG501" s="17"/>
      <c r="AH501" s="17"/>
      <c r="AI501" s="17"/>
      <c r="AJ501" s="17"/>
      <c r="AK501" s="17"/>
      <c r="AL501" s="17"/>
      <c r="AM501" s="17"/>
      <c r="AN501" s="17"/>
      <c r="AO501" s="17"/>
      <c r="AP501" s="17"/>
      <c r="AQ501" s="17"/>
      <c r="AR501" s="17"/>
      <c r="AS501" s="17"/>
      <c r="AT501" s="17"/>
      <c r="AU501" s="17"/>
      <c r="AV501" s="17"/>
      <c r="AW501" s="17"/>
    </row>
    <row r="502" spans="1:49" x14ac:dyDescent="0.2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  <c r="AJ502" s="17"/>
      <c r="AK502" s="17"/>
      <c r="AL502" s="17"/>
      <c r="AM502" s="17"/>
      <c r="AN502" s="17"/>
      <c r="AO502" s="17"/>
      <c r="AP502" s="17"/>
      <c r="AQ502" s="17"/>
      <c r="AR502" s="17"/>
      <c r="AS502" s="17"/>
      <c r="AT502" s="17"/>
      <c r="AU502" s="17"/>
      <c r="AV502" s="17"/>
      <c r="AW502" s="17"/>
    </row>
    <row r="503" spans="1:49" x14ac:dyDescent="0.2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  <c r="AG503" s="17"/>
      <c r="AH503" s="17"/>
      <c r="AI503" s="17"/>
      <c r="AJ503" s="17"/>
      <c r="AK503" s="17"/>
      <c r="AL503" s="17"/>
      <c r="AM503" s="17"/>
      <c r="AN503" s="17"/>
      <c r="AO503" s="17"/>
      <c r="AP503" s="17"/>
      <c r="AQ503" s="17"/>
      <c r="AR503" s="17"/>
      <c r="AS503" s="17"/>
      <c r="AT503" s="17"/>
      <c r="AU503" s="17"/>
      <c r="AV503" s="17"/>
      <c r="AW503" s="17"/>
    </row>
    <row r="504" spans="1:49" x14ac:dyDescent="0.2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  <c r="AG504" s="17"/>
      <c r="AH504" s="17"/>
      <c r="AI504" s="17"/>
      <c r="AJ504" s="17"/>
      <c r="AK504" s="17"/>
      <c r="AL504" s="17"/>
      <c r="AM504" s="17"/>
      <c r="AN504" s="17"/>
      <c r="AO504" s="17"/>
      <c r="AP504" s="17"/>
      <c r="AQ504" s="17"/>
      <c r="AR504" s="17"/>
      <c r="AS504" s="17"/>
      <c r="AT504" s="17"/>
      <c r="AU504" s="17"/>
      <c r="AV504" s="17"/>
      <c r="AW504" s="17"/>
    </row>
    <row r="505" spans="1:49" x14ac:dyDescent="0.2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  <c r="AG505" s="17"/>
      <c r="AH505" s="17"/>
      <c r="AI505" s="17"/>
      <c r="AJ505" s="17"/>
      <c r="AK505" s="17"/>
      <c r="AL505" s="17"/>
      <c r="AM505" s="17"/>
      <c r="AN505" s="17"/>
      <c r="AO505" s="17"/>
      <c r="AP505" s="17"/>
      <c r="AQ505" s="17"/>
      <c r="AR505" s="17"/>
      <c r="AS505" s="17"/>
      <c r="AT505" s="17"/>
      <c r="AU505" s="17"/>
      <c r="AV505" s="17"/>
      <c r="AW505" s="17"/>
    </row>
    <row r="506" spans="1:49" x14ac:dyDescent="0.2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  <c r="AG506" s="17"/>
      <c r="AH506" s="17"/>
      <c r="AI506" s="17"/>
      <c r="AJ506" s="17"/>
      <c r="AK506" s="17"/>
      <c r="AL506" s="17"/>
      <c r="AM506" s="17"/>
      <c r="AN506" s="17"/>
      <c r="AO506" s="17"/>
      <c r="AP506" s="17"/>
      <c r="AQ506" s="17"/>
      <c r="AR506" s="17"/>
      <c r="AS506" s="17"/>
      <c r="AT506" s="17"/>
      <c r="AU506" s="17"/>
      <c r="AV506" s="17"/>
      <c r="AW506" s="17"/>
    </row>
    <row r="507" spans="1:49" x14ac:dyDescent="0.2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  <c r="AG507" s="17"/>
      <c r="AH507" s="17"/>
      <c r="AI507" s="17"/>
      <c r="AJ507" s="17"/>
      <c r="AK507" s="17"/>
      <c r="AL507" s="17"/>
      <c r="AM507" s="17"/>
      <c r="AN507" s="17"/>
      <c r="AO507" s="17"/>
      <c r="AP507" s="17"/>
      <c r="AQ507" s="17"/>
      <c r="AR507" s="17"/>
      <c r="AS507" s="17"/>
      <c r="AT507" s="17"/>
      <c r="AU507" s="17"/>
      <c r="AV507" s="17"/>
      <c r="AW507" s="17"/>
    </row>
    <row r="508" spans="1:49" x14ac:dyDescent="0.2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  <c r="AG508" s="17"/>
      <c r="AH508" s="17"/>
      <c r="AI508" s="17"/>
      <c r="AJ508" s="17"/>
      <c r="AK508" s="17"/>
      <c r="AL508" s="17"/>
      <c r="AM508" s="17"/>
      <c r="AN508" s="17"/>
      <c r="AO508" s="17"/>
      <c r="AP508" s="17"/>
      <c r="AQ508" s="17"/>
      <c r="AR508" s="17"/>
      <c r="AS508" s="17"/>
      <c r="AT508" s="17"/>
      <c r="AU508" s="17"/>
      <c r="AV508" s="17"/>
      <c r="AW508" s="17"/>
    </row>
    <row r="509" spans="1:49" x14ac:dyDescent="0.2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  <c r="AG509" s="17"/>
      <c r="AH509" s="17"/>
      <c r="AI509" s="17"/>
      <c r="AJ509" s="17"/>
      <c r="AK509" s="17"/>
      <c r="AL509" s="17"/>
      <c r="AM509" s="17"/>
      <c r="AN509" s="17"/>
      <c r="AO509" s="17"/>
      <c r="AP509" s="17"/>
      <c r="AQ509" s="17"/>
      <c r="AR509" s="17"/>
      <c r="AS509" s="17"/>
      <c r="AT509" s="17"/>
      <c r="AU509" s="17"/>
      <c r="AV509" s="17"/>
      <c r="AW509" s="17"/>
    </row>
    <row r="510" spans="1:49" x14ac:dyDescent="0.2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  <c r="AG510" s="17"/>
      <c r="AH510" s="17"/>
      <c r="AI510" s="17"/>
      <c r="AJ510" s="17"/>
      <c r="AK510" s="17"/>
      <c r="AL510" s="17"/>
      <c r="AM510" s="17"/>
      <c r="AN510" s="17"/>
      <c r="AO510" s="17"/>
      <c r="AP510" s="17"/>
      <c r="AQ510" s="17"/>
      <c r="AR510" s="17"/>
      <c r="AS510" s="17"/>
      <c r="AT510" s="17"/>
      <c r="AU510" s="17"/>
      <c r="AV510" s="17"/>
      <c r="AW510" s="17"/>
    </row>
    <row r="511" spans="1:49" x14ac:dyDescent="0.2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  <c r="AG511" s="17"/>
      <c r="AH511" s="17"/>
      <c r="AI511" s="17"/>
      <c r="AJ511" s="17"/>
      <c r="AK511" s="17"/>
      <c r="AL511" s="17"/>
      <c r="AM511" s="17"/>
      <c r="AN511" s="17"/>
      <c r="AO511" s="17"/>
      <c r="AP511" s="17"/>
      <c r="AQ511" s="17"/>
      <c r="AR511" s="17"/>
      <c r="AS511" s="17"/>
      <c r="AT511" s="17"/>
      <c r="AU511" s="17"/>
      <c r="AV511" s="17"/>
      <c r="AW511" s="17"/>
    </row>
    <row r="512" spans="1:49" x14ac:dyDescent="0.2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  <c r="AG512" s="17"/>
      <c r="AH512" s="17"/>
      <c r="AI512" s="17"/>
      <c r="AJ512" s="17"/>
      <c r="AK512" s="17"/>
      <c r="AL512" s="17"/>
      <c r="AM512" s="17"/>
      <c r="AN512" s="17"/>
      <c r="AO512" s="17"/>
      <c r="AP512" s="17"/>
      <c r="AQ512" s="17"/>
      <c r="AR512" s="17"/>
      <c r="AS512" s="17"/>
      <c r="AT512" s="17"/>
      <c r="AU512" s="17"/>
      <c r="AV512" s="17"/>
      <c r="AW512" s="17"/>
    </row>
    <row r="513" spans="1:49" x14ac:dyDescent="0.2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  <c r="AJ513" s="17"/>
      <c r="AK513" s="17"/>
      <c r="AL513" s="17"/>
      <c r="AM513" s="17"/>
      <c r="AN513" s="17"/>
      <c r="AO513" s="17"/>
      <c r="AP513" s="17"/>
      <c r="AQ513" s="17"/>
      <c r="AR513" s="17"/>
      <c r="AS513" s="17"/>
      <c r="AT513" s="17"/>
      <c r="AU513" s="17"/>
      <c r="AV513" s="17"/>
      <c r="AW513" s="17"/>
    </row>
    <row r="514" spans="1:49" x14ac:dyDescent="0.2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  <c r="AG514" s="17"/>
      <c r="AH514" s="17"/>
      <c r="AI514" s="17"/>
      <c r="AJ514" s="17"/>
      <c r="AK514" s="17"/>
      <c r="AL514" s="17"/>
      <c r="AM514" s="17"/>
      <c r="AN514" s="17"/>
      <c r="AO514" s="17"/>
      <c r="AP514" s="17"/>
      <c r="AQ514" s="17"/>
      <c r="AR514" s="17"/>
      <c r="AS514" s="17"/>
      <c r="AT514" s="17"/>
      <c r="AU514" s="17"/>
      <c r="AV514" s="17"/>
      <c r="AW514" s="17"/>
    </row>
    <row r="515" spans="1:49" x14ac:dyDescent="0.2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  <c r="AG515" s="17"/>
      <c r="AH515" s="17"/>
      <c r="AI515" s="17"/>
      <c r="AJ515" s="17"/>
      <c r="AK515" s="17"/>
      <c r="AL515" s="17"/>
      <c r="AM515" s="17"/>
      <c r="AN515" s="17"/>
      <c r="AO515" s="17"/>
      <c r="AP515" s="17"/>
      <c r="AQ515" s="17"/>
      <c r="AR515" s="17"/>
      <c r="AS515" s="17"/>
      <c r="AT515" s="17"/>
      <c r="AU515" s="17"/>
      <c r="AV515" s="17"/>
      <c r="AW515" s="17"/>
    </row>
    <row r="516" spans="1:49" x14ac:dyDescent="0.2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  <c r="AG516" s="17"/>
      <c r="AH516" s="17"/>
      <c r="AI516" s="17"/>
      <c r="AJ516" s="17"/>
      <c r="AK516" s="17"/>
      <c r="AL516" s="17"/>
      <c r="AM516" s="17"/>
      <c r="AN516" s="17"/>
      <c r="AO516" s="17"/>
      <c r="AP516" s="17"/>
      <c r="AQ516" s="17"/>
      <c r="AR516" s="17"/>
      <c r="AS516" s="17"/>
      <c r="AT516" s="17"/>
      <c r="AU516" s="17"/>
      <c r="AV516" s="17"/>
      <c r="AW516" s="17"/>
    </row>
    <row r="517" spans="1:49" x14ac:dyDescent="0.2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  <c r="AG517" s="17"/>
      <c r="AH517" s="17"/>
      <c r="AI517" s="17"/>
      <c r="AJ517" s="17"/>
      <c r="AK517" s="17"/>
      <c r="AL517" s="17"/>
      <c r="AM517" s="17"/>
      <c r="AN517" s="17"/>
      <c r="AO517" s="17"/>
      <c r="AP517" s="17"/>
      <c r="AQ517" s="17"/>
      <c r="AR517" s="17"/>
      <c r="AS517" s="17"/>
      <c r="AT517" s="17"/>
      <c r="AU517" s="17"/>
      <c r="AV517" s="17"/>
      <c r="AW517" s="17"/>
    </row>
    <row r="518" spans="1:49" x14ac:dyDescent="0.2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  <c r="AG518" s="17"/>
      <c r="AH518" s="17"/>
      <c r="AI518" s="17"/>
      <c r="AJ518" s="17"/>
      <c r="AK518" s="17"/>
      <c r="AL518" s="17"/>
      <c r="AM518" s="17"/>
      <c r="AN518" s="17"/>
      <c r="AO518" s="17"/>
      <c r="AP518" s="17"/>
      <c r="AQ518" s="17"/>
      <c r="AR518" s="17"/>
      <c r="AS518" s="17"/>
      <c r="AT518" s="17"/>
      <c r="AU518" s="17"/>
      <c r="AV518" s="17"/>
      <c r="AW518" s="17"/>
    </row>
    <row r="519" spans="1:49" x14ac:dyDescent="0.2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  <c r="AG519" s="17"/>
      <c r="AH519" s="17"/>
      <c r="AI519" s="17"/>
      <c r="AJ519" s="17"/>
      <c r="AK519" s="17"/>
      <c r="AL519" s="17"/>
      <c r="AM519" s="17"/>
      <c r="AN519" s="17"/>
      <c r="AO519" s="17"/>
      <c r="AP519" s="17"/>
      <c r="AQ519" s="17"/>
      <c r="AR519" s="17"/>
      <c r="AS519" s="17"/>
      <c r="AT519" s="17"/>
      <c r="AU519" s="17"/>
      <c r="AV519" s="17"/>
      <c r="AW519" s="17"/>
    </row>
    <row r="520" spans="1:49" x14ac:dyDescent="0.2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  <c r="AG520" s="17"/>
      <c r="AH520" s="17"/>
      <c r="AI520" s="17"/>
      <c r="AJ520" s="17"/>
      <c r="AK520" s="17"/>
      <c r="AL520" s="17"/>
      <c r="AM520" s="17"/>
      <c r="AN520" s="17"/>
      <c r="AO520" s="17"/>
      <c r="AP520" s="17"/>
      <c r="AQ520" s="17"/>
      <c r="AR520" s="17"/>
      <c r="AS520" s="17"/>
      <c r="AT520" s="17"/>
      <c r="AU520" s="17"/>
      <c r="AV520" s="17"/>
      <c r="AW520" s="17"/>
    </row>
    <row r="521" spans="1:49" x14ac:dyDescent="0.2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  <c r="AG521" s="17"/>
      <c r="AH521" s="17"/>
      <c r="AI521" s="17"/>
      <c r="AJ521" s="17"/>
      <c r="AK521" s="17"/>
      <c r="AL521" s="17"/>
      <c r="AM521" s="17"/>
      <c r="AN521" s="17"/>
      <c r="AO521" s="17"/>
      <c r="AP521" s="17"/>
      <c r="AQ521" s="17"/>
      <c r="AR521" s="17"/>
      <c r="AS521" s="17"/>
      <c r="AT521" s="17"/>
      <c r="AU521" s="17"/>
      <c r="AV521" s="17"/>
      <c r="AW521" s="17"/>
    </row>
    <row r="522" spans="1:49" x14ac:dyDescent="0.2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  <c r="AG522" s="17"/>
      <c r="AH522" s="17"/>
      <c r="AI522" s="17"/>
      <c r="AJ522" s="17"/>
      <c r="AK522" s="17"/>
      <c r="AL522" s="17"/>
      <c r="AM522" s="17"/>
      <c r="AN522" s="17"/>
      <c r="AO522" s="17"/>
      <c r="AP522" s="17"/>
      <c r="AQ522" s="17"/>
      <c r="AR522" s="17"/>
      <c r="AS522" s="17"/>
      <c r="AT522" s="17"/>
      <c r="AU522" s="17"/>
      <c r="AV522" s="17"/>
      <c r="AW522" s="17"/>
    </row>
    <row r="523" spans="1:49" x14ac:dyDescent="0.2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  <c r="AG523" s="17"/>
      <c r="AH523" s="17"/>
      <c r="AI523" s="17"/>
      <c r="AJ523" s="17"/>
      <c r="AK523" s="17"/>
      <c r="AL523" s="17"/>
      <c r="AM523" s="17"/>
      <c r="AN523" s="17"/>
      <c r="AO523" s="17"/>
      <c r="AP523" s="17"/>
      <c r="AQ523" s="17"/>
      <c r="AR523" s="17"/>
      <c r="AS523" s="17"/>
      <c r="AT523" s="17"/>
      <c r="AU523" s="17"/>
      <c r="AV523" s="17"/>
      <c r="AW523" s="17"/>
    </row>
    <row r="524" spans="1:49" x14ac:dyDescent="0.2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  <c r="AJ524" s="17"/>
      <c r="AK524" s="17"/>
      <c r="AL524" s="17"/>
      <c r="AM524" s="17"/>
      <c r="AN524" s="17"/>
      <c r="AO524" s="17"/>
      <c r="AP524" s="17"/>
      <c r="AQ524" s="17"/>
      <c r="AR524" s="17"/>
      <c r="AS524" s="17"/>
      <c r="AT524" s="17"/>
      <c r="AU524" s="17"/>
      <c r="AV524" s="17"/>
      <c r="AW524" s="17"/>
    </row>
    <row r="525" spans="1:49" x14ac:dyDescent="0.2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  <c r="AG525" s="17"/>
      <c r="AH525" s="17"/>
      <c r="AI525" s="17"/>
      <c r="AJ525" s="17"/>
      <c r="AK525" s="17"/>
      <c r="AL525" s="17"/>
      <c r="AM525" s="17"/>
      <c r="AN525" s="17"/>
      <c r="AO525" s="17"/>
      <c r="AP525" s="17"/>
      <c r="AQ525" s="17"/>
      <c r="AR525" s="17"/>
      <c r="AS525" s="17"/>
      <c r="AT525" s="17"/>
      <c r="AU525" s="17"/>
      <c r="AV525" s="17"/>
      <c r="AW525" s="17"/>
    </row>
    <row r="526" spans="1:49" x14ac:dyDescent="0.2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  <c r="AG526" s="17"/>
      <c r="AH526" s="17"/>
      <c r="AI526" s="17"/>
      <c r="AJ526" s="17"/>
      <c r="AK526" s="17"/>
      <c r="AL526" s="17"/>
      <c r="AM526" s="17"/>
      <c r="AN526" s="17"/>
      <c r="AO526" s="17"/>
      <c r="AP526" s="17"/>
      <c r="AQ526" s="17"/>
      <c r="AR526" s="17"/>
      <c r="AS526" s="17"/>
      <c r="AT526" s="17"/>
      <c r="AU526" s="17"/>
      <c r="AV526" s="17"/>
      <c r="AW526" s="17"/>
    </row>
    <row r="527" spans="1:49" x14ac:dyDescent="0.2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  <c r="AG527" s="17"/>
      <c r="AH527" s="17"/>
      <c r="AI527" s="17"/>
      <c r="AJ527" s="17"/>
      <c r="AK527" s="17"/>
      <c r="AL527" s="17"/>
      <c r="AM527" s="17"/>
      <c r="AN527" s="17"/>
      <c r="AO527" s="17"/>
      <c r="AP527" s="17"/>
      <c r="AQ527" s="17"/>
      <c r="AR527" s="17"/>
      <c r="AS527" s="17"/>
      <c r="AT527" s="17"/>
      <c r="AU527" s="17"/>
      <c r="AV527" s="17"/>
      <c r="AW527" s="17"/>
    </row>
    <row r="528" spans="1:49" x14ac:dyDescent="0.2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  <c r="AG528" s="17"/>
      <c r="AH528" s="17"/>
      <c r="AI528" s="17"/>
      <c r="AJ528" s="17"/>
      <c r="AK528" s="17"/>
      <c r="AL528" s="17"/>
      <c r="AM528" s="17"/>
      <c r="AN528" s="17"/>
      <c r="AO528" s="17"/>
      <c r="AP528" s="17"/>
      <c r="AQ528" s="17"/>
      <c r="AR528" s="17"/>
      <c r="AS528" s="17"/>
      <c r="AT528" s="17"/>
      <c r="AU528" s="17"/>
      <c r="AV528" s="17"/>
      <c r="AW528" s="17"/>
    </row>
    <row r="529" spans="1:49" x14ac:dyDescent="0.2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  <c r="AG529" s="17"/>
      <c r="AH529" s="17"/>
      <c r="AI529" s="17"/>
      <c r="AJ529" s="17"/>
      <c r="AK529" s="17"/>
      <c r="AL529" s="17"/>
      <c r="AM529" s="17"/>
      <c r="AN529" s="17"/>
      <c r="AO529" s="17"/>
      <c r="AP529" s="17"/>
      <c r="AQ529" s="17"/>
      <c r="AR529" s="17"/>
      <c r="AS529" s="17"/>
      <c r="AT529" s="17"/>
      <c r="AU529" s="17"/>
      <c r="AV529" s="17"/>
      <c r="AW529" s="17"/>
    </row>
    <row r="530" spans="1:49" x14ac:dyDescent="0.2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  <c r="AG530" s="17"/>
      <c r="AH530" s="17"/>
      <c r="AI530" s="17"/>
      <c r="AJ530" s="17"/>
      <c r="AK530" s="17"/>
      <c r="AL530" s="17"/>
      <c r="AM530" s="17"/>
      <c r="AN530" s="17"/>
      <c r="AO530" s="17"/>
      <c r="AP530" s="17"/>
      <c r="AQ530" s="17"/>
      <c r="AR530" s="17"/>
      <c r="AS530" s="17"/>
      <c r="AT530" s="17"/>
      <c r="AU530" s="17"/>
      <c r="AV530" s="17"/>
      <c r="AW530" s="17"/>
    </row>
    <row r="531" spans="1:49" x14ac:dyDescent="0.2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  <c r="AG531" s="17"/>
      <c r="AH531" s="17"/>
      <c r="AI531" s="17"/>
      <c r="AJ531" s="17"/>
      <c r="AK531" s="17"/>
      <c r="AL531" s="17"/>
      <c r="AM531" s="17"/>
      <c r="AN531" s="17"/>
      <c r="AO531" s="17"/>
      <c r="AP531" s="17"/>
      <c r="AQ531" s="17"/>
      <c r="AR531" s="17"/>
      <c r="AS531" s="17"/>
      <c r="AT531" s="17"/>
      <c r="AU531" s="17"/>
      <c r="AV531" s="17"/>
      <c r="AW531" s="17"/>
    </row>
    <row r="532" spans="1:49" x14ac:dyDescent="0.2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  <c r="AG532" s="17"/>
      <c r="AH532" s="17"/>
      <c r="AI532" s="17"/>
      <c r="AJ532" s="17"/>
      <c r="AK532" s="17"/>
      <c r="AL532" s="17"/>
      <c r="AM532" s="17"/>
      <c r="AN532" s="17"/>
      <c r="AO532" s="17"/>
      <c r="AP532" s="17"/>
      <c r="AQ532" s="17"/>
      <c r="AR532" s="17"/>
      <c r="AS532" s="17"/>
      <c r="AT532" s="17"/>
      <c r="AU532" s="17"/>
      <c r="AV532" s="17"/>
      <c r="AW532" s="17"/>
    </row>
    <row r="533" spans="1:49" x14ac:dyDescent="0.2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  <c r="AG533" s="17"/>
      <c r="AH533" s="17"/>
      <c r="AI533" s="17"/>
      <c r="AJ533" s="17"/>
      <c r="AK533" s="17"/>
      <c r="AL533" s="17"/>
      <c r="AM533" s="17"/>
      <c r="AN533" s="17"/>
      <c r="AO533" s="17"/>
      <c r="AP533" s="17"/>
      <c r="AQ533" s="17"/>
      <c r="AR533" s="17"/>
      <c r="AS533" s="17"/>
      <c r="AT533" s="17"/>
      <c r="AU533" s="17"/>
      <c r="AV533" s="17"/>
      <c r="AW533" s="17"/>
    </row>
    <row r="534" spans="1:49" x14ac:dyDescent="0.2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  <c r="AG534" s="17"/>
      <c r="AH534" s="17"/>
      <c r="AI534" s="17"/>
      <c r="AJ534" s="17"/>
      <c r="AK534" s="17"/>
      <c r="AL534" s="17"/>
      <c r="AM534" s="17"/>
      <c r="AN534" s="17"/>
      <c r="AO534" s="17"/>
      <c r="AP534" s="17"/>
      <c r="AQ534" s="17"/>
      <c r="AR534" s="17"/>
      <c r="AS534" s="17"/>
      <c r="AT534" s="17"/>
      <c r="AU534" s="17"/>
      <c r="AV534" s="17"/>
      <c r="AW534" s="17"/>
    </row>
    <row r="535" spans="1:49" x14ac:dyDescent="0.2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  <c r="AJ535" s="17"/>
      <c r="AK535" s="17"/>
      <c r="AL535" s="17"/>
      <c r="AM535" s="17"/>
      <c r="AN535" s="17"/>
      <c r="AO535" s="17"/>
      <c r="AP535" s="17"/>
      <c r="AQ535" s="17"/>
      <c r="AR535" s="17"/>
      <c r="AS535" s="17"/>
      <c r="AT535" s="17"/>
      <c r="AU535" s="17"/>
      <c r="AV535" s="17"/>
      <c r="AW535" s="17"/>
    </row>
    <row r="536" spans="1:49" x14ac:dyDescent="0.2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  <c r="AG536" s="17"/>
      <c r="AH536" s="17"/>
      <c r="AI536" s="17"/>
      <c r="AJ536" s="17"/>
      <c r="AK536" s="17"/>
      <c r="AL536" s="17"/>
      <c r="AM536" s="17"/>
      <c r="AN536" s="17"/>
      <c r="AO536" s="17"/>
      <c r="AP536" s="17"/>
      <c r="AQ536" s="17"/>
      <c r="AR536" s="17"/>
      <c r="AS536" s="17"/>
      <c r="AT536" s="17"/>
      <c r="AU536" s="17"/>
      <c r="AV536" s="17"/>
      <c r="AW536" s="17"/>
    </row>
    <row r="537" spans="1:49" x14ac:dyDescent="0.2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  <c r="AG537" s="17"/>
      <c r="AH537" s="17"/>
      <c r="AI537" s="17"/>
      <c r="AJ537" s="17"/>
      <c r="AK537" s="17"/>
      <c r="AL537" s="17"/>
      <c r="AM537" s="17"/>
      <c r="AN537" s="17"/>
      <c r="AO537" s="17"/>
      <c r="AP537" s="17"/>
      <c r="AQ537" s="17"/>
      <c r="AR537" s="17"/>
      <c r="AS537" s="17"/>
      <c r="AT537" s="17"/>
      <c r="AU537" s="17"/>
      <c r="AV537" s="17"/>
      <c r="AW537" s="17"/>
    </row>
    <row r="538" spans="1:49" x14ac:dyDescent="0.2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</row>
    <row r="539" spans="1:49" x14ac:dyDescent="0.2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  <c r="AG539" s="17"/>
      <c r="AH539" s="17"/>
      <c r="AI539" s="17"/>
      <c r="AJ539" s="17"/>
      <c r="AK539" s="17"/>
      <c r="AL539" s="17"/>
      <c r="AM539" s="17"/>
      <c r="AN539" s="17"/>
      <c r="AO539" s="17"/>
      <c r="AP539" s="17"/>
      <c r="AQ539" s="17"/>
      <c r="AR539" s="17"/>
      <c r="AS539" s="17"/>
      <c r="AT539" s="17"/>
      <c r="AU539" s="17"/>
      <c r="AV539" s="17"/>
      <c r="AW539" s="17"/>
    </row>
    <row r="540" spans="1:49" x14ac:dyDescent="0.2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  <c r="AG540" s="17"/>
      <c r="AH540" s="17"/>
      <c r="AI540" s="17"/>
      <c r="AJ540" s="17"/>
      <c r="AK540" s="17"/>
      <c r="AL540" s="17"/>
      <c r="AM540" s="17"/>
      <c r="AN540" s="17"/>
      <c r="AO540" s="17"/>
      <c r="AP540" s="17"/>
      <c r="AQ540" s="17"/>
      <c r="AR540" s="17"/>
      <c r="AS540" s="17"/>
      <c r="AT540" s="17"/>
      <c r="AU540" s="17"/>
      <c r="AV540" s="17"/>
      <c r="AW540" s="17"/>
    </row>
    <row r="541" spans="1:49" x14ac:dyDescent="0.2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  <c r="AG541" s="17"/>
      <c r="AH541" s="17"/>
      <c r="AI541" s="17"/>
      <c r="AJ541" s="17"/>
      <c r="AK541" s="17"/>
      <c r="AL541" s="17"/>
      <c r="AM541" s="17"/>
      <c r="AN541" s="17"/>
      <c r="AO541" s="17"/>
      <c r="AP541" s="17"/>
      <c r="AQ541" s="17"/>
      <c r="AR541" s="17"/>
      <c r="AS541" s="17"/>
      <c r="AT541" s="17"/>
      <c r="AU541" s="17"/>
      <c r="AV541" s="17"/>
      <c r="AW541" s="17"/>
    </row>
    <row r="542" spans="1:49" x14ac:dyDescent="0.2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  <c r="AG542" s="17"/>
      <c r="AH542" s="17"/>
      <c r="AI542" s="17"/>
      <c r="AJ542" s="17"/>
      <c r="AK542" s="17"/>
      <c r="AL542" s="17"/>
      <c r="AM542" s="17"/>
      <c r="AN542" s="17"/>
      <c r="AO542" s="17"/>
      <c r="AP542" s="17"/>
      <c r="AQ542" s="17"/>
      <c r="AR542" s="17"/>
      <c r="AS542" s="17"/>
      <c r="AT542" s="17"/>
      <c r="AU542" s="17"/>
      <c r="AV542" s="17"/>
      <c r="AW542" s="17"/>
    </row>
    <row r="543" spans="1:49" x14ac:dyDescent="0.2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  <c r="AG543" s="17"/>
      <c r="AH543" s="17"/>
      <c r="AI543" s="17"/>
      <c r="AJ543" s="17"/>
      <c r="AK543" s="17"/>
      <c r="AL543" s="17"/>
      <c r="AM543" s="17"/>
      <c r="AN543" s="17"/>
      <c r="AO543" s="17"/>
      <c r="AP543" s="17"/>
      <c r="AQ543" s="17"/>
      <c r="AR543" s="17"/>
      <c r="AS543" s="17"/>
      <c r="AT543" s="17"/>
      <c r="AU543" s="17"/>
      <c r="AV543" s="17"/>
      <c r="AW543" s="17"/>
    </row>
    <row r="544" spans="1:49" x14ac:dyDescent="0.2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  <c r="AG544" s="17"/>
      <c r="AH544" s="17"/>
      <c r="AI544" s="17"/>
      <c r="AJ544" s="17"/>
      <c r="AK544" s="17"/>
      <c r="AL544" s="17"/>
      <c r="AM544" s="17"/>
      <c r="AN544" s="17"/>
      <c r="AO544" s="17"/>
      <c r="AP544" s="17"/>
      <c r="AQ544" s="17"/>
      <c r="AR544" s="17"/>
      <c r="AS544" s="17"/>
      <c r="AT544" s="17"/>
      <c r="AU544" s="17"/>
      <c r="AV544" s="17"/>
      <c r="AW544" s="17"/>
    </row>
    <row r="545" spans="1:49" x14ac:dyDescent="0.2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  <c r="AG545" s="17"/>
      <c r="AH545" s="17"/>
      <c r="AI545" s="17"/>
      <c r="AJ545" s="17"/>
      <c r="AK545" s="17"/>
      <c r="AL545" s="17"/>
      <c r="AM545" s="17"/>
      <c r="AN545" s="17"/>
      <c r="AO545" s="17"/>
      <c r="AP545" s="17"/>
      <c r="AQ545" s="17"/>
      <c r="AR545" s="17"/>
      <c r="AS545" s="17"/>
      <c r="AT545" s="17"/>
      <c r="AU545" s="17"/>
      <c r="AV545" s="17"/>
      <c r="AW545" s="17"/>
    </row>
    <row r="546" spans="1:49" x14ac:dyDescent="0.2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  <c r="AJ546" s="17"/>
      <c r="AK546" s="17"/>
      <c r="AL546" s="17"/>
      <c r="AM546" s="17"/>
      <c r="AN546" s="17"/>
      <c r="AO546" s="17"/>
      <c r="AP546" s="17"/>
      <c r="AQ546" s="17"/>
      <c r="AR546" s="17"/>
      <c r="AS546" s="17"/>
      <c r="AT546" s="17"/>
      <c r="AU546" s="17"/>
      <c r="AV546" s="17"/>
      <c r="AW546" s="17"/>
    </row>
    <row r="547" spans="1:49" x14ac:dyDescent="0.2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  <c r="AG547" s="17"/>
      <c r="AH547" s="17"/>
      <c r="AI547" s="17"/>
      <c r="AJ547" s="17"/>
      <c r="AK547" s="17"/>
      <c r="AL547" s="17"/>
      <c r="AM547" s="17"/>
      <c r="AN547" s="17"/>
      <c r="AO547" s="17"/>
      <c r="AP547" s="17"/>
      <c r="AQ547" s="17"/>
      <c r="AR547" s="17"/>
      <c r="AS547" s="17"/>
      <c r="AT547" s="17"/>
      <c r="AU547" s="17"/>
      <c r="AV547" s="17"/>
      <c r="AW547" s="17"/>
    </row>
    <row r="548" spans="1:49" x14ac:dyDescent="0.2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  <c r="AG548" s="17"/>
      <c r="AH548" s="17"/>
      <c r="AI548" s="17"/>
      <c r="AJ548" s="17"/>
      <c r="AK548" s="17"/>
      <c r="AL548" s="17"/>
      <c r="AM548" s="17"/>
      <c r="AN548" s="17"/>
      <c r="AO548" s="17"/>
      <c r="AP548" s="17"/>
      <c r="AQ548" s="17"/>
      <c r="AR548" s="17"/>
      <c r="AS548" s="17"/>
      <c r="AT548" s="17"/>
      <c r="AU548" s="17"/>
      <c r="AV548" s="17"/>
      <c r="AW548" s="17"/>
    </row>
    <row r="549" spans="1:49" x14ac:dyDescent="0.2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  <c r="AG549" s="17"/>
      <c r="AH549" s="17"/>
      <c r="AI549" s="17"/>
      <c r="AJ549" s="17"/>
      <c r="AK549" s="17"/>
      <c r="AL549" s="17"/>
      <c r="AM549" s="17"/>
      <c r="AN549" s="17"/>
      <c r="AO549" s="17"/>
      <c r="AP549" s="17"/>
      <c r="AQ549" s="17"/>
      <c r="AR549" s="17"/>
      <c r="AS549" s="17"/>
      <c r="AT549" s="17"/>
      <c r="AU549" s="17"/>
      <c r="AV549" s="17"/>
      <c r="AW549" s="17"/>
    </row>
    <row r="550" spans="1:49" x14ac:dyDescent="0.2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  <c r="AG550" s="17"/>
      <c r="AH550" s="17"/>
      <c r="AI550" s="17"/>
      <c r="AJ550" s="17"/>
      <c r="AK550" s="17"/>
      <c r="AL550" s="17"/>
      <c r="AM550" s="17"/>
      <c r="AN550" s="17"/>
      <c r="AO550" s="17"/>
      <c r="AP550" s="17"/>
      <c r="AQ550" s="17"/>
      <c r="AR550" s="17"/>
      <c r="AS550" s="17"/>
      <c r="AT550" s="17"/>
      <c r="AU550" s="17"/>
      <c r="AV550" s="17"/>
      <c r="AW550" s="17"/>
    </row>
    <row r="551" spans="1:49" x14ac:dyDescent="0.2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  <c r="AG551" s="17"/>
      <c r="AH551" s="17"/>
      <c r="AI551" s="17"/>
      <c r="AJ551" s="17"/>
      <c r="AK551" s="17"/>
      <c r="AL551" s="17"/>
      <c r="AM551" s="17"/>
      <c r="AN551" s="17"/>
      <c r="AO551" s="17"/>
      <c r="AP551" s="17"/>
      <c r="AQ551" s="17"/>
      <c r="AR551" s="17"/>
      <c r="AS551" s="17"/>
      <c r="AT551" s="17"/>
      <c r="AU551" s="17"/>
      <c r="AV551" s="17"/>
      <c r="AW551" s="17"/>
    </row>
    <row r="552" spans="1:49" x14ac:dyDescent="0.2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  <c r="AG552" s="17"/>
      <c r="AH552" s="17"/>
      <c r="AI552" s="17"/>
      <c r="AJ552" s="17"/>
      <c r="AK552" s="17"/>
      <c r="AL552" s="17"/>
      <c r="AM552" s="17"/>
      <c r="AN552" s="17"/>
      <c r="AO552" s="17"/>
      <c r="AP552" s="17"/>
      <c r="AQ552" s="17"/>
      <c r="AR552" s="17"/>
      <c r="AS552" s="17"/>
      <c r="AT552" s="17"/>
      <c r="AU552" s="17"/>
      <c r="AV552" s="17"/>
      <c r="AW552" s="17"/>
    </row>
    <row r="553" spans="1:49" x14ac:dyDescent="0.2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  <c r="AG553" s="17"/>
      <c r="AH553" s="17"/>
      <c r="AI553" s="17"/>
      <c r="AJ553" s="17"/>
      <c r="AK553" s="17"/>
      <c r="AL553" s="17"/>
      <c r="AM553" s="17"/>
      <c r="AN553" s="17"/>
      <c r="AO553" s="17"/>
      <c r="AP553" s="17"/>
      <c r="AQ553" s="17"/>
      <c r="AR553" s="17"/>
      <c r="AS553" s="17"/>
      <c r="AT553" s="17"/>
      <c r="AU553" s="17"/>
      <c r="AV553" s="17"/>
      <c r="AW553" s="17"/>
    </row>
    <row r="554" spans="1:49" x14ac:dyDescent="0.2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  <c r="AG554" s="17"/>
      <c r="AH554" s="17"/>
      <c r="AI554" s="17"/>
      <c r="AJ554" s="17"/>
      <c r="AK554" s="17"/>
      <c r="AL554" s="17"/>
      <c r="AM554" s="17"/>
      <c r="AN554" s="17"/>
      <c r="AO554" s="17"/>
      <c r="AP554" s="17"/>
      <c r="AQ554" s="17"/>
      <c r="AR554" s="17"/>
      <c r="AS554" s="17"/>
      <c r="AT554" s="17"/>
      <c r="AU554" s="17"/>
      <c r="AV554" s="17"/>
      <c r="AW554" s="17"/>
    </row>
    <row r="555" spans="1:49" x14ac:dyDescent="0.2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  <c r="AG555" s="17"/>
      <c r="AH555" s="17"/>
      <c r="AI555" s="17"/>
      <c r="AJ555" s="17"/>
      <c r="AK555" s="17"/>
      <c r="AL555" s="17"/>
      <c r="AM555" s="17"/>
      <c r="AN555" s="17"/>
      <c r="AO555" s="17"/>
      <c r="AP555" s="17"/>
      <c r="AQ555" s="17"/>
      <c r="AR555" s="17"/>
      <c r="AS555" s="17"/>
      <c r="AT555" s="17"/>
      <c r="AU555" s="17"/>
      <c r="AV555" s="17"/>
      <c r="AW555" s="17"/>
    </row>
    <row r="556" spans="1:49" x14ac:dyDescent="0.2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  <c r="AG556" s="17"/>
      <c r="AH556" s="17"/>
      <c r="AI556" s="17"/>
      <c r="AJ556" s="17"/>
      <c r="AK556" s="17"/>
      <c r="AL556" s="17"/>
      <c r="AM556" s="17"/>
      <c r="AN556" s="17"/>
      <c r="AO556" s="17"/>
      <c r="AP556" s="17"/>
      <c r="AQ556" s="17"/>
      <c r="AR556" s="17"/>
      <c r="AS556" s="17"/>
      <c r="AT556" s="17"/>
      <c r="AU556" s="17"/>
      <c r="AV556" s="17"/>
      <c r="AW556" s="17"/>
    </row>
    <row r="557" spans="1:49" x14ac:dyDescent="0.2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  <c r="AJ557" s="17"/>
      <c r="AK557" s="17"/>
      <c r="AL557" s="17"/>
      <c r="AM557" s="17"/>
      <c r="AN557" s="17"/>
      <c r="AO557" s="17"/>
      <c r="AP557" s="17"/>
      <c r="AQ557" s="17"/>
      <c r="AR557" s="17"/>
      <c r="AS557" s="17"/>
      <c r="AT557" s="17"/>
      <c r="AU557" s="17"/>
      <c r="AV557" s="17"/>
      <c r="AW557" s="17"/>
    </row>
    <row r="558" spans="1:49" x14ac:dyDescent="0.2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  <c r="AG558" s="17"/>
      <c r="AH558" s="17"/>
      <c r="AI558" s="17"/>
      <c r="AJ558" s="17"/>
      <c r="AK558" s="17"/>
      <c r="AL558" s="17"/>
      <c r="AM558" s="17"/>
      <c r="AN558" s="17"/>
      <c r="AO558" s="17"/>
      <c r="AP558" s="17"/>
      <c r="AQ558" s="17"/>
      <c r="AR558" s="17"/>
      <c r="AS558" s="17"/>
      <c r="AT558" s="17"/>
      <c r="AU558" s="17"/>
      <c r="AV558" s="17"/>
      <c r="AW558" s="17"/>
    </row>
    <row r="559" spans="1:49" x14ac:dyDescent="0.2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  <c r="AG559" s="17"/>
      <c r="AH559" s="17"/>
      <c r="AI559" s="17"/>
      <c r="AJ559" s="17"/>
      <c r="AK559" s="17"/>
      <c r="AL559" s="17"/>
      <c r="AM559" s="17"/>
      <c r="AN559" s="17"/>
      <c r="AO559" s="17"/>
      <c r="AP559" s="17"/>
      <c r="AQ559" s="17"/>
      <c r="AR559" s="17"/>
      <c r="AS559" s="17"/>
      <c r="AT559" s="17"/>
      <c r="AU559" s="17"/>
      <c r="AV559" s="17"/>
      <c r="AW559" s="17"/>
    </row>
    <row r="560" spans="1:49" x14ac:dyDescent="0.2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  <c r="AG560" s="17"/>
      <c r="AH560" s="17"/>
      <c r="AI560" s="17"/>
      <c r="AJ560" s="17"/>
      <c r="AK560" s="17"/>
      <c r="AL560" s="17"/>
      <c r="AM560" s="17"/>
      <c r="AN560" s="17"/>
      <c r="AO560" s="17"/>
      <c r="AP560" s="17"/>
      <c r="AQ560" s="17"/>
      <c r="AR560" s="17"/>
      <c r="AS560" s="17"/>
      <c r="AT560" s="17"/>
      <c r="AU560" s="17"/>
      <c r="AV560" s="17"/>
      <c r="AW560" s="17"/>
    </row>
    <row r="561" spans="1:49" x14ac:dyDescent="0.2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  <c r="AG561" s="17"/>
      <c r="AH561" s="17"/>
      <c r="AI561" s="17"/>
      <c r="AJ561" s="17"/>
      <c r="AK561" s="17"/>
      <c r="AL561" s="17"/>
      <c r="AM561" s="17"/>
      <c r="AN561" s="17"/>
      <c r="AO561" s="17"/>
      <c r="AP561" s="17"/>
      <c r="AQ561" s="17"/>
      <c r="AR561" s="17"/>
      <c r="AS561" s="17"/>
      <c r="AT561" s="17"/>
      <c r="AU561" s="17"/>
      <c r="AV561" s="17"/>
      <c r="AW561" s="17"/>
    </row>
    <row r="562" spans="1:49" x14ac:dyDescent="0.2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  <c r="AG562" s="17"/>
      <c r="AH562" s="17"/>
      <c r="AI562" s="17"/>
      <c r="AJ562" s="17"/>
      <c r="AK562" s="17"/>
      <c r="AL562" s="17"/>
      <c r="AM562" s="17"/>
      <c r="AN562" s="17"/>
      <c r="AO562" s="17"/>
      <c r="AP562" s="17"/>
      <c r="AQ562" s="17"/>
      <c r="AR562" s="17"/>
      <c r="AS562" s="17"/>
      <c r="AT562" s="17"/>
      <c r="AU562" s="17"/>
      <c r="AV562" s="17"/>
      <c r="AW562" s="17"/>
    </row>
    <row r="563" spans="1:49" x14ac:dyDescent="0.2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  <c r="AG563" s="17"/>
      <c r="AH563" s="17"/>
      <c r="AI563" s="17"/>
      <c r="AJ563" s="17"/>
      <c r="AK563" s="17"/>
      <c r="AL563" s="17"/>
      <c r="AM563" s="17"/>
      <c r="AN563" s="17"/>
      <c r="AO563" s="17"/>
      <c r="AP563" s="17"/>
      <c r="AQ563" s="17"/>
      <c r="AR563" s="17"/>
      <c r="AS563" s="17"/>
      <c r="AT563" s="17"/>
      <c r="AU563" s="17"/>
      <c r="AV563" s="17"/>
      <c r="AW563" s="17"/>
    </row>
    <row r="564" spans="1:49" x14ac:dyDescent="0.2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  <c r="AG564" s="17"/>
      <c r="AH564" s="17"/>
      <c r="AI564" s="17"/>
      <c r="AJ564" s="17"/>
      <c r="AK564" s="17"/>
      <c r="AL564" s="17"/>
      <c r="AM564" s="17"/>
      <c r="AN564" s="17"/>
      <c r="AO564" s="17"/>
      <c r="AP564" s="17"/>
      <c r="AQ564" s="17"/>
      <c r="AR564" s="17"/>
      <c r="AS564" s="17"/>
      <c r="AT564" s="17"/>
      <c r="AU564" s="17"/>
      <c r="AV564" s="17"/>
      <c r="AW564" s="17"/>
    </row>
    <row r="565" spans="1:49" x14ac:dyDescent="0.2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  <c r="AG565" s="17"/>
      <c r="AH565" s="17"/>
      <c r="AI565" s="17"/>
      <c r="AJ565" s="17"/>
      <c r="AK565" s="17"/>
      <c r="AL565" s="17"/>
      <c r="AM565" s="17"/>
      <c r="AN565" s="17"/>
      <c r="AO565" s="17"/>
      <c r="AP565" s="17"/>
      <c r="AQ565" s="17"/>
      <c r="AR565" s="17"/>
      <c r="AS565" s="17"/>
      <c r="AT565" s="17"/>
      <c r="AU565" s="17"/>
      <c r="AV565" s="17"/>
      <c r="AW565" s="17"/>
    </row>
    <row r="566" spans="1:49" x14ac:dyDescent="0.2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  <c r="AG566" s="17"/>
      <c r="AH566" s="17"/>
      <c r="AI566" s="17"/>
      <c r="AJ566" s="17"/>
      <c r="AK566" s="17"/>
      <c r="AL566" s="17"/>
      <c r="AM566" s="17"/>
      <c r="AN566" s="17"/>
      <c r="AO566" s="17"/>
      <c r="AP566" s="17"/>
      <c r="AQ566" s="17"/>
      <c r="AR566" s="17"/>
      <c r="AS566" s="17"/>
      <c r="AT566" s="17"/>
      <c r="AU566" s="17"/>
      <c r="AV566" s="17"/>
      <c r="AW566" s="17"/>
    </row>
    <row r="567" spans="1:49" x14ac:dyDescent="0.2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  <c r="AG567" s="17"/>
      <c r="AH567" s="17"/>
      <c r="AI567" s="17"/>
      <c r="AJ567" s="17"/>
      <c r="AK567" s="17"/>
      <c r="AL567" s="17"/>
      <c r="AM567" s="17"/>
      <c r="AN567" s="17"/>
      <c r="AO567" s="17"/>
      <c r="AP567" s="17"/>
      <c r="AQ567" s="17"/>
      <c r="AR567" s="17"/>
      <c r="AS567" s="17"/>
      <c r="AT567" s="17"/>
      <c r="AU567" s="17"/>
      <c r="AV567" s="17"/>
      <c r="AW567" s="17"/>
    </row>
    <row r="568" spans="1:49" x14ac:dyDescent="0.2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  <c r="AJ568" s="17"/>
      <c r="AK568" s="17"/>
      <c r="AL568" s="17"/>
      <c r="AM568" s="17"/>
      <c r="AN568" s="17"/>
      <c r="AO568" s="17"/>
      <c r="AP568" s="17"/>
      <c r="AQ568" s="17"/>
      <c r="AR568" s="17"/>
      <c r="AS568" s="17"/>
      <c r="AT568" s="17"/>
      <c r="AU568" s="17"/>
      <c r="AV568" s="17"/>
      <c r="AW568" s="17"/>
    </row>
    <row r="569" spans="1:49" x14ac:dyDescent="0.2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  <c r="AG569" s="17"/>
      <c r="AH569" s="17"/>
      <c r="AI569" s="17"/>
      <c r="AJ569" s="17"/>
      <c r="AK569" s="17"/>
      <c r="AL569" s="17"/>
      <c r="AM569" s="17"/>
      <c r="AN569" s="17"/>
      <c r="AO569" s="17"/>
      <c r="AP569" s="17"/>
      <c r="AQ569" s="17"/>
      <c r="AR569" s="17"/>
      <c r="AS569" s="17"/>
      <c r="AT569" s="17"/>
      <c r="AU569" s="17"/>
      <c r="AV569" s="17"/>
      <c r="AW569" s="17"/>
    </row>
    <row r="570" spans="1:49" x14ac:dyDescent="0.2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  <c r="AG570" s="17"/>
      <c r="AH570" s="17"/>
      <c r="AI570" s="17"/>
      <c r="AJ570" s="17"/>
      <c r="AK570" s="17"/>
      <c r="AL570" s="17"/>
      <c r="AM570" s="17"/>
      <c r="AN570" s="17"/>
      <c r="AO570" s="17"/>
      <c r="AP570" s="17"/>
      <c r="AQ570" s="17"/>
      <c r="AR570" s="17"/>
      <c r="AS570" s="17"/>
      <c r="AT570" s="17"/>
      <c r="AU570" s="17"/>
      <c r="AV570" s="17"/>
      <c r="AW570" s="17"/>
    </row>
    <row r="571" spans="1:49" x14ac:dyDescent="0.2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  <c r="AG571" s="17"/>
      <c r="AH571" s="17"/>
      <c r="AI571" s="17"/>
      <c r="AJ571" s="17"/>
      <c r="AK571" s="17"/>
      <c r="AL571" s="17"/>
      <c r="AM571" s="17"/>
      <c r="AN571" s="17"/>
      <c r="AO571" s="17"/>
      <c r="AP571" s="17"/>
      <c r="AQ571" s="17"/>
      <c r="AR571" s="17"/>
      <c r="AS571" s="17"/>
      <c r="AT571" s="17"/>
      <c r="AU571" s="17"/>
      <c r="AV571" s="17"/>
      <c r="AW571" s="17"/>
    </row>
    <row r="572" spans="1:49" x14ac:dyDescent="0.2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  <c r="AG572" s="17"/>
      <c r="AH572" s="17"/>
      <c r="AI572" s="17"/>
      <c r="AJ572" s="17"/>
      <c r="AK572" s="17"/>
      <c r="AL572" s="17"/>
      <c r="AM572" s="17"/>
      <c r="AN572" s="17"/>
      <c r="AO572" s="17"/>
      <c r="AP572" s="17"/>
      <c r="AQ572" s="17"/>
      <c r="AR572" s="17"/>
      <c r="AS572" s="17"/>
      <c r="AT572" s="17"/>
      <c r="AU572" s="17"/>
      <c r="AV572" s="17"/>
      <c r="AW572" s="17"/>
    </row>
    <row r="573" spans="1:49" x14ac:dyDescent="0.2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  <c r="AG573" s="17"/>
      <c r="AH573" s="17"/>
      <c r="AI573" s="17"/>
      <c r="AJ573" s="17"/>
      <c r="AK573" s="17"/>
      <c r="AL573" s="17"/>
      <c r="AM573" s="17"/>
      <c r="AN573" s="17"/>
      <c r="AO573" s="17"/>
      <c r="AP573" s="17"/>
      <c r="AQ573" s="17"/>
      <c r="AR573" s="17"/>
      <c r="AS573" s="17"/>
      <c r="AT573" s="17"/>
      <c r="AU573" s="17"/>
      <c r="AV573" s="17"/>
      <c r="AW573" s="17"/>
    </row>
    <row r="574" spans="1:49" x14ac:dyDescent="0.2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  <c r="AG574" s="17"/>
      <c r="AH574" s="17"/>
      <c r="AI574" s="17"/>
      <c r="AJ574" s="17"/>
      <c r="AK574" s="17"/>
      <c r="AL574" s="17"/>
      <c r="AM574" s="17"/>
      <c r="AN574" s="17"/>
      <c r="AO574" s="17"/>
      <c r="AP574" s="17"/>
      <c r="AQ574" s="17"/>
      <c r="AR574" s="17"/>
      <c r="AS574" s="17"/>
      <c r="AT574" s="17"/>
      <c r="AU574" s="17"/>
      <c r="AV574" s="17"/>
      <c r="AW574" s="17"/>
    </row>
    <row r="575" spans="1:49" x14ac:dyDescent="0.2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  <c r="AG575" s="17"/>
      <c r="AH575" s="17"/>
      <c r="AI575" s="17"/>
      <c r="AJ575" s="17"/>
      <c r="AK575" s="17"/>
      <c r="AL575" s="17"/>
      <c r="AM575" s="17"/>
      <c r="AN575" s="17"/>
      <c r="AO575" s="17"/>
      <c r="AP575" s="17"/>
      <c r="AQ575" s="17"/>
      <c r="AR575" s="17"/>
      <c r="AS575" s="17"/>
      <c r="AT575" s="17"/>
      <c r="AU575" s="17"/>
      <c r="AV575" s="17"/>
      <c r="AW575" s="17"/>
    </row>
    <row r="576" spans="1:49" x14ac:dyDescent="0.2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  <c r="AG576" s="17"/>
      <c r="AH576" s="17"/>
      <c r="AI576" s="17"/>
      <c r="AJ576" s="17"/>
      <c r="AK576" s="17"/>
      <c r="AL576" s="17"/>
      <c r="AM576" s="17"/>
      <c r="AN576" s="17"/>
      <c r="AO576" s="17"/>
      <c r="AP576" s="17"/>
      <c r="AQ576" s="17"/>
      <c r="AR576" s="17"/>
      <c r="AS576" s="17"/>
      <c r="AT576" s="17"/>
      <c r="AU576" s="17"/>
      <c r="AV576" s="17"/>
      <c r="AW576" s="17"/>
    </row>
    <row r="577" spans="1:49" x14ac:dyDescent="0.2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  <c r="AG577" s="17"/>
      <c r="AH577" s="17"/>
      <c r="AI577" s="17"/>
      <c r="AJ577" s="17"/>
      <c r="AK577" s="17"/>
      <c r="AL577" s="17"/>
      <c r="AM577" s="17"/>
      <c r="AN577" s="17"/>
      <c r="AO577" s="17"/>
      <c r="AP577" s="17"/>
      <c r="AQ577" s="17"/>
      <c r="AR577" s="17"/>
      <c r="AS577" s="17"/>
      <c r="AT577" s="17"/>
      <c r="AU577" s="17"/>
      <c r="AV577" s="17"/>
      <c r="AW577" s="17"/>
    </row>
    <row r="578" spans="1:49" x14ac:dyDescent="0.2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  <c r="AG578" s="17"/>
      <c r="AH578" s="17"/>
      <c r="AI578" s="17"/>
      <c r="AJ578" s="17"/>
      <c r="AK578" s="17"/>
      <c r="AL578" s="17"/>
      <c r="AM578" s="17"/>
      <c r="AN578" s="17"/>
      <c r="AO578" s="17"/>
      <c r="AP578" s="17"/>
      <c r="AQ578" s="17"/>
      <c r="AR578" s="17"/>
      <c r="AS578" s="17"/>
      <c r="AT578" s="17"/>
      <c r="AU578" s="17"/>
      <c r="AV578" s="17"/>
      <c r="AW578" s="17"/>
    </row>
    <row r="579" spans="1:49" x14ac:dyDescent="0.2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  <c r="AJ579" s="17"/>
      <c r="AK579" s="17"/>
      <c r="AL579" s="17"/>
      <c r="AM579" s="17"/>
      <c r="AN579" s="17"/>
      <c r="AO579" s="17"/>
      <c r="AP579" s="17"/>
      <c r="AQ579" s="17"/>
      <c r="AR579" s="17"/>
      <c r="AS579" s="17"/>
      <c r="AT579" s="17"/>
      <c r="AU579" s="17"/>
      <c r="AV579" s="17"/>
      <c r="AW579" s="17"/>
    </row>
    <row r="580" spans="1:49" x14ac:dyDescent="0.2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  <c r="AG580" s="17"/>
      <c r="AH580" s="17"/>
      <c r="AI580" s="17"/>
      <c r="AJ580" s="17"/>
      <c r="AK580" s="17"/>
      <c r="AL580" s="17"/>
      <c r="AM580" s="17"/>
      <c r="AN580" s="17"/>
      <c r="AO580" s="17"/>
      <c r="AP580" s="17"/>
      <c r="AQ580" s="17"/>
      <c r="AR580" s="17"/>
      <c r="AS580" s="17"/>
      <c r="AT580" s="17"/>
      <c r="AU580" s="17"/>
      <c r="AV580" s="17"/>
      <c r="AW580" s="17"/>
    </row>
    <row r="581" spans="1:49" x14ac:dyDescent="0.2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  <c r="AG581" s="17"/>
      <c r="AH581" s="17"/>
      <c r="AI581" s="17"/>
      <c r="AJ581" s="17"/>
      <c r="AK581" s="17"/>
      <c r="AL581" s="17"/>
      <c r="AM581" s="17"/>
      <c r="AN581" s="17"/>
      <c r="AO581" s="17"/>
      <c r="AP581" s="17"/>
      <c r="AQ581" s="17"/>
      <c r="AR581" s="17"/>
      <c r="AS581" s="17"/>
      <c r="AT581" s="17"/>
      <c r="AU581" s="17"/>
      <c r="AV581" s="17"/>
      <c r="AW581" s="17"/>
    </row>
    <row r="582" spans="1:49" x14ac:dyDescent="0.2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  <c r="AG582" s="17"/>
      <c r="AH582" s="17"/>
      <c r="AI582" s="17"/>
      <c r="AJ582" s="17"/>
      <c r="AK582" s="17"/>
      <c r="AL582" s="17"/>
      <c r="AM582" s="17"/>
      <c r="AN582" s="17"/>
      <c r="AO582" s="17"/>
      <c r="AP582" s="17"/>
      <c r="AQ582" s="17"/>
      <c r="AR582" s="17"/>
      <c r="AS582" s="17"/>
      <c r="AT582" s="17"/>
      <c r="AU582" s="17"/>
      <c r="AV582" s="17"/>
      <c r="AW582" s="17"/>
    </row>
    <row r="583" spans="1:49" x14ac:dyDescent="0.2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  <c r="AG583" s="17"/>
      <c r="AH583" s="17"/>
      <c r="AI583" s="17"/>
      <c r="AJ583" s="17"/>
      <c r="AK583" s="17"/>
      <c r="AL583" s="17"/>
      <c r="AM583" s="17"/>
      <c r="AN583" s="17"/>
      <c r="AO583" s="17"/>
      <c r="AP583" s="17"/>
      <c r="AQ583" s="17"/>
      <c r="AR583" s="17"/>
      <c r="AS583" s="17"/>
      <c r="AT583" s="17"/>
      <c r="AU583" s="17"/>
      <c r="AV583" s="17"/>
      <c r="AW583" s="17"/>
    </row>
    <row r="584" spans="1:49" x14ac:dyDescent="0.2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  <c r="AG584" s="17"/>
      <c r="AH584" s="17"/>
      <c r="AI584" s="17"/>
      <c r="AJ584" s="17"/>
      <c r="AK584" s="17"/>
      <c r="AL584" s="17"/>
      <c r="AM584" s="17"/>
      <c r="AN584" s="17"/>
      <c r="AO584" s="17"/>
      <c r="AP584" s="17"/>
      <c r="AQ584" s="17"/>
      <c r="AR584" s="17"/>
      <c r="AS584" s="17"/>
      <c r="AT584" s="17"/>
      <c r="AU584" s="17"/>
      <c r="AV584" s="17"/>
      <c r="AW584" s="17"/>
    </row>
    <row r="585" spans="1:49" x14ac:dyDescent="0.2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  <c r="AG585" s="17"/>
      <c r="AH585" s="17"/>
      <c r="AI585" s="17"/>
      <c r="AJ585" s="17"/>
      <c r="AK585" s="17"/>
      <c r="AL585" s="17"/>
      <c r="AM585" s="17"/>
      <c r="AN585" s="17"/>
      <c r="AO585" s="17"/>
      <c r="AP585" s="17"/>
      <c r="AQ585" s="17"/>
      <c r="AR585" s="17"/>
      <c r="AS585" s="17"/>
      <c r="AT585" s="17"/>
      <c r="AU585" s="17"/>
      <c r="AV585" s="17"/>
      <c r="AW585" s="17"/>
    </row>
    <row r="586" spans="1:49" x14ac:dyDescent="0.2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  <c r="AG586" s="17"/>
      <c r="AH586" s="17"/>
      <c r="AI586" s="17"/>
      <c r="AJ586" s="17"/>
      <c r="AK586" s="17"/>
      <c r="AL586" s="17"/>
      <c r="AM586" s="17"/>
      <c r="AN586" s="17"/>
      <c r="AO586" s="17"/>
      <c r="AP586" s="17"/>
      <c r="AQ586" s="17"/>
      <c r="AR586" s="17"/>
      <c r="AS586" s="17"/>
      <c r="AT586" s="17"/>
      <c r="AU586" s="17"/>
      <c r="AV586" s="17"/>
      <c r="AW586" s="17"/>
    </row>
    <row r="587" spans="1:49" x14ac:dyDescent="0.2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  <c r="AG587" s="17"/>
      <c r="AH587" s="17"/>
      <c r="AI587" s="17"/>
      <c r="AJ587" s="17"/>
      <c r="AK587" s="17"/>
      <c r="AL587" s="17"/>
      <c r="AM587" s="17"/>
      <c r="AN587" s="17"/>
      <c r="AO587" s="17"/>
      <c r="AP587" s="17"/>
      <c r="AQ587" s="17"/>
      <c r="AR587" s="17"/>
      <c r="AS587" s="17"/>
      <c r="AT587" s="17"/>
      <c r="AU587" s="17"/>
      <c r="AV587" s="17"/>
      <c r="AW587" s="17"/>
    </row>
    <row r="588" spans="1:49" x14ac:dyDescent="0.2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  <c r="AG588" s="17"/>
      <c r="AH588" s="17"/>
      <c r="AI588" s="17"/>
      <c r="AJ588" s="17"/>
      <c r="AK588" s="17"/>
      <c r="AL588" s="17"/>
      <c r="AM588" s="17"/>
      <c r="AN588" s="17"/>
      <c r="AO588" s="17"/>
      <c r="AP588" s="17"/>
      <c r="AQ588" s="17"/>
      <c r="AR588" s="17"/>
      <c r="AS588" s="17"/>
      <c r="AT588" s="17"/>
      <c r="AU588" s="17"/>
      <c r="AV588" s="17"/>
      <c r="AW588" s="17"/>
    </row>
    <row r="589" spans="1:49" x14ac:dyDescent="0.2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  <c r="AG589" s="17"/>
      <c r="AH589" s="17"/>
      <c r="AI589" s="17"/>
      <c r="AJ589" s="17"/>
      <c r="AK589" s="17"/>
      <c r="AL589" s="17"/>
      <c r="AM589" s="17"/>
      <c r="AN589" s="17"/>
      <c r="AO589" s="17"/>
      <c r="AP589" s="17"/>
      <c r="AQ589" s="17"/>
      <c r="AR589" s="17"/>
      <c r="AS589" s="17"/>
      <c r="AT589" s="17"/>
      <c r="AU589" s="17"/>
      <c r="AV589" s="17"/>
      <c r="AW589" s="17"/>
    </row>
    <row r="590" spans="1:49" x14ac:dyDescent="0.2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  <c r="AJ590" s="17"/>
      <c r="AK590" s="17"/>
      <c r="AL590" s="17"/>
      <c r="AM590" s="17"/>
      <c r="AN590" s="17"/>
      <c r="AO590" s="17"/>
      <c r="AP590" s="17"/>
      <c r="AQ590" s="17"/>
      <c r="AR590" s="17"/>
      <c r="AS590" s="17"/>
      <c r="AT590" s="17"/>
      <c r="AU590" s="17"/>
      <c r="AV590" s="17"/>
      <c r="AW590" s="17"/>
    </row>
    <row r="591" spans="1:49" x14ac:dyDescent="0.2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  <c r="AG591" s="17"/>
      <c r="AH591" s="17"/>
      <c r="AI591" s="17"/>
      <c r="AJ591" s="17"/>
      <c r="AK591" s="17"/>
      <c r="AL591" s="17"/>
      <c r="AM591" s="17"/>
      <c r="AN591" s="17"/>
      <c r="AO591" s="17"/>
      <c r="AP591" s="17"/>
      <c r="AQ591" s="17"/>
      <c r="AR591" s="17"/>
      <c r="AS591" s="17"/>
      <c r="AT591" s="17"/>
      <c r="AU591" s="17"/>
      <c r="AV591" s="17"/>
      <c r="AW591" s="17"/>
    </row>
    <row r="592" spans="1:49" x14ac:dyDescent="0.2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  <c r="AG592" s="17"/>
      <c r="AH592" s="17"/>
      <c r="AI592" s="17"/>
      <c r="AJ592" s="17"/>
      <c r="AK592" s="17"/>
      <c r="AL592" s="17"/>
      <c r="AM592" s="17"/>
      <c r="AN592" s="17"/>
      <c r="AO592" s="17"/>
      <c r="AP592" s="17"/>
      <c r="AQ592" s="17"/>
      <c r="AR592" s="17"/>
      <c r="AS592" s="17"/>
      <c r="AT592" s="17"/>
      <c r="AU592" s="17"/>
      <c r="AV592" s="17"/>
      <c r="AW592" s="17"/>
    </row>
    <row r="593" spans="1:49" x14ac:dyDescent="0.2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  <c r="AG593" s="17"/>
      <c r="AH593" s="17"/>
      <c r="AI593" s="17"/>
      <c r="AJ593" s="17"/>
      <c r="AK593" s="17"/>
      <c r="AL593" s="17"/>
      <c r="AM593" s="17"/>
      <c r="AN593" s="17"/>
      <c r="AO593" s="17"/>
      <c r="AP593" s="17"/>
      <c r="AQ593" s="17"/>
      <c r="AR593" s="17"/>
      <c r="AS593" s="17"/>
      <c r="AT593" s="17"/>
      <c r="AU593" s="17"/>
      <c r="AV593" s="17"/>
      <c r="AW593" s="17"/>
    </row>
    <row r="594" spans="1:49" x14ac:dyDescent="0.2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  <c r="AG594" s="17"/>
      <c r="AH594" s="17"/>
      <c r="AI594" s="17"/>
      <c r="AJ594" s="17"/>
      <c r="AK594" s="17"/>
      <c r="AL594" s="17"/>
      <c r="AM594" s="17"/>
      <c r="AN594" s="17"/>
      <c r="AO594" s="17"/>
      <c r="AP594" s="17"/>
      <c r="AQ594" s="17"/>
      <c r="AR594" s="17"/>
      <c r="AS594" s="17"/>
      <c r="AT594" s="17"/>
      <c r="AU594" s="17"/>
      <c r="AV594" s="17"/>
      <c r="AW594" s="17"/>
    </row>
    <row r="595" spans="1:49" x14ac:dyDescent="0.2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  <c r="AG595" s="17"/>
      <c r="AH595" s="17"/>
      <c r="AI595" s="17"/>
      <c r="AJ595" s="17"/>
      <c r="AK595" s="17"/>
      <c r="AL595" s="17"/>
      <c r="AM595" s="17"/>
      <c r="AN595" s="17"/>
      <c r="AO595" s="17"/>
      <c r="AP595" s="17"/>
      <c r="AQ595" s="17"/>
      <c r="AR595" s="17"/>
      <c r="AS595" s="17"/>
      <c r="AT595" s="17"/>
      <c r="AU595" s="17"/>
      <c r="AV595" s="17"/>
      <c r="AW595" s="17"/>
    </row>
    <row r="596" spans="1:49" x14ac:dyDescent="0.2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  <c r="AG596" s="17"/>
      <c r="AH596" s="17"/>
      <c r="AI596" s="17"/>
      <c r="AJ596" s="17"/>
      <c r="AK596" s="17"/>
      <c r="AL596" s="17"/>
      <c r="AM596" s="17"/>
      <c r="AN596" s="17"/>
      <c r="AO596" s="17"/>
      <c r="AP596" s="17"/>
      <c r="AQ596" s="17"/>
      <c r="AR596" s="17"/>
      <c r="AS596" s="17"/>
      <c r="AT596" s="17"/>
      <c r="AU596" s="17"/>
      <c r="AV596" s="17"/>
      <c r="AW596" s="17"/>
    </row>
    <row r="597" spans="1:49" x14ac:dyDescent="0.2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  <c r="AG597" s="17"/>
      <c r="AH597" s="17"/>
      <c r="AI597" s="17"/>
      <c r="AJ597" s="17"/>
      <c r="AK597" s="17"/>
      <c r="AL597" s="17"/>
      <c r="AM597" s="17"/>
      <c r="AN597" s="17"/>
      <c r="AO597" s="17"/>
      <c r="AP597" s="17"/>
      <c r="AQ597" s="17"/>
      <c r="AR597" s="17"/>
      <c r="AS597" s="17"/>
      <c r="AT597" s="17"/>
      <c r="AU597" s="17"/>
      <c r="AV597" s="17"/>
      <c r="AW597" s="17"/>
    </row>
    <row r="598" spans="1:49" x14ac:dyDescent="0.2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  <c r="AG598" s="17"/>
      <c r="AH598" s="17"/>
      <c r="AI598" s="17"/>
      <c r="AJ598" s="17"/>
      <c r="AK598" s="17"/>
      <c r="AL598" s="17"/>
      <c r="AM598" s="17"/>
      <c r="AN598" s="17"/>
      <c r="AO598" s="17"/>
      <c r="AP598" s="17"/>
      <c r="AQ598" s="17"/>
      <c r="AR598" s="17"/>
      <c r="AS598" s="17"/>
      <c r="AT598" s="17"/>
      <c r="AU598" s="17"/>
      <c r="AV598" s="17"/>
      <c r="AW598" s="17"/>
    </row>
    <row r="599" spans="1:49" x14ac:dyDescent="0.2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  <c r="AG599" s="17"/>
      <c r="AH599" s="17"/>
      <c r="AI599" s="17"/>
      <c r="AJ599" s="17"/>
      <c r="AK599" s="17"/>
      <c r="AL599" s="17"/>
      <c r="AM599" s="17"/>
      <c r="AN599" s="17"/>
      <c r="AO599" s="17"/>
      <c r="AP599" s="17"/>
      <c r="AQ599" s="17"/>
      <c r="AR599" s="17"/>
      <c r="AS599" s="17"/>
      <c r="AT599" s="17"/>
      <c r="AU599" s="17"/>
      <c r="AV599" s="17"/>
      <c r="AW599" s="17"/>
    </row>
    <row r="600" spans="1:49" x14ac:dyDescent="0.2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  <c r="AG600" s="17"/>
      <c r="AH600" s="17"/>
      <c r="AI600" s="17"/>
      <c r="AJ600" s="17"/>
      <c r="AK600" s="17"/>
      <c r="AL600" s="17"/>
      <c r="AM600" s="17"/>
      <c r="AN600" s="17"/>
      <c r="AO600" s="17"/>
      <c r="AP600" s="17"/>
      <c r="AQ600" s="17"/>
      <c r="AR600" s="17"/>
      <c r="AS600" s="17"/>
      <c r="AT600" s="17"/>
      <c r="AU600" s="17"/>
      <c r="AV600" s="17"/>
      <c r="AW600" s="17"/>
    </row>
    <row r="601" spans="1:49" x14ac:dyDescent="0.2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  <c r="AJ601" s="17"/>
      <c r="AK601" s="17"/>
      <c r="AL601" s="17"/>
      <c r="AM601" s="17"/>
      <c r="AN601" s="17"/>
      <c r="AO601" s="17"/>
      <c r="AP601" s="17"/>
      <c r="AQ601" s="17"/>
      <c r="AR601" s="17"/>
      <c r="AS601" s="17"/>
      <c r="AT601" s="17"/>
      <c r="AU601" s="17"/>
      <c r="AV601" s="17"/>
      <c r="AW601" s="17"/>
    </row>
    <row r="602" spans="1:49" x14ac:dyDescent="0.2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  <c r="AG602" s="17"/>
      <c r="AH602" s="17"/>
      <c r="AI602" s="17"/>
      <c r="AJ602" s="17"/>
      <c r="AK602" s="17"/>
      <c r="AL602" s="17"/>
      <c r="AM602" s="17"/>
      <c r="AN602" s="17"/>
      <c r="AO602" s="17"/>
      <c r="AP602" s="17"/>
      <c r="AQ602" s="17"/>
      <c r="AR602" s="17"/>
      <c r="AS602" s="17"/>
      <c r="AT602" s="17"/>
      <c r="AU602" s="17"/>
      <c r="AV602" s="17"/>
      <c r="AW602" s="17"/>
    </row>
    <row r="603" spans="1:49" x14ac:dyDescent="0.2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  <c r="AG603" s="17"/>
      <c r="AH603" s="17"/>
      <c r="AI603" s="17"/>
      <c r="AJ603" s="17"/>
      <c r="AK603" s="17"/>
      <c r="AL603" s="17"/>
      <c r="AM603" s="17"/>
      <c r="AN603" s="17"/>
      <c r="AO603" s="17"/>
      <c r="AP603" s="17"/>
      <c r="AQ603" s="17"/>
      <c r="AR603" s="17"/>
      <c r="AS603" s="17"/>
      <c r="AT603" s="17"/>
      <c r="AU603" s="17"/>
      <c r="AV603" s="17"/>
      <c r="AW603" s="17"/>
    </row>
    <row r="604" spans="1:49" x14ac:dyDescent="0.2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  <c r="AG604" s="17"/>
      <c r="AH604" s="17"/>
      <c r="AI604" s="17"/>
      <c r="AJ604" s="17"/>
      <c r="AK604" s="17"/>
      <c r="AL604" s="17"/>
      <c r="AM604" s="17"/>
      <c r="AN604" s="17"/>
      <c r="AO604" s="17"/>
      <c r="AP604" s="17"/>
      <c r="AQ604" s="17"/>
      <c r="AR604" s="17"/>
      <c r="AS604" s="17"/>
      <c r="AT604" s="17"/>
      <c r="AU604" s="17"/>
      <c r="AV604" s="17"/>
      <c r="AW604" s="17"/>
    </row>
    <row r="605" spans="1:49" x14ac:dyDescent="0.2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  <c r="AG605" s="17"/>
      <c r="AH605" s="17"/>
      <c r="AI605" s="17"/>
      <c r="AJ605" s="17"/>
      <c r="AK605" s="17"/>
      <c r="AL605" s="17"/>
      <c r="AM605" s="17"/>
      <c r="AN605" s="17"/>
      <c r="AO605" s="17"/>
      <c r="AP605" s="17"/>
      <c r="AQ605" s="17"/>
      <c r="AR605" s="17"/>
      <c r="AS605" s="17"/>
      <c r="AT605" s="17"/>
      <c r="AU605" s="17"/>
      <c r="AV605" s="17"/>
      <c r="AW605" s="17"/>
    </row>
    <row r="606" spans="1:49" x14ac:dyDescent="0.2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  <c r="AG606" s="17"/>
      <c r="AH606" s="17"/>
      <c r="AI606" s="17"/>
      <c r="AJ606" s="17"/>
      <c r="AK606" s="17"/>
      <c r="AL606" s="17"/>
      <c r="AM606" s="17"/>
      <c r="AN606" s="17"/>
      <c r="AO606" s="17"/>
      <c r="AP606" s="17"/>
      <c r="AQ606" s="17"/>
      <c r="AR606" s="17"/>
      <c r="AS606" s="17"/>
      <c r="AT606" s="17"/>
      <c r="AU606" s="17"/>
      <c r="AV606" s="17"/>
      <c r="AW606" s="17"/>
    </row>
    <row r="607" spans="1:49" x14ac:dyDescent="0.2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  <c r="AG607" s="17"/>
      <c r="AH607" s="17"/>
      <c r="AI607" s="17"/>
      <c r="AJ607" s="17"/>
      <c r="AK607" s="17"/>
      <c r="AL607" s="17"/>
      <c r="AM607" s="17"/>
      <c r="AN607" s="17"/>
      <c r="AO607" s="17"/>
      <c r="AP607" s="17"/>
      <c r="AQ607" s="17"/>
      <c r="AR607" s="17"/>
      <c r="AS607" s="17"/>
      <c r="AT607" s="17"/>
      <c r="AU607" s="17"/>
      <c r="AV607" s="17"/>
      <c r="AW607" s="17"/>
    </row>
    <row r="608" spans="1:49" x14ac:dyDescent="0.2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  <c r="AG608" s="17"/>
      <c r="AH608" s="17"/>
      <c r="AI608" s="17"/>
      <c r="AJ608" s="17"/>
      <c r="AK608" s="17"/>
      <c r="AL608" s="17"/>
      <c r="AM608" s="17"/>
      <c r="AN608" s="17"/>
      <c r="AO608" s="17"/>
      <c r="AP608" s="17"/>
      <c r="AQ608" s="17"/>
      <c r="AR608" s="17"/>
      <c r="AS608" s="17"/>
      <c r="AT608" s="17"/>
      <c r="AU608" s="17"/>
      <c r="AV608" s="17"/>
      <c r="AW608" s="17"/>
    </row>
    <row r="609" spans="1:49" x14ac:dyDescent="0.2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  <c r="AG609" s="17"/>
      <c r="AH609" s="17"/>
      <c r="AI609" s="17"/>
      <c r="AJ609" s="17"/>
      <c r="AK609" s="17"/>
      <c r="AL609" s="17"/>
      <c r="AM609" s="17"/>
      <c r="AN609" s="17"/>
      <c r="AO609" s="17"/>
      <c r="AP609" s="17"/>
      <c r="AQ609" s="17"/>
      <c r="AR609" s="17"/>
      <c r="AS609" s="17"/>
      <c r="AT609" s="17"/>
      <c r="AU609" s="17"/>
      <c r="AV609" s="17"/>
      <c r="AW609" s="17"/>
    </row>
    <row r="610" spans="1:49" x14ac:dyDescent="0.2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  <c r="AG610" s="17"/>
      <c r="AH610" s="17"/>
      <c r="AI610" s="17"/>
      <c r="AJ610" s="17"/>
      <c r="AK610" s="17"/>
      <c r="AL610" s="17"/>
      <c r="AM610" s="17"/>
      <c r="AN610" s="17"/>
      <c r="AO610" s="17"/>
      <c r="AP610" s="17"/>
      <c r="AQ610" s="17"/>
      <c r="AR610" s="17"/>
      <c r="AS610" s="17"/>
      <c r="AT610" s="17"/>
      <c r="AU610" s="17"/>
      <c r="AV610" s="17"/>
      <c r="AW610" s="17"/>
    </row>
    <row r="611" spans="1:49" x14ac:dyDescent="0.2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  <c r="AG611" s="17"/>
      <c r="AH611" s="17"/>
      <c r="AI611" s="17"/>
      <c r="AJ611" s="17"/>
      <c r="AK611" s="17"/>
      <c r="AL611" s="17"/>
      <c r="AM611" s="17"/>
      <c r="AN611" s="17"/>
      <c r="AO611" s="17"/>
      <c r="AP611" s="17"/>
      <c r="AQ611" s="17"/>
      <c r="AR611" s="17"/>
      <c r="AS611" s="17"/>
      <c r="AT611" s="17"/>
      <c r="AU611" s="17"/>
      <c r="AV611" s="17"/>
      <c r="AW611" s="17"/>
    </row>
    <row r="612" spans="1:49" x14ac:dyDescent="0.2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  <c r="AJ612" s="17"/>
      <c r="AK612" s="17"/>
      <c r="AL612" s="17"/>
      <c r="AM612" s="17"/>
      <c r="AN612" s="17"/>
      <c r="AO612" s="17"/>
      <c r="AP612" s="17"/>
      <c r="AQ612" s="17"/>
      <c r="AR612" s="17"/>
      <c r="AS612" s="17"/>
      <c r="AT612" s="17"/>
      <c r="AU612" s="17"/>
      <c r="AV612" s="17"/>
      <c r="AW612" s="17"/>
    </row>
    <row r="613" spans="1:49" x14ac:dyDescent="0.2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  <c r="AG613" s="17"/>
      <c r="AH613" s="17"/>
      <c r="AI613" s="17"/>
      <c r="AJ613" s="17"/>
      <c r="AK613" s="17"/>
      <c r="AL613" s="17"/>
      <c r="AM613" s="17"/>
      <c r="AN613" s="17"/>
      <c r="AO613" s="17"/>
      <c r="AP613" s="17"/>
      <c r="AQ613" s="17"/>
      <c r="AR613" s="17"/>
      <c r="AS613" s="17"/>
      <c r="AT613" s="17"/>
      <c r="AU613" s="17"/>
      <c r="AV613" s="17"/>
      <c r="AW613" s="17"/>
    </row>
    <row r="614" spans="1:49" x14ac:dyDescent="0.2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  <c r="AG614" s="17"/>
      <c r="AH614" s="17"/>
      <c r="AI614" s="17"/>
      <c r="AJ614" s="17"/>
      <c r="AK614" s="17"/>
      <c r="AL614" s="17"/>
      <c r="AM614" s="17"/>
      <c r="AN614" s="17"/>
      <c r="AO614" s="17"/>
      <c r="AP614" s="17"/>
      <c r="AQ614" s="17"/>
      <c r="AR614" s="17"/>
      <c r="AS614" s="17"/>
      <c r="AT614" s="17"/>
      <c r="AU614" s="17"/>
      <c r="AV614" s="17"/>
      <c r="AW614" s="17"/>
    </row>
    <row r="615" spans="1:49" x14ac:dyDescent="0.2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  <c r="AG615" s="17"/>
      <c r="AH615" s="17"/>
      <c r="AI615" s="17"/>
      <c r="AJ615" s="17"/>
      <c r="AK615" s="17"/>
      <c r="AL615" s="17"/>
      <c r="AM615" s="17"/>
      <c r="AN615" s="17"/>
      <c r="AO615" s="17"/>
      <c r="AP615" s="17"/>
      <c r="AQ615" s="17"/>
      <c r="AR615" s="17"/>
      <c r="AS615" s="17"/>
      <c r="AT615" s="17"/>
      <c r="AU615" s="17"/>
      <c r="AV615" s="17"/>
      <c r="AW615" s="17"/>
    </row>
    <row r="616" spans="1:49" x14ac:dyDescent="0.2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  <c r="AG616" s="17"/>
      <c r="AH616" s="17"/>
      <c r="AI616" s="17"/>
      <c r="AJ616" s="17"/>
      <c r="AK616" s="17"/>
      <c r="AL616" s="17"/>
      <c r="AM616" s="17"/>
      <c r="AN616" s="17"/>
      <c r="AO616" s="17"/>
      <c r="AP616" s="17"/>
      <c r="AQ616" s="17"/>
      <c r="AR616" s="17"/>
      <c r="AS616" s="17"/>
      <c r="AT616" s="17"/>
      <c r="AU616" s="17"/>
      <c r="AV616" s="17"/>
      <c r="AW616" s="17"/>
    </row>
    <row r="617" spans="1:49" x14ac:dyDescent="0.2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  <c r="AG617" s="17"/>
      <c r="AH617" s="17"/>
      <c r="AI617" s="17"/>
      <c r="AJ617" s="17"/>
      <c r="AK617" s="17"/>
      <c r="AL617" s="17"/>
      <c r="AM617" s="17"/>
      <c r="AN617" s="17"/>
      <c r="AO617" s="17"/>
      <c r="AP617" s="17"/>
      <c r="AQ617" s="17"/>
      <c r="AR617" s="17"/>
      <c r="AS617" s="17"/>
      <c r="AT617" s="17"/>
      <c r="AU617" s="17"/>
      <c r="AV617" s="17"/>
      <c r="AW617" s="17"/>
    </row>
    <row r="618" spans="1:49" x14ac:dyDescent="0.2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  <c r="AG618" s="17"/>
      <c r="AH618" s="17"/>
      <c r="AI618" s="17"/>
      <c r="AJ618" s="17"/>
      <c r="AK618" s="17"/>
      <c r="AL618" s="17"/>
      <c r="AM618" s="17"/>
      <c r="AN618" s="17"/>
      <c r="AO618" s="17"/>
      <c r="AP618" s="17"/>
      <c r="AQ618" s="17"/>
      <c r="AR618" s="17"/>
      <c r="AS618" s="17"/>
      <c r="AT618" s="17"/>
      <c r="AU618" s="17"/>
      <c r="AV618" s="17"/>
      <c r="AW618" s="17"/>
    </row>
    <row r="619" spans="1:49" x14ac:dyDescent="0.2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  <c r="AG619" s="17"/>
      <c r="AH619" s="17"/>
      <c r="AI619" s="17"/>
      <c r="AJ619" s="17"/>
      <c r="AK619" s="17"/>
      <c r="AL619" s="17"/>
      <c r="AM619" s="17"/>
      <c r="AN619" s="17"/>
      <c r="AO619" s="17"/>
      <c r="AP619" s="17"/>
      <c r="AQ619" s="17"/>
      <c r="AR619" s="17"/>
      <c r="AS619" s="17"/>
      <c r="AT619" s="17"/>
      <c r="AU619" s="17"/>
      <c r="AV619" s="17"/>
      <c r="AW619" s="17"/>
    </row>
    <row r="620" spans="1:49" x14ac:dyDescent="0.2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  <c r="AG620" s="17"/>
      <c r="AH620" s="17"/>
      <c r="AI620" s="17"/>
      <c r="AJ620" s="17"/>
      <c r="AK620" s="17"/>
      <c r="AL620" s="17"/>
      <c r="AM620" s="17"/>
      <c r="AN620" s="17"/>
      <c r="AO620" s="17"/>
      <c r="AP620" s="17"/>
      <c r="AQ620" s="17"/>
      <c r="AR620" s="17"/>
      <c r="AS620" s="17"/>
      <c r="AT620" s="17"/>
      <c r="AU620" s="17"/>
      <c r="AV620" s="17"/>
      <c r="AW620" s="17"/>
    </row>
    <row r="621" spans="1:49" x14ac:dyDescent="0.2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  <c r="AG621" s="17"/>
      <c r="AH621" s="17"/>
      <c r="AI621" s="17"/>
      <c r="AJ621" s="17"/>
      <c r="AK621" s="17"/>
      <c r="AL621" s="17"/>
      <c r="AM621" s="17"/>
      <c r="AN621" s="17"/>
      <c r="AO621" s="17"/>
      <c r="AP621" s="17"/>
      <c r="AQ621" s="17"/>
      <c r="AR621" s="17"/>
      <c r="AS621" s="17"/>
      <c r="AT621" s="17"/>
      <c r="AU621" s="17"/>
      <c r="AV621" s="17"/>
      <c r="AW621" s="17"/>
    </row>
    <row r="622" spans="1:49" x14ac:dyDescent="0.2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  <c r="AG622" s="17"/>
      <c r="AH622" s="17"/>
      <c r="AI622" s="17"/>
      <c r="AJ622" s="17"/>
      <c r="AK622" s="17"/>
      <c r="AL622" s="17"/>
      <c r="AM622" s="17"/>
      <c r="AN622" s="17"/>
      <c r="AO622" s="17"/>
      <c r="AP622" s="17"/>
      <c r="AQ622" s="17"/>
      <c r="AR622" s="17"/>
      <c r="AS622" s="17"/>
      <c r="AT622" s="17"/>
      <c r="AU622" s="17"/>
      <c r="AV622" s="17"/>
      <c r="AW622" s="17"/>
    </row>
    <row r="623" spans="1:49" x14ac:dyDescent="0.2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  <c r="AJ623" s="17"/>
      <c r="AK623" s="17"/>
      <c r="AL623" s="17"/>
      <c r="AM623" s="17"/>
      <c r="AN623" s="17"/>
      <c r="AO623" s="17"/>
      <c r="AP623" s="17"/>
      <c r="AQ623" s="17"/>
      <c r="AR623" s="17"/>
      <c r="AS623" s="17"/>
      <c r="AT623" s="17"/>
      <c r="AU623" s="17"/>
      <c r="AV623" s="17"/>
      <c r="AW623" s="17"/>
    </row>
    <row r="624" spans="1:49" x14ac:dyDescent="0.2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  <c r="AG624" s="17"/>
      <c r="AH624" s="17"/>
      <c r="AI624" s="17"/>
      <c r="AJ624" s="17"/>
      <c r="AK624" s="17"/>
      <c r="AL624" s="17"/>
      <c r="AM624" s="17"/>
      <c r="AN624" s="17"/>
      <c r="AO624" s="17"/>
      <c r="AP624" s="17"/>
      <c r="AQ624" s="17"/>
      <c r="AR624" s="17"/>
      <c r="AS624" s="17"/>
      <c r="AT624" s="17"/>
      <c r="AU624" s="17"/>
      <c r="AV624" s="17"/>
      <c r="AW624" s="17"/>
    </row>
    <row r="625" spans="1:49" x14ac:dyDescent="0.2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</row>
    <row r="626" spans="1:49" x14ac:dyDescent="0.2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  <c r="AG626" s="17"/>
      <c r="AH626" s="17"/>
      <c r="AI626" s="17"/>
      <c r="AJ626" s="17"/>
      <c r="AK626" s="17"/>
      <c r="AL626" s="17"/>
      <c r="AM626" s="17"/>
      <c r="AN626" s="17"/>
      <c r="AO626" s="17"/>
      <c r="AP626" s="17"/>
      <c r="AQ626" s="17"/>
      <c r="AR626" s="17"/>
      <c r="AS626" s="17"/>
      <c r="AT626" s="17"/>
      <c r="AU626" s="17"/>
      <c r="AV626" s="17"/>
      <c r="AW626" s="17"/>
    </row>
    <row r="627" spans="1:49" x14ac:dyDescent="0.2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  <c r="AG627" s="17"/>
      <c r="AH627" s="17"/>
      <c r="AI627" s="17"/>
      <c r="AJ627" s="17"/>
      <c r="AK627" s="17"/>
      <c r="AL627" s="17"/>
      <c r="AM627" s="17"/>
      <c r="AN627" s="17"/>
      <c r="AO627" s="17"/>
      <c r="AP627" s="17"/>
      <c r="AQ627" s="17"/>
      <c r="AR627" s="17"/>
      <c r="AS627" s="17"/>
      <c r="AT627" s="17"/>
      <c r="AU627" s="17"/>
      <c r="AV627" s="17"/>
      <c r="AW627" s="17"/>
    </row>
    <row r="628" spans="1:49" x14ac:dyDescent="0.2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  <c r="AG628" s="17"/>
      <c r="AH628" s="17"/>
      <c r="AI628" s="17"/>
      <c r="AJ628" s="17"/>
      <c r="AK628" s="17"/>
      <c r="AL628" s="17"/>
      <c r="AM628" s="17"/>
      <c r="AN628" s="17"/>
      <c r="AO628" s="17"/>
      <c r="AP628" s="17"/>
      <c r="AQ628" s="17"/>
      <c r="AR628" s="17"/>
      <c r="AS628" s="17"/>
      <c r="AT628" s="17"/>
      <c r="AU628" s="17"/>
      <c r="AV628" s="17"/>
      <c r="AW628" s="17"/>
    </row>
    <row r="629" spans="1:49" x14ac:dyDescent="0.2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  <c r="AG629" s="17"/>
      <c r="AH629" s="17"/>
      <c r="AI629" s="17"/>
      <c r="AJ629" s="17"/>
      <c r="AK629" s="17"/>
      <c r="AL629" s="17"/>
      <c r="AM629" s="17"/>
      <c r="AN629" s="17"/>
      <c r="AO629" s="17"/>
      <c r="AP629" s="17"/>
      <c r="AQ629" s="17"/>
      <c r="AR629" s="17"/>
      <c r="AS629" s="17"/>
      <c r="AT629" s="17"/>
      <c r="AU629" s="17"/>
      <c r="AV629" s="17"/>
      <c r="AW629" s="17"/>
    </row>
    <row r="630" spans="1:49" x14ac:dyDescent="0.2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  <c r="AG630" s="17"/>
      <c r="AH630" s="17"/>
      <c r="AI630" s="17"/>
      <c r="AJ630" s="17"/>
      <c r="AK630" s="17"/>
      <c r="AL630" s="17"/>
      <c r="AM630" s="17"/>
      <c r="AN630" s="17"/>
      <c r="AO630" s="17"/>
      <c r="AP630" s="17"/>
      <c r="AQ630" s="17"/>
      <c r="AR630" s="17"/>
      <c r="AS630" s="17"/>
      <c r="AT630" s="17"/>
      <c r="AU630" s="17"/>
      <c r="AV630" s="17"/>
      <c r="AW630" s="17"/>
    </row>
    <row r="631" spans="1:49" x14ac:dyDescent="0.2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  <c r="AG631" s="17"/>
      <c r="AH631" s="17"/>
      <c r="AI631" s="17"/>
      <c r="AJ631" s="17"/>
      <c r="AK631" s="17"/>
      <c r="AL631" s="17"/>
      <c r="AM631" s="17"/>
      <c r="AN631" s="17"/>
      <c r="AO631" s="17"/>
      <c r="AP631" s="17"/>
      <c r="AQ631" s="17"/>
      <c r="AR631" s="17"/>
      <c r="AS631" s="17"/>
      <c r="AT631" s="17"/>
      <c r="AU631" s="17"/>
      <c r="AV631" s="17"/>
      <c r="AW631" s="17"/>
    </row>
    <row r="632" spans="1:49" x14ac:dyDescent="0.2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  <c r="AG632" s="17"/>
      <c r="AH632" s="17"/>
      <c r="AI632" s="17"/>
      <c r="AJ632" s="17"/>
      <c r="AK632" s="17"/>
      <c r="AL632" s="17"/>
      <c r="AM632" s="17"/>
      <c r="AN632" s="17"/>
      <c r="AO632" s="17"/>
      <c r="AP632" s="17"/>
      <c r="AQ632" s="17"/>
      <c r="AR632" s="17"/>
      <c r="AS632" s="17"/>
      <c r="AT632" s="17"/>
      <c r="AU632" s="17"/>
      <c r="AV632" s="17"/>
      <c r="AW632" s="17"/>
    </row>
    <row r="633" spans="1:49" x14ac:dyDescent="0.2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  <c r="AG633" s="17"/>
      <c r="AH633" s="17"/>
      <c r="AI633" s="17"/>
      <c r="AJ633" s="17"/>
      <c r="AK633" s="17"/>
      <c r="AL633" s="17"/>
      <c r="AM633" s="17"/>
      <c r="AN633" s="17"/>
      <c r="AO633" s="17"/>
      <c r="AP633" s="17"/>
      <c r="AQ633" s="17"/>
      <c r="AR633" s="17"/>
      <c r="AS633" s="17"/>
      <c r="AT633" s="17"/>
      <c r="AU633" s="17"/>
      <c r="AV633" s="17"/>
      <c r="AW633" s="17"/>
    </row>
    <row r="634" spans="1:49" x14ac:dyDescent="0.2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  <c r="AJ634" s="17"/>
      <c r="AK634" s="17"/>
      <c r="AL634" s="17"/>
      <c r="AM634" s="17"/>
      <c r="AN634" s="17"/>
      <c r="AO634" s="17"/>
      <c r="AP634" s="17"/>
      <c r="AQ634" s="17"/>
      <c r="AR634" s="17"/>
      <c r="AS634" s="17"/>
      <c r="AT634" s="17"/>
      <c r="AU634" s="17"/>
      <c r="AV634" s="17"/>
      <c r="AW634" s="17"/>
    </row>
    <row r="635" spans="1:49" x14ac:dyDescent="0.2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  <c r="AG635" s="17"/>
      <c r="AH635" s="17"/>
      <c r="AI635" s="17"/>
      <c r="AJ635" s="17"/>
      <c r="AK635" s="17"/>
      <c r="AL635" s="17"/>
      <c r="AM635" s="17"/>
      <c r="AN635" s="17"/>
      <c r="AO635" s="17"/>
      <c r="AP635" s="17"/>
      <c r="AQ635" s="17"/>
      <c r="AR635" s="17"/>
      <c r="AS635" s="17"/>
      <c r="AT635" s="17"/>
      <c r="AU635" s="17"/>
      <c r="AV635" s="17"/>
      <c r="AW635" s="17"/>
    </row>
    <row r="636" spans="1:49" x14ac:dyDescent="0.2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  <c r="AG636" s="17"/>
      <c r="AH636" s="17"/>
      <c r="AI636" s="17"/>
      <c r="AJ636" s="17"/>
      <c r="AK636" s="17"/>
      <c r="AL636" s="17"/>
      <c r="AM636" s="17"/>
      <c r="AN636" s="17"/>
      <c r="AO636" s="17"/>
      <c r="AP636" s="17"/>
      <c r="AQ636" s="17"/>
      <c r="AR636" s="17"/>
      <c r="AS636" s="17"/>
      <c r="AT636" s="17"/>
      <c r="AU636" s="17"/>
      <c r="AV636" s="17"/>
      <c r="AW636" s="17"/>
    </row>
    <row r="637" spans="1:49" x14ac:dyDescent="0.2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  <c r="AG637" s="17"/>
      <c r="AH637" s="17"/>
      <c r="AI637" s="17"/>
      <c r="AJ637" s="17"/>
      <c r="AK637" s="17"/>
      <c r="AL637" s="17"/>
      <c r="AM637" s="17"/>
      <c r="AN637" s="17"/>
      <c r="AO637" s="17"/>
      <c r="AP637" s="17"/>
      <c r="AQ637" s="17"/>
      <c r="AR637" s="17"/>
      <c r="AS637" s="17"/>
      <c r="AT637" s="17"/>
      <c r="AU637" s="17"/>
      <c r="AV637" s="17"/>
      <c r="AW637" s="17"/>
    </row>
    <row r="638" spans="1:49" x14ac:dyDescent="0.2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  <c r="AG638" s="17"/>
      <c r="AH638" s="17"/>
      <c r="AI638" s="17"/>
      <c r="AJ638" s="17"/>
      <c r="AK638" s="17"/>
      <c r="AL638" s="17"/>
      <c r="AM638" s="17"/>
      <c r="AN638" s="17"/>
      <c r="AO638" s="17"/>
      <c r="AP638" s="17"/>
      <c r="AQ638" s="17"/>
      <c r="AR638" s="17"/>
      <c r="AS638" s="17"/>
      <c r="AT638" s="17"/>
      <c r="AU638" s="17"/>
      <c r="AV638" s="17"/>
      <c r="AW638" s="17"/>
    </row>
    <row r="639" spans="1:49" x14ac:dyDescent="0.2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  <c r="AG639" s="17"/>
      <c r="AH639" s="17"/>
      <c r="AI639" s="17"/>
      <c r="AJ639" s="17"/>
      <c r="AK639" s="17"/>
      <c r="AL639" s="17"/>
      <c r="AM639" s="17"/>
      <c r="AN639" s="17"/>
      <c r="AO639" s="17"/>
      <c r="AP639" s="17"/>
      <c r="AQ639" s="17"/>
      <c r="AR639" s="17"/>
      <c r="AS639" s="17"/>
      <c r="AT639" s="17"/>
      <c r="AU639" s="17"/>
      <c r="AV639" s="17"/>
      <c r="AW639" s="17"/>
    </row>
    <row r="640" spans="1:49" x14ac:dyDescent="0.2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  <c r="AG640" s="17"/>
      <c r="AH640" s="17"/>
      <c r="AI640" s="17"/>
      <c r="AJ640" s="17"/>
      <c r="AK640" s="17"/>
      <c r="AL640" s="17"/>
      <c r="AM640" s="17"/>
      <c r="AN640" s="17"/>
      <c r="AO640" s="17"/>
      <c r="AP640" s="17"/>
      <c r="AQ640" s="17"/>
      <c r="AR640" s="17"/>
      <c r="AS640" s="17"/>
      <c r="AT640" s="17"/>
      <c r="AU640" s="17"/>
      <c r="AV640" s="17"/>
      <c r="AW640" s="17"/>
    </row>
    <row r="641" spans="1:49" x14ac:dyDescent="0.2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  <c r="AG641" s="17"/>
      <c r="AH641" s="17"/>
      <c r="AI641" s="17"/>
      <c r="AJ641" s="17"/>
      <c r="AK641" s="17"/>
      <c r="AL641" s="17"/>
      <c r="AM641" s="17"/>
      <c r="AN641" s="17"/>
      <c r="AO641" s="17"/>
      <c r="AP641" s="17"/>
      <c r="AQ641" s="17"/>
      <c r="AR641" s="17"/>
      <c r="AS641" s="17"/>
      <c r="AT641" s="17"/>
      <c r="AU641" s="17"/>
      <c r="AV641" s="17"/>
      <c r="AW641" s="17"/>
    </row>
    <row r="642" spans="1:49" x14ac:dyDescent="0.2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  <c r="AG642" s="17"/>
      <c r="AH642" s="17"/>
      <c r="AI642" s="17"/>
      <c r="AJ642" s="17"/>
      <c r="AK642" s="17"/>
      <c r="AL642" s="17"/>
      <c r="AM642" s="17"/>
      <c r="AN642" s="17"/>
      <c r="AO642" s="17"/>
      <c r="AP642" s="17"/>
      <c r="AQ642" s="17"/>
      <c r="AR642" s="17"/>
      <c r="AS642" s="17"/>
      <c r="AT642" s="17"/>
      <c r="AU642" s="17"/>
      <c r="AV642" s="17"/>
      <c r="AW642" s="17"/>
    </row>
    <row r="643" spans="1:49" x14ac:dyDescent="0.2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  <c r="AG643" s="17"/>
      <c r="AH643" s="17"/>
      <c r="AI643" s="17"/>
      <c r="AJ643" s="17"/>
      <c r="AK643" s="17"/>
      <c r="AL643" s="17"/>
      <c r="AM643" s="17"/>
      <c r="AN643" s="17"/>
      <c r="AO643" s="17"/>
      <c r="AP643" s="17"/>
      <c r="AQ643" s="17"/>
      <c r="AR643" s="17"/>
      <c r="AS643" s="17"/>
      <c r="AT643" s="17"/>
      <c r="AU643" s="17"/>
      <c r="AV643" s="17"/>
      <c r="AW643" s="17"/>
    </row>
    <row r="644" spans="1:49" x14ac:dyDescent="0.2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  <c r="AG644" s="17"/>
      <c r="AH644" s="17"/>
      <c r="AI644" s="17"/>
      <c r="AJ644" s="17"/>
      <c r="AK644" s="17"/>
      <c r="AL644" s="17"/>
      <c r="AM644" s="17"/>
      <c r="AN644" s="17"/>
      <c r="AO644" s="17"/>
      <c r="AP644" s="17"/>
      <c r="AQ644" s="17"/>
      <c r="AR644" s="17"/>
      <c r="AS644" s="17"/>
      <c r="AT644" s="17"/>
      <c r="AU644" s="17"/>
      <c r="AV644" s="17"/>
      <c r="AW644" s="17"/>
    </row>
    <row r="645" spans="1:49" x14ac:dyDescent="0.2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  <c r="AJ645" s="17"/>
      <c r="AK645" s="17"/>
      <c r="AL645" s="17"/>
      <c r="AM645" s="17"/>
      <c r="AN645" s="17"/>
      <c r="AO645" s="17"/>
      <c r="AP645" s="17"/>
      <c r="AQ645" s="17"/>
      <c r="AR645" s="17"/>
      <c r="AS645" s="17"/>
      <c r="AT645" s="17"/>
      <c r="AU645" s="17"/>
      <c r="AV645" s="17"/>
      <c r="AW645" s="17"/>
    </row>
    <row r="646" spans="1:49" x14ac:dyDescent="0.2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  <c r="AG646" s="17"/>
      <c r="AH646" s="17"/>
      <c r="AI646" s="17"/>
      <c r="AJ646" s="17"/>
      <c r="AK646" s="17"/>
      <c r="AL646" s="17"/>
      <c r="AM646" s="17"/>
      <c r="AN646" s="17"/>
      <c r="AO646" s="17"/>
      <c r="AP646" s="17"/>
      <c r="AQ646" s="17"/>
      <c r="AR646" s="17"/>
      <c r="AS646" s="17"/>
      <c r="AT646" s="17"/>
      <c r="AU646" s="17"/>
      <c r="AV646" s="17"/>
      <c r="AW646" s="17"/>
    </row>
    <row r="647" spans="1:49" x14ac:dyDescent="0.2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  <c r="AG647" s="17"/>
      <c r="AH647" s="17"/>
      <c r="AI647" s="17"/>
      <c r="AJ647" s="17"/>
      <c r="AK647" s="17"/>
      <c r="AL647" s="17"/>
      <c r="AM647" s="17"/>
      <c r="AN647" s="17"/>
      <c r="AO647" s="17"/>
      <c r="AP647" s="17"/>
      <c r="AQ647" s="17"/>
      <c r="AR647" s="17"/>
      <c r="AS647" s="17"/>
      <c r="AT647" s="17"/>
      <c r="AU647" s="17"/>
      <c r="AV647" s="17"/>
      <c r="AW647" s="17"/>
    </row>
    <row r="648" spans="1:49" x14ac:dyDescent="0.2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  <c r="AG648" s="17"/>
      <c r="AH648" s="17"/>
      <c r="AI648" s="17"/>
      <c r="AJ648" s="17"/>
      <c r="AK648" s="17"/>
      <c r="AL648" s="17"/>
      <c r="AM648" s="17"/>
      <c r="AN648" s="17"/>
      <c r="AO648" s="17"/>
      <c r="AP648" s="17"/>
      <c r="AQ648" s="17"/>
      <c r="AR648" s="17"/>
      <c r="AS648" s="17"/>
      <c r="AT648" s="17"/>
      <c r="AU648" s="17"/>
      <c r="AV648" s="17"/>
      <c r="AW648" s="17"/>
    </row>
    <row r="649" spans="1:49" x14ac:dyDescent="0.2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  <c r="AG649" s="17"/>
      <c r="AH649" s="17"/>
      <c r="AI649" s="17"/>
      <c r="AJ649" s="17"/>
      <c r="AK649" s="17"/>
      <c r="AL649" s="17"/>
      <c r="AM649" s="17"/>
      <c r="AN649" s="17"/>
      <c r="AO649" s="17"/>
      <c r="AP649" s="17"/>
      <c r="AQ649" s="17"/>
      <c r="AR649" s="17"/>
      <c r="AS649" s="17"/>
      <c r="AT649" s="17"/>
      <c r="AU649" s="17"/>
      <c r="AV649" s="17"/>
      <c r="AW649" s="17"/>
    </row>
    <row r="650" spans="1:49" x14ac:dyDescent="0.2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  <c r="AG650" s="17"/>
      <c r="AH650" s="17"/>
      <c r="AI650" s="17"/>
      <c r="AJ650" s="17"/>
      <c r="AK650" s="17"/>
      <c r="AL650" s="17"/>
      <c r="AM650" s="17"/>
      <c r="AN650" s="17"/>
      <c r="AO650" s="17"/>
      <c r="AP650" s="17"/>
      <c r="AQ650" s="17"/>
      <c r="AR650" s="17"/>
      <c r="AS650" s="17"/>
      <c r="AT650" s="17"/>
      <c r="AU650" s="17"/>
      <c r="AV650" s="17"/>
      <c r="AW650" s="17"/>
    </row>
    <row r="651" spans="1:49" x14ac:dyDescent="0.2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  <c r="AG651" s="17"/>
      <c r="AH651" s="17"/>
      <c r="AI651" s="17"/>
      <c r="AJ651" s="17"/>
      <c r="AK651" s="17"/>
      <c r="AL651" s="17"/>
      <c r="AM651" s="17"/>
      <c r="AN651" s="17"/>
      <c r="AO651" s="17"/>
      <c r="AP651" s="17"/>
      <c r="AQ651" s="17"/>
      <c r="AR651" s="17"/>
      <c r="AS651" s="17"/>
      <c r="AT651" s="17"/>
      <c r="AU651" s="17"/>
      <c r="AV651" s="17"/>
      <c r="AW651" s="17"/>
    </row>
    <row r="652" spans="1:49" x14ac:dyDescent="0.2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  <c r="AG652" s="17"/>
      <c r="AH652" s="17"/>
      <c r="AI652" s="17"/>
      <c r="AJ652" s="17"/>
      <c r="AK652" s="17"/>
      <c r="AL652" s="17"/>
      <c r="AM652" s="17"/>
      <c r="AN652" s="17"/>
      <c r="AO652" s="17"/>
      <c r="AP652" s="17"/>
      <c r="AQ652" s="17"/>
      <c r="AR652" s="17"/>
      <c r="AS652" s="17"/>
      <c r="AT652" s="17"/>
      <c r="AU652" s="17"/>
      <c r="AV652" s="17"/>
      <c r="AW652" s="17"/>
    </row>
    <row r="653" spans="1:49" x14ac:dyDescent="0.2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  <c r="AG653" s="17"/>
      <c r="AH653" s="17"/>
      <c r="AI653" s="17"/>
      <c r="AJ653" s="17"/>
      <c r="AK653" s="17"/>
      <c r="AL653" s="17"/>
      <c r="AM653" s="17"/>
      <c r="AN653" s="17"/>
      <c r="AO653" s="17"/>
      <c r="AP653" s="17"/>
      <c r="AQ653" s="17"/>
      <c r="AR653" s="17"/>
      <c r="AS653" s="17"/>
      <c r="AT653" s="17"/>
      <c r="AU653" s="17"/>
      <c r="AV653" s="17"/>
      <c r="AW653" s="17"/>
    </row>
    <row r="654" spans="1:49" x14ac:dyDescent="0.2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  <c r="AG654" s="17"/>
      <c r="AH654" s="17"/>
      <c r="AI654" s="17"/>
      <c r="AJ654" s="17"/>
      <c r="AK654" s="17"/>
      <c r="AL654" s="17"/>
      <c r="AM654" s="17"/>
      <c r="AN654" s="17"/>
      <c r="AO654" s="17"/>
      <c r="AP654" s="17"/>
      <c r="AQ654" s="17"/>
      <c r="AR654" s="17"/>
      <c r="AS654" s="17"/>
      <c r="AT654" s="17"/>
      <c r="AU654" s="17"/>
      <c r="AV654" s="17"/>
      <c r="AW654" s="17"/>
    </row>
    <row r="655" spans="1:49" x14ac:dyDescent="0.2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  <c r="AG655" s="17"/>
      <c r="AH655" s="17"/>
      <c r="AI655" s="17"/>
      <c r="AJ655" s="17"/>
      <c r="AK655" s="17"/>
      <c r="AL655" s="17"/>
      <c r="AM655" s="17"/>
      <c r="AN655" s="17"/>
      <c r="AO655" s="17"/>
      <c r="AP655" s="17"/>
      <c r="AQ655" s="17"/>
      <c r="AR655" s="17"/>
      <c r="AS655" s="17"/>
      <c r="AT655" s="17"/>
      <c r="AU655" s="17"/>
      <c r="AV655" s="17"/>
      <c r="AW655" s="17"/>
    </row>
    <row r="656" spans="1:49" x14ac:dyDescent="0.2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  <c r="AJ656" s="17"/>
      <c r="AK656" s="17"/>
      <c r="AL656" s="17"/>
      <c r="AM656" s="17"/>
      <c r="AN656" s="17"/>
      <c r="AO656" s="17"/>
      <c r="AP656" s="17"/>
      <c r="AQ656" s="17"/>
      <c r="AR656" s="17"/>
      <c r="AS656" s="17"/>
      <c r="AT656" s="17"/>
      <c r="AU656" s="17"/>
      <c r="AV656" s="17"/>
      <c r="AW656" s="17"/>
    </row>
    <row r="657" spans="1:49" x14ac:dyDescent="0.2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  <c r="AG657" s="17"/>
      <c r="AH657" s="17"/>
      <c r="AI657" s="17"/>
      <c r="AJ657" s="17"/>
      <c r="AK657" s="17"/>
      <c r="AL657" s="17"/>
      <c r="AM657" s="17"/>
      <c r="AN657" s="17"/>
      <c r="AO657" s="17"/>
      <c r="AP657" s="17"/>
      <c r="AQ657" s="17"/>
      <c r="AR657" s="17"/>
      <c r="AS657" s="17"/>
      <c r="AT657" s="17"/>
      <c r="AU657" s="17"/>
      <c r="AV657" s="17"/>
      <c r="AW657" s="17"/>
    </row>
    <row r="658" spans="1:49" x14ac:dyDescent="0.2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  <c r="AG658" s="17"/>
      <c r="AH658" s="17"/>
      <c r="AI658" s="17"/>
      <c r="AJ658" s="17"/>
      <c r="AK658" s="17"/>
      <c r="AL658" s="17"/>
      <c r="AM658" s="17"/>
      <c r="AN658" s="17"/>
      <c r="AO658" s="17"/>
      <c r="AP658" s="17"/>
      <c r="AQ658" s="17"/>
      <c r="AR658" s="17"/>
      <c r="AS658" s="17"/>
      <c r="AT658" s="17"/>
      <c r="AU658" s="17"/>
      <c r="AV658" s="17"/>
      <c r="AW658" s="17"/>
    </row>
    <row r="659" spans="1:49" x14ac:dyDescent="0.2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  <c r="AG659" s="17"/>
      <c r="AH659" s="17"/>
      <c r="AI659" s="17"/>
      <c r="AJ659" s="17"/>
      <c r="AK659" s="17"/>
      <c r="AL659" s="17"/>
      <c r="AM659" s="17"/>
      <c r="AN659" s="17"/>
      <c r="AO659" s="17"/>
      <c r="AP659" s="17"/>
      <c r="AQ659" s="17"/>
      <c r="AR659" s="17"/>
      <c r="AS659" s="17"/>
      <c r="AT659" s="17"/>
      <c r="AU659" s="17"/>
      <c r="AV659" s="17"/>
      <c r="AW659" s="17"/>
    </row>
    <row r="660" spans="1:49" x14ac:dyDescent="0.2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  <c r="AG660" s="17"/>
      <c r="AH660" s="17"/>
      <c r="AI660" s="17"/>
      <c r="AJ660" s="17"/>
      <c r="AK660" s="17"/>
      <c r="AL660" s="17"/>
      <c r="AM660" s="17"/>
      <c r="AN660" s="17"/>
      <c r="AO660" s="17"/>
      <c r="AP660" s="17"/>
      <c r="AQ660" s="17"/>
      <c r="AR660" s="17"/>
      <c r="AS660" s="17"/>
      <c r="AT660" s="17"/>
      <c r="AU660" s="17"/>
      <c r="AV660" s="17"/>
      <c r="AW660" s="17"/>
    </row>
    <row r="661" spans="1:49" x14ac:dyDescent="0.2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  <c r="AG661" s="17"/>
      <c r="AH661" s="17"/>
      <c r="AI661" s="17"/>
      <c r="AJ661" s="17"/>
      <c r="AK661" s="17"/>
      <c r="AL661" s="17"/>
      <c r="AM661" s="17"/>
      <c r="AN661" s="17"/>
      <c r="AO661" s="17"/>
      <c r="AP661" s="17"/>
      <c r="AQ661" s="17"/>
      <c r="AR661" s="17"/>
      <c r="AS661" s="17"/>
      <c r="AT661" s="17"/>
      <c r="AU661" s="17"/>
      <c r="AV661" s="17"/>
      <c r="AW661" s="17"/>
    </row>
    <row r="662" spans="1:49" x14ac:dyDescent="0.2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  <c r="AG662" s="17"/>
      <c r="AH662" s="17"/>
      <c r="AI662" s="17"/>
      <c r="AJ662" s="17"/>
      <c r="AK662" s="17"/>
      <c r="AL662" s="17"/>
      <c r="AM662" s="17"/>
      <c r="AN662" s="17"/>
      <c r="AO662" s="17"/>
      <c r="AP662" s="17"/>
      <c r="AQ662" s="17"/>
      <c r="AR662" s="17"/>
      <c r="AS662" s="17"/>
      <c r="AT662" s="17"/>
      <c r="AU662" s="17"/>
      <c r="AV662" s="17"/>
      <c r="AW662" s="17"/>
    </row>
    <row r="663" spans="1:49" x14ac:dyDescent="0.2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  <c r="AG663" s="17"/>
      <c r="AH663" s="17"/>
      <c r="AI663" s="17"/>
      <c r="AJ663" s="17"/>
      <c r="AK663" s="17"/>
      <c r="AL663" s="17"/>
      <c r="AM663" s="17"/>
      <c r="AN663" s="17"/>
      <c r="AO663" s="17"/>
      <c r="AP663" s="17"/>
      <c r="AQ663" s="17"/>
      <c r="AR663" s="17"/>
      <c r="AS663" s="17"/>
      <c r="AT663" s="17"/>
      <c r="AU663" s="17"/>
      <c r="AV663" s="17"/>
      <c r="AW663" s="17"/>
    </row>
    <row r="664" spans="1:49" x14ac:dyDescent="0.2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  <c r="AG664" s="17"/>
      <c r="AH664" s="17"/>
      <c r="AI664" s="17"/>
      <c r="AJ664" s="17"/>
      <c r="AK664" s="17"/>
      <c r="AL664" s="17"/>
      <c r="AM664" s="17"/>
      <c r="AN664" s="17"/>
      <c r="AO664" s="17"/>
      <c r="AP664" s="17"/>
      <c r="AQ664" s="17"/>
      <c r="AR664" s="17"/>
      <c r="AS664" s="17"/>
      <c r="AT664" s="17"/>
      <c r="AU664" s="17"/>
      <c r="AV664" s="17"/>
      <c r="AW664" s="17"/>
    </row>
    <row r="665" spans="1:49" x14ac:dyDescent="0.2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  <c r="AG665" s="17"/>
      <c r="AH665" s="17"/>
      <c r="AI665" s="17"/>
      <c r="AJ665" s="17"/>
      <c r="AK665" s="17"/>
      <c r="AL665" s="17"/>
      <c r="AM665" s="17"/>
      <c r="AN665" s="17"/>
      <c r="AO665" s="17"/>
      <c r="AP665" s="17"/>
      <c r="AQ665" s="17"/>
      <c r="AR665" s="17"/>
      <c r="AS665" s="17"/>
      <c r="AT665" s="17"/>
      <c r="AU665" s="17"/>
      <c r="AV665" s="17"/>
      <c r="AW665" s="17"/>
    </row>
    <row r="666" spans="1:49" x14ac:dyDescent="0.2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  <c r="AG666" s="17"/>
      <c r="AH666" s="17"/>
      <c r="AI666" s="17"/>
      <c r="AJ666" s="17"/>
      <c r="AK666" s="17"/>
      <c r="AL666" s="17"/>
      <c r="AM666" s="17"/>
      <c r="AN666" s="17"/>
      <c r="AO666" s="17"/>
      <c r="AP666" s="17"/>
      <c r="AQ666" s="17"/>
      <c r="AR666" s="17"/>
      <c r="AS666" s="17"/>
      <c r="AT666" s="17"/>
      <c r="AU666" s="17"/>
      <c r="AV666" s="17"/>
      <c r="AW666" s="17"/>
    </row>
    <row r="667" spans="1:49" x14ac:dyDescent="0.2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  <c r="AJ667" s="17"/>
      <c r="AK667" s="17"/>
      <c r="AL667" s="17"/>
      <c r="AM667" s="17"/>
      <c r="AN667" s="17"/>
      <c r="AO667" s="17"/>
      <c r="AP667" s="17"/>
      <c r="AQ667" s="17"/>
      <c r="AR667" s="17"/>
      <c r="AS667" s="17"/>
      <c r="AT667" s="17"/>
      <c r="AU667" s="17"/>
      <c r="AV667" s="17"/>
      <c r="AW667" s="17"/>
    </row>
    <row r="668" spans="1:49" x14ac:dyDescent="0.2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  <c r="AG668" s="17"/>
      <c r="AH668" s="17"/>
      <c r="AI668" s="17"/>
      <c r="AJ668" s="17"/>
      <c r="AK668" s="17"/>
      <c r="AL668" s="17"/>
      <c r="AM668" s="17"/>
      <c r="AN668" s="17"/>
      <c r="AO668" s="17"/>
      <c r="AP668" s="17"/>
      <c r="AQ668" s="17"/>
      <c r="AR668" s="17"/>
      <c r="AS668" s="17"/>
      <c r="AT668" s="17"/>
      <c r="AU668" s="17"/>
      <c r="AV668" s="17"/>
      <c r="AW668" s="17"/>
    </row>
    <row r="669" spans="1:49" x14ac:dyDescent="0.2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  <c r="AG669" s="17"/>
      <c r="AH669" s="17"/>
      <c r="AI669" s="17"/>
      <c r="AJ669" s="17"/>
      <c r="AK669" s="17"/>
      <c r="AL669" s="17"/>
      <c r="AM669" s="17"/>
      <c r="AN669" s="17"/>
      <c r="AO669" s="17"/>
      <c r="AP669" s="17"/>
      <c r="AQ669" s="17"/>
      <c r="AR669" s="17"/>
      <c r="AS669" s="17"/>
      <c r="AT669" s="17"/>
      <c r="AU669" s="17"/>
      <c r="AV669" s="17"/>
      <c r="AW669" s="17"/>
    </row>
    <row r="670" spans="1:49" x14ac:dyDescent="0.2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  <c r="AG670" s="17"/>
      <c r="AH670" s="17"/>
      <c r="AI670" s="17"/>
      <c r="AJ670" s="17"/>
      <c r="AK670" s="17"/>
      <c r="AL670" s="17"/>
      <c r="AM670" s="17"/>
      <c r="AN670" s="17"/>
      <c r="AO670" s="17"/>
      <c r="AP670" s="17"/>
      <c r="AQ670" s="17"/>
      <c r="AR670" s="17"/>
      <c r="AS670" s="17"/>
      <c r="AT670" s="17"/>
      <c r="AU670" s="17"/>
      <c r="AV670" s="17"/>
      <c r="AW670" s="17"/>
    </row>
    <row r="671" spans="1:49" x14ac:dyDescent="0.2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  <c r="AG671" s="17"/>
      <c r="AH671" s="17"/>
      <c r="AI671" s="17"/>
      <c r="AJ671" s="17"/>
      <c r="AK671" s="17"/>
      <c r="AL671" s="17"/>
      <c r="AM671" s="17"/>
      <c r="AN671" s="17"/>
      <c r="AO671" s="17"/>
      <c r="AP671" s="17"/>
      <c r="AQ671" s="17"/>
      <c r="AR671" s="17"/>
      <c r="AS671" s="17"/>
      <c r="AT671" s="17"/>
      <c r="AU671" s="17"/>
      <c r="AV671" s="17"/>
      <c r="AW671" s="17"/>
    </row>
    <row r="672" spans="1:49" x14ac:dyDescent="0.2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  <c r="AG672" s="17"/>
      <c r="AH672" s="17"/>
      <c r="AI672" s="17"/>
      <c r="AJ672" s="17"/>
      <c r="AK672" s="17"/>
      <c r="AL672" s="17"/>
      <c r="AM672" s="17"/>
      <c r="AN672" s="17"/>
      <c r="AO672" s="17"/>
      <c r="AP672" s="17"/>
      <c r="AQ672" s="17"/>
      <c r="AR672" s="17"/>
      <c r="AS672" s="17"/>
      <c r="AT672" s="17"/>
      <c r="AU672" s="17"/>
      <c r="AV672" s="17"/>
      <c r="AW672" s="17"/>
    </row>
    <row r="673" spans="1:49" x14ac:dyDescent="0.2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  <c r="AG673" s="17"/>
      <c r="AH673" s="17"/>
      <c r="AI673" s="17"/>
      <c r="AJ673" s="17"/>
      <c r="AK673" s="17"/>
      <c r="AL673" s="17"/>
      <c r="AM673" s="17"/>
      <c r="AN673" s="17"/>
      <c r="AO673" s="17"/>
      <c r="AP673" s="17"/>
      <c r="AQ673" s="17"/>
      <c r="AR673" s="17"/>
      <c r="AS673" s="17"/>
      <c r="AT673" s="17"/>
      <c r="AU673" s="17"/>
      <c r="AV673" s="17"/>
      <c r="AW673" s="17"/>
    </row>
    <row r="674" spans="1:49" x14ac:dyDescent="0.2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  <c r="AG674" s="17"/>
      <c r="AH674" s="17"/>
      <c r="AI674" s="17"/>
      <c r="AJ674" s="17"/>
      <c r="AK674" s="17"/>
      <c r="AL674" s="17"/>
      <c r="AM674" s="17"/>
      <c r="AN674" s="17"/>
      <c r="AO674" s="17"/>
      <c r="AP674" s="17"/>
      <c r="AQ674" s="17"/>
      <c r="AR674" s="17"/>
      <c r="AS674" s="17"/>
      <c r="AT674" s="17"/>
      <c r="AU674" s="17"/>
      <c r="AV674" s="17"/>
      <c r="AW674" s="17"/>
    </row>
    <row r="675" spans="1:49" x14ac:dyDescent="0.2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  <c r="AG675" s="17"/>
      <c r="AH675" s="17"/>
      <c r="AI675" s="17"/>
      <c r="AJ675" s="17"/>
      <c r="AK675" s="17"/>
      <c r="AL675" s="17"/>
      <c r="AM675" s="17"/>
      <c r="AN675" s="17"/>
      <c r="AO675" s="17"/>
      <c r="AP675" s="17"/>
      <c r="AQ675" s="17"/>
      <c r="AR675" s="17"/>
      <c r="AS675" s="17"/>
      <c r="AT675" s="17"/>
      <c r="AU675" s="17"/>
      <c r="AV675" s="17"/>
      <c r="AW675" s="17"/>
    </row>
    <row r="676" spans="1:49" x14ac:dyDescent="0.2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  <c r="AG676" s="17"/>
      <c r="AH676" s="17"/>
      <c r="AI676" s="17"/>
      <c r="AJ676" s="17"/>
      <c r="AK676" s="17"/>
      <c r="AL676" s="17"/>
      <c r="AM676" s="17"/>
      <c r="AN676" s="17"/>
      <c r="AO676" s="17"/>
      <c r="AP676" s="17"/>
      <c r="AQ676" s="17"/>
      <c r="AR676" s="17"/>
      <c r="AS676" s="17"/>
      <c r="AT676" s="17"/>
      <c r="AU676" s="17"/>
      <c r="AV676" s="17"/>
      <c r="AW676" s="17"/>
    </row>
    <row r="677" spans="1:49" x14ac:dyDescent="0.2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  <c r="AG677" s="17"/>
      <c r="AH677" s="17"/>
      <c r="AI677" s="17"/>
      <c r="AJ677" s="17"/>
      <c r="AK677" s="17"/>
      <c r="AL677" s="17"/>
      <c r="AM677" s="17"/>
      <c r="AN677" s="17"/>
      <c r="AO677" s="17"/>
      <c r="AP677" s="17"/>
      <c r="AQ677" s="17"/>
      <c r="AR677" s="17"/>
      <c r="AS677" s="17"/>
      <c r="AT677" s="17"/>
      <c r="AU677" s="17"/>
      <c r="AV677" s="17"/>
      <c r="AW677" s="17"/>
    </row>
    <row r="678" spans="1:49" x14ac:dyDescent="0.2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  <c r="AJ678" s="17"/>
      <c r="AK678" s="17"/>
      <c r="AL678" s="17"/>
      <c r="AM678" s="17"/>
      <c r="AN678" s="17"/>
      <c r="AO678" s="17"/>
      <c r="AP678" s="17"/>
      <c r="AQ678" s="17"/>
      <c r="AR678" s="17"/>
      <c r="AS678" s="17"/>
      <c r="AT678" s="17"/>
      <c r="AU678" s="17"/>
      <c r="AV678" s="17"/>
      <c r="AW678" s="17"/>
    </row>
    <row r="679" spans="1:49" x14ac:dyDescent="0.2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  <c r="AG679" s="17"/>
      <c r="AH679" s="17"/>
      <c r="AI679" s="17"/>
      <c r="AJ679" s="17"/>
      <c r="AK679" s="17"/>
      <c r="AL679" s="17"/>
      <c r="AM679" s="17"/>
      <c r="AN679" s="17"/>
      <c r="AO679" s="17"/>
      <c r="AP679" s="17"/>
      <c r="AQ679" s="17"/>
      <c r="AR679" s="17"/>
      <c r="AS679" s="17"/>
      <c r="AT679" s="17"/>
      <c r="AU679" s="17"/>
      <c r="AV679" s="17"/>
      <c r="AW679" s="17"/>
    </row>
    <row r="680" spans="1:49" x14ac:dyDescent="0.2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  <c r="AG680" s="17"/>
      <c r="AH680" s="17"/>
      <c r="AI680" s="17"/>
      <c r="AJ680" s="17"/>
      <c r="AK680" s="17"/>
      <c r="AL680" s="17"/>
      <c r="AM680" s="17"/>
      <c r="AN680" s="17"/>
      <c r="AO680" s="17"/>
      <c r="AP680" s="17"/>
      <c r="AQ680" s="17"/>
      <c r="AR680" s="17"/>
      <c r="AS680" s="17"/>
      <c r="AT680" s="17"/>
      <c r="AU680" s="17"/>
      <c r="AV680" s="17"/>
      <c r="AW680" s="17"/>
    </row>
    <row r="681" spans="1:49" x14ac:dyDescent="0.2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  <c r="AG681" s="17"/>
      <c r="AH681" s="17"/>
      <c r="AI681" s="17"/>
      <c r="AJ681" s="17"/>
      <c r="AK681" s="17"/>
      <c r="AL681" s="17"/>
      <c r="AM681" s="17"/>
      <c r="AN681" s="17"/>
      <c r="AO681" s="17"/>
      <c r="AP681" s="17"/>
      <c r="AQ681" s="17"/>
      <c r="AR681" s="17"/>
      <c r="AS681" s="17"/>
      <c r="AT681" s="17"/>
      <c r="AU681" s="17"/>
      <c r="AV681" s="17"/>
      <c r="AW681" s="17"/>
    </row>
    <row r="682" spans="1:49" x14ac:dyDescent="0.2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  <c r="AG682" s="17"/>
      <c r="AH682" s="17"/>
      <c r="AI682" s="17"/>
      <c r="AJ682" s="17"/>
      <c r="AK682" s="17"/>
      <c r="AL682" s="17"/>
      <c r="AM682" s="17"/>
      <c r="AN682" s="17"/>
      <c r="AO682" s="17"/>
      <c r="AP682" s="17"/>
      <c r="AQ682" s="17"/>
      <c r="AR682" s="17"/>
      <c r="AS682" s="17"/>
      <c r="AT682" s="17"/>
      <c r="AU682" s="17"/>
      <c r="AV682" s="17"/>
      <c r="AW682" s="17"/>
    </row>
    <row r="683" spans="1:49" x14ac:dyDescent="0.2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  <c r="AG683" s="17"/>
      <c r="AH683" s="17"/>
      <c r="AI683" s="17"/>
      <c r="AJ683" s="17"/>
      <c r="AK683" s="17"/>
      <c r="AL683" s="17"/>
      <c r="AM683" s="17"/>
      <c r="AN683" s="17"/>
      <c r="AO683" s="17"/>
      <c r="AP683" s="17"/>
      <c r="AQ683" s="17"/>
      <c r="AR683" s="17"/>
      <c r="AS683" s="17"/>
      <c r="AT683" s="17"/>
      <c r="AU683" s="17"/>
      <c r="AV683" s="17"/>
      <c r="AW683" s="17"/>
    </row>
    <row r="684" spans="1:49" x14ac:dyDescent="0.2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  <c r="AG684" s="17"/>
      <c r="AH684" s="17"/>
      <c r="AI684" s="17"/>
      <c r="AJ684" s="17"/>
      <c r="AK684" s="17"/>
      <c r="AL684" s="17"/>
      <c r="AM684" s="17"/>
      <c r="AN684" s="17"/>
      <c r="AO684" s="17"/>
      <c r="AP684" s="17"/>
      <c r="AQ684" s="17"/>
      <c r="AR684" s="17"/>
      <c r="AS684" s="17"/>
      <c r="AT684" s="17"/>
      <c r="AU684" s="17"/>
      <c r="AV684" s="17"/>
      <c r="AW684" s="17"/>
    </row>
    <row r="685" spans="1:49" x14ac:dyDescent="0.2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  <c r="AG685" s="17"/>
      <c r="AH685" s="17"/>
      <c r="AI685" s="17"/>
      <c r="AJ685" s="17"/>
      <c r="AK685" s="17"/>
      <c r="AL685" s="17"/>
      <c r="AM685" s="17"/>
      <c r="AN685" s="17"/>
      <c r="AO685" s="17"/>
      <c r="AP685" s="17"/>
      <c r="AQ685" s="17"/>
      <c r="AR685" s="17"/>
      <c r="AS685" s="17"/>
      <c r="AT685" s="17"/>
      <c r="AU685" s="17"/>
      <c r="AV685" s="17"/>
      <c r="AW685" s="17"/>
    </row>
    <row r="686" spans="1:49" x14ac:dyDescent="0.2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  <c r="AG686" s="17"/>
      <c r="AH686" s="17"/>
      <c r="AI686" s="17"/>
      <c r="AJ686" s="17"/>
      <c r="AK686" s="17"/>
      <c r="AL686" s="17"/>
      <c r="AM686" s="17"/>
      <c r="AN686" s="17"/>
      <c r="AO686" s="17"/>
      <c r="AP686" s="17"/>
      <c r="AQ686" s="17"/>
      <c r="AR686" s="17"/>
      <c r="AS686" s="17"/>
      <c r="AT686" s="17"/>
      <c r="AU686" s="17"/>
      <c r="AV686" s="17"/>
      <c r="AW686" s="17"/>
    </row>
    <row r="687" spans="1:49" x14ac:dyDescent="0.2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  <c r="AG687" s="17"/>
      <c r="AH687" s="17"/>
      <c r="AI687" s="17"/>
      <c r="AJ687" s="17"/>
      <c r="AK687" s="17"/>
      <c r="AL687" s="17"/>
      <c r="AM687" s="17"/>
      <c r="AN687" s="17"/>
      <c r="AO687" s="17"/>
      <c r="AP687" s="17"/>
      <c r="AQ687" s="17"/>
      <c r="AR687" s="17"/>
      <c r="AS687" s="17"/>
      <c r="AT687" s="17"/>
      <c r="AU687" s="17"/>
      <c r="AV687" s="17"/>
      <c r="AW687" s="17"/>
    </row>
    <row r="688" spans="1:49" x14ac:dyDescent="0.2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  <c r="AG688" s="17"/>
      <c r="AH688" s="17"/>
      <c r="AI688" s="17"/>
      <c r="AJ688" s="17"/>
      <c r="AK688" s="17"/>
      <c r="AL688" s="17"/>
      <c r="AM688" s="17"/>
      <c r="AN688" s="17"/>
      <c r="AO688" s="17"/>
      <c r="AP688" s="17"/>
      <c r="AQ688" s="17"/>
      <c r="AR688" s="17"/>
      <c r="AS688" s="17"/>
      <c r="AT688" s="17"/>
      <c r="AU688" s="17"/>
      <c r="AV688" s="17"/>
      <c r="AW688" s="17"/>
    </row>
    <row r="689" spans="1:49" x14ac:dyDescent="0.2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  <c r="AJ689" s="17"/>
      <c r="AK689" s="17"/>
      <c r="AL689" s="17"/>
      <c r="AM689" s="17"/>
      <c r="AN689" s="17"/>
      <c r="AO689" s="17"/>
      <c r="AP689" s="17"/>
      <c r="AQ689" s="17"/>
      <c r="AR689" s="17"/>
      <c r="AS689" s="17"/>
      <c r="AT689" s="17"/>
      <c r="AU689" s="17"/>
      <c r="AV689" s="17"/>
      <c r="AW689" s="17"/>
    </row>
    <row r="690" spans="1:49" x14ac:dyDescent="0.2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  <c r="AG690" s="17"/>
      <c r="AH690" s="17"/>
      <c r="AI690" s="17"/>
      <c r="AJ690" s="17"/>
      <c r="AK690" s="17"/>
      <c r="AL690" s="17"/>
      <c r="AM690" s="17"/>
      <c r="AN690" s="17"/>
      <c r="AO690" s="17"/>
      <c r="AP690" s="17"/>
      <c r="AQ690" s="17"/>
      <c r="AR690" s="17"/>
      <c r="AS690" s="17"/>
      <c r="AT690" s="17"/>
      <c r="AU690" s="17"/>
      <c r="AV690" s="17"/>
      <c r="AW690" s="17"/>
    </row>
    <row r="691" spans="1:49" x14ac:dyDescent="0.2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  <c r="AG691" s="17"/>
      <c r="AH691" s="17"/>
      <c r="AI691" s="17"/>
      <c r="AJ691" s="17"/>
      <c r="AK691" s="17"/>
      <c r="AL691" s="17"/>
      <c r="AM691" s="17"/>
      <c r="AN691" s="17"/>
      <c r="AO691" s="17"/>
      <c r="AP691" s="17"/>
      <c r="AQ691" s="17"/>
      <c r="AR691" s="17"/>
      <c r="AS691" s="17"/>
      <c r="AT691" s="17"/>
      <c r="AU691" s="17"/>
      <c r="AV691" s="17"/>
      <c r="AW691" s="17"/>
    </row>
    <row r="692" spans="1:49" x14ac:dyDescent="0.2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  <c r="AG692" s="17"/>
      <c r="AH692" s="17"/>
      <c r="AI692" s="17"/>
      <c r="AJ692" s="17"/>
      <c r="AK692" s="17"/>
      <c r="AL692" s="17"/>
      <c r="AM692" s="17"/>
      <c r="AN692" s="17"/>
      <c r="AO692" s="17"/>
      <c r="AP692" s="17"/>
      <c r="AQ692" s="17"/>
      <c r="AR692" s="17"/>
      <c r="AS692" s="17"/>
      <c r="AT692" s="17"/>
      <c r="AU692" s="17"/>
      <c r="AV692" s="17"/>
      <c r="AW692" s="17"/>
    </row>
    <row r="693" spans="1:49" x14ac:dyDescent="0.2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  <c r="AG693" s="17"/>
      <c r="AH693" s="17"/>
      <c r="AI693" s="17"/>
      <c r="AJ693" s="17"/>
      <c r="AK693" s="17"/>
      <c r="AL693" s="17"/>
      <c r="AM693" s="17"/>
      <c r="AN693" s="17"/>
      <c r="AO693" s="17"/>
      <c r="AP693" s="17"/>
      <c r="AQ693" s="17"/>
      <c r="AR693" s="17"/>
      <c r="AS693" s="17"/>
      <c r="AT693" s="17"/>
      <c r="AU693" s="17"/>
      <c r="AV693" s="17"/>
      <c r="AW693" s="17"/>
    </row>
    <row r="694" spans="1:49" x14ac:dyDescent="0.2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  <c r="AG694" s="17"/>
      <c r="AH694" s="17"/>
      <c r="AI694" s="17"/>
      <c r="AJ694" s="17"/>
      <c r="AK694" s="17"/>
      <c r="AL694" s="17"/>
      <c r="AM694" s="17"/>
      <c r="AN694" s="17"/>
      <c r="AO694" s="17"/>
      <c r="AP694" s="17"/>
      <c r="AQ694" s="17"/>
      <c r="AR694" s="17"/>
      <c r="AS694" s="17"/>
      <c r="AT694" s="17"/>
      <c r="AU694" s="17"/>
      <c r="AV694" s="17"/>
      <c r="AW694" s="17"/>
    </row>
    <row r="695" spans="1:49" x14ac:dyDescent="0.2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  <c r="AG695" s="17"/>
      <c r="AH695" s="17"/>
      <c r="AI695" s="17"/>
      <c r="AJ695" s="17"/>
      <c r="AK695" s="17"/>
      <c r="AL695" s="17"/>
      <c r="AM695" s="17"/>
      <c r="AN695" s="17"/>
      <c r="AO695" s="17"/>
      <c r="AP695" s="17"/>
      <c r="AQ695" s="17"/>
      <c r="AR695" s="17"/>
      <c r="AS695" s="17"/>
      <c r="AT695" s="17"/>
      <c r="AU695" s="17"/>
      <c r="AV695" s="17"/>
      <c r="AW695" s="17"/>
    </row>
    <row r="696" spans="1:49" x14ac:dyDescent="0.2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  <c r="AG696" s="17"/>
      <c r="AH696" s="17"/>
      <c r="AI696" s="17"/>
      <c r="AJ696" s="17"/>
      <c r="AK696" s="17"/>
      <c r="AL696" s="17"/>
      <c r="AM696" s="17"/>
      <c r="AN696" s="17"/>
      <c r="AO696" s="17"/>
      <c r="AP696" s="17"/>
      <c r="AQ696" s="17"/>
      <c r="AR696" s="17"/>
      <c r="AS696" s="17"/>
      <c r="AT696" s="17"/>
      <c r="AU696" s="17"/>
      <c r="AV696" s="17"/>
      <c r="AW696" s="17"/>
    </row>
    <row r="697" spans="1:49" x14ac:dyDescent="0.2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  <c r="AG697" s="17"/>
      <c r="AH697" s="17"/>
      <c r="AI697" s="17"/>
      <c r="AJ697" s="17"/>
      <c r="AK697" s="17"/>
      <c r="AL697" s="17"/>
      <c r="AM697" s="17"/>
      <c r="AN697" s="17"/>
      <c r="AO697" s="17"/>
      <c r="AP697" s="17"/>
      <c r="AQ697" s="17"/>
      <c r="AR697" s="17"/>
      <c r="AS697" s="17"/>
      <c r="AT697" s="17"/>
      <c r="AU697" s="17"/>
      <c r="AV697" s="17"/>
      <c r="AW697" s="17"/>
    </row>
    <row r="698" spans="1:49" x14ac:dyDescent="0.2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  <c r="AG698" s="17"/>
      <c r="AH698" s="17"/>
      <c r="AI698" s="17"/>
      <c r="AJ698" s="17"/>
      <c r="AK698" s="17"/>
      <c r="AL698" s="17"/>
      <c r="AM698" s="17"/>
      <c r="AN698" s="17"/>
      <c r="AO698" s="17"/>
      <c r="AP698" s="17"/>
      <c r="AQ698" s="17"/>
      <c r="AR698" s="17"/>
      <c r="AS698" s="17"/>
      <c r="AT698" s="17"/>
      <c r="AU698" s="17"/>
      <c r="AV698" s="17"/>
      <c r="AW698" s="17"/>
    </row>
    <row r="699" spans="1:49" x14ac:dyDescent="0.2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  <c r="AG699" s="17"/>
      <c r="AH699" s="17"/>
      <c r="AI699" s="17"/>
      <c r="AJ699" s="17"/>
      <c r="AK699" s="17"/>
      <c r="AL699" s="17"/>
      <c r="AM699" s="17"/>
      <c r="AN699" s="17"/>
      <c r="AO699" s="17"/>
      <c r="AP699" s="17"/>
      <c r="AQ699" s="17"/>
      <c r="AR699" s="17"/>
      <c r="AS699" s="17"/>
      <c r="AT699" s="17"/>
      <c r="AU699" s="17"/>
      <c r="AV699" s="17"/>
      <c r="AW699" s="17"/>
    </row>
    <row r="700" spans="1:49" x14ac:dyDescent="0.2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  <c r="AJ700" s="17"/>
      <c r="AK700" s="17"/>
      <c r="AL700" s="17"/>
      <c r="AM700" s="17"/>
      <c r="AN700" s="17"/>
      <c r="AO700" s="17"/>
      <c r="AP700" s="17"/>
      <c r="AQ700" s="17"/>
      <c r="AR700" s="17"/>
      <c r="AS700" s="17"/>
      <c r="AT700" s="17"/>
      <c r="AU700" s="17"/>
      <c r="AV700" s="17"/>
      <c r="AW700" s="17"/>
    </row>
    <row r="701" spans="1:49" x14ac:dyDescent="0.2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  <c r="AG701" s="17"/>
      <c r="AH701" s="17"/>
      <c r="AI701" s="17"/>
      <c r="AJ701" s="17"/>
      <c r="AK701" s="17"/>
      <c r="AL701" s="17"/>
      <c r="AM701" s="17"/>
      <c r="AN701" s="17"/>
      <c r="AO701" s="17"/>
      <c r="AP701" s="17"/>
      <c r="AQ701" s="17"/>
      <c r="AR701" s="17"/>
      <c r="AS701" s="17"/>
      <c r="AT701" s="17"/>
      <c r="AU701" s="17"/>
      <c r="AV701" s="17"/>
      <c r="AW701" s="17"/>
    </row>
    <row r="702" spans="1:49" x14ac:dyDescent="0.2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  <c r="AG702" s="17"/>
      <c r="AH702" s="17"/>
      <c r="AI702" s="17"/>
      <c r="AJ702" s="17"/>
      <c r="AK702" s="17"/>
      <c r="AL702" s="17"/>
      <c r="AM702" s="17"/>
      <c r="AN702" s="17"/>
      <c r="AO702" s="17"/>
      <c r="AP702" s="17"/>
      <c r="AQ702" s="17"/>
      <c r="AR702" s="17"/>
      <c r="AS702" s="17"/>
      <c r="AT702" s="17"/>
      <c r="AU702" s="17"/>
      <c r="AV702" s="17"/>
      <c r="AW702" s="17"/>
    </row>
    <row r="703" spans="1:49" x14ac:dyDescent="0.2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  <c r="AG703" s="17"/>
      <c r="AH703" s="17"/>
      <c r="AI703" s="17"/>
      <c r="AJ703" s="17"/>
      <c r="AK703" s="17"/>
      <c r="AL703" s="17"/>
      <c r="AM703" s="17"/>
      <c r="AN703" s="17"/>
      <c r="AO703" s="17"/>
      <c r="AP703" s="17"/>
      <c r="AQ703" s="17"/>
      <c r="AR703" s="17"/>
      <c r="AS703" s="17"/>
      <c r="AT703" s="17"/>
      <c r="AU703" s="17"/>
      <c r="AV703" s="17"/>
      <c r="AW703" s="17"/>
    </row>
    <row r="704" spans="1:49" x14ac:dyDescent="0.2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  <c r="AG704" s="17"/>
      <c r="AH704" s="17"/>
      <c r="AI704" s="17"/>
      <c r="AJ704" s="17"/>
      <c r="AK704" s="17"/>
      <c r="AL704" s="17"/>
      <c r="AM704" s="17"/>
      <c r="AN704" s="17"/>
      <c r="AO704" s="17"/>
      <c r="AP704" s="17"/>
      <c r="AQ704" s="17"/>
      <c r="AR704" s="17"/>
      <c r="AS704" s="17"/>
      <c r="AT704" s="17"/>
      <c r="AU704" s="17"/>
      <c r="AV704" s="17"/>
      <c r="AW704" s="17"/>
    </row>
    <row r="705" spans="1:49" x14ac:dyDescent="0.2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  <c r="AG705" s="17"/>
      <c r="AH705" s="17"/>
      <c r="AI705" s="17"/>
      <c r="AJ705" s="17"/>
      <c r="AK705" s="17"/>
      <c r="AL705" s="17"/>
      <c r="AM705" s="17"/>
      <c r="AN705" s="17"/>
      <c r="AO705" s="17"/>
      <c r="AP705" s="17"/>
      <c r="AQ705" s="17"/>
      <c r="AR705" s="17"/>
      <c r="AS705" s="17"/>
      <c r="AT705" s="17"/>
      <c r="AU705" s="17"/>
      <c r="AV705" s="17"/>
      <c r="AW705" s="17"/>
    </row>
    <row r="706" spans="1:49" x14ac:dyDescent="0.2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  <c r="AG706" s="17"/>
      <c r="AH706" s="17"/>
      <c r="AI706" s="17"/>
      <c r="AJ706" s="17"/>
      <c r="AK706" s="17"/>
      <c r="AL706" s="17"/>
      <c r="AM706" s="17"/>
      <c r="AN706" s="17"/>
      <c r="AO706" s="17"/>
      <c r="AP706" s="17"/>
      <c r="AQ706" s="17"/>
      <c r="AR706" s="17"/>
      <c r="AS706" s="17"/>
      <c r="AT706" s="17"/>
      <c r="AU706" s="17"/>
      <c r="AV706" s="17"/>
      <c r="AW706" s="17"/>
    </row>
    <row r="707" spans="1:49" x14ac:dyDescent="0.2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  <c r="AG707" s="17"/>
      <c r="AH707" s="17"/>
      <c r="AI707" s="17"/>
      <c r="AJ707" s="17"/>
      <c r="AK707" s="17"/>
      <c r="AL707" s="17"/>
      <c r="AM707" s="17"/>
      <c r="AN707" s="17"/>
      <c r="AO707" s="17"/>
      <c r="AP707" s="17"/>
      <c r="AQ707" s="17"/>
      <c r="AR707" s="17"/>
      <c r="AS707" s="17"/>
      <c r="AT707" s="17"/>
      <c r="AU707" s="17"/>
      <c r="AV707" s="17"/>
      <c r="AW707" s="17"/>
    </row>
    <row r="708" spans="1:49" x14ac:dyDescent="0.2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  <c r="AG708" s="17"/>
      <c r="AH708" s="17"/>
      <c r="AI708" s="17"/>
      <c r="AJ708" s="17"/>
      <c r="AK708" s="17"/>
      <c r="AL708" s="17"/>
      <c r="AM708" s="17"/>
      <c r="AN708" s="17"/>
      <c r="AO708" s="17"/>
      <c r="AP708" s="17"/>
      <c r="AQ708" s="17"/>
      <c r="AR708" s="17"/>
      <c r="AS708" s="17"/>
      <c r="AT708" s="17"/>
      <c r="AU708" s="17"/>
      <c r="AV708" s="17"/>
      <c r="AW708" s="17"/>
    </row>
    <row r="709" spans="1:49" x14ac:dyDescent="0.2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  <c r="AG709" s="17"/>
      <c r="AH709" s="17"/>
      <c r="AI709" s="17"/>
      <c r="AJ709" s="17"/>
      <c r="AK709" s="17"/>
      <c r="AL709" s="17"/>
      <c r="AM709" s="17"/>
      <c r="AN709" s="17"/>
      <c r="AO709" s="17"/>
      <c r="AP709" s="17"/>
      <c r="AQ709" s="17"/>
      <c r="AR709" s="17"/>
      <c r="AS709" s="17"/>
      <c r="AT709" s="17"/>
      <c r="AU709" s="17"/>
      <c r="AV709" s="17"/>
      <c r="AW709" s="17"/>
    </row>
    <row r="710" spans="1:49" x14ac:dyDescent="0.2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  <c r="AG710" s="17"/>
      <c r="AH710" s="17"/>
      <c r="AI710" s="17"/>
      <c r="AJ710" s="17"/>
      <c r="AK710" s="17"/>
      <c r="AL710" s="17"/>
      <c r="AM710" s="17"/>
      <c r="AN710" s="17"/>
      <c r="AO710" s="17"/>
      <c r="AP710" s="17"/>
      <c r="AQ710" s="17"/>
      <c r="AR710" s="17"/>
      <c r="AS710" s="17"/>
      <c r="AT710" s="17"/>
      <c r="AU710" s="17"/>
      <c r="AV710" s="17"/>
      <c r="AW710" s="17"/>
    </row>
    <row r="711" spans="1:49" x14ac:dyDescent="0.2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  <c r="AJ711" s="17"/>
      <c r="AK711" s="17"/>
      <c r="AL711" s="17"/>
      <c r="AM711" s="17"/>
      <c r="AN711" s="17"/>
      <c r="AO711" s="17"/>
      <c r="AP711" s="17"/>
      <c r="AQ711" s="17"/>
      <c r="AR711" s="17"/>
      <c r="AS711" s="17"/>
      <c r="AT711" s="17"/>
      <c r="AU711" s="17"/>
      <c r="AV711" s="17"/>
      <c r="AW711" s="17"/>
    </row>
    <row r="712" spans="1:49" x14ac:dyDescent="0.2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</row>
    <row r="713" spans="1:49" x14ac:dyDescent="0.2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  <c r="AG713" s="17"/>
      <c r="AH713" s="17"/>
      <c r="AI713" s="17"/>
      <c r="AJ713" s="17"/>
      <c r="AK713" s="17"/>
      <c r="AL713" s="17"/>
      <c r="AM713" s="17"/>
      <c r="AN713" s="17"/>
      <c r="AO713" s="17"/>
      <c r="AP713" s="17"/>
      <c r="AQ713" s="17"/>
      <c r="AR713" s="17"/>
      <c r="AS713" s="17"/>
      <c r="AT713" s="17"/>
      <c r="AU713" s="17"/>
      <c r="AV713" s="17"/>
      <c r="AW713" s="17"/>
    </row>
    <row r="714" spans="1:49" x14ac:dyDescent="0.2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  <c r="AG714" s="17"/>
      <c r="AH714" s="17"/>
      <c r="AI714" s="17"/>
      <c r="AJ714" s="17"/>
      <c r="AK714" s="17"/>
      <c r="AL714" s="17"/>
      <c r="AM714" s="17"/>
      <c r="AN714" s="17"/>
      <c r="AO714" s="17"/>
      <c r="AP714" s="17"/>
      <c r="AQ714" s="17"/>
      <c r="AR714" s="17"/>
      <c r="AS714" s="17"/>
      <c r="AT714" s="17"/>
      <c r="AU714" s="17"/>
      <c r="AV714" s="17"/>
      <c r="AW714" s="17"/>
    </row>
    <row r="715" spans="1:49" x14ac:dyDescent="0.2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  <c r="AG715" s="17"/>
      <c r="AH715" s="17"/>
      <c r="AI715" s="17"/>
      <c r="AJ715" s="17"/>
      <c r="AK715" s="17"/>
      <c r="AL715" s="17"/>
      <c r="AM715" s="17"/>
      <c r="AN715" s="17"/>
      <c r="AO715" s="17"/>
      <c r="AP715" s="17"/>
      <c r="AQ715" s="17"/>
      <c r="AR715" s="17"/>
      <c r="AS715" s="17"/>
      <c r="AT715" s="17"/>
      <c r="AU715" s="17"/>
      <c r="AV715" s="17"/>
      <c r="AW715" s="17"/>
    </row>
    <row r="716" spans="1:49" x14ac:dyDescent="0.2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  <c r="AG716" s="17"/>
      <c r="AH716" s="17"/>
      <c r="AI716" s="17"/>
      <c r="AJ716" s="17"/>
      <c r="AK716" s="17"/>
      <c r="AL716" s="17"/>
      <c r="AM716" s="17"/>
      <c r="AN716" s="17"/>
      <c r="AO716" s="17"/>
      <c r="AP716" s="17"/>
      <c r="AQ716" s="17"/>
      <c r="AR716" s="17"/>
      <c r="AS716" s="17"/>
      <c r="AT716" s="17"/>
      <c r="AU716" s="17"/>
      <c r="AV716" s="17"/>
      <c r="AW716" s="17"/>
    </row>
    <row r="717" spans="1:49" x14ac:dyDescent="0.2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  <c r="AG717" s="17"/>
      <c r="AH717" s="17"/>
      <c r="AI717" s="17"/>
      <c r="AJ717" s="17"/>
      <c r="AK717" s="17"/>
      <c r="AL717" s="17"/>
      <c r="AM717" s="17"/>
      <c r="AN717" s="17"/>
      <c r="AO717" s="17"/>
      <c r="AP717" s="17"/>
      <c r="AQ717" s="17"/>
      <c r="AR717" s="17"/>
      <c r="AS717" s="17"/>
      <c r="AT717" s="17"/>
      <c r="AU717" s="17"/>
      <c r="AV717" s="17"/>
      <c r="AW717" s="17"/>
    </row>
    <row r="718" spans="1:49" x14ac:dyDescent="0.2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  <c r="AG718" s="17"/>
      <c r="AH718" s="17"/>
      <c r="AI718" s="17"/>
      <c r="AJ718" s="17"/>
      <c r="AK718" s="17"/>
      <c r="AL718" s="17"/>
      <c r="AM718" s="17"/>
      <c r="AN718" s="17"/>
      <c r="AO718" s="17"/>
      <c r="AP718" s="17"/>
      <c r="AQ718" s="17"/>
      <c r="AR718" s="17"/>
      <c r="AS718" s="17"/>
      <c r="AT718" s="17"/>
      <c r="AU718" s="17"/>
      <c r="AV718" s="17"/>
      <c r="AW718" s="17"/>
    </row>
    <row r="719" spans="1:49" x14ac:dyDescent="0.2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  <c r="AG719" s="17"/>
      <c r="AH719" s="17"/>
      <c r="AI719" s="17"/>
      <c r="AJ719" s="17"/>
      <c r="AK719" s="17"/>
      <c r="AL719" s="17"/>
      <c r="AM719" s="17"/>
      <c r="AN719" s="17"/>
      <c r="AO719" s="17"/>
      <c r="AP719" s="17"/>
      <c r="AQ719" s="17"/>
      <c r="AR719" s="17"/>
      <c r="AS719" s="17"/>
      <c r="AT719" s="17"/>
      <c r="AU719" s="17"/>
      <c r="AV719" s="17"/>
      <c r="AW719" s="17"/>
    </row>
    <row r="720" spans="1:49" x14ac:dyDescent="0.2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  <c r="AG720" s="17"/>
      <c r="AH720" s="17"/>
      <c r="AI720" s="17"/>
      <c r="AJ720" s="17"/>
      <c r="AK720" s="17"/>
      <c r="AL720" s="17"/>
      <c r="AM720" s="17"/>
      <c r="AN720" s="17"/>
      <c r="AO720" s="17"/>
      <c r="AP720" s="17"/>
      <c r="AQ720" s="17"/>
      <c r="AR720" s="17"/>
      <c r="AS720" s="17"/>
      <c r="AT720" s="17"/>
      <c r="AU720" s="17"/>
      <c r="AV720" s="17"/>
      <c r="AW720" s="17"/>
    </row>
    <row r="721" spans="1:49" x14ac:dyDescent="0.2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  <c r="AG721" s="17"/>
      <c r="AH721" s="17"/>
      <c r="AI721" s="17"/>
      <c r="AJ721" s="17"/>
      <c r="AK721" s="17"/>
      <c r="AL721" s="17"/>
      <c r="AM721" s="17"/>
      <c r="AN721" s="17"/>
      <c r="AO721" s="17"/>
      <c r="AP721" s="17"/>
      <c r="AQ721" s="17"/>
      <c r="AR721" s="17"/>
      <c r="AS721" s="17"/>
      <c r="AT721" s="17"/>
      <c r="AU721" s="17"/>
      <c r="AV721" s="17"/>
      <c r="AW721" s="17"/>
    </row>
    <row r="722" spans="1:49" x14ac:dyDescent="0.2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  <c r="AJ722" s="17"/>
      <c r="AK722" s="17"/>
      <c r="AL722" s="17"/>
      <c r="AM722" s="17"/>
      <c r="AN722" s="17"/>
      <c r="AO722" s="17"/>
      <c r="AP722" s="17"/>
      <c r="AQ722" s="17"/>
      <c r="AR722" s="17"/>
      <c r="AS722" s="17"/>
      <c r="AT722" s="17"/>
      <c r="AU722" s="17"/>
      <c r="AV722" s="17"/>
      <c r="AW722" s="17"/>
    </row>
    <row r="723" spans="1:49" x14ac:dyDescent="0.2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  <c r="AG723" s="17"/>
      <c r="AH723" s="17"/>
      <c r="AI723" s="17"/>
      <c r="AJ723" s="17"/>
      <c r="AK723" s="17"/>
      <c r="AL723" s="17"/>
      <c r="AM723" s="17"/>
      <c r="AN723" s="17"/>
      <c r="AO723" s="17"/>
      <c r="AP723" s="17"/>
      <c r="AQ723" s="17"/>
      <c r="AR723" s="17"/>
      <c r="AS723" s="17"/>
      <c r="AT723" s="17"/>
      <c r="AU723" s="17"/>
      <c r="AV723" s="17"/>
      <c r="AW723" s="17"/>
    </row>
    <row r="724" spans="1:49" x14ac:dyDescent="0.2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  <c r="AG724" s="17"/>
      <c r="AH724" s="17"/>
      <c r="AI724" s="17"/>
      <c r="AJ724" s="17"/>
      <c r="AK724" s="17"/>
      <c r="AL724" s="17"/>
      <c r="AM724" s="17"/>
      <c r="AN724" s="17"/>
      <c r="AO724" s="17"/>
      <c r="AP724" s="17"/>
      <c r="AQ724" s="17"/>
      <c r="AR724" s="17"/>
      <c r="AS724" s="17"/>
      <c r="AT724" s="17"/>
      <c r="AU724" s="17"/>
      <c r="AV724" s="17"/>
      <c r="AW724" s="17"/>
    </row>
    <row r="725" spans="1:49" x14ac:dyDescent="0.2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  <c r="AG725" s="17"/>
      <c r="AH725" s="17"/>
      <c r="AI725" s="17"/>
      <c r="AJ725" s="17"/>
      <c r="AK725" s="17"/>
      <c r="AL725" s="17"/>
      <c r="AM725" s="17"/>
      <c r="AN725" s="17"/>
      <c r="AO725" s="17"/>
      <c r="AP725" s="17"/>
      <c r="AQ725" s="17"/>
      <c r="AR725" s="17"/>
      <c r="AS725" s="17"/>
      <c r="AT725" s="17"/>
      <c r="AU725" s="17"/>
      <c r="AV725" s="17"/>
      <c r="AW725" s="17"/>
    </row>
    <row r="726" spans="1:49" x14ac:dyDescent="0.2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  <c r="AG726" s="17"/>
      <c r="AH726" s="17"/>
      <c r="AI726" s="17"/>
      <c r="AJ726" s="17"/>
      <c r="AK726" s="17"/>
      <c r="AL726" s="17"/>
      <c r="AM726" s="17"/>
      <c r="AN726" s="17"/>
      <c r="AO726" s="17"/>
      <c r="AP726" s="17"/>
      <c r="AQ726" s="17"/>
      <c r="AR726" s="17"/>
      <c r="AS726" s="17"/>
      <c r="AT726" s="17"/>
      <c r="AU726" s="17"/>
      <c r="AV726" s="17"/>
      <c r="AW726" s="17"/>
    </row>
    <row r="727" spans="1:49" x14ac:dyDescent="0.2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  <c r="AG727" s="17"/>
      <c r="AH727" s="17"/>
      <c r="AI727" s="17"/>
      <c r="AJ727" s="17"/>
      <c r="AK727" s="17"/>
      <c r="AL727" s="17"/>
      <c r="AM727" s="17"/>
      <c r="AN727" s="17"/>
      <c r="AO727" s="17"/>
      <c r="AP727" s="17"/>
      <c r="AQ727" s="17"/>
      <c r="AR727" s="17"/>
      <c r="AS727" s="17"/>
      <c r="AT727" s="17"/>
      <c r="AU727" s="17"/>
      <c r="AV727" s="17"/>
      <c r="AW727" s="17"/>
    </row>
    <row r="728" spans="1:49" x14ac:dyDescent="0.2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  <c r="AG728" s="17"/>
      <c r="AH728" s="17"/>
      <c r="AI728" s="17"/>
      <c r="AJ728" s="17"/>
      <c r="AK728" s="17"/>
      <c r="AL728" s="17"/>
      <c r="AM728" s="17"/>
      <c r="AN728" s="17"/>
      <c r="AO728" s="17"/>
      <c r="AP728" s="17"/>
      <c r="AQ728" s="17"/>
      <c r="AR728" s="17"/>
      <c r="AS728" s="17"/>
      <c r="AT728" s="17"/>
      <c r="AU728" s="17"/>
      <c r="AV728" s="17"/>
      <c r="AW728" s="17"/>
    </row>
    <row r="729" spans="1:49" x14ac:dyDescent="0.2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  <c r="AG729" s="17"/>
      <c r="AH729" s="17"/>
      <c r="AI729" s="17"/>
      <c r="AJ729" s="17"/>
      <c r="AK729" s="17"/>
      <c r="AL729" s="17"/>
      <c r="AM729" s="17"/>
      <c r="AN729" s="17"/>
      <c r="AO729" s="17"/>
      <c r="AP729" s="17"/>
      <c r="AQ729" s="17"/>
      <c r="AR729" s="17"/>
      <c r="AS729" s="17"/>
      <c r="AT729" s="17"/>
      <c r="AU729" s="17"/>
      <c r="AV729" s="17"/>
      <c r="AW729" s="17"/>
    </row>
    <row r="730" spans="1:49" x14ac:dyDescent="0.2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  <c r="AG730" s="17"/>
      <c r="AH730" s="17"/>
      <c r="AI730" s="17"/>
      <c r="AJ730" s="17"/>
      <c r="AK730" s="17"/>
      <c r="AL730" s="17"/>
      <c r="AM730" s="17"/>
      <c r="AN730" s="17"/>
      <c r="AO730" s="17"/>
      <c r="AP730" s="17"/>
      <c r="AQ730" s="17"/>
      <c r="AR730" s="17"/>
      <c r="AS730" s="17"/>
      <c r="AT730" s="17"/>
      <c r="AU730" s="17"/>
      <c r="AV730" s="17"/>
      <c r="AW730" s="17"/>
    </row>
    <row r="731" spans="1:49" x14ac:dyDescent="0.2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  <c r="AG731" s="17"/>
      <c r="AH731" s="17"/>
      <c r="AI731" s="17"/>
      <c r="AJ731" s="17"/>
      <c r="AK731" s="17"/>
      <c r="AL731" s="17"/>
      <c r="AM731" s="17"/>
      <c r="AN731" s="17"/>
      <c r="AO731" s="17"/>
      <c r="AP731" s="17"/>
      <c r="AQ731" s="17"/>
      <c r="AR731" s="17"/>
      <c r="AS731" s="17"/>
      <c r="AT731" s="17"/>
      <c r="AU731" s="17"/>
      <c r="AV731" s="17"/>
      <c r="AW731" s="17"/>
    </row>
    <row r="732" spans="1:49" x14ac:dyDescent="0.2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  <c r="AG732" s="17"/>
      <c r="AH732" s="17"/>
      <c r="AI732" s="17"/>
      <c r="AJ732" s="17"/>
      <c r="AK732" s="17"/>
      <c r="AL732" s="17"/>
      <c r="AM732" s="17"/>
      <c r="AN732" s="17"/>
      <c r="AO732" s="17"/>
      <c r="AP732" s="17"/>
      <c r="AQ732" s="17"/>
      <c r="AR732" s="17"/>
      <c r="AS732" s="17"/>
      <c r="AT732" s="17"/>
      <c r="AU732" s="17"/>
      <c r="AV732" s="17"/>
      <c r="AW732" s="17"/>
    </row>
    <row r="733" spans="1:49" x14ac:dyDescent="0.2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  <c r="AJ733" s="17"/>
      <c r="AK733" s="17"/>
      <c r="AL733" s="17"/>
      <c r="AM733" s="17"/>
      <c r="AN733" s="17"/>
      <c r="AO733" s="17"/>
      <c r="AP733" s="17"/>
      <c r="AQ733" s="17"/>
      <c r="AR733" s="17"/>
      <c r="AS733" s="17"/>
      <c r="AT733" s="17"/>
      <c r="AU733" s="17"/>
      <c r="AV733" s="17"/>
      <c r="AW733" s="17"/>
    </row>
    <row r="734" spans="1:49" x14ac:dyDescent="0.2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  <c r="AG734" s="17"/>
      <c r="AH734" s="17"/>
      <c r="AI734" s="17"/>
      <c r="AJ734" s="17"/>
      <c r="AK734" s="17"/>
      <c r="AL734" s="17"/>
      <c r="AM734" s="17"/>
      <c r="AN734" s="17"/>
      <c r="AO734" s="17"/>
      <c r="AP734" s="17"/>
      <c r="AQ734" s="17"/>
      <c r="AR734" s="17"/>
      <c r="AS734" s="17"/>
      <c r="AT734" s="17"/>
      <c r="AU734" s="17"/>
      <c r="AV734" s="17"/>
      <c r="AW734" s="17"/>
    </row>
    <row r="735" spans="1:49" x14ac:dyDescent="0.2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  <c r="AG735" s="17"/>
      <c r="AH735" s="17"/>
      <c r="AI735" s="17"/>
      <c r="AJ735" s="17"/>
      <c r="AK735" s="17"/>
      <c r="AL735" s="17"/>
      <c r="AM735" s="17"/>
      <c r="AN735" s="17"/>
      <c r="AO735" s="17"/>
      <c r="AP735" s="17"/>
      <c r="AQ735" s="17"/>
      <c r="AR735" s="17"/>
      <c r="AS735" s="17"/>
      <c r="AT735" s="17"/>
      <c r="AU735" s="17"/>
      <c r="AV735" s="17"/>
      <c r="AW735" s="17"/>
    </row>
    <row r="736" spans="1:49" x14ac:dyDescent="0.2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17"/>
      <c r="AQ736" s="17"/>
      <c r="AR736" s="17"/>
      <c r="AS736" s="17"/>
      <c r="AT736" s="17"/>
      <c r="AU736" s="17"/>
      <c r="AV736" s="17"/>
      <c r="AW736" s="17"/>
    </row>
    <row r="737" spans="1:49" x14ac:dyDescent="0.2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  <c r="AG737" s="17"/>
      <c r="AH737" s="17"/>
      <c r="AI737" s="17"/>
      <c r="AJ737" s="17"/>
      <c r="AK737" s="17"/>
      <c r="AL737" s="17"/>
      <c r="AM737" s="17"/>
      <c r="AN737" s="17"/>
      <c r="AO737" s="17"/>
      <c r="AP737" s="17"/>
      <c r="AQ737" s="17"/>
      <c r="AR737" s="17"/>
      <c r="AS737" s="17"/>
      <c r="AT737" s="17"/>
      <c r="AU737" s="17"/>
      <c r="AV737" s="17"/>
      <c r="AW737" s="17"/>
    </row>
    <row r="738" spans="1:49" x14ac:dyDescent="0.2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  <c r="AG738" s="17"/>
      <c r="AH738" s="17"/>
      <c r="AI738" s="17"/>
      <c r="AJ738" s="17"/>
      <c r="AK738" s="17"/>
      <c r="AL738" s="17"/>
      <c r="AM738" s="17"/>
      <c r="AN738" s="17"/>
      <c r="AO738" s="17"/>
      <c r="AP738" s="17"/>
      <c r="AQ738" s="17"/>
      <c r="AR738" s="17"/>
      <c r="AS738" s="17"/>
      <c r="AT738" s="17"/>
      <c r="AU738" s="17"/>
      <c r="AV738" s="17"/>
      <c r="AW738" s="17"/>
    </row>
    <row r="739" spans="1:49" x14ac:dyDescent="0.2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  <c r="AG739" s="17"/>
      <c r="AH739" s="17"/>
      <c r="AI739" s="17"/>
      <c r="AJ739" s="17"/>
      <c r="AK739" s="17"/>
      <c r="AL739" s="17"/>
      <c r="AM739" s="17"/>
      <c r="AN739" s="17"/>
      <c r="AO739" s="17"/>
      <c r="AP739" s="17"/>
      <c r="AQ739" s="17"/>
      <c r="AR739" s="17"/>
      <c r="AS739" s="17"/>
      <c r="AT739" s="17"/>
      <c r="AU739" s="17"/>
      <c r="AV739" s="17"/>
      <c r="AW739" s="17"/>
    </row>
    <row r="740" spans="1:49" x14ac:dyDescent="0.2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  <c r="AG740" s="17"/>
      <c r="AH740" s="17"/>
      <c r="AI740" s="17"/>
      <c r="AJ740" s="17"/>
      <c r="AK740" s="17"/>
      <c r="AL740" s="17"/>
      <c r="AM740" s="17"/>
      <c r="AN740" s="17"/>
      <c r="AO740" s="17"/>
      <c r="AP740" s="17"/>
      <c r="AQ740" s="17"/>
      <c r="AR740" s="17"/>
      <c r="AS740" s="17"/>
      <c r="AT740" s="17"/>
      <c r="AU740" s="17"/>
      <c r="AV740" s="17"/>
      <c r="AW740" s="17"/>
    </row>
    <row r="741" spans="1:49" x14ac:dyDescent="0.2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  <c r="AG741" s="17"/>
      <c r="AH741" s="17"/>
      <c r="AI741" s="17"/>
      <c r="AJ741" s="17"/>
      <c r="AK741" s="17"/>
      <c r="AL741" s="17"/>
      <c r="AM741" s="17"/>
      <c r="AN741" s="17"/>
      <c r="AO741" s="17"/>
      <c r="AP741" s="17"/>
      <c r="AQ741" s="17"/>
      <c r="AR741" s="17"/>
      <c r="AS741" s="17"/>
      <c r="AT741" s="17"/>
      <c r="AU741" s="17"/>
      <c r="AV741" s="17"/>
      <c r="AW741" s="17"/>
    </row>
    <row r="742" spans="1:49" x14ac:dyDescent="0.2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  <c r="AG742" s="17"/>
      <c r="AH742" s="17"/>
      <c r="AI742" s="17"/>
      <c r="AJ742" s="17"/>
      <c r="AK742" s="17"/>
      <c r="AL742" s="17"/>
      <c r="AM742" s="17"/>
      <c r="AN742" s="17"/>
      <c r="AO742" s="17"/>
      <c r="AP742" s="17"/>
      <c r="AQ742" s="17"/>
      <c r="AR742" s="17"/>
      <c r="AS742" s="17"/>
      <c r="AT742" s="17"/>
      <c r="AU742" s="17"/>
      <c r="AV742" s="17"/>
      <c r="AW742" s="17"/>
    </row>
    <row r="743" spans="1:49" x14ac:dyDescent="0.2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  <c r="AG743" s="17"/>
      <c r="AH743" s="17"/>
      <c r="AI743" s="17"/>
      <c r="AJ743" s="17"/>
      <c r="AK743" s="17"/>
      <c r="AL743" s="17"/>
      <c r="AM743" s="17"/>
      <c r="AN743" s="17"/>
      <c r="AO743" s="17"/>
      <c r="AP743" s="17"/>
      <c r="AQ743" s="17"/>
      <c r="AR743" s="17"/>
      <c r="AS743" s="17"/>
      <c r="AT743" s="17"/>
      <c r="AU743" s="17"/>
      <c r="AV743" s="17"/>
      <c r="AW743" s="17"/>
    </row>
    <row r="744" spans="1:49" x14ac:dyDescent="0.2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  <c r="AJ744" s="17"/>
      <c r="AK744" s="17"/>
      <c r="AL744" s="17"/>
      <c r="AM744" s="17"/>
      <c r="AN744" s="17"/>
      <c r="AO744" s="17"/>
      <c r="AP744" s="17"/>
      <c r="AQ744" s="17"/>
      <c r="AR744" s="17"/>
      <c r="AS744" s="17"/>
      <c r="AT744" s="17"/>
      <c r="AU744" s="17"/>
      <c r="AV744" s="17"/>
      <c r="AW744" s="17"/>
    </row>
    <row r="745" spans="1:49" x14ac:dyDescent="0.2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  <c r="AG745" s="17"/>
      <c r="AH745" s="17"/>
      <c r="AI745" s="17"/>
      <c r="AJ745" s="17"/>
      <c r="AK745" s="17"/>
      <c r="AL745" s="17"/>
      <c r="AM745" s="17"/>
      <c r="AN745" s="17"/>
      <c r="AO745" s="17"/>
      <c r="AP745" s="17"/>
      <c r="AQ745" s="17"/>
      <c r="AR745" s="17"/>
      <c r="AS745" s="17"/>
      <c r="AT745" s="17"/>
      <c r="AU745" s="17"/>
      <c r="AV745" s="17"/>
      <c r="AW745" s="17"/>
    </row>
    <row r="746" spans="1:49" x14ac:dyDescent="0.2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  <c r="AG746" s="17"/>
      <c r="AH746" s="17"/>
      <c r="AI746" s="17"/>
      <c r="AJ746" s="17"/>
      <c r="AK746" s="17"/>
      <c r="AL746" s="17"/>
      <c r="AM746" s="17"/>
      <c r="AN746" s="17"/>
      <c r="AO746" s="17"/>
      <c r="AP746" s="17"/>
      <c r="AQ746" s="17"/>
      <c r="AR746" s="17"/>
      <c r="AS746" s="17"/>
      <c r="AT746" s="17"/>
      <c r="AU746" s="17"/>
      <c r="AV746" s="17"/>
      <c r="AW746" s="17"/>
    </row>
    <row r="747" spans="1:49" x14ac:dyDescent="0.2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  <c r="AG747" s="17"/>
      <c r="AH747" s="17"/>
      <c r="AI747" s="17"/>
      <c r="AJ747" s="17"/>
      <c r="AK747" s="17"/>
      <c r="AL747" s="17"/>
      <c r="AM747" s="17"/>
      <c r="AN747" s="17"/>
      <c r="AO747" s="17"/>
      <c r="AP747" s="17"/>
      <c r="AQ747" s="17"/>
      <c r="AR747" s="17"/>
      <c r="AS747" s="17"/>
      <c r="AT747" s="17"/>
      <c r="AU747" s="17"/>
      <c r="AV747" s="17"/>
      <c r="AW747" s="17"/>
    </row>
    <row r="748" spans="1:49" x14ac:dyDescent="0.2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  <c r="AG748" s="17"/>
      <c r="AH748" s="17"/>
      <c r="AI748" s="17"/>
      <c r="AJ748" s="17"/>
      <c r="AK748" s="17"/>
      <c r="AL748" s="17"/>
      <c r="AM748" s="17"/>
      <c r="AN748" s="17"/>
      <c r="AO748" s="17"/>
      <c r="AP748" s="17"/>
      <c r="AQ748" s="17"/>
      <c r="AR748" s="17"/>
      <c r="AS748" s="17"/>
      <c r="AT748" s="17"/>
      <c r="AU748" s="17"/>
      <c r="AV748" s="17"/>
      <c r="AW748" s="17"/>
    </row>
    <row r="749" spans="1:49" x14ac:dyDescent="0.2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  <c r="AG749" s="17"/>
      <c r="AH749" s="17"/>
      <c r="AI749" s="17"/>
      <c r="AJ749" s="17"/>
      <c r="AK749" s="17"/>
      <c r="AL749" s="17"/>
      <c r="AM749" s="17"/>
      <c r="AN749" s="17"/>
      <c r="AO749" s="17"/>
      <c r="AP749" s="17"/>
      <c r="AQ749" s="17"/>
      <c r="AR749" s="17"/>
      <c r="AS749" s="17"/>
      <c r="AT749" s="17"/>
      <c r="AU749" s="17"/>
      <c r="AV749" s="17"/>
      <c r="AW749" s="17"/>
    </row>
    <row r="750" spans="1:49" x14ac:dyDescent="0.2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  <c r="AG750" s="17"/>
      <c r="AH750" s="17"/>
      <c r="AI750" s="17"/>
      <c r="AJ750" s="17"/>
      <c r="AK750" s="17"/>
      <c r="AL750" s="17"/>
      <c r="AM750" s="17"/>
      <c r="AN750" s="17"/>
      <c r="AO750" s="17"/>
      <c r="AP750" s="17"/>
      <c r="AQ750" s="17"/>
      <c r="AR750" s="17"/>
      <c r="AS750" s="17"/>
      <c r="AT750" s="17"/>
      <c r="AU750" s="17"/>
      <c r="AV750" s="17"/>
      <c r="AW750" s="17"/>
    </row>
    <row r="751" spans="1:49" x14ac:dyDescent="0.2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  <c r="AG751" s="17"/>
      <c r="AH751" s="17"/>
      <c r="AI751" s="17"/>
      <c r="AJ751" s="17"/>
      <c r="AK751" s="17"/>
      <c r="AL751" s="17"/>
      <c r="AM751" s="17"/>
      <c r="AN751" s="17"/>
      <c r="AO751" s="17"/>
      <c r="AP751" s="17"/>
      <c r="AQ751" s="17"/>
      <c r="AR751" s="17"/>
      <c r="AS751" s="17"/>
      <c r="AT751" s="17"/>
      <c r="AU751" s="17"/>
      <c r="AV751" s="17"/>
      <c r="AW751" s="17"/>
    </row>
    <row r="752" spans="1:49" x14ac:dyDescent="0.2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  <c r="AG752" s="17"/>
      <c r="AH752" s="17"/>
      <c r="AI752" s="17"/>
      <c r="AJ752" s="17"/>
      <c r="AK752" s="17"/>
      <c r="AL752" s="17"/>
      <c r="AM752" s="17"/>
      <c r="AN752" s="17"/>
      <c r="AO752" s="17"/>
      <c r="AP752" s="17"/>
      <c r="AQ752" s="17"/>
      <c r="AR752" s="17"/>
      <c r="AS752" s="17"/>
      <c r="AT752" s="17"/>
      <c r="AU752" s="17"/>
      <c r="AV752" s="17"/>
      <c r="AW752" s="17"/>
    </row>
    <row r="753" spans="1:49" x14ac:dyDescent="0.2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  <c r="AG753" s="17"/>
      <c r="AH753" s="17"/>
      <c r="AI753" s="17"/>
      <c r="AJ753" s="17"/>
      <c r="AK753" s="17"/>
      <c r="AL753" s="17"/>
      <c r="AM753" s="17"/>
      <c r="AN753" s="17"/>
      <c r="AO753" s="17"/>
      <c r="AP753" s="17"/>
      <c r="AQ753" s="17"/>
      <c r="AR753" s="17"/>
      <c r="AS753" s="17"/>
      <c r="AT753" s="17"/>
      <c r="AU753" s="17"/>
      <c r="AV753" s="17"/>
      <c r="AW753" s="17"/>
    </row>
    <row r="754" spans="1:49" x14ac:dyDescent="0.2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  <c r="AG754" s="17"/>
      <c r="AH754" s="17"/>
      <c r="AI754" s="17"/>
      <c r="AJ754" s="17"/>
      <c r="AK754" s="17"/>
      <c r="AL754" s="17"/>
      <c r="AM754" s="17"/>
      <c r="AN754" s="17"/>
      <c r="AO754" s="17"/>
      <c r="AP754" s="17"/>
      <c r="AQ754" s="17"/>
      <c r="AR754" s="17"/>
      <c r="AS754" s="17"/>
      <c r="AT754" s="17"/>
      <c r="AU754" s="17"/>
      <c r="AV754" s="17"/>
      <c r="AW754" s="17"/>
    </row>
    <row r="755" spans="1:49" x14ac:dyDescent="0.2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  <c r="AJ755" s="17"/>
      <c r="AK755" s="17"/>
      <c r="AL755" s="17"/>
      <c r="AM755" s="17"/>
      <c r="AN755" s="17"/>
      <c r="AO755" s="17"/>
      <c r="AP755" s="17"/>
      <c r="AQ755" s="17"/>
      <c r="AR755" s="17"/>
      <c r="AS755" s="17"/>
      <c r="AT755" s="17"/>
      <c r="AU755" s="17"/>
      <c r="AV755" s="17"/>
      <c r="AW755" s="17"/>
    </row>
    <row r="756" spans="1:49" x14ac:dyDescent="0.2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  <c r="AG756" s="17"/>
      <c r="AH756" s="17"/>
      <c r="AI756" s="17"/>
      <c r="AJ756" s="17"/>
      <c r="AK756" s="17"/>
      <c r="AL756" s="17"/>
      <c r="AM756" s="17"/>
      <c r="AN756" s="17"/>
      <c r="AO756" s="17"/>
      <c r="AP756" s="17"/>
      <c r="AQ756" s="17"/>
      <c r="AR756" s="17"/>
      <c r="AS756" s="17"/>
      <c r="AT756" s="17"/>
      <c r="AU756" s="17"/>
      <c r="AV756" s="17"/>
      <c r="AW756" s="17"/>
    </row>
    <row r="757" spans="1:49" x14ac:dyDescent="0.2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  <c r="AG757" s="17"/>
      <c r="AH757" s="17"/>
      <c r="AI757" s="17"/>
      <c r="AJ757" s="17"/>
      <c r="AK757" s="17"/>
      <c r="AL757" s="17"/>
      <c r="AM757" s="17"/>
      <c r="AN757" s="17"/>
      <c r="AO757" s="17"/>
      <c r="AP757" s="17"/>
      <c r="AQ757" s="17"/>
      <c r="AR757" s="17"/>
      <c r="AS757" s="17"/>
      <c r="AT757" s="17"/>
      <c r="AU757" s="17"/>
      <c r="AV757" s="17"/>
      <c r="AW757" s="17"/>
    </row>
    <row r="758" spans="1:49" x14ac:dyDescent="0.2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  <c r="AG758" s="17"/>
      <c r="AH758" s="17"/>
      <c r="AI758" s="17"/>
      <c r="AJ758" s="17"/>
      <c r="AK758" s="17"/>
      <c r="AL758" s="17"/>
      <c r="AM758" s="17"/>
      <c r="AN758" s="17"/>
      <c r="AO758" s="17"/>
      <c r="AP758" s="17"/>
      <c r="AQ758" s="17"/>
      <c r="AR758" s="17"/>
      <c r="AS758" s="17"/>
      <c r="AT758" s="17"/>
      <c r="AU758" s="17"/>
      <c r="AV758" s="17"/>
      <c r="AW758" s="17"/>
    </row>
    <row r="759" spans="1:49" x14ac:dyDescent="0.2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  <c r="AG759" s="17"/>
      <c r="AH759" s="17"/>
      <c r="AI759" s="17"/>
      <c r="AJ759" s="17"/>
      <c r="AK759" s="17"/>
      <c r="AL759" s="17"/>
      <c r="AM759" s="17"/>
      <c r="AN759" s="17"/>
      <c r="AO759" s="17"/>
      <c r="AP759" s="17"/>
      <c r="AQ759" s="17"/>
      <c r="AR759" s="17"/>
      <c r="AS759" s="17"/>
      <c r="AT759" s="17"/>
      <c r="AU759" s="17"/>
      <c r="AV759" s="17"/>
      <c r="AW759" s="17"/>
    </row>
    <row r="760" spans="1:49" x14ac:dyDescent="0.2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  <c r="AG760" s="17"/>
      <c r="AH760" s="17"/>
      <c r="AI760" s="17"/>
      <c r="AJ760" s="17"/>
      <c r="AK760" s="17"/>
      <c r="AL760" s="17"/>
      <c r="AM760" s="17"/>
      <c r="AN760" s="17"/>
      <c r="AO760" s="17"/>
      <c r="AP760" s="17"/>
      <c r="AQ760" s="17"/>
      <c r="AR760" s="17"/>
      <c r="AS760" s="17"/>
      <c r="AT760" s="17"/>
      <c r="AU760" s="17"/>
      <c r="AV760" s="17"/>
      <c r="AW760" s="17"/>
    </row>
    <row r="761" spans="1:49" x14ac:dyDescent="0.2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  <c r="AG761" s="17"/>
      <c r="AH761" s="17"/>
      <c r="AI761" s="17"/>
      <c r="AJ761" s="17"/>
      <c r="AK761" s="17"/>
      <c r="AL761" s="17"/>
      <c r="AM761" s="17"/>
      <c r="AN761" s="17"/>
      <c r="AO761" s="17"/>
      <c r="AP761" s="17"/>
      <c r="AQ761" s="17"/>
      <c r="AR761" s="17"/>
      <c r="AS761" s="17"/>
      <c r="AT761" s="17"/>
      <c r="AU761" s="17"/>
      <c r="AV761" s="17"/>
      <c r="AW761" s="17"/>
    </row>
    <row r="762" spans="1:49" x14ac:dyDescent="0.2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  <c r="AG762" s="17"/>
      <c r="AH762" s="17"/>
      <c r="AI762" s="17"/>
      <c r="AJ762" s="17"/>
      <c r="AK762" s="17"/>
      <c r="AL762" s="17"/>
      <c r="AM762" s="17"/>
      <c r="AN762" s="17"/>
      <c r="AO762" s="17"/>
      <c r="AP762" s="17"/>
      <c r="AQ762" s="17"/>
      <c r="AR762" s="17"/>
      <c r="AS762" s="17"/>
      <c r="AT762" s="17"/>
      <c r="AU762" s="17"/>
      <c r="AV762" s="17"/>
      <c r="AW762" s="17"/>
    </row>
    <row r="763" spans="1:49" x14ac:dyDescent="0.2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  <c r="AG763" s="17"/>
      <c r="AH763" s="17"/>
      <c r="AI763" s="17"/>
      <c r="AJ763" s="17"/>
      <c r="AK763" s="17"/>
      <c r="AL763" s="17"/>
      <c r="AM763" s="17"/>
      <c r="AN763" s="17"/>
      <c r="AO763" s="17"/>
      <c r="AP763" s="17"/>
      <c r="AQ763" s="17"/>
      <c r="AR763" s="17"/>
      <c r="AS763" s="17"/>
      <c r="AT763" s="17"/>
      <c r="AU763" s="17"/>
      <c r="AV763" s="17"/>
      <c r="AW763" s="17"/>
    </row>
    <row r="764" spans="1:49" x14ac:dyDescent="0.2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  <c r="AG764" s="17"/>
      <c r="AH764" s="17"/>
      <c r="AI764" s="17"/>
      <c r="AJ764" s="17"/>
      <c r="AK764" s="17"/>
      <c r="AL764" s="17"/>
      <c r="AM764" s="17"/>
      <c r="AN764" s="17"/>
      <c r="AO764" s="17"/>
      <c r="AP764" s="17"/>
      <c r="AQ764" s="17"/>
      <c r="AR764" s="17"/>
      <c r="AS764" s="17"/>
      <c r="AT764" s="17"/>
      <c r="AU764" s="17"/>
      <c r="AV764" s="17"/>
      <c r="AW764" s="17"/>
    </row>
    <row r="765" spans="1:49" x14ac:dyDescent="0.2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  <c r="AG765" s="17"/>
      <c r="AH765" s="17"/>
      <c r="AI765" s="17"/>
      <c r="AJ765" s="17"/>
      <c r="AK765" s="17"/>
      <c r="AL765" s="17"/>
      <c r="AM765" s="17"/>
      <c r="AN765" s="17"/>
      <c r="AO765" s="17"/>
      <c r="AP765" s="17"/>
      <c r="AQ765" s="17"/>
      <c r="AR765" s="17"/>
      <c r="AS765" s="17"/>
      <c r="AT765" s="17"/>
      <c r="AU765" s="17"/>
      <c r="AV765" s="17"/>
      <c r="AW765" s="17"/>
    </row>
    <row r="766" spans="1:49" x14ac:dyDescent="0.2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  <c r="AJ766" s="17"/>
      <c r="AK766" s="17"/>
      <c r="AL766" s="17"/>
      <c r="AM766" s="17"/>
      <c r="AN766" s="17"/>
      <c r="AO766" s="17"/>
      <c r="AP766" s="17"/>
      <c r="AQ766" s="17"/>
      <c r="AR766" s="17"/>
      <c r="AS766" s="17"/>
      <c r="AT766" s="17"/>
      <c r="AU766" s="17"/>
      <c r="AV766" s="17"/>
      <c r="AW766" s="17"/>
    </row>
    <row r="767" spans="1:49" x14ac:dyDescent="0.2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  <c r="AG767" s="17"/>
      <c r="AH767" s="17"/>
      <c r="AI767" s="17"/>
      <c r="AJ767" s="17"/>
      <c r="AK767" s="17"/>
      <c r="AL767" s="17"/>
      <c r="AM767" s="17"/>
      <c r="AN767" s="17"/>
      <c r="AO767" s="17"/>
      <c r="AP767" s="17"/>
      <c r="AQ767" s="17"/>
      <c r="AR767" s="17"/>
      <c r="AS767" s="17"/>
      <c r="AT767" s="17"/>
      <c r="AU767" s="17"/>
      <c r="AV767" s="17"/>
      <c r="AW767" s="17"/>
    </row>
    <row r="768" spans="1:49" x14ac:dyDescent="0.2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  <c r="AG768" s="17"/>
      <c r="AH768" s="17"/>
      <c r="AI768" s="17"/>
      <c r="AJ768" s="17"/>
      <c r="AK768" s="17"/>
      <c r="AL768" s="17"/>
      <c r="AM768" s="17"/>
      <c r="AN768" s="17"/>
      <c r="AO768" s="17"/>
      <c r="AP768" s="17"/>
      <c r="AQ768" s="17"/>
      <c r="AR768" s="17"/>
      <c r="AS768" s="17"/>
      <c r="AT768" s="17"/>
      <c r="AU768" s="17"/>
      <c r="AV768" s="17"/>
      <c r="AW768" s="17"/>
    </row>
    <row r="769" spans="1:49" x14ac:dyDescent="0.2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  <c r="AG769" s="17"/>
      <c r="AH769" s="17"/>
      <c r="AI769" s="17"/>
      <c r="AJ769" s="17"/>
      <c r="AK769" s="17"/>
      <c r="AL769" s="17"/>
      <c r="AM769" s="17"/>
      <c r="AN769" s="17"/>
      <c r="AO769" s="17"/>
      <c r="AP769" s="17"/>
      <c r="AQ769" s="17"/>
      <c r="AR769" s="17"/>
      <c r="AS769" s="17"/>
      <c r="AT769" s="17"/>
      <c r="AU769" s="17"/>
      <c r="AV769" s="17"/>
      <c r="AW769" s="17"/>
    </row>
    <row r="770" spans="1:49" x14ac:dyDescent="0.2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  <c r="AG770" s="17"/>
      <c r="AH770" s="17"/>
      <c r="AI770" s="17"/>
      <c r="AJ770" s="17"/>
      <c r="AK770" s="17"/>
      <c r="AL770" s="17"/>
      <c r="AM770" s="17"/>
      <c r="AN770" s="17"/>
      <c r="AO770" s="17"/>
      <c r="AP770" s="17"/>
      <c r="AQ770" s="17"/>
      <c r="AR770" s="17"/>
      <c r="AS770" s="17"/>
      <c r="AT770" s="17"/>
      <c r="AU770" s="17"/>
      <c r="AV770" s="17"/>
      <c r="AW770" s="17"/>
    </row>
    <row r="771" spans="1:49" x14ac:dyDescent="0.2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  <c r="AG771" s="17"/>
      <c r="AH771" s="17"/>
      <c r="AI771" s="17"/>
      <c r="AJ771" s="17"/>
      <c r="AK771" s="17"/>
      <c r="AL771" s="17"/>
      <c r="AM771" s="17"/>
      <c r="AN771" s="17"/>
      <c r="AO771" s="17"/>
      <c r="AP771" s="17"/>
      <c r="AQ771" s="17"/>
      <c r="AR771" s="17"/>
      <c r="AS771" s="17"/>
      <c r="AT771" s="17"/>
      <c r="AU771" s="17"/>
      <c r="AV771" s="17"/>
      <c r="AW771" s="17"/>
    </row>
    <row r="772" spans="1:49" x14ac:dyDescent="0.2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  <c r="AG772" s="17"/>
      <c r="AH772" s="17"/>
      <c r="AI772" s="17"/>
      <c r="AJ772" s="17"/>
      <c r="AK772" s="17"/>
      <c r="AL772" s="17"/>
      <c r="AM772" s="17"/>
      <c r="AN772" s="17"/>
      <c r="AO772" s="17"/>
      <c r="AP772" s="17"/>
      <c r="AQ772" s="17"/>
      <c r="AR772" s="17"/>
      <c r="AS772" s="17"/>
      <c r="AT772" s="17"/>
      <c r="AU772" s="17"/>
      <c r="AV772" s="17"/>
      <c r="AW772" s="17"/>
    </row>
    <row r="773" spans="1:49" x14ac:dyDescent="0.2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  <c r="AG773" s="17"/>
      <c r="AH773" s="17"/>
      <c r="AI773" s="17"/>
      <c r="AJ773" s="17"/>
      <c r="AK773" s="17"/>
      <c r="AL773" s="17"/>
      <c r="AM773" s="17"/>
      <c r="AN773" s="17"/>
      <c r="AO773" s="17"/>
      <c r="AP773" s="17"/>
      <c r="AQ773" s="17"/>
      <c r="AR773" s="17"/>
      <c r="AS773" s="17"/>
      <c r="AT773" s="17"/>
      <c r="AU773" s="17"/>
      <c r="AV773" s="17"/>
      <c r="AW773" s="17"/>
    </row>
    <row r="774" spans="1:49" x14ac:dyDescent="0.2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  <c r="AG774" s="17"/>
      <c r="AH774" s="17"/>
      <c r="AI774" s="17"/>
      <c r="AJ774" s="17"/>
      <c r="AK774" s="17"/>
      <c r="AL774" s="17"/>
      <c r="AM774" s="17"/>
      <c r="AN774" s="17"/>
      <c r="AO774" s="17"/>
      <c r="AP774" s="17"/>
      <c r="AQ774" s="17"/>
      <c r="AR774" s="17"/>
      <c r="AS774" s="17"/>
      <c r="AT774" s="17"/>
      <c r="AU774" s="17"/>
      <c r="AV774" s="17"/>
      <c r="AW774" s="17"/>
    </row>
    <row r="775" spans="1:49" x14ac:dyDescent="0.2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  <c r="AG775" s="17"/>
      <c r="AH775" s="17"/>
      <c r="AI775" s="17"/>
      <c r="AJ775" s="17"/>
      <c r="AK775" s="17"/>
      <c r="AL775" s="17"/>
      <c r="AM775" s="17"/>
      <c r="AN775" s="17"/>
      <c r="AO775" s="17"/>
      <c r="AP775" s="17"/>
      <c r="AQ775" s="17"/>
      <c r="AR775" s="17"/>
      <c r="AS775" s="17"/>
      <c r="AT775" s="17"/>
      <c r="AU775" s="17"/>
      <c r="AV775" s="17"/>
      <c r="AW775" s="17"/>
    </row>
    <row r="776" spans="1:49" x14ac:dyDescent="0.2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  <c r="AG776" s="17"/>
      <c r="AH776" s="17"/>
      <c r="AI776" s="17"/>
      <c r="AJ776" s="17"/>
      <c r="AK776" s="17"/>
      <c r="AL776" s="17"/>
      <c r="AM776" s="17"/>
      <c r="AN776" s="17"/>
      <c r="AO776" s="17"/>
      <c r="AP776" s="17"/>
      <c r="AQ776" s="17"/>
      <c r="AR776" s="17"/>
      <c r="AS776" s="17"/>
      <c r="AT776" s="17"/>
      <c r="AU776" s="17"/>
      <c r="AV776" s="17"/>
      <c r="AW776" s="17"/>
    </row>
    <row r="777" spans="1:49" x14ac:dyDescent="0.2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  <c r="AJ777" s="17"/>
      <c r="AK777" s="17"/>
      <c r="AL777" s="17"/>
      <c r="AM777" s="17"/>
      <c r="AN777" s="17"/>
      <c r="AO777" s="17"/>
      <c r="AP777" s="17"/>
      <c r="AQ777" s="17"/>
      <c r="AR777" s="17"/>
      <c r="AS777" s="17"/>
      <c r="AT777" s="17"/>
      <c r="AU777" s="17"/>
      <c r="AV777" s="17"/>
      <c r="AW777" s="17"/>
    </row>
    <row r="778" spans="1:49" x14ac:dyDescent="0.2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  <c r="AG778" s="17"/>
      <c r="AH778" s="17"/>
      <c r="AI778" s="17"/>
      <c r="AJ778" s="17"/>
      <c r="AK778" s="17"/>
      <c r="AL778" s="17"/>
      <c r="AM778" s="17"/>
      <c r="AN778" s="17"/>
      <c r="AO778" s="17"/>
      <c r="AP778" s="17"/>
      <c r="AQ778" s="17"/>
      <c r="AR778" s="17"/>
      <c r="AS778" s="17"/>
      <c r="AT778" s="17"/>
      <c r="AU778" s="17"/>
      <c r="AV778" s="17"/>
      <c r="AW778" s="17"/>
    </row>
    <row r="779" spans="1:49" x14ac:dyDescent="0.2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  <c r="AG779" s="17"/>
      <c r="AH779" s="17"/>
      <c r="AI779" s="17"/>
      <c r="AJ779" s="17"/>
      <c r="AK779" s="17"/>
      <c r="AL779" s="17"/>
      <c r="AM779" s="17"/>
      <c r="AN779" s="17"/>
      <c r="AO779" s="17"/>
      <c r="AP779" s="17"/>
      <c r="AQ779" s="17"/>
      <c r="AR779" s="17"/>
      <c r="AS779" s="17"/>
      <c r="AT779" s="17"/>
      <c r="AU779" s="17"/>
      <c r="AV779" s="17"/>
      <c r="AW779" s="17"/>
    </row>
    <row r="780" spans="1:49" x14ac:dyDescent="0.2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</row>
    <row r="781" spans="1:49" x14ac:dyDescent="0.2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  <c r="AG781" s="17"/>
      <c r="AH781" s="17"/>
      <c r="AI781" s="17"/>
      <c r="AJ781" s="17"/>
      <c r="AK781" s="17"/>
      <c r="AL781" s="17"/>
      <c r="AM781" s="17"/>
      <c r="AN781" s="17"/>
      <c r="AO781" s="17"/>
      <c r="AP781" s="17"/>
      <c r="AQ781" s="17"/>
      <c r="AR781" s="17"/>
      <c r="AS781" s="17"/>
      <c r="AT781" s="17"/>
      <c r="AU781" s="17"/>
      <c r="AV781" s="17"/>
      <c r="AW781" s="17"/>
    </row>
    <row r="782" spans="1:49" x14ac:dyDescent="0.2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  <c r="AG782" s="17"/>
      <c r="AH782" s="17"/>
      <c r="AI782" s="17"/>
      <c r="AJ782" s="17"/>
      <c r="AK782" s="17"/>
      <c r="AL782" s="17"/>
      <c r="AM782" s="17"/>
      <c r="AN782" s="17"/>
      <c r="AO782" s="17"/>
      <c r="AP782" s="17"/>
      <c r="AQ782" s="17"/>
      <c r="AR782" s="17"/>
      <c r="AS782" s="17"/>
      <c r="AT782" s="17"/>
      <c r="AU782" s="17"/>
      <c r="AV782" s="17"/>
      <c r="AW782" s="17"/>
    </row>
    <row r="783" spans="1:49" x14ac:dyDescent="0.2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  <c r="AG783" s="17"/>
      <c r="AH783" s="17"/>
      <c r="AI783" s="17"/>
      <c r="AJ783" s="17"/>
      <c r="AK783" s="17"/>
      <c r="AL783" s="17"/>
      <c r="AM783" s="17"/>
      <c r="AN783" s="17"/>
      <c r="AO783" s="17"/>
      <c r="AP783" s="17"/>
      <c r="AQ783" s="17"/>
      <c r="AR783" s="17"/>
      <c r="AS783" s="17"/>
      <c r="AT783" s="17"/>
      <c r="AU783" s="17"/>
      <c r="AV783" s="17"/>
      <c r="AW783" s="17"/>
    </row>
    <row r="784" spans="1:49" x14ac:dyDescent="0.2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  <c r="AG784" s="17"/>
      <c r="AH784" s="17"/>
      <c r="AI784" s="17"/>
      <c r="AJ784" s="17"/>
      <c r="AK784" s="17"/>
      <c r="AL784" s="17"/>
      <c r="AM784" s="17"/>
      <c r="AN784" s="17"/>
      <c r="AO784" s="17"/>
      <c r="AP784" s="17"/>
      <c r="AQ784" s="17"/>
      <c r="AR784" s="17"/>
      <c r="AS784" s="17"/>
      <c r="AT784" s="17"/>
      <c r="AU784" s="17"/>
      <c r="AV784" s="17"/>
      <c r="AW784" s="17"/>
    </row>
    <row r="785" spans="1:49" x14ac:dyDescent="0.2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  <c r="AG785" s="17"/>
      <c r="AH785" s="17"/>
      <c r="AI785" s="17"/>
      <c r="AJ785" s="17"/>
      <c r="AK785" s="17"/>
      <c r="AL785" s="17"/>
      <c r="AM785" s="17"/>
      <c r="AN785" s="17"/>
      <c r="AO785" s="17"/>
      <c r="AP785" s="17"/>
      <c r="AQ785" s="17"/>
      <c r="AR785" s="17"/>
      <c r="AS785" s="17"/>
      <c r="AT785" s="17"/>
      <c r="AU785" s="17"/>
      <c r="AV785" s="17"/>
      <c r="AW785" s="17"/>
    </row>
    <row r="786" spans="1:49" x14ac:dyDescent="0.2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  <c r="AG786" s="17"/>
      <c r="AH786" s="17"/>
      <c r="AI786" s="17"/>
      <c r="AJ786" s="17"/>
      <c r="AK786" s="17"/>
      <c r="AL786" s="17"/>
      <c r="AM786" s="17"/>
      <c r="AN786" s="17"/>
      <c r="AO786" s="17"/>
      <c r="AP786" s="17"/>
      <c r="AQ786" s="17"/>
      <c r="AR786" s="17"/>
      <c r="AS786" s="17"/>
      <c r="AT786" s="17"/>
      <c r="AU786" s="17"/>
      <c r="AV786" s="17"/>
      <c r="AW786" s="17"/>
    </row>
    <row r="787" spans="1:49" x14ac:dyDescent="0.2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  <c r="AG787" s="17"/>
      <c r="AH787" s="17"/>
      <c r="AI787" s="17"/>
      <c r="AJ787" s="17"/>
      <c r="AK787" s="17"/>
      <c r="AL787" s="17"/>
      <c r="AM787" s="17"/>
      <c r="AN787" s="17"/>
      <c r="AO787" s="17"/>
      <c r="AP787" s="17"/>
      <c r="AQ787" s="17"/>
      <c r="AR787" s="17"/>
      <c r="AS787" s="17"/>
      <c r="AT787" s="17"/>
      <c r="AU787" s="17"/>
      <c r="AV787" s="17"/>
      <c r="AW787" s="17"/>
    </row>
    <row r="788" spans="1:49" x14ac:dyDescent="0.2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  <c r="AJ788" s="17"/>
      <c r="AK788" s="17"/>
      <c r="AL788" s="17"/>
      <c r="AM788" s="17"/>
      <c r="AN788" s="17"/>
      <c r="AO788" s="17"/>
      <c r="AP788" s="17"/>
      <c r="AQ788" s="17"/>
      <c r="AR788" s="17"/>
      <c r="AS788" s="17"/>
      <c r="AT788" s="17"/>
      <c r="AU788" s="17"/>
      <c r="AV788" s="17"/>
      <c r="AW788" s="17"/>
    </row>
    <row r="789" spans="1:49" x14ac:dyDescent="0.2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  <c r="AG789" s="17"/>
      <c r="AH789" s="17"/>
      <c r="AI789" s="17"/>
      <c r="AJ789" s="17"/>
      <c r="AK789" s="17"/>
      <c r="AL789" s="17"/>
      <c r="AM789" s="17"/>
      <c r="AN789" s="17"/>
      <c r="AO789" s="17"/>
      <c r="AP789" s="17"/>
      <c r="AQ789" s="17"/>
      <c r="AR789" s="17"/>
      <c r="AS789" s="17"/>
      <c r="AT789" s="17"/>
      <c r="AU789" s="17"/>
      <c r="AV789" s="17"/>
      <c r="AW789" s="17"/>
    </row>
    <row r="790" spans="1:49" x14ac:dyDescent="0.2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  <c r="AG790" s="17"/>
      <c r="AH790" s="17"/>
      <c r="AI790" s="17"/>
      <c r="AJ790" s="17"/>
      <c r="AK790" s="17"/>
      <c r="AL790" s="17"/>
      <c r="AM790" s="17"/>
      <c r="AN790" s="17"/>
      <c r="AO790" s="17"/>
      <c r="AP790" s="17"/>
      <c r="AQ790" s="17"/>
      <c r="AR790" s="17"/>
      <c r="AS790" s="17"/>
      <c r="AT790" s="17"/>
      <c r="AU790" s="17"/>
      <c r="AV790" s="17"/>
      <c r="AW790" s="17"/>
    </row>
    <row r="791" spans="1:49" x14ac:dyDescent="0.2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  <c r="AG791" s="17"/>
      <c r="AH791" s="17"/>
      <c r="AI791" s="17"/>
      <c r="AJ791" s="17"/>
      <c r="AK791" s="17"/>
      <c r="AL791" s="17"/>
      <c r="AM791" s="17"/>
      <c r="AN791" s="17"/>
      <c r="AO791" s="17"/>
      <c r="AP791" s="17"/>
      <c r="AQ791" s="17"/>
      <c r="AR791" s="17"/>
      <c r="AS791" s="17"/>
      <c r="AT791" s="17"/>
      <c r="AU791" s="17"/>
      <c r="AV791" s="17"/>
      <c r="AW791" s="17"/>
    </row>
    <row r="792" spans="1:49" x14ac:dyDescent="0.2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  <c r="AG792" s="17"/>
      <c r="AH792" s="17"/>
      <c r="AI792" s="17"/>
      <c r="AJ792" s="17"/>
      <c r="AK792" s="17"/>
      <c r="AL792" s="17"/>
      <c r="AM792" s="17"/>
      <c r="AN792" s="17"/>
      <c r="AO792" s="17"/>
      <c r="AP792" s="17"/>
      <c r="AQ792" s="17"/>
      <c r="AR792" s="17"/>
      <c r="AS792" s="17"/>
      <c r="AT792" s="17"/>
      <c r="AU792" s="17"/>
      <c r="AV792" s="17"/>
      <c r="AW792" s="17"/>
    </row>
    <row r="793" spans="1:49" x14ac:dyDescent="0.2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  <c r="AG793" s="17"/>
      <c r="AH793" s="17"/>
      <c r="AI793" s="17"/>
      <c r="AJ793" s="17"/>
      <c r="AK793" s="17"/>
      <c r="AL793" s="17"/>
      <c r="AM793" s="17"/>
      <c r="AN793" s="17"/>
      <c r="AO793" s="17"/>
      <c r="AP793" s="17"/>
      <c r="AQ793" s="17"/>
      <c r="AR793" s="17"/>
      <c r="AS793" s="17"/>
      <c r="AT793" s="17"/>
      <c r="AU793" s="17"/>
      <c r="AV793" s="17"/>
      <c r="AW793" s="17"/>
    </row>
    <row r="794" spans="1:49" x14ac:dyDescent="0.2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  <c r="AG794" s="17"/>
      <c r="AH794" s="17"/>
      <c r="AI794" s="17"/>
      <c r="AJ794" s="17"/>
      <c r="AK794" s="17"/>
      <c r="AL794" s="17"/>
      <c r="AM794" s="17"/>
      <c r="AN794" s="17"/>
      <c r="AO794" s="17"/>
      <c r="AP794" s="17"/>
      <c r="AQ794" s="17"/>
      <c r="AR794" s="17"/>
      <c r="AS794" s="17"/>
      <c r="AT794" s="17"/>
      <c r="AU794" s="17"/>
      <c r="AV794" s="17"/>
      <c r="AW794" s="17"/>
    </row>
    <row r="795" spans="1:49" x14ac:dyDescent="0.2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  <c r="AG795" s="17"/>
      <c r="AH795" s="17"/>
      <c r="AI795" s="17"/>
      <c r="AJ795" s="17"/>
      <c r="AK795" s="17"/>
      <c r="AL795" s="17"/>
      <c r="AM795" s="17"/>
      <c r="AN795" s="17"/>
      <c r="AO795" s="17"/>
      <c r="AP795" s="17"/>
      <c r="AQ795" s="17"/>
      <c r="AR795" s="17"/>
      <c r="AS795" s="17"/>
      <c r="AT795" s="17"/>
      <c r="AU795" s="17"/>
      <c r="AV795" s="17"/>
      <c r="AW795" s="17"/>
    </row>
    <row r="796" spans="1:49" x14ac:dyDescent="0.2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  <c r="AA796" s="17"/>
      <c r="AB796" s="17"/>
      <c r="AC796" s="17"/>
      <c r="AD796" s="17"/>
      <c r="AE796" s="17"/>
      <c r="AF796" s="17"/>
      <c r="AG796" s="17"/>
      <c r="AH796" s="17"/>
      <c r="AI796" s="17"/>
      <c r="AJ796" s="17"/>
      <c r="AK796" s="17"/>
      <c r="AL796" s="17"/>
      <c r="AM796" s="17"/>
      <c r="AN796" s="17"/>
      <c r="AO796" s="17"/>
      <c r="AP796" s="17"/>
      <c r="AQ796" s="17"/>
      <c r="AR796" s="17"/>
      <c r="AS796" s="17"/>
      <c r="AT796" s="17"/>
      <c r="AU796" s="17"/>
      <c r="AV796" s="17"/>
      <c r="AW796" s="17"/>
    </row>
    <row r="797" spans="1:49" x14ac:dyDescent="0.2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  <c r="AA797" s="17"/>
      <c r="AB797" s="17"/>
      <c r="AC797" s="17"/>
      <c r="AD797" s="17"/>
      <c r="AE797" s="17"/>
      <c r="AF797" s="17"/>
      <c r="AG797" s="17"/>
      <c r="AH797" s="17"/>
      <c r="AI797" s="17"/>
      <c r="AJ797" s="17"/>
      <c r="AK797" s="17"/>
      <c r="AL797" s="17"/>
      <c r="AM797" s="17"/>
      <c r="AN797" s="17"/>
      <c r="AO797" s="17"/>
      <c r="AP797" s="17"/>
      <c r="AQ797" s="17"/>
      <c r="AR797" s="17"/>
      <c r="AS797" s="17"/>
      <c r="AT797" s="17"/>
      <c r="AU797" s="17"/>
      <c r="AV797" s="17"/>
      <c r="AW797" s="17"/>
    </row>
    <row r="798" spans="1:49" x14ac:dyDescent="0.2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  <c r="AA798" s="17"/>
      <c r="AB798" s="17"/>
      <c r="AC798" s="17"/>
      <c r="AD798" s="17"/>
      <c r="AE798" s="17"/>
      <c r="AF798" s="17"/>
      <c r="AG798" s="17"/>
      <c r="AH798" s="17"/>
      <c r="AI798" s="17"/>
      <c r="AJ798" s="17"/>
      <c r="AK798" s="17"/>
      <c r="AL798" s="17"/>
      <c r="AM798" s="17"/>
      <c r="AN798" s="17"/>
      <c r="AO798" s="17"/>
      <c r="AP798" s="17"/>
      <c r="AQ798" s="17"/>
      <c r="AR798" s="17"/>
      <c r="AS798" s="17"/>
      <c r="AT798" s="17"/>
      <c r="AU798" s="17"/>
      <c r="AV798" s="17"/>
      <c r="AW798" s="17"/>
    </row>
    <row r="799" spans="1:49" x14ac:dyDescent="0.2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  <c r="AJ799" s="17"/>
      <c r="AK799" s="17"/>
      <c r="AL799" s="17"/>
      <c r="AM799" s="17"/>
      <c r="AN799" s="17"/>
      <c r="AO799" s="17"/>
      <c r="AP799" s="17"/>
      <c r="AQ799" s="17"/>
      <c r="AR799" s="17"/>
      <c r="AS799" s="17"/>
      <c r="AT799" s="17"/>
      <c r="AU799" s="17"/>
      <c r="AV799" s="17"/>
      <c r="AW799" s="17"/>
    </row>
    <row r="800" spans="1:49" x14ac:dyDescent="0.2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  <c r="AA800" s="17"/>
      <c r="AB800" s="17"/>
      <c r="AC800" s="17"/>
      <c r="AD800" s="17"/>
      <c r="AE800" s="17"/>
      <c r="AF800" s="17"/>
      <c r="AG800" s="17"/>
      <c r="AH800" s="17"/>
      <c r="AI800" s="17"/>
      <c r="AJ800" s="17"/>
      <c r="AK800" s="17"/>
      <c r="AL800" s="17"/>
      <c r="AM800" s="17"/>
      <c r="AN800" s="17"/>
      <c r="AO800" s="17"/>
      <c r="AP800" s="17"/>
      <c r="AQ800" s="17"/>
      <c r="AR800" s="17"/>
      <c r="AS800" s="17"/>
      <c r="AT800" s="17"/>
      <c r="AU800" s="17"/>
      <c r="AV800" s="17"/>
      <c r="AW800" s="17"/>
    </row>
    <row r="801" spans="1:49" x14ac:dyDescent="0.2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  <c r="AA801" s="17"/>
      <c r="AB801" s="17"/>
      <c r="AC801" s="17"/>
      <c r="AD801" s="17"/>
      <c r="AE801" s="17"/>
      <c r="AF801" s="17"/>
      <c r="AG801" s="17"/>
      <c r="AH801" s="17"/>
      <c r="AI801" s="17"/>
      <c r="AJ801" s="17"/>
      <c r="AK801" s="17"/>
      <c r="AL801" s="17"/>
      <c r="AM801" s="17"/>
      <c r="AN801" s="17"/>
      <c r="AO801" s="17"/>
      <c r="AP801" s="17"/>
      <c r="AQ801" s="17"/>
      <c r="AR801" s="17"/>
      <c r="AS801" s="17"/>
      <c r="AT801" s="17"/>
      <c r="AU801" s="17"/>
      <c r="AV801" s="17"/>
      <c r="AW801" s="17"/>
    </row>
    <row r="802" spans="1:49" x14ac:dyDescent="0.2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  <c r="AA802" s="17"/>
      <c r="AB802" s="17"/>
      <c r="AC802" s="17"/>
      <c r="AD802" s="17"/>
      <c r="AE802" s="17"/>
      <c r="AF802" s="17"/>
      <c r="AG802" s="17"/>
      <c r="AH802" s="17"/>
      <c r="AI802" s="17"/>
      <c r="AJ802" s="17"/>
      <c r="AK802" s="17"/>
      <c r="AL802" s="17"/>
      <c r="AM802" s="17"/>
      <c r="AN802" s="17"/>
      <c r="AO802" s="17"/>
      <c r="AP802" s="17"/>
      <c r="AQ802" s="17"/>
      <c r="AR802" s="17"/>
      <c r="AS802" s="17"/>
      <c r="AT802" s="17"/>
      <c r="AU802" s="17"/>
      <c r="AV802" s="17"/>
      <c r="AW802" s="17"/>
    </row>
    <row r="803" spans="1:49" x14ac:dyDescent="0.2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  <c r="AA803" s="17"/>
      <c r="AB803" s="17"/>
      <c r="AC803" s="17"/>
      <c r="AD803" s="17"/>
      <c r="AE803" s="17"/>
      <c r="AF803" s="17"/>
      <c r="AG803" s="17"/>
      <c r="AH803" s="17"/>
      <c r="AI803" s="17"/>
      <c r="AJ803" s="17"/>
      <c r="AK803" s="17"/>
      <c r="AL803" s="17"/>
      <c r="AM803" s="17"/>
      <c r="AN803" s="17"/>
      <c r="AO803" s="17"/>
      <c r="AP803" s="17"/>
      <c r="AQ803" s="17"/>
      <c r="AR803" s="17"/>
      <c r="AS803" s="17"/>
      <c r="AT803" s="17"/>
      <c r="AU803" s="17"/>
      <c r="AV803" s="17"/>
      <c r="AW803" s="17"/>
    </row>
    <row r="804" spans="1:49" x14ac:dyDescent="0.2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  <c r="AA804" s="17"/>
      <c r="AB804" s="17"/>
      <c r="AC804" s="17"/>
      <c r="AD804" s="17"/>
      <c r="AE804" s="17"/>
      <c r="AF804" s="17"/>
      <c r="AG804" s="17"/>
      <c r="AH804" s="17"/>
      <c r="AI804" s="17"/>
      <c r="AJ804" s="17"/>
      <c r="AK804" s="17"/>
      <c r="AL804" s="17"/>
      <c r="AM804" s="17"/>
      <c r="AN804" s="17"/>
      <c r="AO804" s="17"/>
      <c r="AP804" s="17"/>
      <c r="AQ804" s="17"/>
      <c r="AR804" s="17"/>
      <c r="AS804" s="17"/>
      <c r="AT804" s="17"/>
      <c r="AU804" s="17"/>
      <c r="AV804" s="17"/>
      <c r="AW804" s="17"/>
    </row>
    <row r="805" spans="1:49" x14ac:dyDescent="0.2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  <c r="AA805" s="17"/>
      <c r="AB805" s="17"/>
      <c r="AC805" s="17"/>
      <c r="AD805" s="17"/>
      <c r="AE805" s="17"/>
      <c r="AF805" s="17"/>
      <c r="AG805" s="17"/>
      <c r="AH805" s="17"/>
      <c r="AI805" s="17"/>
      <c r="AJ805" s="17"/>
      <c r="AK805" s="17"/>
      <c r="AL805" s="17"/>
      <c r="AM805" s="17"/>
      <c r="AN805" s="17"/>
      <c r="AO805" s="17"/>
      <c r="AP805" s="17"/>
      <c r="AQ805" s="17"/>
      <c r="AR805" s="17"/>
      <c r="AS805" s="17"/>
      <c r="AT805" s="17"/>
      <c r="AU805" s="17"/>
      <c r="AV805" s="17"/>
      <c r="AW805" s="17"/>
    </row>
    <row r="806" spans="1:49" x14ac:dyDescent="0.2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  <c r="AA806" s="17"/>
      <c r="AB806" s="17"/>
      <c r="AC806" s="17"/>
      <c r="AD806" s="17"/>
      <c r="AE806" s="17"/>
      <c r="AF806" s="17"/>
      <c r="AG806" s="17"/>
      <c r="AH806" s="17"/>
      <c r="AI806" s="17"/>
      <c r="AJ806" s="17"/>
      <c r="AK806" s="17"/>
      <c r="AL806" s="17"/>
      <c r="AM806" s="17"/>
      <c r="AN806" s="17"/>
      <c r="AO806" s="17"/>
      <c r="AP806" s="17"/>
      <c r="AQ806" s="17"/>
      <c r="AR806" s="17"/>
      <c r="AS806" s="17"/>
      <c r="AT806" s="17"/>
      <c r="AU806" s="17"/>
      <c r="AV806" s="17"/>
      <c r="AW806" s="17"/>
    </row>
    <row r="807" spans="1:49" x14ac:dyDescent="0.2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  <c r="AA807" s="17"/>
      <c r="AB807" s="17"/>
      <c r="AC807" s="17"/>
      <c r="AD807" s="17"/>
      <c r="AE807" s="17"/>
      <c r="AF807" s="17"/>
      <c r="AG807" s="17"/>
      <c r="AH807" s="17"/>
      <c r="AI807" s="17"/>
      <c r="AJ807" s="17"/>
      <c r="AK807" s="17"/>
      <c r="AL807" s="17"/>
      <c r="AM807" s="17"/>
      <c r="AN807" s="17"/>
      <c r="AO807" s="17"/>
      <c r="AP807" s="17"/>
      <c r="AQ807" s="17"/>
      <c r="AR807" s="17"/>
      <c r="AS807" s="17"/>
      <c r="AT807" s="17"/>
      <c r="AU807" s="17"/>
      <c r="AV807" s="17"/>
      <c r="AW807" s="17"/>
    </row>
    <row r="808" spans="1:49" x14ac:dyDescent="0.2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  <c r="AA808" s="17"/>
      <c r="AB808" s="17"/>
      <c r="AC808" s="17"/>
      <c r="AD808" s="17"/>
      <c r="AE808" s="17"/>
      <c r="AF808" s="17"/>
      <c r="AG808" s="17"/>
      <c r="AH808" s="17"/>
      <c r="AI808" s="17"/>
      <c r="AJ808" s="17"/>
      <c r="AK808" s="17"/>
      <c r="AL808" s="17"/>
      <c r="AM808" s="17"/>
      <c r="AN808" s="17"/>
      <c r="AO808" s="17"/>
      <c r="AP808" s="17"/>
      <c r="AQ808" s="17"/>
      <c r="AR808" s="17"/>
      <c r="AS808" s="17"/>
      <c r="AT808" s="17"/>
      <c r="AU808" s="17"/>
      <c r="AV808" s="17"/>
      <c r="AW808" s="17"/>
    </row>
    <row r="809" spans="1:49" x14ac:dyDescent="0.2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  <c r="AA809" s="17"/>
      <c r="AB809" s="17"/>
      <c r="AC809" s="17"/>
      <c r="AD809" s="17"/>
      <c r="AE809" s="17"/>
      <c r="AF809" s="17"/>
      <c r="AG809" s="17"/>
      <c r="AH809" s="17"/>
      <c r="AI809" s="17"/>
      <c r="AJ809" s="17"/>
      <c r="AK809" s="17"/>
      <c r="AL809" s="17"/>
      <c r="AM809" s="17"/>
      <c r="AN809" s="17"/>
      <c r="AO809" s="17"/>
      <c r="AP809" s="17"/>
      <c r="AQ809" s="17"/>
      <c r="AR809" s="17"/>
      <c r="AS809" s="17"/>
      <c r="AT809" s="17"/>
      <c r="AU809" s="17"/>
      <c r="AV809" s="17"/>
      <c r="AW809" s="17"/>
    </row>
    <row r="810" spans="1:49" x14ac:dyDescent="0.2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  <c r="AJ810" s="17"/>
      <c r="AK810" s="17"/>
      <c r="AL810" s="17"/>
      <c r="AM810" s="17"/>
      <c r="AN810" s="17"/>
      <c r="AO810" s="17"/>
      <c r="AP810" s="17"/>
      <c r="AQ810" s="17"/>
      <c r="AR810" s="17"/>
      <c r="AS810" s="17"/>
      <c r="AT810" s="17"/>
      <c r="AU810" s="17"/>
      <c r="AV810" s="17"/>
      <c r="AW810" s="17"/>
    </row>
    <row r="811" spans="1:49" x14ac:dyDescent="0.2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  <c r="AA811" s="17"/>
      <c r="AB811" s="17"/>
      <c r="AC811" s="17"/>
      <c r="AD811" s="17"/>
      <c r="AE811" s="17"/>
      <c r="AF811" s="17"/>
      <c r="AG811" s="17"/>
      <c r="AH811" s="17"/>
      <c r="AI811" s="17"/>
      <c r="AJ811" s="17"/>
      <c r="AK811" s="17"/>
      <c r="AL811" s="17"/>
      <c r="AM811" s="17"/>
      <c r="AN811" s="17"/>
      <c r="AO811" s="17"/>
      <c r="AP811" s="17"/>
      <c r="AQ811" s="17"/>
      <c r="AR811" s="17"/>
      <c r="AS811" s="17"/>
      <c r="AT811" s="17"/>
      <c r="AU811" s="17"/>
      <c r="AV811" s="17"/>
      <c r="AW811" s="17"/>
    </row>
    <row r="812" spans="1:49" x14ac:dyDescent="0.2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  <c r="AA812" s="17"/>
      <c r="AB812" s="17"/>
      <c r="AC812" s="17"/>
      <c r="AD812" s="17"/>
      <c r="AE812" s="17"/>
      <c r="AF812" s="17"/>
      <c r="AG812" s="17"/>
      <c r="AH812" s="17"/>
      <c r="AI812" s="17"/>
      <c r="AJ812" s="17"/>
      <c r="AK812" s="17"/>
      <c r="AL812" s="17"/>
      <c r="AM812" s="17"/>
      <c r="AN812" s="17"/>
      <c r="AO812" s="17"/>
      <c r="AP812" s="17"/>
      <c r="AQ812" s="17"/>
      <c r="AR812" s="17"/>
      <c r="AS812" s="17"/>
      <c r="AT812" s="17"/>
      <c r="AU812" s="17"/>
      <c r="AV812" s="17"/>
      <c r="AW812" s="17"/>
    </row>
    <row r="813" spans="1:49" x14ac:dyDescent="0.2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</row>
    <row r="814" spans="1:49" x14ac:dyDescent="0.2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  <c r="AA814" s="17"/>
      <c r="AB814" s="17"/>
      <c r="AC814" s="17"/>
      <c r="AD814" s="17"/>
      <c r="AE814" s="17"/>
      <c r="AF814" s="17"/>
      <c r="AG814" s="17"/>
      <c r="AH814" s="17"/>
      <c r="AI814" s="17"/>
      <c r="AJ814" s="17"/>
      <c r="AK814" s="17"/>
      <c r="AL814" s="17"/>
      <c r="AM814" s="17"/>
      <c r="AN814" s="17"/>
      <c r="AO814" s="17"/>
      <c r="AP814" s="17"/>
      <c r="AQ814" s="17"/>
      <c r="AR814" s="17"/>
      <c r="AS814" s="17"/>
      <c r="AT814" s="17"/>
      <c r="AU814" s="17"/>
      <c r="AV814" s="17"/>
      <c r="AW814" s="17"/>
    </row>
    <row r="815" spans="1:49" x14ac:dyDescent="0.2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</row>
    <row r="816" spans="1:49" x14ac:dyDescent="0.2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  <c r="AA816" s="17"/>
      <c r="AB816" s="17"/>
      <c r="AC816" s="17"/>
      <c r="AD816" s="17"/>
      <c r="AE816" s="17"/>
      <c r="AF816" s="17"/>
      <c r="AG816" s="17"/>
      <c r="AH816" s="17"/>
      <c r="AI816" s="17"/>
      <c r="AJ816" s="17"/>
      <c r="AK816" s="17"/>
      <c r="AL816" s="17"/>
      <c r="AM816" s="17"/>
      <c r="AN816" s="17"/>
      <c r="AO816" s="17"/>
      <c r="AP816" s="17"/>
      <c r="AQ816" s="17"/>
      <c r="AR816" s="17"/>
      <c r="AS816" s="17"/>
      <c r="AT816" s="17"/>
      <c r="AU816" s="17"/>
      <c r="AV816" s="17"/>
      <c r="AW816" s="17"/>
    </row>
    <row r="817" spans="1:49" x14ac:dyDescent="0.2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  <c r="AA817" s="17"/>
      <c r="AB817" s="17"/>
      <c r="AC817" s="17"/>
      <c r="AD817" s="17"/>
      <c r="AE817" s="17"/>
      <c r="AF817" s="17"/>
      <c r="AG817" s="17"/>
      <c r="AH817" s="17"/>
      <c r="AI817" s="17"/>
      <c r="AJ817" s="17"/>
      <c r="AK817" s="17"/>
      <c r="AL817" s="17"/>
      <c r="AM817" s="17"/>
      <c r="AN817" s="17"/>
      <c r="AO817" s="17"/>
      <c r="AP817" s="17"/>
      <c r="AQ817" s="17"/>
      <c r="AR817" s="17"/>
      <c r="AS817" s="17"/>
      <c r="AT817" s="17"/>
      <c r="AU817" s="17"/>
      <c r="AV817" s="17"/>
      <c r="AW817" s="17"/>
    </row>
    <row r="818" spans="1:49" x14ac:dyDescent="0.2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  <c r="AA818" s="17"/>
      <c r="AB818" s="17"/>
      <c r="AC818" s="17"/>
      <c r="AD818" s="17"/>
      <c r="AE818" s="17"/>
      <c r="AF818" s="17"/>
      <c r="AG818" s="17"/>
      <c r="AH818" s="17"/>
      <c r="AI818" s="17"/>
      <c r="AJ818" s="17"/>
      <c r="AK818" s="17"/>
      <c r="AL818" s="17"/>
      <c r="AM818" s="17"/>
      <c r="AN818" s="17"/>
      <c r="AO818" s="17"/>
      <c r="AP818" s="17"/>
      <c r="AQ818" s="17"/>
      <c r="AR818" s="17"/>
      <c r="AS818" s="17"/>
      <c r="AT818" s="17"/>
      <c r="AU818" s="17"/>
      <c r="AV818" s="17"/>
      <c r="AW818" s="17"/>
    </row>
    <row r="819" spans="1:49" x14ac:dyDescent="0.2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  <c r="AA819" s="17"/>
      <c r="AB819" s="17"/>
      <c r="AC819" s="17"/>
      <c r="AD819" s="17"/>
      <c r="AE819" s="17"/>
      <c r="AF819" s="17"/>
      <c r="AG819" s="17"/>
      <c r="AH819" s="17"/>
      <c r="AI819" s="17"/>
      <c r="AJ819" s="17"/>
      <c r="AK819" s="17"/>
      <c r="AL819" s="17"/>
      <c r="AM819" s="17"/>
      <c r="AN819" s="17"/>
      <c r="AO819" s="17"/>
      <c r="AP819" s="17"/>
      <c r="AQ819" s="17"/>
      <c r="AR819" s="17"/>
      <c r="AS819" s="17"/>
      <c r="AT819" s="17"/>
      <c r="AU819" s="17"/>
      <c r="AV819" s="17"/>
      <c r="AW819" s="17"/>
    </row>
    <row r="820" spans="1:49" x14ac:dyDescent="0.2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  <c r="AA820" s="17"/>
      <c r="AB820" s="17"/>
      <c r="AC820" s="17"/>
      <c r="AD820" s="17"/>
      <c r="AE820" s="17"/>
      <c r="AF820" s="17"/>
      <c r="AG820" s="17"/>
      <c r="AH820" s="17"/>
      <c r="AI820" s="17"/>
      <c r="AJ820" s="17"/>
      <c r="AK820" s="17"/>
      <c r="AL820" s="17"/>
      <c r="AM820" s="17"/>
      <c r="AN820" s="17"/>
      <c r="AO820" s="17"/>
      <c r="AP820" s="17"/>
      <c r="AQ820" s="17"/>
      <c r="AR820" s="17"/>
      <c r="AS820" s="17"/>
      <c r="AT820" s="17"/>
      <c r="AU820" s="17"/>
      <c r="AV820" s="17"/>
      <c r="AW820" s="17"/>
    </row>
    <row r="821" spans="1:49" x14ac:dyDescent="0.2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  <c r="AJ821" s="17"/>
      <c r="AK821" s="17"/>
      <c r="AL821" s="17"/>
      <c r="AM821" s="17"/>
      <c r="AN821" s="17"/>
      <c r="AO821" s="17"/>
      <c r="AP821" s="17"/>
      <c r="AQ821" s="17"/>
      <c r="AR821" s="17"/>
      <c r="AS821" s="17"/>
      <c r="AT821" s="17"/>
      <c r="AU821" s="17"/>
      <c r="AV821" s="17"/>
      <c r="AW821" s="17"/>
    </row>
    <row r="822" spans="1:49" x14ac:dyDescent="0.2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  <c r="AA822" s="17"/>
      <c r="AB822" s="17"/>
      <c r="AC822" s="17"/>
      <c r="AD822" s="17"/>
      <c r="AE822" s="17"/>
      <c r="AF822" s="17"/>
      <c r="AG822" s="17"/>
      <c r="AH822" s="17"/>
      <c r="AI822" s="17"/>
      <c r="AJ822" s="17"/>
      <c r="AK822" s="17"/>
      <c r="AL822" s="17"/>
      <c r="AM822" s="17"/>
      <c r="AN822" s="17"/>
      <c r="AO822" s="17"/>
      <c r="AP822" s="17"/>
      <c r="AQ822" s="17"/>
      <c r="AR822" s="17"/>
      <c r="AS822" s="17"/>
      <c r="AT822" s="17"/>
      <c r="AU822" s="17"/>
      <c r="AV822" s="17"/>
      <c r="AW822" s="17"/>
    </row>
    <row r="823" spans="1:49" x14ac:dyDescent="0.2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  <c r="AA823" s="17"/>
      <c r="AB823" s="17"/>
      <c r="AC823" s="17"/>
      <c r="AD823" s="17"/>
      <c r="AE823" s="17"/>
      <c r="AF823" s="17"/>
      <c r="AG823" s="17"/>
      <c r="AH823" s="17"/>
      <c r="AI823" s="17"/>
      <c r="AJ823" s="17"/>
      <c r="AK823" s="17"/>
      <c r="AL823" s="17"/>
      <c r="AM823" s="17"/>
      <c r="AN823" s="17"/>
      <c r="AO823" s="17"/>
      <c r="AP823" s="17"/>
      <c r="AQ823" s="17"/>
      <c r="AR823" s="17"/>
      <c r="AS823" s="17"/>
      <c r="AT823" s="17"/>
      <c r="AU823" s="17"/>
      <c r="AV823" s="17"/>
      <c r="AW823" s="17"/>
    </row>
    <row r="824" spans="1:49" x14ac:dyDescent="0.2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  <c r="AA824" s="17"/>
      <c r="AB824" s="17"/>
      <c r="AC824" s="17"/>
      <c r="AD824" s="17"/>
      <c r="AE824" s="17"/>
      <c r="AF824" s="17"/>
      <c r="AG824" s="17"/>
      <c r="AH824" s="17"/>
      <c r="AI824" s="17"/>
      <c r="AJ824" s="17"/>
      <c r="AK824" s="17"/>
      <c r="AL824" s="17"/>
      <c r="AM824" s="17"/>
      <c r="AN824" s="17"/>
      <c r="AO824" s="17"/>
      <c r="AP824" s="17"/>
      <c r="AQ824" s="17"/>
      <c r="AR824" s="17"/>
      <c r="AS824" s="17"/>
      <c r="AT824" s="17"/>
      <c r="AU824" s="17"/>
      <c r="AV824" s="17"/>
      <c r="AW824" s="17"/>
    </row>
    <row r="825" spans="1:49" x14ac:dyDescent="0.2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  <c r="AA825" s="17"/>
      <c r="AB825" s="17"/>
      <c r="AC825" s="17"/>
      <c r="AD825" s="17"/>
      <c r="AE825" s="17"/>
      <c r="AF825" s="17"/>
      <c r="AG825" s="17"/>
      <c r="AH825" s="17"/>
      <c r="AI825" s="17"/>
      <c r="AJ825" s="17"/>
      <c r="AK825" s="17"/>
      <c r="AL825" s="17"/>
      <c r="AM825" s="17"/>
      <c r="AN825" s="17"/>
      <c r="AO825" s="17"/>
      <c r="AP825" s="17"/>
      <c r="AQ825" s="17"/>
      <c r="AR825" s="17"/>
      <c r="AS825" s="17"/>
      <c r="AT825" s="17"/>
      <c r="AU825" s="17"/>
      <c r="AV825" s="17"/>
      <c r="AW825" s="17"/>
    </row>
    <row r="826" spans="1:49" x14ac:dyDescent="0.2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  <c r="AA826" s="17"/>
      <c r="AB826" s="17"/>
      <c r="AC826" s="17"/>
      <c r="AD826" s="17"/>
      <c r="AE826" s="17"/>
      <c r="AF826" s="17"/>
      <c r="AG826" s="17"/>
      <c r="AH826" s="17"/>
      <c r="AI826" s="17"/>
      <c r="AJ826" s="17"/>
      <c r="AK826" s="17"/>
      <c r="AL826" s="17"/>
      <c r="AM826" s="17"/>
      <c r="AN826" s="17"/>
      <c r="AO826" s="17"/>
      <c r="AP826" s="17"/>
      <c r="AQ826" s="17"/>
      <c r="AR826" s="17"/>
      <c r="AS826" s="17"/>
      <c r="AT826" s="17"/>
      <c r="AU826" s="17"/>
      <c r="AV826" s="17"/>
      <c r="AW826" s="17"/>
    </row>
    <row r="827" spans="1:49" x14ac:dyDescent="0.2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  <c r="AA827" s="17"/>
      <c r="AB827" s="17"/>
      <c r="AC827" s="17"/>
      <c r="AD827" s="17"/>
      <c r="AE827" s="17"/>
      <c r="AF827" s="17"/>
      <c r="AG827" s="17"/>
      <c r="AH827" s="17"/>
      <c r="AI827" s="17"/>
      <c r="AJ827" s="17"/>
      <c r="AK827" s="17"/>
      <c r="AL827" s="17"/>
      <c r="AM827" s="17"/>
      <c r="AN827" s="17"/>
      <c r="AO827" s="17"/>
      <c r="AP827" s="17"/>
      <c r="AQ827" s="17"/>
      <c r="AR827" s="17"/>
      <c r="AS827" s="17"/>
      <c r="AT827" s="17"/>
      <c r="AU827" s="17"/>
      <c r="AV827" s="17"/>
      <c r="AW827" s="17"/>
    </row>
    <row r="828" spans="1:49" x14ac:dyDescent="0.2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  <c r="AA828" s="17"/>
      <c r="AB828" s="17"/>
      <c r="AC828" s="17"/>
      <c r="AD828" s="17"/>
      <c r="AE828" s="17"/>
      <c r="AF828" s="17"/>
      <c r="AG828" s="17"/>
      <c r="AH828" s="17"/>
      <c r="AI828" s="17"/>
      <c r="AJ828" s="17"/>
      <c r="AK828" s="17"/>
      <c r="AL828" s="17"/>
      <c r="AM828" s="17"/>
      <c r="AN828" s="17"/>
      <c r="AO828" s="17"/>
      <c r="AP828" s="17"/>
      <c r="AQ828" s="17"/>
      <c r="AR828" s="17"/>
      <c r="AS828" s="17"/>
      <c r="AT828" s="17"/>
      <c r="AU828" s="17"/>
      <c r="AV828" s="17"/>
      <c r="AW828" s="17"/>
    </row>
    <row r="829" spans="1:49" x14ac:dyDescent="0.2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  <c r="AA829" s="17"/>
      <c r="AB829" s="17"/>
      <c r="AC829" s="17"/>
      <c r="AD829" s="17"/>
      <c r="AE829" s="17"/>
      <c r="AF829" s="17"/>
      <c r="AG829" s="17"/>
      <c r="AH829" s="17"/>
      <c r="AI829" s="17"/>
      <c r="AJ829" s="17"/>
      <c r="AK829" s="17"/>
      <c r="AL829" s="17"/>
      <c r="AM829" s="17"/>
      <c r="AN829" s="17"/>
      <c r="AO829" s="17"/>
      <c r="AP829" s="17"/>
      <c r="AQ829" s="17"/>
      <c r="AR829" s="17"/>
      <c r="AS829" s="17"/>
      <c r="AT829" s="17"/>
      <c r="AU829" s="17"/>
      <c r="AV829" s="17"/>
      <c r="AW829" s="17"/>
    </row>
    <row r="830" spans="1:49" x14ac:dyDescent="0.2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  <c r="AA830" s="17"/>
      <c r="AB830" s="17"/>
      <c r="AC830" s="17"/>
      <c r="AD830" s="17"/>
      <c r="AE830" s="17"/>
      <c r="AF830" s="17"/>
      <c r="AG830" s="17"/>
      <c r="AH830" s="17"/>
      <c r="AI830" s="17"/>
      <c r="AJ830" s="17"/>
      <c r="AK830" s="17"/>
      <c r="AL830" s="17"/>
      <c r="AM830" s="17"/>
      <c r="AN830" s="17"/>
      <c r="AO830" s="17"/>
      <c r="AP830" s="17"/>
      <c r="AQ830" s="17"/>
      <c r="AR830" s="17"/>
      <c r="AS830" s="17"/>
      <c r="AT830" s="17"/>
      <c r="AU830" s="17"/>
      <c r="AV830" s="17"/>
      <c r="AW830" s="17"/>
    </row>
    <row r="831" spans="1:49" x14ac:dyDescent="0.2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  <c r="AA831" s="17"/>
      <c r="AB831" s="17"/>
      <c r="AC831" s="17"/>
      <c r="AD831" s="17"/>
      <c r="AE831" s="17"/>
      <c r="AF831" s="17"/>
      <c r="AG831" s="17"/>
      <c r="AH831" s="17"/>
      <c r="AI831" s="17"/>
      <c r="AJ831" s="17"/>
      <c r="AK831" s="17"/>
      <c r="AL831" s="17"/>
      <c r="AM831" s="17"/>
      <c r="AN831" s="17"/>
      <c r="AO831" s="17"/>
      <c r="AP831" s="17"/>
      <c r="AQ831" s="17"/>
      <c r="AR831" s="17"/>
      <c r="AS831" s="17"/>
      <c r="AT831" s="17"/>
      <c r="AU831" s="17"/>
      <c r="AV831" s="17"/>
      <c r="AW831" s="17"/>
    </row>
    <row r="832" spans="1:49" x14ac:dyDescent="0.2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</row>
    <row r="833" spans="1:49" x14ac:dyDescent="0.2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  <c r="AA833" s="17"/>
      <c r="AB833" s="17"/>
      <c r="AC833" s="17"/>
      <c r="AD833" s="17"/>
      <c r="AE833" s="17"/>
      <c r="AF833" s="17"/>
      <c r="AG833" s="17"/>
      <c r="AH833" s="17"/>
      <c r="AI833" s="17"/>
      <c r="AJ833" s="17"/>
      <c r="AK833" s="17"/>
      <c r="AL833" s="17"/>
      <c r="AM833" s="17"/>
      <c r="AN833" s="17"/>
      <c r="AO833" s="17"/>
      <c r="AP833" s="17"/>
      <c r="AQ833" s="17"/>
      <c r="AR833" s="17"/>
      <c r="AS833" s="17"/>
      <c r="AT833" s="17"/>
      <c r="AU833" s="17"/>
      <c r="AV833" s="17"/>
      <c r="AW833" s="17"/>
    </row>
    <row r="834" spans="1:49" x14ac:dyDescent="0.2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  <c r="AA834" s="17"/>
      <c r="AB834" s="17"/>
      <c r="AC834" s="17"/>
      <c r="AD834" s="17"/>
      <c r="AE834" s="17"/>
      <c r="AF834" s="17"/>
      <c r="AG834" s="17"/>
      <c r="AH834" s="17"/>
      <c r="AI834" s="17"/>
      <c r="AJ834" s="17"/>
      <c r="AK834" s="17"/>
      <c r="AL834" s="17"/>
      <c r="AM834" s="17"/>
      <c r="AN834" s="17"/>
      <c r="AO834" s="17"/>
      <c r="AP834" s="17"/>
      <c r="AQ834" s="17"/>
      <c r="AR834" s="17"/>
      <c r="AS834" s="17"/>
      <c r="AT834" s="17"/>
      <c r="AU834" s="17"/>
      <c r="AV834" s="17"/>
      <c r="AW834" s="17"/>
    </row>
    <row r="835" spans="1:49" x14ac:dyDescent="0.2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  <c r="AA835" s="17"/>
      <c r="AB835" s="17"/>
      <c r="AC835" s="17"/>
      <c r="AD835" s="17"/>
      <c r="AE835" s="17"/>
      <c r="AF835" s="17"/>
      <c r="AG835" s="17"/>
      <c r="AH835" s="17"/>
      <c r="AI835" s="17"/>
      <c r="AJ835" s="17"/>
      <c r="AK835" s="17"/>
      <c r="AL835" s="17"/>
      <c r="AM835" s="17"/>
      <c r="AN835" s="17"/>
      <c r="AO835" s="17"/>
      <c r="AP835" s="17"/>
      <c r="AQ835" s="17"/>
      <c r="AR835" s="17"/>
      <c r="AS835" s="17"/>
      <c r="AT835" s="17"/>
      <c r="AU835" s="17"/>
      <c r="AV835" s="17"/>
      <c r="AW835" s="17"/>
    </row>
    <row r="836" spans="1:49" x14ac:dyDescent="0.2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  <c r="AA836" s="17"/>
      <c r="AB836" s="17"/>
      <c r="AC836" s="17"/>
      <c r="AD836" s="17"/>
      <c r="AE836" s="17"/>
      <c r="AF836" s="17"/>
      <c r="AG836" s="17"/>
      <c r="AH836" s="17"/>
      <c r="AI836" s="17"/>
      <c r="AJ836" s="17"/>
      <c r="AK836" s="17"/>
      <c r="AL836" s="17"/>
      <c r="AM836" s="17"/>
      <c r="AN836" s="17"/>
      <c r="AO836" s="17"/>
      <c r="AP836" s="17"/>
      <c r="AQ836" s="17"/>
      <c r="AR836" s="17"/>
      <c r="AS836" s="17"/>
      <c r="AT836" s="17"/>
      <c r="AU836" s="17"/>
      <c r="AV836" s="17"/>
      <c r="AW836" s="17"/>
    </row>
    <row r="837" spans="1:49" x14ac:dyDescent="0.2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  <c r="AA837" s="17"/>
      <c r="AB837" s="17"/>
      <c r="AC837" s="17"/>
      <c r="AD837" s="17"/>
      <c r="AE837" s="17"/>
      <c r="AF837" s="17"/>
      <c r="AG837" s="17"/>
      <c r="AH837" s="17"/>
      <c r="AI837" s="17"/>
      <c r="AJ837" s="17"/>
      <c r="AK837" s="17"/>
      <c r="AL837" s="17"/>
      <c r="AM837" s="17"/>
      <c r="AN837" s="17"/>
      <c r="AO837" s="17"/>
      <c r="AP837" s="17"/>
      <c r="AQ837" s="17"/>
      <c r="AR837" s="17"/>
      <c r="AS837" s="17"/>
      <c r="AT837" s="17"/>
      <c r="AU837" s="17"/>
      <c r="AV837" s="17"/>
      <c r="AW837" s="17"/>
    </row>
    <row r="838" spans="1:49" x14ac:dyDescent="0.2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  <c r="AA838" s="17"/>
      <c r="AB838" s="17"/>
      <c r="AC838" s="17"/>
      <c r="AD838" s="17"/>
      <c r="AE838" s="17"/>
      <c r="AF838" s="17"/>
      <c r="AG838" s="17"/>
      <c r="AH838" s="17"/>
      <c r="AI838" s="17"/>
      <c r="AJ838" s="17"/>
      <c r="AK838" s="17"/>
      <c r="AL838" s="17"/>
      <c r="AM838" s="17"/>
      <c r="AN838" s="17"/>
      <c r="AO838" s="17"/>
      <c r="AP838" s="17"/>
      <c r="AQ838" s="17"/>
      <c r="AR838" s="17"/>
      <c r="AS838" s="17"/>
      <c r="AT838" s="17"/>
      <c r="AU838" s="17"/>
      <c r="AV838" s="17"/>
      <c r="AW838" s="17"/>
    </row>
    <row r="839" spans="1:49" x14ac:dyDescent="0.2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  <c r="AA839" s="17"/>
      <c r="AB839" s="17"/>
      <c r="AC839" s="17"/>
      <c r="AD839" s="17"/>
      <c r="AE839" s="17"/>
      <c r="AF839" s="17"/>
      <c r="AG839" s="17"/>
      <c r="AH839" s="17"/>
      <c r="AI839" s="17"/>
      <c r="AJ839" s="17"/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17"/>
      <c r="AW839" s="17"/>
    </row>
    <row r="840" spans="1:49" x14ac:dyDescent="0.2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  <c r="AA840" s="17"/>
      <c r="AB840" s="17"/>
      <c r="AC840" s="17"/>
      <c r="AD840" s="17"/>
      <c r="AE840" s="17"/>
      <c r="AF840" s="17"/>
      <c r="AG840" s="17"/>
      <c r="AH840" s="17"/>
      <c r="AI840" s="17"/>
      <c r="AJ840" s="17"/>
      <c r="AK840" s="17"/>
      <c r="AL840" s="17"/>
      <c r="AM840" s="17"/>
      <c r="AN840" s="17"/>
      <c r="AO840" s="17"/>
      <c r="AP840" s="17"/>
      <c r="AQ840" s="17"/>
      <c r="AR840" s="17"/>
      <c r="AS840" s="17"/>
      <c r="AT840" s="17"/>
      <c r="AU840" s="17"/>
      <c r="AV840" s="17"/>
      <c r="AW840" s="17"/>
    </row>
    <row r="841" spans="1:49" x14ac:dyDescent="0.2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  <c r="AA841" s="17"/>
      <c r="AB841" s="17"/>
      <c r="AC841" s="17"/>
      <c r="AD841" s="17"/>
      <c r="AE841" s="17"/>
      <c r="AF841" s="17"/>
      <c r="AG841" s="17"/>
      <c r="AH841" s="17"/>
      <c r="AI841" s="17"/>
      <c r="AJ841" s="17"/>
      <c r="AK841" s="17"/>
      <c r="AL841" s="17"/>
      <c r="AM841" s="17"/>
      <c r="AN841" s="17"/>
      <c r="AO841" s="17"/>
      <c r="AP841" s="17"/>
      <c r="AQ841" s="17"/>
      <c r="AR841" s="17"/>
      <c r="AS841" s="17"/>
      <c r="AT841" s="17"/>
      <c r="AU841" s="17"/>
      <c r="AV841" s="17"/>
      <c r="AW841" s="17"/>
    </row>
    <row r="842" spans="1:49" x14ac:dyDescent="0.2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  <c r="AA842" s="17"/>
      <c r="AB842" s="17"/>
      <c r="AC842" s="17"/>
      <c r="AD842" s="17"/>
      <c r="AE842" s="17"/>
      <c r="AF842" s="17"/>
      <c r="AG842" s="17"/>
      <c r="AH842" s="17"/>
      <c r="AI842" s="17"/>
      <c r="AJ842" s="17"/>
      <c r="AK842" s="17"/>
      <c r="AL842" s="17"/>
      <c r="AM842" s="17"/>
      <c r="AN842" s="17"/>
      <c r="AO842" s="17"/>
      <c r="AP842" s="17"/>
      <c r="AQ842" s="17"/>
      <c r="AR842" s="17"/>
      <c r="AS842" s="17"/>
      <c r="AT842" s="17"/>
      <c r="AU842" s="17"/>
      <c r="AV842" s="17"/>
      <c r="AW842" s="17"/>
    </row>
    <row r="843" spans="1:49" x14ac:dyDescent="0.2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  <c r="AJ843" s="17"/>
      <c r="AK843" s="17"/>
      <c r="AL843" s="17"/>
      <c r="AM843" s="17"/>
      <c r="AN843" s="17"/>
      <c r="AO843" s="17"/>
      <c r="AP843" s="17"/>
      <c r="AQ843" s="17"/>
      <c r="AR843" s="17"/>
      <c r="AS843" s="17"/>
      <c r="AT843" s="17"/>
      <c r="AU843" s="17"/>
      <c r="AV843" s="17"/>
      <c r="AW843" s="17"/>
    </row>
    <row r="844" spans="1:49" x14ac:dyDescent="0.2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  <c r="AA844" s="17"/>
      <c r="AB844" s="17"/>
      <c r="AC844" s="17"/>
      <c r="AD844" s="17"/>
      <c r="AE844" s="17"/>
      <c r="AF844" s="17"/>
      <c r="AG844" s="17"/>
      <c r="AH844" s="17"/>
      <c r="AI844" s="17"/>
      <c r="AJ844" s="17"/>
      <c r="AK844" s="17"/>
      <c r="AL844" s="17"/>
      <c r="AM844" s="17"/>
      <c r="AN844" s="17"/>
      <c r="AO844" s="17"/>
      <c r="AP844" s="17"/>
      <c r="AQ844" s="17"/>
      <c r="AR844" s="17"/>
      <c r="AS844" s="17"/>
      <c r="AT844" s="17"/>
      <c r="AU844" s="17"/>
      <c r="AV844" s="17"/>
      <c r="AW844" s="17"/>
    </row>
    <row r="845" spans="1:49" x14ac:dyDescent="0.2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  <c r="AA845" s="17"/>
      <c r="AB845" s="17"/>
      <c r="AC845" s="17"/>
      <c r="AD845" s="17"/>
      <c r="AE845" s="17"/>
      <c r="AF845" s="17"/>
      <c r="AG845" s="17"/>
      <c r="AH845" s="17"/>
      <c r="AI845" s="17"/>
      <c r="AJ845" s="17"/>
      <c r="AK845" s="17"/>
      <c r="AL845" s="17"/>
      <c r="AM845" s="17"/>
      <c r="AN845" s="17"/>
      <c r="AO845" s="17"/>
      <c r="AP845" s="17"/>
      <c r="AQ845" s="17"/>
      <c r="AR845" s="17"/>
      <c r="AS845" s="17"/>
      <c r="AT845" s="17"/>
      <c r="AU845" s="17"/>
      <c r="AV845" s="17"/>
      <c r="AW845" s="17"/>
    </row>
    <row r="846" spans="1:49" x14ac:dyDescent="0.2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  <c r="AA846" s="17"/>
      <c r="AB846" s="17"/>
      <c r="AC846" s="17"/>
      <c r="AD846" s="17"/>
      <c r="AE846" s="17"/>
      <c r="AF846" s="17"/>
      <c r="AG846" s="17"/>
      <c r="AH846" s="17"/>
      <c r="AI846" s="17"/>
      <c r="AJ846" s="17"/>
      <c r="AK846" s="17"/>
      <c r="AL846" s="17"/>
      <c r="AM846" s="17"/>
      <c r="AN846" s="17"/>
      <c r="AO846" s="17"/>
      <c r="AP846" s="17"/>
      <c r="AQ846" s="17"/>
      <c r="AR846" s="17"/>
      <c r="AS846" s="17"/>
      <c r="AT846" s="17"/>
      <c r="AU846" s="17"/>
      <c r="AV846" s="17"/>
      <c r="AW846" s="17"/>
    </row>
    <row r="847" spans="1:49" x14ac:dyDescent="0.2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/>
      <c r="AM847" s="17"/>
      <c r="AN847" s="17"/>
      <c r="AO847" s="17"/>
      <c r="AP847" s="17"/>
      <c r="AQ847" s="17"/>
      <c r="AR847" s="17"/>
      <c r="AS847" s="17"/>
      <c r="AT847" s="17"/>
      <c r="AU847" s="17"/>
      <c r="AV847" s="17"/>
      <c r="AW847" s="17"/>
    </row>
    <row r="848" spans="1:49" x14ac:dyDescent="0.2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/>
      <c r="AM848" s="17"/>
      <c r="AN848" s="17"/>
      <c r="AO848" s="17"/>
      <c r="AP848" s="17"/>
      <c r="AQ848" s="17"/>
      <c r="AR848" s="17"/>
      <c r="AS848" s="17"/>
      <c r="AT848" s="17"/>
      <c r="AU848" s="17"/>
      <c r="AV848" s="17"/>
      <c r="AW848" s="17"/>
    </row>
    <row r="849" spans="1:49" x14ac:dyDescent="0.2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17"/>
      <c r="AW849" s="17"/>
    </row>
    <row r="850" spans="1:49" x14ac:dyDescent="0.2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  <c r="AA850" s="17"/>
      <c r="AB850" s="17"/>
      <c r="AC850" s="17"/>
      <c r="AD850" s="17"/>
      <c r="AE850" s="17"/>
      <c r="AF850" s="17"/>
      <c r="AG850" s="17"/>
      <c r="AH850" s="17"/>
      <c r="AI850" s="17"/>
      <c r="AJ850" s="17"/>
      <c r="AK850" s="17"/>
      <c r="AL850" s="17"/>
      <c r="AM850" s="17"/>
      <c r="AN850" s="17"/>
      <c r="AO850" s="17"/>
      <c r="AP850" s="17"/>
      <c r="AQ850" s="17"/>
      <c r="AR850" s="17"/>
      <c r="AS850" s="17"/>
      <c r="AT850" s="17"/>
      <c r="AU850" s="17"/>
      <c r="AV850" s="17"/>
      <c r="AW850" s="17"/>
    </row>
    <row r="851" spans="1:49" x14ac:dyDescent="0.2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17"/>
      <c r="AW851" s="17"/>
    </row>
    <row r="852" spans="1:49" x14ac:dyDescent="0.2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/>
      <c r="AM852" s="17"/>
      <c r="AN852" s="17"/>
      <c r="AO852" s="17"/>
      <c r="AP852" s="17"/>
      <c r="AQ852" s="17"/>
      <c r="AR852" s="17"/>
      <c r="AS852" s="17"/>
      <c r="AT852" s="17"/>
      <c r="AU852" s="17"/>
      <c r="AV852" s="17"/>
      <c r="AW852" s="17"/>
    </row>
    <row r="853" spans="1:49" x14ac:dyDescent="0.2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17"/>
      <c r="AW853" s="17"/>
    </row>
    <row r="854" spans="1:49" x14ac:dyDescent="0.2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/>
      <c r="AM854" s="17"/>
      <c r="AN854" s="17"/>
      <c r="AO854" s="17"/>
      <c r="AP854" s="17"/>
      <c r="AQ854" s="17"/>
      <c r="AR854" s="17"/>
      <c r="AS854" s="17"/>
      <c r="AT854" s="17"/>
      <c r="AU854" s="17"/>
      <c r="AV854" s="17"/>
      <c r="AW854" s="17"/>
    </row>
    <row r="855" spans="1:49" x14ac:dyDescent="0.2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  <c r="AA855" s="17"/>
      <c r="AB855" s="17"/>
      <c r="AC855" s="17"/>
      <c r="AD855" s="17"/>
      <c r="AE855" s="17"/>
      <c r="AF855" s="17"/>
      <c r="AG855" s="17"/>
      <c r="AH855" s="17"/>
      <c r="AI855" s="17"/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17"/>
      <c r="AW855" s="17"/>
    </row>
    <row r="856" spans="1:49" x14ac:dyDescent="0.2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/>
      <c r="AM856" s="17"/>
      <c r="AN856" s="17"/>
      <c r="AO856" s="17"/>
      <c r="AP856" s="17"/>
      <c r="AQ856" s="17"/>
      <c r="AR856" s="17"/>
      <c r="AS856" s="17"/>
      <c r="AT856" s="17"/>
      <c r="AU856" s="17"/>
      <c r="AV856" s="17"/>
      <c r="AW856" s="17"/>
    </row>
    <row r="857" spans="1:49" x14ac:dyDescent="0.2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/>
      <c r="AM857" s="17"/>
      <c r="AN857" s="17"/>
      <c r="AO857" s="17"/>
      <c r="AP857" s="17"/>
      <c r="AQ857" s="17"/>
      <c r="AR857" s="17"/>
      <c r="AS857" s="17"/>
      <c r="AT857" s="17"/>
      <c r="AU857" s="17"/>
      <c r="AV857" s="17"/>
      <c r="AW857" s="17"/>
    </row>
    <row r="858" spans="1:49" x14ac:dyDescent="0.2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/>
      <c r="AM858" s="17"/>
      <c r="AN858" s="17"/>
      <c r="AO858" s="17"/>
      <c r="AP858" s="17"/>
      <c r="AQ858" s="17"/>
      <c r="AR858" s="17"/>
      <c r="AS858" s="17"/>
      <c r="AT858" s="17"/>
      <c r="AU858" s="17"/>
      <c r="AV858" s="17"/>
      <c r="AW858" s="17"/>
    </row>
    <row r="859" spans="1:49" x14ac:dyDescent="0.2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  <c r="AA859" s="17"/>
      <c r="AB859" s="17"/>
      <c r="AC859" s="17"/>
      <c r="AD859" s="17"/>
      <c r="AE859" s="17"/>
      <c r="AF859" s="17"/>
      <c r="AG859" s="17"/>
      <c r="AH859" s="17"/>
      <c r="AI859" s="17"/>
      <c r="AJ859" s="17"/>
      <c r="AK859" s="17"/>
      <c r="AL859" s="17"/>
      <c r="AM859" s="17"/>
      <c r="AN859" s="17"/>
      <c r="AO859" s="17"/>
      <c r="AP859" s="17"/>
      <c r="AQ859" s="17"/>
      <c r="AR859" s="17"/>
      <c r="AS859" s="17"/>
      <c r="AT859" s="17"/>
      <c r="AU859" s="17"/>
      <c r="AV859" s="17"/>
      <c r="AW859" s="17"/>
    </row>
    <row r="860" spans="1:49" x14ac:dyDescent="0.2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/>
      <c r="AM860" s="17"/>
      <c r="AN860" s="17"/>
      <c r="AO860" s="17"/>
      <c r="AP860" s="17"/>
      <c r="AQ860" s="17"/>
      <c r="AR860" s="17"/>
      <c r="AS860" s="17"/>
      <c r="AT860" s="17"/>
      <c r="AU860" s="17"/>
      <c r="AV860" s="17"/>
      <c r="AW860" s="17"/>
    </row>
    <row r="861" spans="1:49" x14ac:dyDescent="0.2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/>
      <c r="AM861" s="17"/>
      <c r="AN861" s="17"/>
      <c r="AO861" s="17"/>
      <c r="AP861" s="17"/>
      <c r="AQ861" s="17"/>
      <c r="AR861" s="17"/>
      <c r="AS861" s="17"/>
      <c r="AT861" s="17"/>
      <c r="AU861" s="17"/>
      <c r="AV861" s="17"/>
      <c r="AW861" s="17"/>
    </row>
    <row r="862" spans="1:49" x14ac:dyDescent="0.2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/>
      <c r="AM862" s="17"/>
      <c r="AN862" s="17"/>
      <c r="AO862" s="17"/>
      <c r="AP862" s="17"/>
      <c r="AQ862" s="17"/>
      <c r="AR862" s="17"/>
      <c r="AS862" s="17"/>
      <c r="AT862" s="17"/>
      <c r="AU862" s="17"/>
      <c r="AV862" s="17"/>
      <c r="AW862" s="17"/>
    </row>
    <row r="863" spans="1:49" x14ac:dyDescent="0.2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  <c r="AA863" s="17"/>
      <c r="AB863" s="17"/>
      <c r="AC863" s="17"/>
      <c r="AD863" s="17"/>
      <c r="AE863" s="17"/>
      <c r="AF863" s="17"/>
      <c r="AG863" s="17"/>
      <c r="AH863" s="17"/>
      <c r="AI863" s="17"/>
      <c r="AJ863" s="17"/>
      <c r="AK863" s="17"/>
      <c r="AL863" s="17"/>
      <c r="AM863" s="17"/>
      <c r="AN863" s="17"/>
      <c r="AO863" s="17"/>
      <c r="AP863" s="17"/>
      <c r="AQ863" s="17"/>
      <c r="AR863" s="17"/>
      <c r="AS863" s="17"/>
      <c r="AT863" s="17"/>
      <c r="AU863" s="17"/>
      <c r="AV863" s="17"/>
      <c r="AW863" s="17"/>
    </row>
    <row r="864" spans="1:49" x14ac:dyDescent="0.2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  <c r="AA864" s="17"/>
      <c r="AB864" s="17"/>
      <c r="AC864" s="17"/>
      <c r="AD864" s="17"/>
      <c r="AE864" s="17"/>
      <c r="AF864" s="17"/>
      <c r="AG864" s="17"/>
      <c r="AH864" s="17"/>
      <c r="AI864" s="17"/>
      <c r="AJ864" s="17"/>
      <c r="AK864" s="17"/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17"/>
      <c r="AW864" s="17"/>
    </row>
    <row r="865" spans="1:49" x14ac:dyDescent="0.2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  <c r="AJ865" s="17"/>
      <c r="AK865" s="17"/>
      <c r="AL865" s="17"/>
      <c r="AM865" s="17"/>
      <c r="AN865" s="17"/>
      <c r="AO865" s="17"/>
      <c r="AP865" s="17"/>
      <c r="AQ865" s="17"/>
      <c r="AR865" s="17"/>
      <c r="AS865" s="17"/>
      <c r="AT865" s="17"/>
      <c r="AU865" s="17"/>
      <c r="AV865" s="17"/>
      <c r="AW865" s="17"/>
    </row>
    <row r="866" spans="1:49" x14ac:dyDescent="0.2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  <c r="AA866" s="17"/>
      <c r="AB866" s="17"/>
      <c r="AC866" s="17"/>
      <c r="AD866" s="17"/>
      <c r="AE866" s="17"/>
      <c r="AF866" s="17"/>
      <c r="AG866" s="17"/>
      <c r="AH866" s="17"/>
      <c r="AI866" s="17"/>
      <c r="AJ866" s="17"/>
      <c r="AK866" s="17"/>
      <c r="AL866" s="17"/>
      <c r="AM866" s="17"/>
      <c r="AN866" s="17"/>
      <c r="AO866" s="17"/>
      <c r="AP866" s="17"/>
      <c r="AQ866" s="17"/>
      <c r="AR866" s="17"/>
      <c r="AS866" s="17"/>
      <c r="AT866" s="17"/>
      <c r="AU866" s="17"/>
      <c r="AV866" s="17"/>
      <c r="AW866" s="17"/>
    </row>
    <row r="867" spans="1:49" x14ac:dyDescent="0.2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  <c r="AA867" s="17"/>
      <c r="AB867" s="17"/>
      <c r="AC867" s="17"/>
      <c r="AD867" s="17"/>
      <c r="AE867" s="17"/>
      <c r="AF867" s="17"/>
      <c r="AG867" s="17"/>
      <c r="AH867" s="17"/>
      <c r="AI867" s="17"/>
      <c r="AJ867" s="17"/>
      <c r="AK867" s="17"/>
      <c r="AL867" s="17"/>
      <c r="AM867" s="17"/>
      <c r="AN867" s="17"/>
      <c r="AO867" s="17"/>
      <c r="AP867" s="17"/>
      <c r="AQ867" s="17"/>
      <c r="AR867" s="17"/>
      <c r="AS867" s="17"/>
      <c r="AT867" s="17"/>
      <c r="AU867" s="17"/>
      <c r="AV867" s="17"/>
      <c r="AW867" s="17"/>
    </row>
    <row r="868" spans="1:49" x14ac:dyDescent="0.2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  <c r="AA868" s="17"/>
      <c r="AB868" s="17"/>
      <c r="AC868" s="17"/>
      <c r="AD868" s="17"/>
      <c r="AE868" s="17"/>
      <c r="AF868" s="17"/>
      <c r="AG868" s="17"/>
      <c r="AH868" s="17"/>
      <c r="AI868" s="17"/>
      <c r="AJ868" s="17"/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17"/>
      <c r="AW868" s="17"/>
    </row>
    <row r="869" spans="1:49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  <c r="AA869" s="17"/>
      <c r="AB869" s="17"/>
      <c r="AC869" s="17"/>
      <c r="AD869" s="17"/>
      <c r="AE869" s="17"/>
      <c r="AF869" s="17"/>
      <c r="AG869" s="17"/>
      <c r="AH869" s="17"/>
      <c r="AI869" s="17"/>
      <c r="AJ869" s="17"/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17"/>
      <c r="AW869" s="17"/>
    </row>
    <row r="870" spans="1:49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  <c r="AA870" s="17"/>
      <c r="AB870" s="17"/>
      <c r="AC870" s="17"/>
      <c r="AD870" s="17"/>
      <c r="AE870" s="17"/>
      <c r="AF870" s="17"/>
      <c r="AG870" s="17"/>
      <c r="AH870" s="17"/>
      <c r="AI870" s="17"/>
      <c r="AJ870" s="17"/>
      <c r="AK870" s="17"/>
      <c r="AL870" s="17"/>
      <c r="AM870" s="17"/>
      <c r="AN870" s="17"/>
      <c r="AO870" s="17"/>
      <c r="AP870" s="17"/>
      <c r="AQ870" s="17"/>
      <c r="AR870" s="17"/>
      <c r="AS870" s="17"/>
      <c r="AT870" s="17"/>
      <c r="AU870" s="17"/>
      <c r="AV870" s="17"/>
      <c r="AW870" s="17"/>
    </row>
    <row r="871" spans="1:49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  <c r="AA871" s="17"/>
      <c r="AB871" s="17"/>
      <c r="AC871" s="17"/>
      <c r="AD871" s="17"/>
      <c r="AE871" s="17"/>
      <c r="AF871" s="17"/>
      <c r="AG871" s="17"/>
      <c r="AH871" s="17"/>
      <c r="AI871" s="17"/>
      <c r="AJ871" s="17"/>
      <c r="AK871" s="17"/>
      <c r="AL871" s="17"/>
      <c r="AM871" s="17"/>
      <c r="AN871" s="17"/>
      <c r="AO871" s="17"/>
      <c r="AP871" s="17"/>
      <c r="AQ871" s="17"/>
      <c r="AR871" s="17"/>
      <c r="AS871" s="17"/>
      <c r="AT871" s="17"/>
      <c r="AU871" s="17"/>
      <c r="AV871" s="17"/>
      <c r="AW871" s="17"/>
    </row>
    <row r="872" spans="1:49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  <c r="AA872" s="17"/>
      <c r="AB872" s="17"/>
      <c r="AC872" s="17"/>
      <c r="AD872" s="17"/>
      <c r="AE872" s="17"/>
      <c r="AF872" s="17"/>
      <c r="AG872" s="17"/>
      <c r="AH872" s="17"/>
      <c r="AI872" s="17"/>
      <c r="AJ872" s="17"/>
      <c r="AK872" s="17"/>
      <c r="AL872" s="17"/>
      <c r="AM872" s="17"/>
      <c r="AN872" s="17"/>
      <c r="AO872" s="17"/>
      <c r="AP872" s="17"/>
      <c r="AQ872" s="17"/>
      <c r="AR872" s="17"/>
      <c r="AS872" s="17"/>
      <c r="AT872" s="17"/>
      <c r="AU872" s="17"/>
      <c r="AV872" s="17"/>
      <c r="AW872" s="17"/>
    </row>
    <row r="873" spans="1:49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  <c r="AA873" s="17"/>
      <c r="AB873" s="17"/>
      <c r="AC873" s="17"/>
      <c r="AD873" s="17"/>
      <c r="AE873" s="17"/>
      <c r="AF873" s="17"/>
      <c r="AG873" s="17"/>
      <c r="AH873" s="17"/>
      <c r="AI873" s="17"/>
      <c r="AJ873" s="17"/>
      <c r="AK873" s="17"/>
      <c r="AL873" s="17"/>
      <c r="AM873" s="17"/>
      <c r="AN873" s="17"/>
      <c r="AO873" s="17"/>
      <c r="AP873" s="17"/>
      <c r="AQ873" s="17"/>
      <c r="AR873" s="17"/>
      <c r="AS873" s="17"/>
      <c r="AT873" s="17"/>
      <c r="AU873" s="17"/>
      <c r="AV873" s="17"/>
      <c r="AW873" s="17"/>
    </row>
    <row r="874" spans="1:49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  <c r="AA874" s="17"/>
      <c r="AB874" s="17"/>
      <c r="AC874" s="17"/>
      <c r="AD874" s="17"/>
      <c r="AE874" s="17"/>
      <c r="AF874" s="17"/>
      <c r="AG874" s="17"/>
      <c r="AH874" s="17"/>
      <c r="AI874" s="17"/>
      <c r="AJ874" s="17"/>
      <c r="AK874" s="17"/>
      <c r="AL874" s="17"/>
      <c r="AM874" s="17"/>
      <c r="AN874" s="17"/>
      <c r="AO874" s="17"/>
      <c r="AP874" s="17"/>
      <c r="AQ874" s="17"/>
      <c r="AR874" s="17"/>
      <c r="AS874" s="17"/>
      <c r="AT874" s="17"/>
      <c r="AU874" s="17"/>
      <c r="AV874" s="17"/>
      <c r="AW874" s="17"/>
    </row>
    <row r="875" spans="1:49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  <c r="AA875" s="17"/>
      <c r="AB875" s="17"/>
      <c r="AC875" s="17"/>
      <c r="AD875" s="17"/>
      <c r="AE875" s="17"/>
      <c r="AF875" s="17"/>
      <c r="AG875" s="17"/>
      <c r="AH875" s="17"/>
      <c r="AI875" s="17"/>
      <c r="AJ875" s="17"/>
      <c r="AK875" s="17"/>
      <c r="AL875" s="17"/>
      <c r="AM875" s="17"/>
      <c r="AN875" s="17"/>
      <c r="AO875" s="17"/>
      <c r="AP875" s="17"/>
      <c r="AQ875" s="17"/>
      <c r="AR875" s="17"/>
      <c r="AS875" s="17"/>
      <c r="AT875" s="17"/>
      <c r="AU875" s="17"/>
      <c r="AV875" s="17"/>
      <c r="AW875" s="17"/>
    </row>
    <row r="876" spans="1:49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  <c r="AJ876" s="17"/>
      <c r="AK876" s="17"/>
      <c r="AL876" s="17"/>
      <c r="AM876" s="17"/>
      <c r="AN876" s="17"/>
      <c r="AO876" s="17"/>
      <c r="AP876" s="17"/>
      <c r="AQ876" s="17"/>
      <c r="AR876" s="17"/>
      <c r="AS876" s="17"/>
      <c r="AT876" s="17"/>
      <c r="AU876" s="17"/>
      <c r="AV876" s="17"/>
      <c r="AW876" s="17"/>
    </row>
    <row r="877" spans="1:49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  <c r="AA877" s="17"/>
      <c r="AB877" s="17"/>
      <c r="AC877" s="17"/>
      <c r="AD877" s="17"/>
      <c r="AE877" s="17"/>
      <c r="AF877" s="17"/>
      <c r="AG877" s="17"/>
      <c r="AH877" s="17"/>
      <c r="AI877" s="17"/>
      <c r="AJ877" s="17"/>
      <c r="AK877" s="17"/>
      <c r="AL877" s="17"/>
      <c r="AM877" s="17"/>
      <c r="AN877" s="17"/>
      <c r="AO877" s="17"/>
      <c r="AP877" s="17"/>
      <c r="AQ877" s="17"/>
      <c r="AR877" s="17"/>
      <c r="AS877" s="17"/>
      <c r="AT877" s="17"/>
      <c r="AU877" s="17"/>
      <c r="AV877" s="17"/>
      <c r="AW877" s="17"/>
    </row>
    <row r="878" spans="1:49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  <c r="AA878" s="17"/>
      <c r="AB878" s="17"/>
      <c r="AC878" s="17"/>
      <c r="AD878" s="17"/>
      <c r="AE878" s="17"/>
      <c r="AF878" s="17"/>
      <c r="AG878" s="17"/>
      <c r="AH878" s="17"/>
      <c r="AI878" s="17"/>
      <c r="AJ878" s="17"/>
      <c r="AK878" s="17"/>
      <c r="AL878" s="17"/>
      <c r="AM878" s="17"/>
      <c r="AN878" s="17"/>
      <c r="AO878" s="17"/>
      <c r="AP878" s="17"/>
      <c r="AQ878" s="17"/>
      <c r="AR878" s="17"/>
      <c r="AS878" s="17"/>
      <c r="AT878" s="17"/>
      <c r="AU878" s="17"/>
      <c r="AV878" s="17"/>
      <c r="AW878" s="17"/>
    </row>
    <row r="879" spans="1:49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  <c r="AA879" s="17"/>
      <c r="AB879" s="17"/>
      <c r="AC879" s="17"/>
      <c r="AD879" s="17"/>
      <c r="AE879" s="17"/>
      <c r="AF879" s="17"/>
      <c r="AG879" s="17"/>
      <c r="AH879" s="17"/>
      <c r="AI879" s="17"/>
      <c r="AJ879" s="17"/>
      <c r="AK879" s="17"/>
      <c r="AL879" s="17"/>
      <c r="AM879" s="17"/>
      <c r="AN879" s="17"/>
      <c r="AO879" s="17"/>
      <c r="AP879" s="17"/>
      <c r="AQ879" s="17"/>
      <c r="AR879" s="17"/>
      <c r="AS879" s="17"/>
      <c r="AT879" s="17"/>
      <c r="AU879" s="17"/>
      <c r="AV879" s="17"/>
      <c r="AW879" s="17"/>
    </row>
    <row r="880" spans="1:49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  <c r="AA880" s="17"/>
      <c r="AB880" s="17"/>
      <c r="AC880" s="17"/>
      <c r="AD880" s="17"/>
      <c r="AE880" s="17"/>
      <c r="AF880" s="17"/>
      <c r="AG880" s="17"/>
      <c r="AH880" s="17"/>
      <c r="AI880" s="17"/>
      <c r="AJ880" s="17"/>
      <c r="AK880" s="17"/>
      <c r="AL880" s="17"/>
      <c r="AM880" s="17"/>
      <c r="AN880" s="17"/>
      <c r="AO880" s="17"/>
      <c r="AP880" s="17"/>
      <c r="AQ880" s="17"/>
      <c r="AR880" s="17"/>
      <c r="AS880" s="17"/>
      <c r="AT880" s="17"/>
      <c r="AU880" s="17"/>
      <c r="AV880" s="17"/>
      <c r="AW880" s="17"/>
    </row>
    <row r="881" spans="1:49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  <c r="AA881" s="17"/>
      <c r="AB881" s="17"/>
      <c r="AC881" s="17"/>
      <c r="AD881" s="17"/>
      <c r="AE881" s="17"/>
      <c r="AF881" s="17"/>
      <c r="AG881" s="17"/>
      <c r="AH881" s="17"/>
      <c r="AI881" s="17"/>
      <c r="AJ881" s="17"/>
      <c r="AK881" s="17"/>
      <c r="AL881" s="17"/>
      <c r="AM881" s="17"/>
      <c r="AN881" s="17"/>
      <c r="AO881" s="17"/>
      <c r="AP881" s="17"/>
      <c r="AQ881" s="17"/>
      <c r="AR881" s="17"/>
      <c r="AS881" s="17"/>
      <c r="AT881" s="17"/>
      <c r="AU881" s="17"/>
      <c r="AV881" s="17"/>
      <c r="AW881" s="17"/>
    </row>
    <row r="882" spans="1:49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  <c r="AA882" s="17"/>
      <c r="AB882" s="17"/>
      <c r="AC882" s="17"/>
      <c r="AD882" s="17"/>
      <c r="AE882" s="17"/>
      <c r="AF882" s="17"/>
      <c r="AG882" s="17"/>
      <c r="AH882" s="17"/>
      <c r="AI882" s="17"/>
      <c r="AJ882" s="17"/>
      <c r="AK882" s="17"/>
      <c r="AL882" s="17"/>
      <c r="AM882" s="17"/>
      <c r="AN882" s="17"/>
      <c r="AO882" s="17"/>
      <c r="AP882" s="17"/>
      <c r="AQ882" s="17"/>
      <c r="AR882" s="17"/>
      <c r="AS882" s="17"/>
      <c r="AT882" s="17"/>
      <c r="AU882" s="17"/>
      <c r="AV882" s="17"/>
      <c r="AW882" s="17"/>
    </row>
    <row r="883" spans="1:49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  <c r="AA883" s="17"/>
      <c r="AB883" s="17"/>
      <c r="AC883" s="17"/>
      <c r="AD883" s="17"/>
      <c r="AE883" s="17"/>
      <c r="AF883" s="17"/>
      <c r="AG883" s="17"/>
      <c r="AH883" s="17"/>
      <c r="AI883" s="17"/>
      <c r="AJ883" s="17"/>
      <c r="AK883" s="17"/>
      <c r="AL883" s="17"/>
      <c r="AM883" s="17"/>
      <c r="AN883" s="17"/>
      <c r="AO883" s="17"/>
      <c r="AP883" s="17"/>
      <c r="AQ883" s="17"/>
      <c r="AR883" s="17"/>
      <c r="AS883" s="17"/>
      <c r="AT883" s="17"/>
      <c r="AU883" s="17"/>
      <c r="AV883" s="17"/>
      <c r="AW883" s="17"/>
    </row>
    <row r="884" spans="1:49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  <c r="AA884" s="17"/>
      <c r="AB884" s="17"/>
      <c r="AC884" s="17"/>
      <c r="AD884" s="17"/>
      <c r="AE884" s="17"/>
      <c r="AF884" s="17"/>
      <c r="AG884" s="17"/>
      <c r="AH884" s="17"/>
      <c r="AI884" s="17"/>
      <c r="AJ884" s="17"/>
      <c r="AK884" s="17"/>
      <c r="AL884" s="17"/>
      <c r="AM884" s="17"/>
      <c r="AN884" s="17"/>
      <c r="AO884" s="17"/>
      <c r="AP884" s="17"/>
      <c r="AQ884" s="17"/>
      <c r="AR884" s="17"/>
      <c r="AS884" s="17"/>
      <c r="AT884" s="17"/>
      <c r="AU884" s="17"/>
      <c r="AV884" s="17"/>
      <c r="AW884" s="17"/>
    </row>
    <row r="885" spans="1:49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  <c r="AA885" s="17"/>
      <c r="AB885" s="17"/>
      <c r="AC885" s="17"/>
      <c r="AD885" s="17"/>
      <c r="AE885" s="17"/>
      <c r="AF885" s="17"/>
      <c r="AG885" s="17"/>
      <c r="AH885" s="17"/>
      <c r="AI885" s="17"/>
      <c r="AJ885" s="17"/>
      <c r="AK885" s="17"/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17"/>
      <c r="AW885" s="17"/>
    </row>
    <row r="886" spans="1:49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  <c r="AA886" s="17"/>
      <c r="AB886" s="17"/>
      <c r="AC886" s="17"/>
      <c r="AD886" s="17"/>
      <c r="AE886" s="17"/>
      <c r="AF886" s="17"/>
      <c r="AG886" s="17"/>
      <c r="AH886" s="17"/>
      <c r="AI886" s="17"/>
      <c r="AJ886" s="17"/>
      <c r="AK886" s="17"/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17"/>
      <c r="AW886" s="17"/>
    </row>
    <row r="887" spans="1:49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  <c r="AJ887" s="17"/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17"/>
      <c r="AW887" s="17"/>
    </row>
    <row r="888" spans="1:49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  <c r="AA888" s="17"/>
      <c r="AB888" s="17"/>
      <c r="AC888" s="17"/>
      <c r="AD888" s="17"/>
      <c r="AE888" s="17"/>
      <c r="AF888" s="17"/>
      <c r="AG888" s="17"/>
      <c r="AH888" s="17"/>
      <c r="AI888" s="17"/>
      <c r="AJ888" s="17"/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17"/>
      <c r="AW888" s="17"/>
    </row>
    <row r="889" spans="1:49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  <c r="AA889" s="17"/>
      <c r="AB889" s="17"/>
      <c r="AC889" s="17"/>
      <c r="AD889" s="17"/>
      <c r="AE889" s="17"/>
      <c r="AF889" s="17"/>
      <c r="AG889" s="17"/>
      <c r="AH889" s="17"/>
      <c r="AI889" s="17"/>
      <c r="AJ889" s="17"/>
      <c r="AK889" s="17"/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17"/>
      <c r="AW889" s="17"/>
    </row>
    <row r="890" spans="1:49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  <c r="AA890" s="17"/>
      <c r="AB890" s="17"/>
      <c r="AC890" s="17"/>
      <c r="AD890" s="17"/>
      <c r="AE890" s="17"/>
      <c r="AF890" s="17"/>
      <c r="AG890" s="17"/>
      <c r="AH890" s="17"/>
      <c r="AI890" s="17"/>
      <c r="AJ890" s="17"/>
      <c r="AK890" s="17"/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17"/>
      <c r="AW890" s="17"/>
    </row>
    <row r="891" spans="1:49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  <c r="AA891" s="17"/>
      <c r="AB891" s="17"/>
      <c r="AC891" s="17"/>
      <c r="AD891" s="17"/>
      <c r="AE891" s="17"/>
      <c r="AF891" s="17"/>
      <c r="AG891" s="17"/>
      <c r="AH891" s="17"/>
      <c r="AI891" s="17"/>
      <c r="AJ891" s="17"/>
      <c r="AK891" s="17"/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17"/>
      <c r="AW891" s="17"/>
    </row>
    <row r="892" spans="1:49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  <c r="AA892" s="17"/>
      <c r="AB892" s="17"/>
      <c r="AC892" s="17"/>
      <c r="AD892" s="17"/>
      <c r="AE892" s="17"/>
      <c r="AF892" s="17"/>
      <c r="AG892" s="17"/>
      <c r="AH892" s="17"/>
      <c r="AI892" s="17"/>
      <c r="AJ892" s="17"/>
      <c r="AK892" s="17"/>
      <c r="AL892" s="17"/>
      <c r="AM892" s="17"/>
      <c r="AN892" s="17"/>
      <c r="AO892" s="17"/>
      <c r="AP892" s="17"/>
      <c r="AQ892" s="17"/>
      <c r="AR892" s="17"/>
      <c r="AS892" s="17"/>
      <c r="AT892" s="17"/>
      <c r="AU892" s="17"/>
      <c r="AV892" s="17"/>
      <c r="AW892" s="17"/>
    </row>
    <row r="893" spans="1:49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  <c r="AA893" s="17"/>
      <c r="AB893" s="17"/>
      <c r="AC893" s="17"/>
      <c r="AD893" s="17"/>
      <c r="AE893" s="17"/>
      <c r="AF893" s="17"/>
      <c r="AG893" s="17"/>
      <c r="AH893" s="17"/>
      <c r="AI893" s="17"/>
      <c r="AJ893" s="17"/>
      <c r="AK893" s="17"/>
      <c r="AL893" s="17"/>
      <c r="AM893" s="17"/>
      <c r="AN893" s="17"/>
      <c r="AO893" s="17"/>
      <c r="AP893" s="17"/>
      <c r="AQ893" s="17"/>
      <c r="AR893" s="17"/>
      <c r="AS893" s="17"/>
      <c r="AT893" s="17"/>
      <c r="AU893" s="17"/>
      <c r="AV893" s="17"/>
      <c r="AW893" s="17"/>
    </row>
    <row r="894" spans="1:49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  <c r="AA894" s="17"/>
      <c r="AB894" s="17"/>
      <c r="AC894" s="17"/>
      <c r="AD894" s="17"/>
      <c r="AE894" s="17"/>
      <c r="AF894" s="17"/>
      <c r="AG894" s="17"/>
      <c r="AH894" s="17"/>
      <c r="AI894" s="17"/>
      <c r="AJ894" s="17"/>
      <c r="AK894" s="17"/>
      <c r="AL894" s="17"/>
      <c r="AM894" s="17"/>
      <c r="AN894" s="17"/>
      <c r="AO894" s="17"/>
      <c r="AP894" s="17"/>
      <c r="AQ894" s="17"/>
      <c r="AR894" s="17"/>
      <c r="AS894" s="17"/>
      <c r="AT894" s="17"/>
      <c r="AU894" s="17"/>
      <c r="AV894" s="17"/>
      <c r="AW894" s="17"/>
    </row>
    <row r="895" spans="1:49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  <c r="AA895" s="17"/>
      <c r="AB895" s="17"/>
      <c r="AC895" s="17"/>
      <c r="AD895" s="17"/>
      <c r="AE895" s="17"/>
      <c r="AF895" s="17"/>
      <c r="AG895" s="17"/>
      <c r="AH895" s="17"/>
      <c r="AI895" s="17"/>
      <c r="AJ895" s="17"/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17"/>
      <c r="AW895" s="17"/>
    </row>
    <row r="896" spans="1:49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  <c r="AA896" s="17"/>
      <c r="AB896" s="17"/>
      <c r="AC896" s="17"/>
      <c r="AD896" s="17"/>
      <c r="AE896" s="17"/>
      <c r="AF896" s="17"/>
      <c r="AG896" s="17"/>
      <c r="AH896" s="17"/>
      <c r="AI896" s="17"/>
      <c r="AJ896" s="17"/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17"/>
      <c r="AW896" s="17"/>
    </row>
    <row r="897" spans="1:49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  <c r="AA897" s="17"/>
      <c r="AB897" s="17"/>
      <c r="AC897" s="17"/>
      <c r="AD897" s="17"/>
      <c r="AE897" s="17"/>
      <c r="AF897" s="17"/>
      <c r="AG897" s="17"/>
      <c r="AH897" s="17"/>
      <c r="AI897" s="17"/>
      <c r="AJ897" s="17"/>
      <c r="AK897" s="17"/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17"/>
      <c r="AW897" s="17"/>
    </row>
    <row r="898" spans="1:49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  <c r="AJ898" s="17"/>
      <c r="AK898" s="17"/>
      <c r="AL898" s="17"/>
      <c r="AM898" s="17"/>
      <c r="AN898" s="17"/>
      <c r="AO898" s="17"/>
      <c r="AP898" s="17"/>
      <c r="AQ898" s="17"/>
      <c r="AR898" s="17"/>
      <c r="AS898" s="17"/>
      <c r="AT898" s="17"/>
      <c r="AU898" s="17"/>
      <c r="AV898" s="17"/>
      <c r="AW898" s="17"/>
    </row>
    <row r="899" spans="1:49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  <c r="AA899" s="17"/>
      <c r="AB899" s="17"/>
      <c r="AC899" s="17"/>
      <c r="AD899" s="17"/>
      <c r="AE899" s="17"/>
      <c r="AF899" s="17"/>
      <c r="AG899" s="17"/>
      <c r="AH899" s="17"/>
      <c r="AI899" s="17"/>
      <c r="AJ899" s="17"/>
      <c r="AK899" s="17"/>
      <c r="AL899" s="17"/>
      <c r="AM899" s="17"/>
      <c r="AN899" s="17"/>
      <c r="AO899" s="17"/>
      <c r="AP899" s="17"/>
      <c r="AQ899" s="17"/>
      <c r="AR899" s="17"/>
      <c r="AS899" s="17"/>
      <c r="AT899" s="17"/>
      <c r="AU899" s="17"/>
      <c r="AV899" s="17"/>
      <c r="AW899" s="17"/>
    </row>
    <row r="900" spans="1:49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  <c r="AA900" s="17"/>
      <c r="AB900" s="17"/>
      <c r="AC900" s="17"/>
      <c r="AD900" s="17"/>
      <c r="AE900" s="17"/>
      <c r="AF900" s="17"/>
      <c r="AG900" s="17"/>
      <c r="AH900" s="17"/>
      <c r="AI900" s="17"/>
      <c r="AJ900" s="17"/>
      <c r="AK900" s="17"/>
      <c r="AL900" s="17"/>
      <c r="AM900" s="17"/>
      <c r="AN900" s="17"/>
      <c r="AO900" s="17"/>
      <c r="AP900" s="17"/>
      <c r="AQ900" s="17"/>
      <c r="AR900" s="17"/>
      <c r="AS900" s="17"/>
      <c r="AT900" s="17"/>
      <c r="AU900" s="17"/>
      <c r="AV900" s="17"/>
      <c r="AW900" s="17"/>
    </row>
    <row r="901" spans="1:49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  <c r="AA901" s="17"/>
      <c r="AB901" s="17"/>
      <c r="AC901" s="17"/>
      <c r="AD901" s="17"/>
      <c r="AE901" s="17"/>
      <c r="AF901" s="17"/>
      <c r="AG901" s="17"/>
      <c r="AH901" s="17"/>
      <c r="AI901" s="17"/>
      <c r="AJ901" s="17"/>
      <c r="AK901" s="17"/>
      <c r="AL901" s="17"/>
      <c r="AM901" s="17"/>
      <c r="AN901" s="17"/>
      <c r="AO901" s="17"/>
      <c r="AP901" s="17"/>
      <c r="AQ901" s="17"/>
      <c r="AR901" s="17"/>
      <c r="AS901" s="17"/>
      <c r="AT901" s="17"/>
      <c r="AU901" s="17"/>
      <c r="AV901" s="17"/>
      <c r="AW901" s="17"/>
    </row>
    <row r="902" spans="1:49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  <c r="AA902" s="17"/>
      <c r="AB902" s="17"/>
      <c r="AC902" s="17"/>
      <c r="AD902" s="17"/>
      <c r="AE902" s="17"/>
      <c r="AF902" s="17"/>
      <c r="AG902" s="17"/>
      <c r="AH902" s="17"/>
      <c r="AI902" s="17"/>
      <c r="AJ902" s="17"/>
      <c r="AK902" s="17"/>
      <c r="AL902" s="17"/>
      <c r="AM902" s="17"/>
      <c r="AN902" s="17"/>
      <c r="AO902" s="17"/>
      <c r="AP902" s="17"/>
      <c r="AQ902" s="17"/>
      <c r="AR902" s="17"/>
      <c r="AS902" s="17"/>
      <c r="AT902" s="17"/>
      <c r="AU902" s="17"/>
      <c r="AV902" s="17"/>
      <c r="AW902" s="17"/>
    </row>
    <row r="903" spans="1:49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  <c r="AA903" s="17"/>
      <c r="AB903" s="17"/>
      <c r="AC903" s="17"/>
      <c r="AD903" s="17"/>
      <c r="AE903" s="17"/>
      <c r="AF903" s="17"/>
      <c r="AG903" s="17"/>
      <c r="AH903" s="17"/>
      <c r="AI903" s="17"/>
      <c r="AJ903" s="17"/>
      <c r="AK903" s="17"/>
      <c r="AL903" s="17"/>
      <c r="AM903" s="17"/>
      <c r="AN903" s="17"/>
      <c r="AO903" s="17"/>
      <c r="AP903" s="17"/>
      <c r="AQ903" s="17"/>
      <c r="AR903" s="17"/>
      <c r="AS903" s="17"/>
      <c r="AT903" s="17"/>
      <c r="AU903" s="17"/>
      <c r="AV903" s="17"/>
      <c r="AW903" s="17"/>
    </row>
    <row r="904" spans="1:49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  <c r="AA904" s="17"/>
      <c r="AB904" s="17"/>
      <c r="AC904" s="17"/>
      <c r="AD904" s="17"/>
      <c r="AE904" s="17"/>
      <c r="AF904" s="17"/>
      <c r="AG904" s="17"/>
      <c r="AH904" s="17"/>
      <c r="AI904" s="17"/>
      <c r="AJ904" s="17"/>
      <c r="AK904" s="17"/>
      <c r="AL904" s="17"/>
      <c r="AM904" s="17"/>
      <c r="AN904" s="17"/>
      <c r="AO904" s="17"/>
      <c r="AP904" s="17"/>
      <c r="AQ904" s="17"/>
      <c r="AR904" s="17"/>
      <c r="AS904" s="17"/>
      <c r="AT904" s="17"/>
      <c r="AU904" s="17"/>
      <c r="AV904" s="17"/>
      <c r="AW904" s="17"/>
    </row>
    <row r="905" spans="1:49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  <c r="AA905" s="17"/>
      <c r="AB905" s="17"/>
      <c r="AC905" s="17"/>
      <c r="AD905" s="17"/>
      <c r="AE905" s="17"/>
      <c r="AF905" s="17"/>
      <c r="AG905" s="17"/>
      <c r="AH905" s="17"/>
      <c r="AI905" s="17"/>
      <c r="AJ905" s="17"/>
      <c r="AK905" s="17"/>
      <c r="AL905" s="17"/>
      <c r="AM905" s="17"/>
      <c r="AN905" s="17"/>
      <c r="AO905" s="17"/>
      <c r="AP905" s="17"/>
      <c r="AQ905" s="17"/>
      <c r="AR905" s="17"/>
      <c r="AS905" s="17"/>
      <c r="AT905" s="17"/>
      <c r="AU905" s="17"/>
      <c r="AV905" s="17"/>
      <c r="AW905" s="17"/>
    </row>
    <row r="906" spans="1:49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  <c r="AA906" s="17"/>
      <c r="AB906" s="17"/>
      <c r="AC906" s="17"/>
      <c r="AD906" s="17"/>
      <c r="AE906" s="17"/>
      <c r="AF906" s="17"/>
      <c r="AG906" s="17"/>
      <c r="AH906" s="17"/>
      <c r="AI906" s="17"/>
      <c r="AJ906" s="17"/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17"/>
      <c r="AW906" s="17"/>
    </row>
    <row r="907" spans="1:49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  <c r="AA907" s="17"/>
      <c r="AB907" s="17"/>
      <c r="AC907" s="17"/>
      <c r="AD907" s="17"/>
      <c r="AE907" s="17"/>
      <c r="AF907" s="17"/>
      <c r="AG907" s="17"/>
      <c r="AH907" s="17"/>
      <c r="AI907" s="17"/>
      <c r="AJ907" s="17"/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17"/>
      <c r="AW907" s="17"/>
    </row>
    <row r="908" spans="1:49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  <c r="AA908" s="17"/>
      <c r="AB908" s="17"/>
      <c r="AC908" s="17"/>
      <c r="AD908" s="17"/>
      <c r="AE908" s="17"/>
      <c r="AF908" s="17"/>
      <c r="AG908" s="17"/>
      <c r="AH908" s="17"/>
      <c r="AI908" s="17"/>
      <c r="AJ908" s="17"/>
      <c r="AK908" s="17"/>
      <c r="AL908" s="17"/>
      <c r="AM908" s="17"/>
      <c r="AN908" s="17"/>
      <c r="AO908" s="17"/>
      <c r="AP908" s="17"/>
      <c r="AQ908" s="17"/>
      <c r="AR908" s="17"/>
      <c r="AS908" s="17"/>
      <c r="AT908" s="17"/>
      <c r="AU908" s="17"/>
      <c r="AV908" s="17"/>
      <c r="AW908" s="17"/>
    </row>
    <row r="909" spans="1:49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  <c r="AJ909" s="17"/>
      <c r="AK909" s="17"/>
      <c r="AL909" s="17"/>
      <c r="AM909" s="17"/>
      <c r="AN909" s="17"/>
      <c r="AO909" s="17"/>
      <c r="AP909" s="17"/>
      <c r="AQ909" s="17"/>
      <c r="AR909" s="17"/>
      <c r="AS909" s="17"/>
      <c r="AT909" s="17"/>
      <c r="AU909" s="17"/>
      <c r="AV909" s="17"/>
      <c r="AW909" s="17"/>
    </row>
    <row r="910" spans="1:49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  <c r="AA910" s="17"/>
      <c r="AB910" s="17"/>
      <c r="AC910" s="17"/>
      <c r="AD910" s="17"/>
      <c r="AE910" s="17"/>
      <c r="AF910" s="17"/>
      <c r="AG910" s="17"/>
      <c r="AH910" s="17"/>
      <c r="AI910" s="17"/>
      <c r="AJ910" s="17"/>
      <c r="AK910" s="17"/>
      <c r="AL910" s="17"/>
      <c r="AM910" s="17"/>
      <c r="AN910" s="17"/>
      <c r="AO910" s="17"/>
      <c r="AP910" s="17"/>
      <c r="AQ910" s="17"/>
      <c r="AR910" s="17"/>
      <c r="AS910" s="17"/>
      <c r="AT910" s="17"/>
      <c r="AU910" s="17"/>
      <c r="AV910" s="17"/>
      <c r="AW910" s="17"/>
    </row>
    <row r="911" spans="1:49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  <c r="AA911" s="17"/>
      <c r="AB911" s="17"/>
      <c r="AC911" s="17"/>
      <c r="AD911" s="17"/>
      <c r="AE911" s="17"/>
      <c r="AF911" s="17"/>
      <c r="AG911" s="17"/>
      <c r="AH911" s="17"/>
      <c r="AI911" s="17"/>
      <c r="AJ911" s="17"/>
      <c r="AK911" s="17"/>
      <c r="AL911" s="17"/>
      <c r="AM911" s="17"/>
      <c r="AN911" s="17"/>
      <c r="AO911" s="17"/>
      <c r="AP911" s="17"/>
      <c r="AQ911" s="17"/>
      <c r="AR911" s="17"/>
      <c r="AS911" s="17"/>
      <c r="AT911" s="17"/>
      <c r="AU911" s="17"/>
      <c r="AV911" s="17"/>
      <c r="AW911" s="17"/>
    </row>
    <row r="912" spans="1:49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  <c r="AA912" s="17"/>
      <c r="AB912" s="17"/>
      <c r="AC912" s="17"/>
      <c r="AD912" s="17"/>
      <c r="AE912" s="17"/>
      <c r="AF912" s="17"/>
      <c r="AG912" s="17"/>
      <c r="AH912" s="17"/>
      <c r="AI912" s="17"/>
      <c r="AJ912" s="17"/>
      <c r="AK912" s="17"/>
      <c r="AL912" s="17"/>
      <c r="AM912" s="17"/>
      <c r="AN912" s="17"/>
      <c r="AO912" s="17"/>
      <c r="AP912" s="17"/>
      <c r="AQ912" s="17"/>
      <c r="AR912" s="17"/>
      <c r="AS912" s="17"/>
      <c r="AT912" s="17"/>
      <c r="AU912" s="17"/>
      <c r="AV912" s="17"/>
      <c r="AW912" s="17"/>
    </row>
    <row r="913" spans="1:49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  <c r="AA913" s="17"/>
      <c r="AB913" s="17"/>
      <c r="AC913" s="17"/>
      <c r="AD913" s="17"/>
      <c r="AE913" s="17"/>
      <c r="AF913" s="17"/>
      <c r="AG913" s="17"/>
      <c r="AH913" s="17"/>
      <c r="AI913" s="17"/>
      <c r="AJ913" s="17"/>
      <c r="AK913" s="17"/>
      <c r="AL913" s="17"/>
      <c r="AM913" s="17"/>
      <c r="AN913" s="17"/>
      <c r="AO913" s="17"/>
      <c r="AP913" s="17"/>
      <c r="AQ913" s="17"/>
      <c r="AR913" s="17"/>
      <c r="AS913" s="17"/>
      <c r="AT913" s="17"/>
      <c r="AU913" s="17"/>
      <c r="AV913" s="17"/>
      <c r="AW913" s="17"/>
    </row>
    <row r="914" spans="1:49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  <c r="AA914" s="17"/>
      <c r="AB914" s="17"/>
      <c r="AC914" s="17"/>
      <c r="AD914" s="17"/>
      <c r="AE914" s="17"/>
      <c r="AF914" s="17"/>
      <c r="AG914" s="17"/>
      <c r="AH914" s="17"/>
      <c r="AI914" s="17"/>
      <c r="AJ914" s="17"/>
      <c r="AK914" s="17"/>
      <c r="AL914" s="17"/>
      <c r="AM914" s="17"/>
      <c r="AN914" s="17"/>
      <c r="AO914" s="17"/>
      <c r="AP914" s="17"/>
      <c r="AQ914" s="17"/>
      <c r="AR914" s="17"/>
      <c r="AS914" s="17"/>
      <c r="AT914" s="17"/>
      <c r="AU914" s="17"/>
      <c r="AV914" s="17"/>
      <c r="AW914" s="17"/>
    </row>
    <row r="915" spans="1:49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  <c r="AA915" s="17"/>
      <c r="AB915" s="17"/>
      <c r="AC915" s="17"/>
      <c r="AD915" s="17"/>
      <c r="AE915" s="17"/>
      <c r="AF915" s="17"/>
      <c r="AG915" s="17"/>
      <c r="AH915" s="17"/>
      <c r="AI915" s="17"/>
      <c r="AJ915" s="17"/>
      <c r="AK915" s="17"/>
      <c r="AL915" s="17"/>
      <c r="AM915" s="17"/>
      <c r="AN915" s="17"/>
      <c r="AO915" s="17"/>
      <c r="AP915" s="17"/>
      <c r="AQ915" s="17"/>
      <c r="AR915" s="17"/>
      <c r="AS915" s="17"/>
      <c r="AT915" s="17"/>
      <c r="AU915" s="17"/>
      <c r="AV915" s="17"/>
      <c r="AW915" s="17"/>
    </row>
    <row r="916" spans="1:49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  <c r="AA916" s="17"/>
      <c r="AB916" s="17"/>
      <c r="AC916" s="17"/>
      <c r="AD916" s="17"/>
      <c r="AE916" s="17"/>
      <c r="AF916" s="17"/>
      <c r="AG916" s="17"/>
      <c r="AH916" s="17"/>
      <c r="AI916" s="17"/>
      <c r="AJ916" s="17"/>
      <c r="AK916" s="17"/>
      <c r="AL916" s="17"/>
      <c r="AM916" s="17"/>
      <c r="AN916" s="17"/>
      <c r="AO916" s="17"/>
      <c r="AP916" s="17"/>
      <c r="AQ916" s="17"/>
      <c r="AR916" s="17"/>
      <c r="AS916" s="17"/>
      <c r="AT916" s="17"/>
      <c r="AU916" s="17"/>
      <c r="AV916" s="17"/>
      <c r="AW916" s="17"/>
    </row>
    <row r="917" spans="1:49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  <c r="AA917" s="17"/>
      <c r="AB917" s="17"/>
      <c r="AC917" s="17"/>
      <c r="AD917" s="17"/>
      <c r="AE917" s="17"/>
      <c r="AF917" s="17"/>
      <c r="AG917" s="17"/>
      <c r="AH917" s="17"/>
      <c r="AI917" s="17"/>
      <c r="AJ917" s="17"/>
      <c r="AK917" s="17"/>
      <c r="AL917" s="17"/>
      <c r="AM917" s="17"/>
      <c r="AN917" s="17"/>
      <c r="AO917" s="17"/>
      <c r="AP917" s="17"/>
      <c r="AQ917" s="17"/>
      <c r="AR917" s="17"/>
      <c r="AS917" s="17"/>
      <c r="AT917" s="17"/>
      <c r="AU917" s="17"/>
      <c r="AV917" s="17"/>
      <c r="AW917" s="17"/>
    </row>
    <row r="918" spans="1:49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  <c r="AA918" s="17"/>
      <c r="AB918" s="17"/>
      <c r="AC918" s="17"/>
      <c r="AD918" s="17"/>
      <c r="AE918" s="17"/>
      <c r="AF918" s="17"/>
      <c r="AG918" s="17"/>
      <c r="AH918" s="17"/>
      <c r="AI918" s="17"/>
      <c r="AJ918" s="17"/>
      <c r="AK918" s="17"/>
      <c r="AL918" s="17"/>
      <c r="AM918" s="17"/>
      <c r="AN918" s="17"/>
      <c r="AO918" s="17"/>
      <c r="AP918" s="17"/>
      <c r="AQ918" s="17"/>
      <c r="AR918" s="17"/>
      <c r="AS918" s="17"/>
      <c r="AT918" s="17"/>
      <c r="AU918" s="17"/>
      <c r="AV918" s="17"/>
      <c r="AW918" s="17"/>
    </row>
    <row r="919" spans="1:49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  <c r="AA919" s="17"/>
      <c r="AB919" s="17"/>
      <c r="AC919" s="17"/>
      <c r="AD919" s="17"/>
      <c r="AE919" s="17"/>
      <c r="AF919" s="17"/>
      <c r="AG919" s="17"/>
      <c r="AH919" s="17"/>
      <c r="AI919" s="17"/>
      <c r="AJ919" s="17"/>
      <c r="AK919" s="17"/>
      <c r="AL919" s="17"/>
      <c r="AM919" s="17"/>
      <c r="AN919" s="17"/>
      <c r="AO919" s="17"/>
      <c r="AP919" s="17"/>
      <c r="AQ919" s="17"/>
      <c r="AR919" s="17"/>
      <c r="AS919" s="17"/>
      <c r="AT919" s="17"/>
      <c r="AU919" s="17"/>
      <c r="AV919" s="17"/>
      <c r="AW919" s="17"/>
    </row>
    <row r="920" spans="1:49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  <c r="AJ920" s="17"/>
      <c r="AK920" s="17"/>
      <c r="AL920" s="17"/>
      <c r="AM920" s="17"/>
      <c r="AN920" s="17"/>
      <c r="AO920" s="17"/>
      <c r="AP920" s="17"/>
      <c r="AQ920" s="17"/>
      <c r="AR920" s="17"/>
      <c r="AS920" s="17"/>
      <c r="AT920" s="17"/>
      <c r="AU920" s="17"/>
      <c r="AV920" s="17"/>
      <c r="AW920" s="17"/>
    </row>
    <row r="921" spans="1:49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  <c r="AA921" s="17"/>
      <c r="AB921" s="17"/>
      <c r="AC921" s="17"/>
      <c r="AD921" s="17"/>
      <c r="AE921" s="17"/>
      <c r="AF921" s="17"/>
      <c r="AG921" s="17"/>
      <c r="AH921" s="17"/>
      <c r="AI921" s="17"/>
      <c r="AJ921" s="17"/>
      <c r="AK921" s="17"/>
      <c r="AL921" s="17"/>
      <c r="AM921" s="17"/>
      <c r="AN921" s="17"/>
      <c r="AO921" s="17"/>
      <c r="AP921" s="17"/>
      <c r="AQ921" s="17"/>
      <c r="AR921" s="17"/>
      <c r="AS921" s="17"/>
      <c r="AT921" s="17"/>
      <c r="AU921" s="17"/>
      <c r="AV921" s="17"/>
      <c r="AW921" s="17"/>
    </row>
    <row r="922" spans="1:49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  <c r="AA922" s="17"/>
      <c r="AB922" s="17"/>
      <c r="AC922" s="17"/>
      <c r="AD922" s="17"/>
      <c r="AE922" s="17"/>
      <c r="AF922" s="17"/>
      <c r="AG922" s="17"/>
      <c r="AH922" s="17"/>
      <c r="AI922" s="17"/>
      <c r="AJ922" s="17"/>
      <c r="AK922" s="17"/>
      <c r="AL922" s="17"/>
      <c r="AM922" s="17"/>
      <c r="AN922" s="17"/>
      <c r="AO922" s="17"/>
      <c r="AP922" s="17"/>
      <c r="AQ922" s="17"/>
      <c r="AR922" s="17"/>
      <c r="AS922" s="17"/>
      <c r="AT922" s="17"/>
      <c r="AU922" s="17"/>
      <c r="AV922" s="17"/>
      <c r="AW922" s="17"/>
    </row>
    <row r="923" spans="1:49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  <c r="AA923" s="17"/>
      <c r="AB923" s="17"/>
      <c r="AC923" s="17"/>
      <c r="AD923" s="17"/>
      <c r="AE923" s="17"/>
      <c r="AF923" s="17"/>
      <c r="AG923" s="17"/>
      <c r="AH923" s="17"/>
      <c r="AI923" s="17"/>
      <c r="AJ923" s="17"/>
      <c r="AK923" s="17"/>
      <c r="AL923" s="17"/>
      <c r="AM923" s="17"/>
      <c r="AN923" s="17"/>
      <c r="AO923" s="17"/>
      <c r="AP923" s="17"/>
      <c r="AQ923" s="17"/>
      <c r="AR923" s="17"/>
      <c r="AS923" s="17"/>
      <c r="AT923" s="17"/>
      <c r="AU923" s="17"/>
      <c r="AV923" s="17"/>
      <c r="AW923" s="17"/>
    </row>
    <row r="924" spans="1:49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  <c r="AA924" s="17"/>
      <c r="AB924" s="17"/>
      <c r="AC924" s="17"/>
      <c r="AD924" s="17"/>
      <c r="AE924" s="17"/>
      <c r="AF924" s="17"/>
      <c r="AG924" s="17"/>
      <c r="AH924" s="17"/>
      <c r="AI924" s="17"/>
      <c r="AJ924" s="17"/>
      <c r="AK924" s="17"/>
      <c r="AL924" s="17"/>
      <c r="AM924" s="17"/>
      <c r="AN924" s="17"/>
      <c r="AO924" s="17"/>
      <c r="AP924" s="17"/>
      <c r="AQ924" s="17"/>
      <c r="AR924" s="17"/>
      <c r="AS924" s="17"/>
      <c r="AT924" s="17"/>
      <c r="AU924" s="17"/>
      <c r="AV924" s="17"/>
      <c r="AW924" s="17"/>
    </row>
    <row r="925" spans="1:49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  <c r="AA925" s="17"/>
      <c r="AB925" s="17"/>
      <c r="AC925" s="17"/>
      <c r="AD925" s="17"/>
      <c r="AE925" s="17"/>
      <c r="AF925" s="17"/>
      <c r="AG925" s="17"/>
      <c r="AH925" s="17"/>
      <c r="AI925" s="17"/>
      <c r="AJ925" s="17"/>
      <c r="AK925" s="17"/>
      <c r="AL925" s="17"/>
      <c r="AM925" s="17"/>
      <c r="AN925" s="17"/>
      <c r="AO925" s="17"/>
      <c r="AP925" s="17"/>
      <c r="AQ925" s="17"/>
      <c r="AR925" s="17"/>
      <c r="AS925" s="17"/>
      <c r="AT925" s="17"/>
      <c r="AU925" s="17"/>
      <c r="AV925" s="17"/>
      <c r="AW925" s="17"/>
    </row>
    <row r="926" spans="1:49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  <c r="AA926" s="17"/>
      <c r="AB926" s="17"/>
      <c r="AC926" s="17"/>
      <c r="AD926" s="17"/>
      <c r="AE926" s="17"/>
      <c r="AF926" s="17"/>
      <c r="AG926" s="17"/>
      <c r="AH926" s="17"/>
      <c r="AI926" s="17"/>
      <c r="AJ926" s="17"/>
      <c r="AK926" s="17"/>
      <c r="AL926" s="17"/>
      <c r="AM926" s="17"/>
      <c r="AN926" s="17"/>
      <c r="AO926" s="17"/>
      <c r="AP926" s="17"/>
      <c r="AQ926" s="17"/>
      <c r="AR926" s="17"/>
      <c r="AS926" s="17"/>
      <c r="AT926" s="17"/>
      <c r="AU926" s="17"/>
      <c r="AV926" s="17"/>
      <c r="AW926" s="17"/>
    </row>
    <row r="927" spans="1:49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  <c r="AA927" s="17"/>
      <c r="AB927" s="17"/>
      <c r="AC927" s="17"/>
      <c r="AD927" s="17"/>
      <c r="AE927" s="17"/>
      <c r="AF927" s="17"/>
      <c r="AG927" s="17"/>
      <c r="AH927" s="17"/>
      <c r="AI927" s="17"/>
      <c r="AJ927" s="17"/>
      <c r="AK927" s="17"/>
      <c r="AL927" s="17"/>
      <c r="AM927" s="17"/>
      <c r="AN927" s="17"/>
      <c r="AO927" s="17"/>
      <c r="AP927" s="17"/>
      <c r="AQ927" s="17"/>
      <c r="AR927" s="17"/>
      <c r="AS927" s="17"/>
      <c r="AT927" s="17"/>
      <c r="AU927" s="17"/>
      <c r="AV927" s="17"/>
      <c r="AW927" s="17"/>
    </row>
    <row r="928" spans="1:49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  <c r="AA928" s="17"/>
      <c r="AB928" s="17"/>
      <c r="AC928" s="17"/>
      <c r="AD928" s="17"/>
      <c r="AE928" s="17"/>
      <c r="AF928" s="17"/>
      <c r="AG928" s="17"/>
      <c r="AH928" s="17"/>
      <c r="AI928" s="17"/>
      <c r="AJ928" s="17"/>
      <c r="AK928" s="17"/>
      <c r="AL928" s="17"/>
      <c r="AM928" s="17"/>
      <c r="AN928" s="17"/>
      <c r="AO928" s="17"/>
      <c r="AP928" s="17"/>
      <c r="AQ928" s="17"/>
      <c r="AR928" s="17"/>
      <c r="AS928" s="17"/>
      <c r="AT928" s="17"/>
      <c r="AU928" s="17"/>
      <c r="AV928" s="17"/>
      <c r="AW928" s="17"/>
    </row>
    <row r="929" spans="1:49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  <c r="AA929" s="17"/>
      <c r="AB929" s="17"/>
      <c r="AC929" s="17"/>
      <c r="AD929" s="17"/>
      <c r="AE929" s="17"/>
      <c r="AF929" s="17"/>
      <c r="AG929" s="17"/>
      <c r="AH929" s="17"/>
      <c r="AI929" s="17"/>
      <c r="AJ929" s="17"/>
      <c r="AK929" s="17"/>
      <c r="AL929" s="17"/>
      <c r="AM929" s="17"/>
      <c r="AN929" s="17"/>
      <c r="AO929" s="17"/>
      <c r="AP929" s="17"/>
      <c r="AQ929" s="17"/>
      <c r="AR929" s="17"/>
      <c r="AS929" s="17"/>
      <c r="AT929" s="17"/>
      <c r="AU929" s="17"/>
      <c r="AV929" s="17"/>
      <c r="AW929" s="17"/>
    </row>
    <row r="930" spans="1:49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  <c r="AA930" s="17"/>
      <c r="AB930" s="17"/>
      <c r="AC930" s="17"/>
      <c r="AD930" s="17"/>
      <c r="AE930" s="17"/>
      <c r="AF930" s="17"/>
      <c r="AG930" s="17"/>
      <c r="AH930" s="17"/>
      <c r="AI930" s="17"/>
      <c r="AJ930" s="17"/>
      <c r="AK930" s="17"/>
      <c r="AL930" s="17"/>
      <c r="AM930" s="17"/>
      <c r="AN930" s="17"/>
      <c r="AO930" s="17"/>
      <c r="AP930" s="17"/>
      <c r="AQ930" s="17"/>
      <c r="AR930" s="17"/>
      <c r="AS930" s="17"/>
      <c r="AT930" s="17"/>
      <c r="AU930" s="17"/>
      <c r="AV930" s="17"/>
      <c r="AW930" s="17"/>
    </row>
    <row r="931" spans="1:49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  <c r="AJ931" s="17"/>
      <c r="AK931" s="17"/>
      <c r="AL931" s="17"/>
      <c r="AM931" s="17"/>
      <c r="AN931" s="17"/>
      <c r="AO931" s="17"/>
      <c r="AP931" s="17"/>
      <c r="AQ931" s="17"/>
      <c r="AR931" s="17"/>
      <c r="AS931" s="17"/>
      <c r="AT931" s="17"/>
      <c r="AU931" s="17"/>
      <c r="AV931" s="17"/>
      <c r="AW931" s="17"/>
    </row>
    <row r="932" spans="1:49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  <c r="AA932" s="17"/>
      <c r="AB932" s="17"/>
      <c r="AC932" s="17"/>
      <c r="AD932" s="17"/>
      <c r="AE932" s="17"/>
      <c r="AF932" s="17"/>
      <c r="AG932" s="17"/>
      <c r="AH932" s="17"/>
      <c r="AI932" s="17"/>
      <c r="AJ932" s="17"/>
      <c r="AK932" s="17"/>
      <c r="AL932" s="17"/>
      <c r="AM932" s="17"/>
      <c r="AN932" s="17"/>
      <c r="AO932" s="17"/>
      <c r="AP932" s="17"/>
      <c r="AQ932" s="17"/>
      <c r="AR932" s="17"/>
      <c r="AS932" s="17"/>
      <c r="AT932" s="17"/>
      <c r="AU932" s="17"/>
      <c r="AV932" s="17"/>
      <c r="AW932" s="17"/>
    </row>
    <row r="933" spans="1:49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  <c r="AA933" s="17"/>
      <c r="AB933" s="17"/>
      <c r="AC933" s="17"/>
      <c r="AD933" s="17"/>
      <c r="AE933" s="17"/>
      <c r="AF933" s="17"/>
      <c r="AG933" s="17"/>
      <c r="AH933" s="17"/>
      <c r="AI933" s="17"/>
      <c r="AJ933" s="17"/>
      <c r="AK933" s="17"/>
      <c r="AL933" s="17"/>
      <c r="AM933" s="17"/>
      <c r="AN933" s="17"/>
      <c r="AO933" s="17"/>
      <c r="AP933" s="17"/>
      <c r="AQ933" s="17"/>
      <c r="AR933" s="17"/>
      <c r="AS933" s="17"/>
      <c r="AT933" s="17"/>
      <c r="AU933" s="17"/>
      <c r="AV933" s="17"/>
      <c r="AW933" s="17"/>
    </row>
    <row r="934" spans="1:49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  <c r="AA934" s="17"/>
      <c r="AB934" s="17"/>
      <c r="AC934" s="17"/>
      <c r="AD934" s="17"/>
      <c r="AE934" s="17"/>
      <c r="AF934" s="17"/>
      <c r="AG934" s="17"/>
      <c r="AH934" s="17"/>
      <c r="AI934" s="17"/>
      <c r="AJ934" s="17"/>
      <c r="AK934" s="17"/>
      <c r="AL934" s="17"/>
      <c r="AM934" s="17"/>
      <c r="AN934" s="17"/>
      <c r="AO934" s="17"/>
      <c r="AP934" s="17"/>
      <c r="AQ934" s="17"/>
      <c r="AR934" s="17"/>
      <c r="AS934" s="17"/>
      <c r="AT934" s="17"/>
      <c r="AU934" s="17"/>
      <c r="AV934" s="17"/>
      <c r="AW934" s="17"/>
    </row>
    <row r="935" spans="1:49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  <c r="AA935" s="17"/>
      <c r="AB935" s="17"/>
      <c r="AC935" s="17"/>
      <c r="AD935" s="17"/>
      <c r="AE935" s="17"/>
      <c r="AF935" s="17"/>
      <c r="AG935" s="17"/>
      <c r="AH935" s="17"/>
      <c r="AI935" s="17"/>
      <c r="AJ935" s="17"/>
      <c r="AK935" s="17"/>
      <c r="AL935" s="17"/>
      <c r="AM935" s="17"/>
      <c r="AN935" s="17"/>
      <c r="AO935" s="17"/>
      <c r="AP935" s="17"/>
      <c r="AQ935" s="17"/>
      <c r="AR935" s="17"/>
      <c r="AS935" s="17"/>
      <c r="AT935" s="17"/>
      <c r="AU935" s="17"/>
      <c r="AV935" s="17"/>
      <c r="AW935" s="17"/>
    </row>
    <row r="936" spans="1:49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  <c r="AA936" s="17"/>
      <c r="AB936" s="17"/>
      <c r="AC936" s="17"/>
      <c r="AD936" s="17"/>
      <c r="AE936" s="17"/>
      <c r="AF936" s="17"/>
      <c r="AG936" s="17"/>
      <c r="AH936" s="17"/>
      <c r="AI936" s="17"/>
      <c r="AJ936" s="17"/>
      <c r="AK936" s="17"/>
      <c r="AL936" s="17"/>
      <c r="AM936" s="17"/>
      <c r="AN936" s="17"/>
      <c r="AO936" s="17"/>
      <c r="AP936" s="17"/>
      <c r="AQ936" s="17"/>
      <c r="AR936" s="17"/>
      <c r="AS936" s="17"/>
      <c r="AT936" s="17"/>
      <c r="AU936" s="17"/>
      <c r="AV936" s="17"/>
      <c r="AW936" s="17"/>
    </row>
    <row r="937" spans="1:49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  <c r="AA937" s="17"/>
      <c r="AB937" s="17"/>
      <c r="AC937" s="17"/>
      <c r="AD937" s="17"/>
      <c r="AE937" s="17"/>
      <c r="AF937" s="17"/>
      <c r="AG937" s="17"/>
      <c r="AH937" s="17"/>
      <c r="AI937" s="17"/>
      <c r="AJ937" s="17"/>
      <c r="AK937" s="17"/>
      <c r="AL937" s="17"/>
      <c r="AM937" s="17"/>
      <c r="AN937" s="17"/>
      <c r="AO937" s="17"/>
      <c r="AP937" s="17"/>
      <c r="AQ937" s="17"/>
      <c r="AR937" s="17"/>
      <c r="AS937" s="17"/>
      <c r="AT937" s="17"/>
      <c r="AU937" s="17"/>
      <c r="AV937" s="17"/>
      <c r="AW937" s="17"/>
    </row>
    <row r="938" spans="1:49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  <c r="AA938" s="17"/>
      <c r="AB938" s="17"/>
      <c r="AC938" s="17"/>
      <c r="AD938" s="17"/>
      <c r="AE938" s="17"/>
      <c r="AF938" s="17"/>
      <c r="AG938" s="17"/>
      <c r="AH938" s="17"/>
      <c r="AI938" s="17"/>
      <c r="AJ938" s="17"/>
      <c r="AK938" s="17"/>
      <c r="AL938" s="17"/>
      <c r="AM938" s="17"/>
      <c r="AN938" s="17"/>
      <c r="AO938" s="17"/>
      <c r="AP938" s="17"/>
      <c r="AQ938" s="17"/>
      <c r="AR938" s="17"/>
      <c r="AS938" s="17"/>
      <c r="AT938" s="17"/>
      <c r="AU938" s="17"/>
      <c r="AV938" s="17"/>
      <c r="AW938" s="17"/>
    </row>
    <row r="939" spans="1:49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  <c r="AA939" s="17"/>
      <c r="AB939" s="17"/>
      <c r="AC939" s="17"/>
      <c r="AD939" s="17"/>
      <c r="AE939" s="17"/>
      <c r="AF939" s="17"/>
      <c r="AG939" s="17"/>
      <c r="AH939" s="17"/>
      <c r="AI939" s="17"/>
      <c r="AJ939" s="17"/>
      <c r="AK939" s="17"/>
      <c r="AL939" s="17"/>
      <c r="AM939" s="17"/>
      <c r="AN939" s="17"/>
      <c r="AO939" s="17"/>
      <c r="AP939" s="17"/>
      <c r="AQ939" s="17"/>
      <c r="AR939" s="17"/>
      <c r="AS939" s="17"/>
      <c r="AT939" s="17"/>
      <c r="AU939" s="17"/>
      <c r="AV939" s="17"/>
      <c r="AW939" s="17"/>
    </row>
    <row r="940" spans="1:49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  <c r="AA940" s="17"/>
      <c r="AB940" s="17"/>
      <c r="AC940" s="17"/>
      <c r="AD940" s="17"/>
      <c r="AE940" s="17"/>
      <c r="AF940" s="17"/>
      <c r="AG940" s="17"/>
      <c r="AH940" s="17"/>
      <c r="AI940" s="17"/>
      <c r="AJ940" s="17"/>
      <c r="AK940" s="17"/>
      <c r="AL940" s="17"/>
      <c r="AM940" s="17"/>
      <c r="AN940" s="17"/>
      <c r="AO940" s="17"/>
      <c r="AP940" s="17"/>
      <c r="AQ940" s="17"/>
      <c r="AR940" s="17"/>
      <c r="AS940" s="17"/>
      <c r="AT940" s="17"/>
      <c r="AU940" s="17"/>
      <c r="AV940" s="17"/>
      <c r="AW940" s="17"/>
    </row>
    <row r="941" spans="1:49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  <c r="AA941" s="17"/>
      <c r="AB941" s="17"/>
      <c r="AC941" s="17"/>
      <c r="AD941" s="17"/>
      <c r="AE941" s="17"/>
      <c r="AF941" s="17"/>
      <c r="AG941" s="17"/>
      <c r="AH941" s="17"/>
      <c r="AI941" s="17"/>
      <c r="AJ941" s="17"/>
      <c r="AK941" s="17"/>
      <c r="AL941" s="17"/>
      <c r="AM941" s="17"/>
      <c r="AN941" s="17"/>
      <c r="AO941" s="17"/>
      <c r="AP941" s="17"/>
      <c r="AQ941" s="17"/>
      <c r="AR941" s="17"/>
      <c r="AS941" s="17"/>
      <c r="AT941" s="17"/>
      <c r="AU941" s="17"/>
      <c r="AV941" s="17"/>
      <c r="AW941" s="17"/>
    </row>
    <row r="942" spans="1:49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  <c r="AJ942" s="17"/>
      <c r="AK942" s="17"/>
      <c r="AL942" s="17"/>
      <c r="AM942" s="17"/>
      <c r="AN942" s="17"/>
      <c r="AO942" s="17"/>
      <c r="AP942" s="17"/>
      <c r="AQ942" s="17"/>
      <c r="AR942" s="17"/>
      <c r="AS942" s="17"/>
      <c r="AT942" s="17"/>
      <c r="AU942" s="17"/>
      <c r="AV942" s="17"/>
      <c r="AW942" s="17"/>
    </row>
    <row r="943" spans="1:49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  <c r="AA943" s="17"/>
      <c r="AB943" s="17"/>
      <c r="AC943" s="17"/>
      <c r="AD943" s="17"/>
      <c r="AE943" s="17"/>
      <c r="AF943" s="17"/>
      <c r="AG943" s="17"/>
      <c r="AH943" s="17"/>
      <c r="AI943" s="17"/>
      <c r="AJ943" s="17"/>
      <c r="AK943" s="17"/>
      <c r="AL943" s="17"/>
      <c r="AM943" s="17"/>
      <c r="AN943" s="17"/>
      <c r="AO943" s="17"/>
      <c r="AP943" s="17"/>
      <c r="AQ943" s="17"/>
      <c r="AR943" s="17"/>
      <c r="AS943" s="17"/>
      <c r="AT943" s="17"/>
      <c r="AU943" s="17"/>
      <c r="AV943" s="17"/>
      <c r="AW943" s="17"/>
    </row>
    <row r="944" spans="1:49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  <c r="AA944" s="17"/>
      <c r="AB944" s="17"/>
      <c r="AC944" s="17"/>
      <c r="AD944" s="17"/>
      <c r="AE944" s="17"/>
      <c r="AF944" s="17"/>
      <c r="AG944" s="17"/>
      <c r="AH944" s="17"/>
      <c r="AI944" s="17"/>
      <c r="AJ944" s="17"/>
      <c r="AK944" s="17"/>
      <c r="AL944" s="17"/>
      <c r="AM944" s="17"/>
      <c r="AN944" s="17"/>
      <c r="AO944" s="17"/>
      <c r="AP944" s="17"/>
      <c r="AQ944" s="17"/>
      <c r="AR944" s="17"/>
      <c r="AS944" s="17"/>
      <c r="AT944" s="17"/>
      <c r="AU944" s="17"/>
      <c r="AV944" s="17"/>
      <c r="AW944" s="17"/>
    </row>
    <row r="945" spans="1:49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  <c r="AA945" s="17"/>
      <c r="AB945" s="17"/>
      <c r="AC945" s="17"/>
      <c r="AD945" s="17"/>
      <c r="AE945" s="17"/>
      <c r="AF945" s="17"/>
      <c r="AG945" s="17"/>
      <c r="AH945" s="17"/>
      <c r="AI945" s="17"/>
      <c r="AJ945" s="17"/>
      <c r="AK945" s="17"/>
      <c r="AL945" s="17"/>
      <c r="AM945" s="17"/>
      <c r="AN945" s="17"/>
      <c r="AO945" s="17"/>
      <c r="AP945" s="17"/>
      <c r="AQ945" s="17"/>
      <c r="AR945" s="17"/>
      <c r="AS945" s="17"/>
      <c r="AT945" s="17"/>
      <c r="AU945" s="17"/>
      <c r="AV945" s="17"/>
      <c r="AW945" s="17"/>
    </row>
    <row r="946" spans="1:49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  <c r="AA946" s="17"/>
      <c r="AB946" s="17"/>
      <c r="AC946" s="17"/>
      <c r="AD946" s="17"/>
      <c r="AE946" s="17"/>
      <c r="AF946" s="17"/>
      <c r="AG946" s="17"/>
      <c r="AH946" s="17"/>
      <c r="AI946" s="17"/>
      <c r="AJ946" s="17"/>
      <c r="AK946" s="17"/>
      <c r="AL946" s="17"/>
      <c r="AM946" s="17"/>
      <c r="AN946" s="17"/>
      <c r="AO946" s="17"/>
      <c r="AP946" s="17"/>
      <c r="AQ946" s="17"/>
      <c r="AR946" s="17"/>
      <c r="AS946" s="17"/>
      <c r="AT946" s="17"/>
      <c r="AU946" s="17"/>
      <c r="AV946" s="17"/>
      <c r="AW946" s="17"/>
    </row>
    <row r="947" spans="1:49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  <c r="AA947" s="17"/>
      <c r="AB947" s="17"/>
      <c r="AC947" s="17"/>
      <c r="AD947" s="17"/>
      <c r="AE947" s="17"/>
      <c r="AF947" s="17"/>
      <c r="AG947" s="17"/>
      <c r="AH947" s="17"/>
      <c r="AI947" s="17"/>
      <c r="AJ947" s="17"/>
      <c r="AK947" s="17"/>
      <c r="AL947" s="17"/>
      <c r="AM947" s="17"/>
      <c r="AN947" s="17"/>
      <c r="AO947" s="17"/>
      <c r="AP947" s="17"/>
      <c r="AQ947" s="17"/>
      <c r="AR947" s="17"/>
      <c r="AS947" s="17"/>
      <c r="AT947" s="17"/>
      <c r="AU947" s="17"/>
      <c r="AV947" s="17"/>
      <c r="AW947" s="17"/>
    </row>
    <row r="948" spans="1:49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  <c r="AA948" s="17"/>
      <c r="AB948" s="17"/>
      <c r="AC948" s="17"/>
      <c r="AD948" s="17"/>
      <c r="AE948" s="17"/>
      <c r="AF948" s="17"/>
      <c r="AG948" s="17"/>
      <c r="AH948" s="17"/>
      <c r="AI948" s="17"/>
      <c r="AJ948" s="17"/>
      <c r="AK948" s="17"/>
      <c r="AL948" s="17"/>
      <c r="AM948" s="17"/>
      <c r="AN948" s="17"/>
      <c r="AO948" s="17"/>
      <c r="AP948" s="17"/>
      <c r="AQ948" s="17"/>
      <c r="AR948" s="17"/>
      <c r="AS948" s="17"/>
      <c r="AT948" s="17"/>
      <c r="AU948" s="17"/>
      <c r="AV948" s="17"/>
      <c r="AW948" s="17"/>
    </row>
    <row r="949" spans="1:49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  <c r="AA949" s="17"/>
      <c r="AB949" s="17"/>
      <c r="AC949" s="17"/>
      <c r="AD949" s="17"/>
      <c r="AE949" s="17"/>
      <c r="AF949" s="17"/>
      <c r="AG949" s="17"/>
      <c r="AH949" s="17"/>
      <c r="AI949" s="17"/>
      <c r="AJ949" s="17"/>
      <c r="AK949" s="17"/>
      <c r="AL949" s="17"/>
      <c r="AM949" s="17"/>
      <c r="AN949" s="17"/>
      <c r="AO949" s="17"/>
      <c r="AP949" s="17"/>
      <c r="AQ949" s="17"/>
      <c r="AR949" s="17"/>
      <c r="AS949" s="17"/>
      <c r="AT949" s="17"/>
      <c r="AU949" s="17"/>
      <c r="AV949" s="17"/>
      <c r="AW949" s="17"/>
    </row>
    <row r="950" spans="1:49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  <c r="AA950" s="17"/>
      <c r="AB950" s="17"/>
      <c r="AC950" s="17"/>
      <c r="AD950" s="17"/>
      <c r="AE950" s="17"/>
      <c r="AF950" s="17"/>
      <c r="AG950" s="17"/>
      <c r="AH950" s="17"/>
      <c r="AI950" s="17"/>
      <c r="AJ950" s="17"/>
      <c r="AK950" s="17"/>
      <c r="AL950" s="17"/>
      <c r="AM950" s="17"/>
      <c r="AN950" s="17"/>
      <c r="AO950" s="17"/>
      <c r="AP950" s="17"/>
      <c r="AQ950" s="17"/>
      <c r="AR950" s="17"/>
      <c r="AS950" s="17"/>
      <c r="AT950" s="17"/>
      <c r="AU950" s="17"/>
      <c r="AV950" s="17"/>
      <c r="AW950" s="17"/>
    </row>
    <row r="951" spans="1:49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  <c r="AA951" s="17"/>
      <c r="AB951" s="17"/>
      <c r="AC951" s="17"/>
      <c r="AD951" s="17"/>
      <c r="AE951" s="17"/>
      <c r="AF951" s="17"/>
      <c r="AG951" s="17"/>
      <c r="AH951" s="17"/>
      <c r="AI951" s="17"/>
      <c r="AJ951" s="17"/>
      <c r="AK951" s="17"/>
      <c r="AL951" s="17"/>
      <c r="AM951" s="17"/>
      <c r="AN951" s="17"/>
      <c r="AO951" s="17"/>
      <c r="AP951" s="17"/>
      <c r="AQ951" s="17"/>
      <c r="AR951" s="17"/>
      <c r="AS951" s="17"/>
      <c r="AT951" s="17"/>
      <c r="AU951" s="17"/>
      <c r="AV951" s="17"/>
      <c r="AW951" s="17"/>
    </row>
    <row r="952" spans="1:49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  <c r="AA952" s="17"/>
      <c r="AB952" s="17"/>
      <c r="AC952" s="17"/>
      <c r="AD952" s="17"/>
      <c r="AE952" s="17"/>
      <c r="AF952" s="17"/>
      <c r="AG952" s="17"/>
      <c r="AH952" s="17"/>
      <c r="AI952" s="17"/>
      <c r="AJ952" s="17"/>
      <c r="AK952" s="17"/>
      <c r="AL952" s="17"/>
      <c r="AM952" s="17"/>
      <c r="AN952" s="17"/>
      <c r="AO952" s="17"/>
      <c r="AP952" s="17"/>
      <c r="AQ952" s="17"/>
      <c r="AR952" s="17"/>
      <c r="AS952" s="17"/>
      <c r="AT952" s="17"/>
      <c r="AU952" s="17"/>
      <c r="AV952" s="17"/>
      <c r="AW952" s="17"/>
    </row>
    <row r="953" spans="1:49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  <c r="AJ953" s="17"/>
      <c r="AK953" s="17"/>
      <c r="AL953" s="17"/>
      <c r="AM953" s="17"/>
      <c r="AN953" s="17"/>
      <c r="AO953" s="17"/>
      <c r="AP953" s="17"/>
      <c r="AQ953" s="17"/>
      <c r="AR953" s="17"/>
      <c r="AS953" s="17"/>
      <c r="AT953" s="17"/>
      <c r="AU953" s="17"/>
      <c r="AV953" s="17"/>
      <c r="AW953" s="17"/>
    </row>
    <row r="954" spans="1:49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  <c r="AA954" s="17"/>
      <c r="AB954" s="17"/>
      <c r="AC954" s="17"/>
      <c r="AD954" s="17"/>
      <c r="AE954" s="17"/>
      <c r="AF954" s="17"/>
      <c r="AG954" s="17"/>
      <c r="AH954" s="17"/>
      <c r="AI954" s="17"/>
      <c r="AJ954" s="17"/>
      <c r="AK954" s="17"/>
      <c r="AL954" s="17"/>
      <c r="AM954" s="17"/>
      <c r="AN954" s="17"/>
      <c r="AO954" s="17"/>
      <c r="AP954" s="17"/>
      <c r="AQ954" s="17"/>
      <c r="AR954" s="17"/>
      <c r="AS954" s="17"/>
      <c r="AT954" s="17"/>
      <c r="AU954" s="17"/>
      <c r="AV954" s="17"/>
      <c r="AW954" s="17"/>
    </row>
    <row r="955" spans="1:49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  <c r="AA955" s="17"/>
      <c r="AB955" s="17"/>
      <c r="AC955" s="17"/>
      <c r="AD955" s="17"/>
      <c r="AE955" s="17"/>
      <c r="AF955" s="17"/>
      <c r="AG955" s="17"/>
      <c r="AH955" s="17"/>
      <c r="AI955" s="17"/>
      <c r="AJ955" s="17"/>
      <c r="AK955" s="17"/>
      <c r="AL955" s="17"/>
      <c r="AM955" s="17"/>
      <c r="AN955" s="17"/>
      <c r="AO955" s="17"/>
      <c r="AP955" s="17"/>
      <c r="AQ955" s="17"/>
      <c r="AR955" s="17"/>
      <c r="AS955" s="17"/>
      <c r="AT955" s="17"/>
      <c r="AU955" s="17"/>
      <c r="AV955" s="17"/>
      <c r="AW955" s="17"/>
    </row>
    <row r="956" spans="1:49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  <c r="AA956" s="17"/>
      <c r="AB956" s="17"/>
      <c r="AC956" s="17"/>
      <c r="AD956" s="17"/>
      <c r="AE956" s="17"/>
      <c r="AF956" s="17"/>
      <c r="AG956" s="17"/>
      <c r="AH956" s="17"/>
      <c r="AI956" s="17"/>
      <c r="AJ956" s="17"/>
      <c r="AK956" s="17"/>
      <c r="AL956" s="17"/>
      <c r="AM956" s="17"/>
      <c r="AN956" s="17"/>
      <c r="AO956" s="17"/>
      <c r="AP956" s="17"/>
      <c r="AQ956" s="17"/>
      <c r="AR956" s="17"/>
      <c r="AS956" s="17"/>
      <c r="AT956" s="17"/>
      <c r="AU956" s="17"/>
      <c r="AV956" s="17"/>
      <c r="AW956" s="17"/>
    </row>
    <row r="957" spans="1:49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  <c r="AA957" s="17"/>
      <c r="AB957" s="17"/>
      <c r="AC957" s="17"/>
      <c r="AD957" s="17"/>
      <c r="AE957" s="17"/>
      <c r="AF957" s="17"/>
      <c r="AG957" s="17"/>
      <c r="AH957" s="17"/>
      <c r="AI957" s="17"/>
      <c r="AJ957" s="17"/>
      <c r="AK957" s="17"/>
      <c r="AL957" s="17"/>
      <c r="AM957" s="17"/>
      <c r="AN957" s="17"/>
      <c r="AO957" s="17"/>
      <c r="AP957" s="17"/>
      <c r="AQ957" s="17"/>
      <c r="AR957" s="17"/>
      <c r="AS957" s="17"/>
      <c r="AT957" s="17"/>
      <c r="AU957" s="17"/>
      <c r="AV957" s="17"/>
      <c r="AW957" s="17"/>
    </row>
    <row r="958" spans="1:49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  <c r="AA958" s="17"/>
      <c r="AB958" s="17"/>
      <c r="AC958" s="17"/>
      <c r="AD958" s="17"/>
      <c r="AE958" s="17"/>
      <c r="AF958" s="17"/>
      <c r="AG958" s="17"/>
      <c r="AH958" s="17"/>
      <c r="AI958" s="17"/>
      <c r="AJ958" s="17"/>
      <c r="AK958" s="17"/>
      <c r="AL958" s="17"/>
      <c r="AM958" s="17"/>
      <c r="AN958" s="17"/>
      <c r="AO958" s="17"/>
      <c r="AP958" s="17"/>
      <c r="AQ958" s="17"/>
      <c r="AR958" s="17"/>
      <c r="AS958" s="17"/>
      <c r="AT958" s="17"/>
      <c r="AU958" s="17"/>
      <c r="AV958" s="17"/>
      <c r="AW958" s="17"/>
    </row>
    <row r="959" spans="1:49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  <c r="AA959" s="17"/>
      <c r="AB959" s="17"/>
      <c r="AC959" s="17"/>
      <c r="AD959" s="17"/>
      <c r="AE959" s="17"/>
      <c r="AF959" s="17"/>
      <c r="AG959" s="17"/>
      <c r="AH959" s="17"/>
      <c r="AI959" s="17"/>
      <c r="AJ959" s="17"/>
      <c r="AK959" s="17"/>
      <c r="AL959" s="17"/>
      <c r="AM959" s="17"/>
      <c r="AN959" s="17"/>
      <c r="AO959" s="17"/>
      <c r="AP959" s="17"/>
      <c r="AQ959" s="17"/>
      <c r="AR959" s="17"/>
      <c r="AS959" s="17"/>
      <c r="AT959" s="17"/>
      <c r="AU959" s="17"/>
      <c r="AV959" s="17"/>
      <c r="AW959" s="17"/>
    </row>
    <row r="960" spans="1:49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  <c r="AA960" s="17"/>
      <c r="AB960" s="17"/>
      <c r="AC960" s="17"/>
      <c r="AD960" s="17"/>
      <c r="AE960" s="17"/>
      <c r="AF960" s="17"/>
      <c r="AG960" s="17"/>
      <c r="AH960" s="17"/>
      <c r="AI960" s="17"/>
      <c r="AJ960" s="17"/>
      <c r="AK960" s="17"/>
      <c r="AL960" s="17"/>
      <c r="AM960" s="17"/>
      <c r="AN960" s="17"/>
      <c r="AO960" s="17"/>
      <c r="AP960" s="17"/>
      <c r="AQ960" s="17"/>
      <c r="AR960" s="17"/>
      <c r="AS960" s="17"/>
      <c r="AT960" s="17"/>
      <c r="AU960" s="17"/>
      <c r="AV960" s="17"/>
      <c r="AW960" s="17"/>
    </row>
    <row r="961" spans="1:49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  <c r="AA961" s="17"/>
      <c r="AB961" s="17"/>
      <c r="AC961" s="17"/>
      <c r="AD961" s="17"/>
      <c r="AE961" s="17"/>
      <c r="AF961" s="17"/>
      <c r="AG961" s="17"/>
      <c r="AH961" s="17"/>
      <c r="AI961" s="17"/>
      <c r="AJ961" s="17"/>
      <c r="AK961" s="17"/>
      <c r="AL961" s="17"/>
      <c r="AM961" s="17"/>
      <c r="AN961" s="17"/>
      <c r="AO961" s="17"/>
      <c r="AP961" s="17"/>
      <c r="AQ961" s="17"/>
      <c r="AR961" s="17"/>
      <c r="AS961" s="17"/>
      <c r="AT961" s="17"/>
      <c r="AU961" s="17"/>
      <c r="AV961" s="17"/>
      <c r="AW961" s="17"/>
    </row>
    <row r="962" spans="1:49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  <c r="AA962" s="17"/>
      <c r="AB962" s="17"/>
      <c r="AC962" s="17"/>
      <c r="AD962" s="17"/>
      <c r="AE962" s="17"/>
      <c r="AF962" s="17"/>
      <c r="AG962" s="17"/>
      <c r="AH962" s="17"/>
      <c r="AI962" s="17"/>
      <c r="AJ962" s="17"/>
      <c r="AK962" s="17"/>
      <c r="AL962" s="17"/>
      <c r="AM962" s="17"/>
      <c r="AN962" s="17"/>
      <c r="AO962" s="17"/>
      <c r="AP962" s="17"/>
      <c r="AQ962" s="17"/>
      <c r="AR962" s="17"/>
      <c r="AS962" s="17"/>
      <c r="AT962" s="17"/>
      <c r="AU962" s="17"/>
      <c r="AV962" s="17"/>
      <c r="AW962" s="17"/>
    </row>
    <row r="963" spans="1:49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  <c r="AA963" s="17"/>
      <c r="AB963" s="17"/>
      <c r="AC963" s="17"/>
      <c r="AD963" s="17"/>
      <c r="AE963" s="17"/>
      <c r="AF963" s="17"/>
      <c r="AG963" s="17"/>
      <c r="AH963" s="17"/>
      <c r="AI963" s="17"/>
      <c r="AJ963" s="17"/>
      <c r="AK963" s="17"/>
      <c r="AL963" s="17"/>
      <c r="AM963" s="17"/>
      <c r="AN963" s="17"/>
      <c r="AO963" s="17"/>
      <c r="AP963" s="17"/>
      <c r="AQ963" s="17"/>
      <c r="AR963" s="17"/>
      <c r="AS963" s="17"/>
      <c r="AT963" s="17"/>
      <c r="AU963" s="17"/>
      <c r="AV963" s="17"/>
      <c r="AW963" s="17"/>
    </row>
    <row r="964" spans="1:49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  <c r="AJ964" s="17"/>
      <c r="AK964" s="17"/>
      <c r="AL964" s="17"/>
      <c r="AM964" s="17"/>
      <c r="AN964" s="17"/>
      <c r="AO964" s="17"/>
      <c r="AP964" s="17"/>
      <c r="AQ964" s="17"/>
      <c r="AR964" s="17"/>
      <c r="AS964" s="17"/>
      <c r="AT964" s="17"/>
      <c r="AU964" s="17"/>
      <c r="AV964" s="17"/>
      <c r="AW964" s="17"/>
    </row>
    <row r="965" spans="1:49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17"/>
      <c r="AG965" s="17"/>
      <c r="AH965" s="17"/>
      <c r="AI965" s="17"/>
      <c r="AJ965" s="17"/>
      <c r="AK965" s="17"/>
      <c r="AL965" s="17"/>
      <c r="AM965" s="17"/>
      <c r="AN965" s="17"/>
      <c r="AO965" s="17"/>
      <c r="AP965" s="17"/>
      <c r="AQ965" s="17"/>
      <c r="AR965" s="17"/>
      <c r="AS965" s="17"/>
      <c r="AT965" s="17"/>
      <c r="AU965" s="17"/>
      <c r="AV965" s="17"/>
      <c r="AW965" s="17"/>
    </row>
    <row r="966" spans="1:49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  <c r="AA966" s="17"/>
      <c r="AB966" s="17"/>
      <c r="AC966" s="17"/>
      <c r="AD966" s="17"/>
      <c r="AE966" s="17"/>
      <c r="AF966" s="17"/>
      <c r="AG966" s="17"/>
      <c r="AH966" s="17"/>
      <c r="AI966" s="17"/>
      <c r="AJ966" s="17"/>
      <c r="AK966" s="17"/>
      <c r="AL966" s="17"/>
      <c r="AM966" s="17"/>
      <c r="AN966" s="17"/>
      <c r="AO966" s="17"/>
      <c r="AP966" s="17"/>
      <c r="AQ966" s="17"/>
      <c r="AR966" s="17"/>
      <c r="AS966" s="17"/>
      <c r="AT966" s="17"/>
      <c r="AU966" s="17"/>
      <c r="AV966" s="17"/>
      <c r="AW966" s="17"/>
    </row>
    <row r="967" spans="1:49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  <c r="AA967" s="17"/>
      <c r="AB967" s="17"/>
      <c r="AC967" s="17"/>
      <c r="AD967" s="17"/>
      <c r="AE967" s="17"/>
      <c r="AF967" s="17"/>
      <c r="AG967" s="17"/>
      <c r="AH967" s="17"/>
      <c r="AI967" s="17"/>
      <c r="AJ967" s="17"/>
      <c r="AK967" s="17"/>
      <c r="AL967" s="17"/>
      <c r="AM967" s="17"/>
      <c r="AN967" s="17"/>
      <c r="AO967" s="17"/>
      <c r="AP967" s="17"/>
      <c r="AQ967" s="17"/>
      <c r="AR967" s="17"/>
      <c r="AS967" s="17"/>
      <c r="AT967" s="17"/>
      <c r="AU967" s="17"/>
      <c r="AV967" s="17"/>
      <c r="AW967" s="17"/>
    </row>
    <row r="968" spans="1:49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  <c r="AA968" s="17"/>
      <c r="AB968" s="17"/>
      <c r="AC968" s="17"/>
      <c r="AD968" s="17"/>
      <c r="AE968" s="17"/>
      <c r="AF968" s="17"/>
      <c r="AG968" s="17"/>
      <c r="AH968" s="17"/>
      <c r="AI968" s="17"/>
      <c r="AJ968" s="17"/>
      <c r="AK968" s="17"/>
      <c r="AL968" s="17"/>
      <c r="AM968" s="17"/>
      <c r="AN968" s="17"/>
      <c r="AO968" s="17"/>
      <c r="AP968" s="17"/>
      <c r="AQ968" s="17"/>
      <c r="AR968" s="17"/>
      <c r="AS968" s="17"/>
      <c r="AT968" s="17"/>
      <c r="AU968" s="17"/>
      <c r="AV968" s="17"/>
      <c r="AW968" s="17"/>
    </row>
    <row r="969" spans="1:49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  <c r="AA969" s="17"/>
      <c r="AB969" s="17"/>
      <c r="AC969" s="17"/>
      <c r="AD969" s="17"/>
      <c r="AE969" s="17"/>
      <c r="AF969" s="17"/>
      <c r="AG969" s="17"/>
      <c r="AH969" s="17"/>
      <c r="AI969" s="17"/>
      <c r="AJ969" s="17"/>
      <c r="AK969" s="17"/>
      <c r="AL969" s="17"/>
      <c r="AM969" s="17"/>
      <c r="AN969" s="17"/>
      <c r="AO969" s="17"/>
      <c r="AP969" s="17"/>
      <c r="AQ969" s="17"/>
      <c r="AR969" s="17"/>
      <c r="AS969" s="17"/>
      <c r="AT969" s="17"/>
      <c r="AU969" s="17"/>
      <c r="AV969" s="17"/>
      <c r="AW969" s="17"/>
    </row>
    <row r="970" spans="1:49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  <c r="AA970" s="17"/>
      <c r="AB970" s="17"/>
      <c r="AC970" s="17"/>
      <c r="AD970" s="17"/>
      <c r="AE970" s="17"/>
      <c r="AF970" s="17"/>
      <c r="AG970" s="17"/>
      <c r="AH970" s="17"/>
      <c r="AI970" s="17"/>
      <c r="AJ970" s="17"/>
      <c r="AK970" s="17"/>
      <c r="AL970" s="17"/>
      <c r="AM970" s="17"/>
      <c r="AN970" s="17"/>
      <c r="AO970" s="17"/>
      <c r="AP970" s="17"/>
      <c r="AQ970" s="17"/>
      <c r="AR970" s="17"/>
      <c r="AS970" s="17"/>
      <c r="AT970" s="17"/>
      <c r="AU970" s="17"/>
      <c r="AV970" s="17"/>
      <c r="AW970" s="17"/>
    </row>
    <row r="971" spans="1:49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  <c r="AA971" s="17"/>
      <c r="AB971" s="17"/>
      <c r="AC971" s="17"/>
      <c r="AD971" s="17"/>
      <c r="AE971" s="17"/>
      <c r="AF971" s="17"/>
      <c r="AG971" s="17"/>
      <c r="AH971" s="17"/>
      <c r="AI971" s="17"/>
      <c r="AJ971" s="17"/>
      <c r="AK971" s="17"/>
      <c r="AL971" s="17"/>
      <c r="AM971" s="17"/>
      <c r="AN971" s="17"/>
      <c r="AO971" s="17"/>
      <c r="AP971" s="17"/>
      <c r="AQ971" s="17"/>
      <c r="AR971" s="17"/>
      <c r="AS971" s="17"/>
      <c r="AT971" s="17"/>
      <c r="AU971" s="17"/>
      <c r="AV971" s="17"/>
      <c r="AW971" s="17"/>
    </row>
    <row r="972" spans="1:49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  <c r="AA972" s="17"/>
      <c r="AB972" s="17"/>
      <c r="AC972" s="17"/>
      <c r="AD972" s="17"/>
      <c r="AE972" s="17"/>
      <c r="AF972" s="17"/>
      <c r="AG972" s="17"/>
      <c r="AH972" s="17"/>
      <c r="AI972" s="17"/>
      <c r="AJ972" s="17"/>
      <c r="AK972" s="17"/>
      <c r="AL972" s="17"/>
      <c r="AM972" s="17"/>
      <c r="AN972" s="17"/>
      <c r="AO972" s="17"/>
      <c r="AP972" s="17"/>
      <c r="AQ972" s="17"/>
      <c r="AR972" s="17"/>
      <c r="AS972" s="17"/>
      <c r="AT972" s="17"/>
      <c r="AU972" s="17"/>
      <c r="AV972" s="17"/>
      <c r="AW972" s="17"/>
    </row>
    <row r="973" spans="1:49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  <c r="AA973" s="17"/>
      <c r="AB973" s="17"/>
      <c r="AC973" s="17"/>
      <c r="AD973" s="17"/>
      <c r="AE973" s="17"/>
      <c r="AF973" s="17"/>
      <c r="AG973" s="17"/>
      <c r="AH973" s="17"/>
      <c r="AI973" s="17"/>
      <c r="AJ973" s="17"/>
      <c r="AK973" s="17"/>
      <c r="AL973" s="17"/>
      <c r="AM973" s="17"/>
      <c r="AN973" s="17"/>
      <c r="AO973" s="17"/>
      <c r="AP973" s="17"/>
      <c r="AQ973" s="17"/>
      <c r="AR973" s="17"/>
      <c r="AS973" s="17"/>
      <c r="AT973" s="17"/>
      <c r="AU973" s="17"/>
      <c r="AV973" s="17"/>
      <c r="AW973" s="17"/>
    </row>
    <row r="974" spans="1:49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  <c r="AA974" s="17"/>
      <c r="AB974" s="17"/>
      <c r="AC974" s="17"/>
      <c r="AD974" s="17"/>
      <c r="AE974" s="17"/>
      <c r="AF974" s="17"/>
      <c r="AG974" s="17"/>
      <c r="AH974" s="17"/>
      <c r="AI974" s="17"/>
      <c r="AJ974" s="17"/>
      <c r="AK974" s="17"/>
      <c r="AL974" s="17"/>
      <c r="AM974" s="17"/>
      <c r="AN974" s="17"/>
      <c r="AO974" s="17"/>
      <c r="AP974" s="17"/>
      <c r="AQ974" s="17"/>
      <c r="AR974" s="17"/>
      <c r="AS974" s="17"/>
      <c r="AT974" s="17"/>
      <c r="AU974" s="17"/>
      <c r="AV974" s="17"/>
      <c r="AW974" s="17"/>
    </row>
    <row r="975" spans="1:49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  <c r="AJ975" s="17"/>
      <c r="AK975" s="17"/>
      <c r="AL975" s="17"/>
      <c r="AM975" s="17"/>
      <c r="AN975" s="17"/>
      <c r="AO975" s="17"/>
      <c r="AP975" s="17"/>
      <c r="AQ975" s="17"/>
      <c r="AR975" s="17"/>
      <c r="AS975" s="17"/>
      <c r="AT975" s="17"/>
      <c r="AU975" s="17"/>
      <c r="AV975" s="17"/>
      <c r="AW975" s="17"/>
    </row>
    <row r="976" spans="1:49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  <c r="AA976" s="17"/>
      <c r="AB976" s="17"/>
      <c r="AC976" s="17"/>
      <c r="AD976" s="17"/>
      <c r="AE976" s="17"/>
      <c r="AF976" s="17"/>
      <c r="AG976" s="17"/>
      <c r="AH976" s="17"/>
      <c r="AI976" s="17"/>
      <c r="AJ976" s="17"/>
      <c r="AK976" s="17"/>
      <c r="AL976" s="17"/>
      <c r="AM976" s="17"/>
      <c r="AN976" s="17"/>
      <c r="AO976" s="17"/>
      <c r="AP976" s="17"/>
      <c r="AQ976" s="17"/>
      <c r="AR976" s="17"/>
      <c r="AS976" s="17"/>
      <c r="AT976" s="17"/>
      <c r="AU976" s="17"/>
      <c r="AV976" s="17"/>
      <c r="AW976" s="17"/>
    </row>
    <row r="977" spans="1:49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  <c r="AA977" s="17"/>
      <c r="AB977" s="17"/>
      <c r="AC977" s="17"/>
      <c r="AD977" s="17"/>
      <c r="AE977" s="17"/>
      <c r="AF977" s="17"/>
      <c r="AG977" s="17"/>
      <c r="AH977" s="17"/>
      <c r="AI977" s="17"/>
      <c r="AJ977" s="17"/>
      <c r="AK977" s="17"/>
      <c r="AL977" s="17"/>
      <c r="AM977" s="17"/>
      <c r="AN977" s="17"/>
      <c r="AO977" s="17"/>
      <c r="AP977" s="17"/>
      <c r="AQ977" s="17"/>
      <c r="AR977" s="17"/>
      <c r="AS977" s="17"/>
      <c r="AT977" s="17"/>
      <c r="AU977" s="17"/>
      <c r="AV977" s="17"/>
      <c r="AW977" s="17"/>
    </row>
    <row r="978" spans="1:49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  <c r="AA978" s="17"/>
      <c r="AB978" s="17"/>
      <c r="AC978" s="17"/>
      <c r="AD978" s="17"/>
      <c r="AE978" s="17"/>
      <c r="AF978" s="17"/>
      <c r="AG978" s="17"/>
      <c r="AH978" s="17"/>
      <c r="AI978" s="17"/>
      <c r="AJ978" s="17"/>
      <c r="AK978" s="17"/>
      <c r="AL978" s="17"/>
      <c r="AM978" s="17"/>
      <c r="AN978" s="17"/>
      <c r="AO978" s="17"/>
      <c r="AP978" s="17"/>
      <c r="AQ978" s="17"/>
      <c r="AR978" s="17"/>
      <c r="AS978" s="17"/>
      <c r="AT978" s="17"/>
      <c r="AU978" s="17"/>
      <c r="AV978" s="17"/>
      <c r="AW978" s="17"/>
    </row>
    <row r="979" spans="1:49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  <c r="AA979" s="17"/>
      <c r="AB979" s="17"/>
      <c r="AC979" s="17"/>
      <c r="AD979" s="17"/>
      <c r="AE979" s="17"/>
      <c r="AF979" s="17"/>
      <c r="AG979" s="17"/>
      <c r="AH979" s="17"/>
      <c r="AI979" s="17"/>
      <c r="AJ979" s="17"/>
      <c r="AK979" s="17"/>
      <c r="AL979" s="17"/>
      <c r="AM979" s="17"/>
      <c r="AN979" s="17"/>
      <c r="AO979" s="17"/>
      <c r="AP979" s="17"/>
      <c r="AQ979" s="17"/>
      <c r="AR979" s="17"/>
      <c r="AS979" s="17"/>
      <c r="AT979" s="17"/>
      <c r="AU979" s="17"/>
      <c r="AV979" s="17"/>
      <c r="AW979" s="17"/>
    </row>
    <row r="980" spans="1:49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  <c r="AA980" s="17"/>
      <c r="AB980" s="17"/>
      <c r="AC980" s="17"/>
      <c r="AD980" s="17"/>
      <c r="AE980" s="17"/>
      <c r="AF980" s="17"/>
      <c r="AG980" s="17"/>
      <c r="AH980" s="17"/>
      <c r="AI980" s="17"/>
      <c r="AJ980" s="17"/>
      <c r="AK980" s="17"/>
      <c r="AL980" s="17"/>
      <c r="AM980" s="17"/>
      <c r="AN980" s="17"/>
      <c r="AO980" s="17"/>
      <c r="AP980" s="17"/>
      <c r="AQ980" s="17"/>
      <c r="AR980" s="17"/>
      <c r="AS980" s="17"/>
      <c r="AT980" s="17"/>
      <c r="AU980" s="17"/>
      <c r="AV980" s="17"/>
      <c r="AW980" s="17"/>
    </row>
    <row r="981" spans="1:49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  <c r="AA981" s="17"/>
      <c r="AB981" s="17"/>
      <c r="AC981" s="17"/>
      <c r="AD981" s="17"/>
      <c r="AE981" s="17"/>
      <c r="AF981" s="17"/>
      <c r="AG981" s="17"/>
      <c r="AH981" s="17"/>
      <c r="AI981" s="17"/>
      <c r="AJ981" s="17"/>
      <c r="AK981" s="17"/>
      <c r="AL981" s="17"/>
      <c r="AM981" s="17"/>
      <c r="AN981" s="17"/>
      <c r="AO981" s="17"/>
      <c r="AP981" s="17"/>
      <c r="AQ981" s="17"/>
      <c r="AR981" s="17"/>
      <c r="AS981" s="17"/>
      <c r="AT981" s="17"/>
      <c r="AU981" s="17"/>
      <c r="AV981" s="17"/>
      <c r="AW981" s="17"/>
    </row>
    <row r="982" spans="1:49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  <c r="AA982" s="17"/>
      <c r="AB982" s="17"/>
      <c r="AC982" s="17"/>
      <c r="AD982" s="17"/>
      <c r="AE982" s="17"/>
      <c r="AF982" s="17"/>
      <c r="AG982" s="17"/>
      <c r="AH982" s="17"/>
      <c r="AI982" s="17"/>
      <c r="AJ982" s="17"/>
      <c r="AK982" s="17"/>
      <c r="AL982" s="17"/>
      <c r="AM982" s="17"/>
      <c r="AN982" s="17"/>
      <c r="AO982" s="17"/>
      <c r="AP982" s="17"/>
      <c r="AQ982" s="17"/>
      <c r="AR982" s="17"/>
      <c r="AS982" s="17"/>
      <c r="AT982" s="17"/>
      <c r="AU982" s="17"/>
      <c r="AV982" s="17"/>
      <c r="AW982" s="17"/>
    </row>
    <row r="983" spans="1:49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  <c r="AA983" s="17"/>
      <c r="AB983" s="17"/>
      <c r="AC983" s="17"/>
      <c r="AD983" s="17"/>
      <c r="AE983" s="17"/>
      <c r="AF983" s="17"/>
      <c r="AG983" s="17"/>
      <c r="AH983" s="17"/>
      <c r="AI983" s="17"/>
      <c r="AJ983" s="17"/>
      <c r="AK983" s="17"/>
      <c r="AL983" s="17"/>
      <c r="AM983" s="17"/>
      <c r="AN983" s="17"/>
      <c r="AO983" s="17"/>
      <c r="AP983" s="17"/>
      <c r="AQ983" s="17"/>
      <c r="AR983" s="17"/>
      <c r="AS983" s="17"/>
      <c r="AT983" s="17"/>
      <c r="AU983" s="17"/>
      <c r="AV983" s="17"/>
      <c r="AW983" s="17"/>
    </row>
    <row r="984" spans="1:49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  <c r="AA984" s="17"/>
      <c r="AB984" s="17"/>
      <c r="AC984" s="17"/>
      <c r="AD984" s="17"/>
      <c r="AE984" s="17"/>
      <c r="AF984" s="17"/>
      <c r="AG984" s="17"/>
      <c r="AH984" s="17"/>
      <c r="AI984" s="17"/>
      <c r="AJ984" s="17"/>
      <c r="AK984" s="17"/>
      <c r="AL984" s="17"/>
      <c r="AM984" s="17"/>
      <c r="AN984" s="17"/>
      <c r="AO984" s="17"/>
      <c r="AP984" s="17"/>
      <c r="AQ984" s="17"/>
      <c r="AR984" s="17"/>
      <c r="AS984" s="17"/>
      <c r="AT984" s="17"/>
      <c r="AU984" s="17"/>
      <c r="AV984" s="17"/>
      <c r="AW984" s="17"/>
    </row>
    <row r="985" spans="1:49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  <c r="AL985" s="17"/>
      <c r="AM985" s="17"/>
      <c r="AN985" s="17"/>
      <c r="AO985" s="17"/>
      <c r="AP985" s="17"/>
      <c r="AQ985" s="17"/>
      <c r="AR985" s="17"/>
      <c r="AS985" s="17"/>
      <c r="AT985" s="17"/>
      <c r="AU985" s="17"/>
      <c r="AV985" s="17"/>
      <c r="AW985" s="17"/>
    </row>
    <row r="986" spans="1:49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  <c r="AL986" s="17"/>
      <c r="AM986" s="17"/>
      <c r="AN986" s="17"/>
      <c r="AO986" s="17"/>
      <c r="AP986" s="17"/>
      <c r="AQ986" s="17"/>
      <c r="AR986" s="17"/>
      <c r="AS986" s="17"/>
      <c r="AT986" s="17"/>
      <c r="AU986" s="17"/>
      <c r="AV986" s="17"/>
      <c r="AW986" s="17"/>
    </row>
    <row r="987" spans="1:49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  <c r="AL987" s="17"/>
      <c r="AM987" s="17"/>
      <c r="AN987" s="17"/>
      <c r="AO987" s="17"/>
      <c r="AP987" s="17"/>
      <c r="AQ987" s="17"/>
      <c r="AR987" s="17"/>
      <c r="AS987" s="17"/>
      <c r="AT987" s="17"/>
      <c r="AU987" s="17"/>
      <c r="AV987" s="17"/>
      <c r="AW987" s="17"/>
    </row>
    <row r="988" spans="1:49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  <c r="AA988" s="17"/>
      <c r="AB988" s="17"/>
      <c r="AC988" s="17"/>
      <c r="AD988" s="17"/>
      <c r="AE988" s="17"/>
      <c r="AF988" s="17"/>
      <c r="AG988" s="17"/>
      <c r="AH988" s="17"/>
      <c r="AI988" s="17"/>
      <c r="AJ988" s="17"/>
      <c r="AK988" s="17"/>
      <c r="AL988" s="17"/>
      <c r="AM988" s="17"/>
      <c r="AN988" s="17"/>
      <c r="AO988" s="17"/>
      <c r="AP988" s="17"/>
      <c r="AQ988" s="17"/>
      <c r="AR988" s="17"/>
      <c r="AS988" s="17"/>
      <c r="AT988" s="17"/>
      <c r="AU988" s="17"/>
      <c r="AV988" s="17"/>
      <c r="AW988" s="17"/>
    </row>
    <row r="989" spans="1:49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  <c r="AA989" s="17"/>
      <c r="AB989" s="17"/>
      <c r="AC989" s="17"/>
      <c r="AD989" s="17"/>
      <c r="AE989" s="17"/>
      <c r="AF989" s="17"/>
      <c r="AG989" s="17"/>
      <c r="AH989" s="17"/>
      <c r="AI989" s="17"/>
      <c r="AJ989" s="17"/>
      <c r="AK989" s="17"/>
      <c r="AL989" s="17"/>
      <c r="AM989" s="17"/>
      <c r="AN989" s="17"/>
      <c r="AO989" s="17"/>
      <c r="AP989" s="17"/>
      <c r="AQ989" s="17"/>
      <c r="AR989" s="17"/>
      <c r="AS989" s="17"/>
      <c r="AT989" s="17"/>
      <c r="AU989" s="17"/>
      <c r="AV989" s="17"/>
      <c r="AW989" s="17"/>
    </row>
    <row r="990" spans="1:49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  <c r="AL990" s="17"/>
      <c r="AM990" s="17"/>
      <c r="AN990" s="17"/>
      <c r="AO990" s="17"/>
      <c r="AP990" s="17"/>
      <c r="AQ990" s="17"/>
      <c r="AR990" s="17"/>
      <c r="AS990" s="17"/>
      <c r="AT990" s="17"/>
      <c r="AU990" s="17"/>
      <c r="AV990" s="17"/>
      <c r="AW990" s="17"/>
    </row>
    <row r="991" spans="1:49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  <c r="AL991" s="17"/>
      <c r="AM991" s="17"/>
      <c r="AN991" s="17"/>
      <c r="AO991" s="17"/>
      <c r="AP991" s="17"/>
      <c r="AQ991" s="17"/>
      <c r="AR991" s="17"/>
      <c r="AS991" s="17"/>
      <c r="AT991" s="17"/>
      <c r="AU991" s="17"/>
      <c r="AV991" s="17"/>
      <c r="AW991" s="17"/>
    </row>
    <row r="992" spans="1:49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  <c r="AL992" s="17"/>
      <c r="AM992" s="17"/>
      <c r="AN992" s="17"/>
      <c r="AO992" s="17"/>
      <c r="AP992" s="17"/>
      <c r="AQ992" s="17"/>
      <c r="AR992" s="17"/>
      <c r="AS992" s="17"/>
      <c r="AT992" s="17"/>
      <c r="AU992" s="17"/>
      <c r="AV992" s="17"/>
      <c r="AW992" s="17"/>
    </row>
    <row r="993" spans="1:49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  <c r="AL993" s="17"/>
      <c r="AM993" s="17"/>
      <c r="AN993" s="17"/>
      <c r="AO993" s="17"/>
      <c r="AP993" s="17"/>
      <c r="AQ993" s="17"/>
      <c r="AR993" s="17"/>
      <c r="AS993" s="17"/>
      <c r="AT993" s="17"/>
      <c r="AU993" s="17"/>
      <c r="AV993" s="17"/>
      <c r="AW993" s="17"/>
    </row>
    <row r="994" spans="1:49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  <c r="AA994" s="17"/>
      <c r="AB994" s="17"/>
      <c r="AC994" s="17"/>
      <c r="AD994" s="17"/>
      <c r="AE994" s="17"/>
      <c r="AF994" s="17"/>
      <c r="AG994" s="17"/>
      <c r="AH994" s="17"/>
      <c r="AI994" s="17"/>
      <c r="AJ994" s="17"/>
      <c r="AK994" s="17"/>
      <c r="AL994" s="17"/>
      <c r="AM994" s="17"/>
      <c r="AN994" s="17"/>
      <c r="AO994" s="17"/>
      <c r="AP994" s="17"/>
      <c r="AQ994" s="17"/>
      <c r="AR994" s="17"/>
      <c r="AS994" s="17"/>
      <c r="AT994" s="17"/>
      <c r="AU994" s="17"/>
      <c r="AV994" s="17"/>
      <c r="AW994" s="17"/>
    </row>
    <row r="995" spans="1:49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  <c r="AA995" s="17"/>
      <c r="AB995" s="17"/>
      <c r="AC995" s="17"/>
      <c r="AD995" s="17"/>
      <c r="AE995" s="17"/>
      <c r="AF995" s="17"/>
      <c r="AG995" s="17"/>
      <c r="AH995" s="17"/>
      <c r="AI995" s="17"/>
      <c r="AJ995" s="17"/>
      <c r="AK995" s="17"/>
      <c r="AL995" s="17"/>
      <c r="AM995" s="17"/>
      <c r="AN995" s="17"/>
      <c r="AO995" s="17"/>
      <c r="AP995" s="17"/>
      <c r="AQ995" s="17"/>
      <c r="AR995" s="17"/>
      <c r="AS995" s="17"/>
      <c r="AT995" s="17"/>
      <c r="AU995" s="17"/>
      <c r="AV995" s="17"/>
      <c r="AW995" s="17"/>
    </row>
    <row r="996" spans="1:49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  <c r="AA996" s="17"/>
      <c r="AB996" s="17"/>
      <c r="AC996" s="17"/>
      <c r="AD996" s="17"/>
      <c r="AE996" s="17"/>
      <c r="AF996" s="17"/>
      <c r="AG996" s="17"/>
      <c r="AH996" s="17"/>
      <c r="AI996" s="17"/>
      <c r="AJ996" s="17"/>
      <c r="AK996" s="17"/>
      <c r="AL996" s="17"/>
      <c r="AM996" s="17"/>
      <c r="AN996" s="17"/>
      <c r="AO996" s="17"/>
      <c r="AP996" s="17"/>
      <c r="AQ996" s="17"/>
      <c r="AR996" s="17"/>
      <c r="AS996" s="17"/>
      <c r="AT996" s="17"/>
      <c r="AU996" s="17"/>
      <c r="AV996" s="17"/>
      <c r="AW996" s="17"/>
    </row>
    <row r="997" spans="1:49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  <c r="AJ997" s="17"/>
      <c r="AK997" s="17"/>
      <c r="AL997" s="17"/>
      <c r="AM997" s="17"/>
      <c r="AN997" s="17"/>
      <c r="AO997" s="17"/>
      <c r="AP997" s="17"/>
      <c r="AQ997" s="17"/>
      <c r="AR997" s="17"/>
      <c r="AS997" s="17"/>
      <c r="AT997" s="17"/>
      <c r="AU997" s="17"/>
      <c r="AV997" s="17"/>
      <c r="AW997" s="17"/>
    </row>
    <row r="998" spans="1:49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  <c r="AA998" s="17"/>
      <c r="AB998" s="17"/>
      <c r="AC998" s="17"/>
      <c r="AD998" s="17"/>
      <c r="AE998" s="17"/>
      <c r="AF998" s="17"/>
      <c r="AG998" s="17"/>
      <c r="AH998" s="17"/>
      <c r="AI998" s="17"/>
      <c r="AJ998" s="17"/>
      <c r="AK998" s="17"/>
      <c r="AL998" s="17"/>
      <c r="AM998" s="17"/>
      <c r="AN998" s="17"/>
      <c r="AO998" s="17"/>
      <c r="AP998" s="17"/>
      <c r="AQ998" s="17"/>
      <c r="AR998" s="17"/>
      <c r="AS998" s="17"/>
      <c r="AT998" s="17"/>
      <c r="AU998" s="17"/>
      <c r="AV998" s="17"/>
      <c r="AW998" s="17"/>
    </row>
    <row r="999" spans="1:49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  <c r="AA999" s="17"/>
      <c r="AB999" s="17"/>
      <c r="AC999" s="17"/>
      <c r="AD999" s="17"/>
      <c r="AE999" s="17"/>
      <c r="AF999" s="17"/>
      <c r="AG999" s="17"/>
      <c r="AH999" s="17"/>
      <c r="AI999" s="17"/>
      <c r="AJ999" s="17"/>
      <c r="AK999" s="17"/>
      <c r="AL999" s="17"/>
      <c r="AM999" s="17"/>
      <c r="AN999" s="17"/>
      <c r="AO999" s="17"/>
      <c r="AP999" s="17"/>
      <c r="AQ999" s="17"/>
      <c r="AR999" s="17"/>
      <c r="AS999" s="17"/>
      <c r="AT999" s="17"/>
      <c r="AU999" s="17"/>
      <c r="AV999" s="17"/>
      <c r="AW999" s="17"/>
    </row>
    <row r="1000" spans="1:49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  <c r="AA1000" s="17"/>
      <c r="AB1000" s="17"/>
      <c r="AC1000" s="17"/>
      <c r="AD1000" s="17"/>
      <c r="AE1000" s="17"/>
      <c r="AF1000" s="17"/>
      <c r="AG1000" s="17"/>
      <c r="AH1000" s="17"/>
      <c r="AI1000" s="17"/>
      <c r="AJ1000" s="17"/>
      <c r="AK1000" s="17"/>
      <c r="AL1000" s="17"/>
      <c r="AM1000" s="17"/>
      <c r="AN1000" s="17"/>
      <c r="AO1000" s="17"/>
      <c r="AP1000" s="17"/>
      <c r="AQ1000" s="17"/>
      <c r="AR1000" s="17"/>
      <c r="AS1000" s="17"/>
      <c r="AT1000" s="17"/>
      <c r="AU1000" s="17"/>
      <c r="AV1000" s="17"/>
      <c r="AW1000" s="17"/>
    </row>
    <row r="1001" spans="1:49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  <c r="AA1001" s="17"/>
      <c r="AB1001" s="17"/>
      <c r="AC1001" s="17"/>
      <c r="AD1001" s="17"/>
      <c r="AE1001" s="17"/>
      <c r="AF1001" s="17"/>
      <c r="AG1001" s="17"/>
      <c r="AH1001" s="17"/>
      <c r="AI1001" s="17"/>
      <c r="AJ1001" s="17"/>
      <c r="AK1001" s="17"/>
      <c r="AL1001" s="17"/>
      <c r="AM1001" s="17"/>
      <c r="AN1001" s="17"/>
      <c r="AO1001" s="17"/>
      <c r="AP1001" s="17"/>
      <c r="AQ1001" s="17"/>
      <c r="AR1001" s="17"/>
      <c r="AS1001" s="17"/>
      <c r="AT1001" s="17"/>
      <c r="AU1001" s="17"/>
      <c r="AV1001" s="17"/>
      <c r="AW1001" s="17"/>
    </row>
    <row r="1002" spans="1:49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  <c r="AA1002" s="17"/>
      <c r="AB1002" s="17"/>
      <c r="AC1002" s="17"/>
      <c r="AD1002" s="17"/>
      <c r="AE1002" s="17"/>
      <c r="AF1002" s="17"/>
      <c r="AG1002" s="17"/>
      <c r="AH1002" s="17"/>
      <c r="AI1002" s="17"/>
      <c r="AJ1002" s="17"/>
      <c r="AK1002" s="17"/>
      <c r="AL1002" s="17"/>
      <c r="AM1002" s="17"/>
      <c r="AN1002" s="17"/>
      <c r="AO1002" s="17"/>
      <c r="AP1002" s="17"/>
      <c r="AQ1002" s="17"/>
      <c r="AR1002" s="17"/>
      <c r="AS1002" s="17"/>
      <c r="AT1002" s="17"/>
      <c r="AU1002" s="17"/>
      <c r="AV1002" s="17"/>
      <c r="AW1002" s="17"/>
    </row>
    <row r="1003" spans="1:49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  <c r="AA1003" s="17"/>
      <c r="AB1003" s="17"/>
      <c r="AC1003" s="17"/>
      <c r="AD1003" s="17"/>
      <c r="AE1003" s="17"/>
      <c r="AF1003" s="17"/>
      <c r="AG1003" s="17"/>
      <c r="AH1003" s="17"/>
      <c r="AI1003" s="17"/>
      <c r="AJ1003" s="17"/>
      <c r="AK1003" s="17"/>
      <c r="AL1003" s="17"/>
      <c r="AM1003" s="17"/>
      <c r="AN1003" s="17"/>
      <c r="AO1003" s="17"/>
      <c r="AP1003" s="17"/>
      <c r="AQ1003" s="17"/>
      <c r="AR1003" s="17"/>
      <c r="AS1003" s="17"/>
      <c r="AT1003" s="17"/>
      <c r="AU1003" s="17"/>
      <c r="AV1003" s="17"/>
      <c r="AW1003" s="17"/>
    </row>
    <row r="1004" spans="1:49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  <c r="AA1004" s="17"/>
      <c r="AB1004" s="17"/>
      <c r="AC1004" s="17"/>
      <c r="AD1004" s="17"/>
      <c r="AE1004" s="17"/>
      <c r="AF1004" s="17"/>
      <c r="AG1004" s="17"/>
      <c r="AH1004" s="17"/>
      <c r="AI1004" s="17"/>
      <c r="AJ1004" s="17"/>
      <c r="AK1004" s="17"/>
      <c r="AL1004" s="17"/>
      <c r="AM1004" s="17"/>
      <c r="AN1004" s="17"/>
      <c r="AO1004" s="17"/>
      <c r="AP1004" s="17"/>
      <c r="AQ1004" s="17"/>
      <c r="AR1004" s="17"/>
      <c r="AS1004" s="17"/>
      <c r="AT1004" s="17"/>
      <c r="AU1004" s="17"/>
      <c r="AV1004" s="17"/>
      <c r="AW1004" s="17"/>
    </row>
    <row r="1005" spans="1:49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  <c r="AA1005" s="17"/>
      <c r="AB1005" s="17"/>
      <c r="AC1005" s="17"/>
      <c r="AD1005" s="17"/>
      <c r="AE1005" s="17"/>
      <c r="AF1005" s="17"/>
      <c r="AG1005" s="17"/>
      <c r="AH1005" s="17"/>
      <c r="AI1005" s="17"/>
      <c r="AJ1005" s="17"/>
      <c r="AK1005" s="17"/>
      <c r="AL1005" s="17"/>
      <c r="AM1005" s="17"/>
      <c r="AN1005" s="17"/>
      <c r="AO1005" s="17"/>
      <c r="AP1005" s="17"/>
      <c r="AQ1005" s="17"/>
      <c r="AR1005" s="17"/>
      <c r="AS1005" s="17"/>
      <c r="AT1005" s="17"/>
      <c r="AU1005" s="17"/>
      <c r="AV1005" s="17"/>
      <c r="AW1005" s="17"/>
    </row>
    <row r="1006" spans="1:49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  <c r="AA1006" s="17"/>
      <c r="AB1006" s="17"/>
      <c r="AC1006" s="17"/>
      <c r="AD1006" s="17"/>
      <c r="AE1006" s="17"/>
      <c r="AF1006" s="17"/>
      <c r="AG1006" s="17"/>
      <c r="AH1006" s="17"/>
      <c r="AI1006" s="17"/>
      <c r="AJ1006" s="17"/>
      <c r="AK1006" s="17"/>
      <c r="AL1006" s="17"/>
      <c r="AM1006" s="17"/>
      <c r="AN1006" s="17"/>
      <c r="AO1006" s="17"/>
      <c r="AP1006" s="17"/>
      <c r="AQ1006" s="17"/>
      <c r="AR1006" s="17"/>
      <c r="AS1006" s="17"/>
      <c r="AT1006" s="17"/>
      <c r="AU1006" s="17"/>
      <c r="AV1006" s="17"/>
      <c r="AW1006" s="17"/>
    </row>
    <row r="1007" spans="1:49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  <c r="AA1007" s="17"/>
      <c r="AB1007" s="17"/>
      <c r="AC1007" s="17"/>
      <c r="AD1007" s="17"/>
      <c r="AE1007" s="17"/>
      <c r="AF1007" s="17"/>
      <c r="AG1007" s="17"/>
      <c r="AH1007" s="17"/>
      <c r="AI1007" s="17"/>
      <c r="AJ1007" s="17"/>
      <c r="AK1007" s="17"/>
      <c r="AL1007" s="17"/>
      <c r="AM1007" s="17"/>
      <c r="AN1007" s="17"/>
      <c r="AO1007" s="17"/>
      <c r="AP1007" s="17"/>
      <c r="AQ1007" s="17"/>
      <c r="AR1007" s="17"/>
      <c r="AS1007" s="17"/>
      <c r="AT1007" s="17"/>
      <c r="AU1007" s="17"/>
      <c r="AV1007" s="17"/>
      <c r="AW1007" s="17"/>
    </row>
    <row r="1008" spans="1:49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  <c r="AJ1008" s="17"/>
      <c r="AK1008" s="17"/>
      <c r="AL1008" s="17"/>
      <c r="AM1008" s="17"/>
      <c r="AN1008" s="17"/>
      <c r="AO1008" s="17"/>
      <c r="AP1008" s="17"/>
      <c r="AQ1008" s="17"/>
      <c r="AR1008" s="17"/>
      <c r="AS1008" s="17"/>
      <c r="AT1008" s="17"/>
      <c r="AU1008" s="17"/>
      <c r="AV1008" s="17"/>
      <c r="AW1008" s="17"/>
    </row>
    <row r="1009" spans="1:49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  <c r="AA1009" s="17"/>
      <c r="AB1009" s="17"/>
      <c r="AC1009" s="17"/>
      <c r="AD1009" s="17"/>
      <c r="AE1009" s="17"/>
      <c r="AF1009" s="17"/>
      <c r="AG1009" s="17"/>
      <c r="AH1009" s="17"/>
      <c r="AI1009" s="17"/>
      <c r="AJ1009" s="17"/>
      <c r="AK1009" s="17"/>
      <c r="AL1009" s="17"/>
      <c r="AM1009" s="17"/>
      <c r="AN1009" s="17"/>
      <c r="AO1009" s="17"/>
      <c r="AP1009" s="17"/>
      <c r="AQ1009" s="17"/>
      <c r="AR1009" s="17"/>
      <c r="AS1009" s="17"/>
      <c r="AT1009" s="17"/>
      <c r="AU1009" s="17"/>
      <c r="AV1009" s="17"/>
      <c r="AW1009" s="17"/>
    </row>
    <row r="1010" spans="1:49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  <c r="AA1010" s="17"/>
      <c r="AB1010" s="17"/>
      <c r="AC1010" s="17"/>
      <c r="AD1010" s="17"/>
      <c r="AE1010" s="17"/>
      <c r="AF1010" s="17"/>
      <c r="AG1010" s="17"/>
      <c r="AH1010" s="17"/>
      <c r="AI1010" s="17"/>
      <c r="AJ1010" s="17"/>
      <c r="AK1010" s="17"/>
      <c r="AL1010" s="17"/>
      <c r="AM1010" s="17"/>
      <c r="AN1010" s="17"/>
      <c r="AO1010" s="17"/>
      <c r="AP1010" s="17"/>
      <c r="AQ1010" s="17"/>
      <c r="AR1010" s="17"/>
      <c r="AS1010" s="17"/>
      <c r="AT1010" s="17"/>
      <c r="AU1010" s="17"/>
      <c r="AV1010" s="17"/>
      <c r="AW1010" s="17"/>
    </row>
    <row r="1011" spans="1:49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  <c r="AA1011" s="17"/>
      <c r="AB1011" s="17"/>
      <c r="AC1011" s="17"/>
      <c r="AD1011" s="17"/>
      <c r="AE1011" s="17"/>
      <c r="AF1011" s="17"/>
      <c r="AG1011" s="17"/>
      <c r="AH1011" s="17"/>
      <c r="AI1011" s="17"/>
      <c r="AJ1011" s="17"/>
      <c r="AK1011" s="17"/>
      <c r="AL1011" s="17"/>
      <c r="AM1011" s="17"/>
      <c r="AN1011" s="17"/>
      <c r="AO1011" s="17"/>
      <c r="AP1011" s="17"/>
      <c r="AQ1011" s="17"/>
      <c r="AR1011" s="17"/>
      <c r="AS1011" s="17"/>
      <c r="AT1011" s="17"/>
      <c r="AU1011" s="17"/>
      <c r="AV1011" s="17"/>
      <c r="AW1011" s="17"/>
    </row>
    <row r="1012" spans="1:49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  <c r="AA1012" s="17"/>
      <c r="AB1012" s="17"/>
      <c r="AC1012" s="17"/>
      <c r="AD1012" s="17"/>
      <c r="AE1012" s="17"/>
      <c r="AF1012" s="17"/>
      <c r="AG1012" s="17"/>
      <c r="AH1012" s="17"/>
      <c r="AI1012" s="17"/>
      <c r="AJ1012" s="17"/>
      <c r="AK1012" s="17"/>
      <c r="AL1012" s="17"/>
      <c r="AM1012" s="17"/>
      <c r="AN1012" s="17"/>
      <c r="AO1012" s="17"/>
      <c r="AP1012" s="17"/>
      <c r="AQ1012" s="17"/>
      <c r="AR1012" s="17"/>
      <c r="AS1012" s="17"/>
      <c r="AT1012" s="17"/>
      <c r="AU1012" s="17"/>
      <c r="AV1012" s="17"/>
      <c r="AW1012" s="17"/>
    </row>
    <row r="1013" spans="1:49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  <c r="AA1013" s="17"/>
      <c r="AB1013" s="17"/>
      <c r="AC1013" s="17"/>
      <c r="AD1013" s="17"/>
      <c r="AE1013" s="17"/>
      <c r="AF1013" s="17"/>
      <c r="AG1013" s="17"/>
      <c r="AH1013" s="17"/>
      <c r="AI1013" s="17"/>
      <c r="AJ1013" s="17"/>
      <c r="AK1013" s="17"/>
      <c r="AL1013" s="17"/>
      <c r="AM1013" s="17"/>
      <c r="AN1013" s="17"/>
      <c r="AO1013" s="17"/>
      <c r="AP1013" s="17"/>
      <c r="AQ1013" s="17"/>
      <c r="AR1013" s="17"/>
      <c r="AS1013" s="17"/>
      <c r="AT1013" s="17"/>
      <c r="AU1013" s="17"/>
      <c r="AV1013" s="17"/>
      <c r="AW1013" s="17"/>
    </row>
    <row r="1014" spans="1:49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  <c r="AA1014" s="17"/>
      <c r="AB1014" s="17"/>
      <c r="AC1014" s="17"/>
      <c r="AD1014" s="17"/>
      <c r="AE1014" s="17"/>
      <c r="AF1014" s="17"/>
      <c r="AG1014" s="17"/>
      <c r="AH1014" s="17"/>
      <c r="AI1014" s="17"/>
      <c r="AJ1014" s="17"/>
      <c r="AK1014" s="17"/>
      <c r="AL1014" s="17"/>
      <c r="AM1014" s="17"/>
      <c r="AN1014" s="17"/>
      <c r="AO1014" s="17"/>
      <c r="AP1014" s="17"/>
      <c r="AQ1014" s="17"/>
      <c r="AR1014" s="17"/>
      <c r="AS1014" s="17"/>
      <c r="AT1014" s="17"/>
      <c r="AU1014" s="17"/>
      <c r="AV1014" s="17"/>
      <c r="AW1014" s="17"/>
    </row>
    <row r="1015" spans="1:49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  <c r="AA1015" s="17"/>
      <c r="AB1015" s="17"/>
      <c r="AC1015" s="17"/>
      <c r="AD1015" s="17"/>
      <c r="AE1015" s="17"/>
      <c r="AF1015" s="17"/>
      <c r="AG1015" s="17"/>
      <c r="AH1015" s="17"/>
      <c r="AI1015" s="17"/>
      <c r="AJ1015" s="17"/>
      <c r="AK1015" s="17"/>
      <c r="AL1015" s="17"/>
      <c r="AM1015" s="17"/>
      <c r="AN1015" s="17"/>
      <c r="AO1015" s="17"/>
      <c r="AP1015" s="17"/>
      <c r="AQ1015" s="17"/>
      <c r="AR1015" s="17"/>
      <c r="AS1015" s="17"/>
      <c r="AT1015" s="17"/>
      <c r="AU1015" s="17"/>
      <c r="AV1015" s="17"/>
      <c r="AW1015" s="17"/>
    </row>
    <row r="1016" spans="1:49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  <c r="AA1016" s="17"/>
      <c r="AB1016" s="17"/>
      <c r="AC1016" s="17"/>
      <c r="AD1016" s="17"/>
      <c r="AE1016" s="17"/>
      <c r="AF1016" s="17"/>
      <c r="AG1016" s="17"/>
      <c r="AH1016" s="17"/>
      <c r="AI1016" s="17"/>
      <c r="AJ1016" s="17"/>
      <c r="AK1016" s="17"/>
      <c r="AL1016" s="17"/>
      <c r="AM1016" s="17"/>
      <c r="AN1016" s="17"/>
      <c r="AO1016" s="17"/>
      <c r="AP1016" s="17"/>
      <c r="AQ1016" s="17"/>
      <c r="AR1016" s="17"/>
      <c r="AS1016" s="17"/>
      <c r="AT1016" s="17"/>
      <c r="AU1016" s="17"/>
      <c r="AV1016" s="17"/>
      <c r="AW1016" s="17"/>
    </row>
    <row r="1017" spans="1:49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  <c r="AA1017" s="17"/>
      <c r="AB1017" s="17"/>
      <c r="AC1017" s="17"/>
      <c r="AD1017" s="17"/>
      <c r="AE1017" s="17"/>
      <c r="AF1017" s="17"/>
      <c r="AG1017" s="17"/>
      <c r="AH1017" s="17"/>
      <c r="AI1017" s="17"/>
      <c r="AJ1017" s="17"/>
      <c r="AK1017" s="17"/>
      <c r="AL1017" s="17"/>
      <c r="AM1017" s="17"/>
      <c r="AN1017" s="17"/>
      <c r="AO1017" s="17"/>
      <c r="AP1017" s="17"/>
      <c r="AQ1017" s="17"/>
      <c r="AR1017" s="17"/>
      <c r="AS1017" s="17"/>
      <c r="AT1017" s="17"/>
      <c r="AU1017" s="17"/>
      <c r="AV1017" s="17"/>
      <c r="AW1017" s="17"/>
    </row>
    <row r="1018" spans="1:49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  <c r="AA1018" s="17"/>
      <c r="AB1018" s="17"/>
      <c r="AC1018" s="17"/>
      <c r="AD1018" s="17"/>
      <c r="AE1018" s="17"/>
      <c r="AF1018" s="17"/>
      <c r="AG1018" s="17"/>
      <c r="AH1018" s="17"/>
      <c r="AI1018" s="17"/>
      <c r="AJ1018" s="17"/>
      <c r="AK1018" s="17"/>
      <c r="AL1018" s="17"/>
      <c r="AM1018" s="17"/>
      <c r="AN1018" s="17"/>
      <c r="AO1018" s="17"/>
      <c r="AP1018" s="17"/>
      <c r="AQ1018" s="17"/>
      <c r="AR1018" s="17"/>
      <c r="AS1018" s="17"/>
      <c r="AT1018" s="17"/>
      <c r="AU1018" s="17"/>
      <c r="AV1018" s="17"/>
      <c r="AW1018" s="17"/>
    </row>
    <row r="1019" spans="1:49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  <c r="AJ1019" s="17"/>
      <c r="AK1019" s="17"/>
      <c r="AL1019" s="17"/>
      <c r="AM1019" s="17"/>
      <c r="AN1019" s="17"/>
      <c r="AO1019" s="17"/>
      <c r="AP1019" s="17"/>
      <c r="AQ1019" s="17"/>
      <c r="AR1019" s="17"/>
      <c r="AS1019" s="17"/>
      <c r="AT1019" s="17"/>
      <c r="AU1019" s="17"/>
      <c r="AV1019" s="17"/>
      <c r="AW1019" s="17"/>
    </row>
    <row r="1020" spans="1:49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  <c r="AA1020" s="17"/>
      <c r="AB1020" s="17"/>
      <c r="AC1020" s="17"/>
      <c r="AD1020" s="17"/>
      <c r="AE1020" s="17"/>
      <c r="AF1020" s="17"/>
      <c r="AG1020" s="17"/>
      <c r="AH1020" s="17"/>
      <c r="AI1020" s="17"/>
      <c r="AJ1020" s="17"/>
      <c r="AK1020" s="17"/>
      <c r="AL1020" s="17"/>
      <c r="AM1020" s="17"/>
      <c r="AN1020" s="17"/>
      <c r="AO1020" s="17"/>
      <c r="AP1020" s="17"/>
      <c r="AQ1020" s="17"/>
      <c r="AR1020" s="17"/>
      <c r="AS1020" s="17"/>
      <c r="AT1020" s="17"/>
      <c r="AU1020" s="17"/>
      <c r="AV1020" s="17"/>
      <c r="AW1020" s="17"/>
    </row>
    <row r="1021" spans="1:49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  <c r="AA1021" s="17"/>
      <c r="AB1021" s="17"/>
      <c r="AC1021" s="17"/>
      <c r="AD1021" s="17"/>
      <c r="AE1021" s="17"/>
      <c r="AF1021" s="17"/>
      <c r="AG1021" s="17"/>
      <c r="AH1021" s="17"/>
      <c r="AI1021" s="17"/>
      <c r="AJ1021" s="17"/>
      <c r="AK1021" s="17"/>
      <c r="AL1021" s="17"/>
      <c r="AM1021" s="17"/>
      <c r="AN1021" s="17"/>
      <c r="AO1021" s="17"/>
      <c r="AP1021" s="17"/>
      <c r="AQ1021" s="17"/>
      <c r="AR1021" s="17"/>
      <c r="AS1021" s="17"/>
      <c r="AT1021" s="17"/>
      <c r="AU1021" s="17"/>
      <c r="AV1021" s="17"/>
      <c r="AW1021" s="17"/>
    </row>
    <row r="1022" spans="1:49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  <c r="AA1022" s="17"/>
      <c r="AB1022" s="17"/>
      <c r="AC1022" s="17"/>
      <c r="AD1022" s="17"/>
      <c r="AE1022" s="17"/>
      <c r="AF1022" s="17"/>
      <c r="AG1022" s="17"/>
      <c r="AH1022" s="17"/>
      <c r="AI1022" s="17"/>
      <c r="AJ1022" s="17"/>
      <c r="AK1022" s="17"/>
      <c r="AL1022" s="17"/>
      <c r="AM1022" s="17"/>
      <c r="AN1022" s="17"/>
      <c r="AO1022" s="17"/>
      <c r="AP1022" s="17"/>
      <c r="AQ1022" s="17"/>
      <c r="AR1022" s="17"/>
      <c r="AS1022" s="17"/>
      <c r="AT1022" s="17"/>
      <c r="AU1022" s="17"/>
      <c r="AV1022" s="17"/>
      <c r="AW1022" s="17"/>
    </row>
    <row r="1023" spans="1:49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  <c r="AA1023" s="17"/>
      <c r="AB1023" s="17"/>
      <c r="AC1023" s="17"/>
      <c r="AD1023" s="17"/>
      <c r="AE1023" s="17"/>
      <c r="AF1023" s="17"/>
      <c r="AG1023" s="17"/>
      <c r="AH1023" s="17"/>
      <c r="AI1023" s="17"/>
      <c r="AJ1023" s="17"/>
      <c r="AK1023" s="17"/>
      <c r="AL1023" s="17"/>
      <c r="AM1023" s="17"/>
      <c r="AN1023" s="17"/>
      <c r="AO1023" s="17"/>
      <c r="AP1023" s="17"/>
      <c r="AQ1023" s="17"/>
      <c r="AR1023" s="17"/>
      <c r="AS1023" s="17"/>
      <c r="AT1023" s="17"/>
      <c r="AU1023" s="17"/>
      <c r="AV1023" s="17"/>
      <c r="AW1023" s="17"/>
    </row>
    <row r="1024" spans="1:49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  <c r="AA1024" s="17"/>
      <c r="AB1024" s="17"/>
      <c r="AC1024" s="17"/>
      <c r="AD1024" s="17"/>
      <c r="AE1024" s="17"/>
      <c r="AF1024" s="17"/>
      <c r="AG1024" s="17"/>
      <c r="AH1024" s="17"/>
      <c r="AI1024" s="17"/>
      <c r="AJ1024" s="17"/>
      <c r="AK1024" s="17"/>
      <c r="AL1024" s="17"/>
      <c r="AM1024" s="17"/>
      <c r="AN1024" s="17"/>
      <c r="AO1024" s="17"/>
      <c r="AP1024" s="17"/>
      <c r="AQ1024" s="17"/>
      <c r="AR1024" s="17"/>
      <c r="AS1024" s="17"/>
      <c r="AT1024" s="17"/>
      <c r="AU1024" s="17"/>
      <c r="AV1024" s="17"/>
      <c r="AW1024" s="17"/>
    </row>
    <row r="1025" spans="1:49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  <c r="AA1025" s="17"/>
      <c r="AB1025" s="17"/>
      <c r="AC1025" s="17"/>
      <c r="AD1025" s="17"/>
      <c r="AE1025" s="17"/>
      <c r="AF1025" s="17"/>
      <c r="AG1025" s="17"/>
      <c r="AH1025" s="17"/>
      <c r="AI1025" s="17"/>
      <c r="AJ1025" s="17"/>
      <c r="AK1025" s="17"/>
      <c r="AL1025" s="17"/>
      <c r="AM1025" s="17"/>
      <c r="AN1025" s="17"/>
      <c r="AO1025" s="17"/>
      <c r="AP1025" s="17"/>
      <c r="AQ1025" s="17"/>
      <c r="AR1025" s="17"/>
      <c r="AS1025" s="17"/>
      <c r="AT1025" s="17"/>
      <c r="AU1025" s="17"/>
      <c r="AV1025" s="17"/>
      <c r="AW1025" s="17"/>
    </row>
    <row r="1026" spans="1:49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  <c r="AA1026" s="17"/>
      <c r="AB1026" s="17"/>
      <c r="AC1026" s="17"/>
      <c r="AD1026" s="17"/>
      <c r="AE1026" s="17"/>
      <c r="AF1026" s="17"/>
      <c r="AG1026" s="17"/>
      <c r="AH1026" s="17"/>
      <c r="AI1026" s="17"/>
      <c r="AJ1026" s="17"/>
      <c r="AK1026" s="17"/>
      <c r="AL1026" s="17"/>
      <c r="AM1026" s="17"/>
      <c r="AN1026" s="17"/>
      <c r="AO1026" s="17"/>
      <c r="AP1026" s="17"/>
      <c r="AQ1026" s="17"/>
      <c r="AR1026" s="17"/>
      <c r="AS1026" s="17"/>
      <c r="AT1026" s="17"/>
      <c r="AU1026" s="17"/>
      <c r="AV1026" s="17"/>
      <c r="AW1026" s="17"/>
    </row>
    <row r="1027" spans="1:49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  <c r="AA1027" s="17"/>
      <c r="AB1027" s="17"/>
      <c r="AC1027" s="17"/>
      <c r="AD1027" s="17"/>
      <c r="AE1027" s="17"/>
      <c r="AF1027" s="17"/>
      <c r="AG1027" s="17"/>
      <c r="AH1027" s="17"/>
      <c r="AI1027" s="17"/>
      <c r="AJ1027" s="17"/>
      <c r="AK1027" s="17"/>
      <c r="AL1027" s="17"/>
      <c r="AM1027" s="17"/>
      <c r="AN1027" s="17"/>
      <c r="AO1027" s="17"/>
      <c r="AP1027" s="17"/>
      <c r="AQ1027" s="17"/>
      <c r="AR1027" s="17"/>
      <c r="AS1027" s="17"/>
      <c r="AT1027" s="17"/>
      <c r="AU1027" s="17"/>
      <c r="AV1027" s="17"/>
      <c r="AW1027" s="17"/>
    </row>
    <row r="1028" spans="1:49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  <c r="AA1028" s="17"/>
      <c r="AB1028" s="17"/>
      <c r="AC1028" s="17"/>
      <c r="AD1028" s="17"/>
      <c r="AE1028" s="17"/>
      <c r="AF1028" s="17"/>
      <c r="AG1028" s="17"/>
      <c r="AH1028" s="17"/>
      <c r="AI1028" s="17"/>
      <c r="AJ1028" s="17"/>
      <c r="AK1028" s="17"/>
      <c r="AL1028" s="17"/>
      <c r="AM1028" s="17"/>
      <c r="AN1028" s="17"/>
      <c r="AO1028" s="17"/>
      <c r="AP1028" s="17"/>
      <c r="AQ1028" s="17"/>
      <c r="AR1028" s="17"/>
      <c r="AS1028" s="17"/>
      <c r="AT1028" s="17"/>
      <c r="AU1028" s="17"/>
      <c r="AV1028" s="17"/>
      <c r="AW1028" s="17"/>
    </row>
    <row r="1029" spans="1:49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  <c r="AA1029" s="17"/>
      <c r="AB1029" s="17"/>
      <c r="AC1029" s="17"/>
      <c r="AD1029" s="17"/>
      <c r="AE1029" s="17"/>
      <c r="AF1029" s="17"/>
      <c r="AG1029" s="17"/>
      <c r="AH1029" s="17"/>
      <c r="AI1029" s="17"/>
      <c r="AJ1029" s="17"/>
      <c r="AK1029" s="17"/>
      <c r="AL1029" s="17"/>
      <c r="AM1029" s="17"/>
      <c r="AN1029" s="17"/>
      <c r="AO1029" s="17"/>
      <c r="AP1029" s="17"/>
      <c r="AQ1029" s="17"/>
      <c r="AR1029" s="17"/>
      <c r="AS1029" s="17"/>
      <c r="AT1029" s="17"/>
      <c r="AU1029" s="17"/>
      <c r="AV1029" s="17"/>
      <c r="AW1029" s="17"/>
    </row>
    <row r="1030" spans="1:49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  <c r="AJ1030" s="17"/>
      <c r="AK1030" s="17"/>
      <c r="AL1030" s="17"/>
      <c r="AM1030" s="17"/>
      <c r="AN1030" s="17"/>
      <c r="AO1030" s="17"/>
      <c r="AP1030" s="17"/>
      <c r="AQ1030" s="17"/>
      <c r="AR1030" s="17"/>
      <c r="AS1030" s="17"/>
      <c r="AT1030" s="17"/>
      <c r="AU1030" s="17"/>
      <c r="AV1030" s="17"/>
      <c r="AW1030" s="17"/>
    </row>
    <row r="1031" spans="1:49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  <c r="AA1031" s="17"/>
      <c r="AB1031" s="17"/>
      <c r="AC1031" s="17"/>
      <c r="AD1031" s="17"/>
      <c r="AE1031" s="17"/>
      <c r="AF1031" s="17"/>
      <c r="AG1031" s="17"/>
      <c r="AH1031" s="17"/>
      <c r="AI1031" s="17"/>
      <c r="AJ1031" s="17"/>
      <c r="AK1031" s="17"/>
      <c r="AL1031" s="17"/>
      <c r="AM1031" s="17"/>
      <c r="AN1031" s="17"/>
      <c r="AO1031" s="17"/>
      <c r="AP1031" s="17"/>
      <c r="AQ1031" s="17"/>
      <c r="AR1031" s="17"/>
      <c r="AS1031" s="17"/>
      <c r="AT1031" s="17"/>
      <c r="AU1031" s="17"/>
      <c r="AV1031" s="17"/>
      <c r="AW1031" s="17"/>
    </row>
    <row r="1032" spans="1:49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  <c r="AA1032" s="17"/>
      <c r="AB1032" s="17"/>
      <c r="AC1032" s="17"/>
      <c r="AD1032" s="17"/>
      <c r="AE1032" s="17"/>
      <c r="AF1032" s="17"/>
      <c r="AG1032" s="17"/>
      <c r="AH1032" s="17"/>
      <c r="AI1032" s="17"/>
      <c r="AJ1032" s="17"/>
      <c r="AK1032" s="17"/>
      <c r="AL1032" s="17"/>
      <c r="AM1032" s="17"/>
      <c r="AN1032" s="17"/>
      <c r="AO1032" s="17"/>
      <c r="AP1032" s="17"/>
      <c r="AQ1032" s="17"/>
      <c r="AR1032" s="17"/>
      <c r="AS1032" s="17"/>
      <c r="AT1032" s="17"/>
      <c r="AU1032" s="17"/>
      <c r="AV1032" s="17"/>
      <c r="AW1032" s="17"/>
    </row>
    <row r="1033" spans="1:49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  <c r="AA1033" s="17"/>
      <c r="AB1033" s="17"/>
      <c r="AC1033" s="17"/>
      <c r="AD1033" s="17"/>
      <c r="AE1033" s="17"/>
      <c r="AF1033" s="17"/>
      <c r="AG1033" s="17"/>
      <c r="AH1033" s="17"/>
      <c r="AI1033" s="17"/>
      <c r="AJ1033" s="17"/>
      <c r="AK1033" s="17"/>
      <c r="AL1033" s="17"/>
      <c r="AM1033" s="17"/>
      <c r="AN1033" s="17"/>
      <c r="AO1033" s="17"/>
      <c r="AP1033" s="17"/>
      <c r="AQ1033" s="17"/>
      <c r="AR1033" s="17"/>
      <c r="AS1033" s="17"/>
      <c r="AT1033" s="17"/>
      <c r="AU1033" s="17"/>
      <c r="AV1033" s="17"/>
      <c r="AW1033" s="17"/>
    </row>
    <row r="1034" spans="1:49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  <c r="AA1034" s="17"/>
      <c r="AB1034" s="17"/>
      <c r="AC1034" s="17"/>
      <c r="AD1034" s="17"/>
      <c r="AE1034" s="17"/>
      <c r="AF1034" s="17"/>
      <c r="AG1034" s="17"/>
      <c r="AH1034" s="17"/>
      <c r="AI1034" s="17"/>
      <c r="AJ1034" s="17"/>
      <c r="AK1034" s="17"/>
      <c r="AL1034" s="17"/>
      <c r="AM1034" s="17"/>
      <c r="AN1034" s="17"/>
      <c r="AO1034" s="17"/>
      <c r="AP1034" s="17"/>
      <c r="AQ1034" s="17"/>
      <c r="AR1034" s="17"/>
      <c r="AS1034" s="17"/>
      <c r="AT1034" s="17"/>
      <c r="AU1034" s="17"/>
      <c r="AV1034" s="17"/>
      <c r="AW1034" s="17"/>
    </row>
    <row r="1035" spans="1:49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  <c r="AA1035" s="17"/>
      <c r="AB1035" s="17"/>
      <c r="AC1035" s="17"/>
      <c r="AD1035" s="17"/>
      <c r="AE1035" s="17"/>
      <c r="AF1035" s="17"/>
      <c r="AG1035" s="17"/>
      <c r="AH1035" s="17"/>
      <c r="AI1035" s="17"/>
      <c r="AJ1035" s="17"/>
      <c r="AK1035" s="17"/>
      <c r="AL1035" s="17"/>
      <c r="AM1035" s="17"/>
      <c r="AN1035" s="17"/>
      <c r="AO1035" s="17"/>
      <c r="AP1035" s="17"/>
      <c r="AQ1035" s="17"/>
      <c r="AR1035" s="17"/>
      <c r="AS1035" s="17"/>
      <c r="AT1035" s="17"/>
      <c r="AU1035" s="17"/>
      <c r="AV1035" s="17"/>
      <c r="AW1035" s="17"/>
    </row>
    <row r="1036" spans="1:49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  <c r="AA1036" s="17"/>
      <c r="AB1036" s="17"/>
      <c r="AC1036" s="17"/>
      <c r="AD1036" s="17"/>
      <c r="AE1036" s="17"/>
      <c r="AF1036" s="17"/>
      <c r="AG1036" s="17"/>
      <c r="AH1036" s="17"/>
      <c r="AI1036" s="17"/>
      <c r="AJ1036" s="17"/>
      <c r="AK1036" s="17"/>
      <c r="AL1036" s="17"/>
      <c r="AM1036" s="17"/>
      <c r="AN1036" s="17"/>
      <c r="AO1036" s="17"/>
      <c r="AP1036" s="17"/>
      <c r="AQ1036" s="17"/>
      <c r="AR1036" s="17"/>
      <c r="AS1036" s="17"/>
      <c r="AT1036" s="17"/>
      <c r="AU1036" s="17"/>
      <c r="AV1036" s="17"/>
      <c r="AW1036" s="17"/>
    </row>
    <row r="1037" spans="1:49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  <c r="AA1037" s="17"/>
      <c r="AB1037" s="17"/>
      <c r="AC1037" s="17"/>
      <c r="AD1037" s="17"/>
      <c r="AE1037" s="17"/>
      <c r="AF1037" s="17"/>
      <c r="AG1037" s="17"/>
      <c r="AH1037" s="17"/>
      <c r="AI1037" s="17"/>
      <c r="AJ1037" s="17"/>
      <c r="AK1037" s="17"/>
      <c r="AL1037" s="17"/>
      <c r="AM1037" s="17"/>
      <c r="AN1037" s="17"/>
      <c r="AO1037" s="17"/>
      <c r="AP1037" s="17"/>
      <c r="AQ1037" s="17"/>
      <c r="AR1037" s="17"/>
      <c r="AS1037" s="17"/>
      <c r="AT1037" s="17"/>
      <c r="AU1037" s="17"/>
      <c r="AV1037" s="17"/>
      <c r="AW1037" s="17"/>
    </row>
    <row r="1038" spans="1:49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  <c r="AA1038" s="17"/>
      <c r="AB1038" s="17"/>
      <c r="AC1038" s="17"/>
      <c r="AD1038" s="17"/>
      <c r="AE1038" s="17"/>
      <c r="AF1038" s="17"/>
      <c r="AG1038" s="17"/>
      <c r="AH1038" s="17"/>
      <c r="AI1038" s="17"/>
      <c r="AJ1038" s="17"/>
      <c r="AK1038" s="17"/>
      <c r="AL1038" s="17"/>
      <c r="AM1038" s="17"/>
      <c r="AN1038" s="17"/>
      <c r="AO1038" s="17"/>
      <c r="AP1038" s="17"/>
      <c r="AQ1038" s="17"/>
      <c r="AR1038" s="17"/>
      <c r="AS1038" s="17"/>
      <c r="AT1038" s="17"/>
      <c r="AU1038" s="17"/>
      <c r="AV1038" s="17"/>
      <c r="AW1038" s="17"/>
    </row>
    <row r="1039" spans="1:49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  <c r="AA1039" s="17"/>
      <c r="AB1039" s="17"/>
      <c r="AC1039" s="17"/>
      <c r="AD1039" s="17"/>
      <c r="AE1039" s="17"/>
      <c r="AF1039" s="17"/>
      <c r="AG1039" s="17"/>
      <c r="AH1039" s="17"/>
      <c r="AI1039" s="17"/>
      <c r="AJ1039" s="17"/>
      <c r="AK1039" s="17"/>
      <c r="AL1039" s="17"/>
      <c r="AM1039" s="17"/>
      <c r="AN1039" s="17"/>
      <c r="AO1039" s="17"/>
      <c r="AP1039" s="17"/>
      <c r="AQ1039" s="17"/>
      <c r="AR1039" s="17"/>
      <c r="AS1039" s="17"/>
      <c r="AT1039" s="17"/>
      <c r="AU1039" s="17"/>
      <c r="AV1039" s="17"/>
      <c r="AW1039" s="17"/>
    </row>
    <row r="1040" spans="1:49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  <c r="AA1040" s="17"/>
      <c r="AB1040" s="17"/>
      <c r="AC1040" s="17"/>
      <c r="AD1040" s="17"/>
      <c r="AE1040" s="17"/>
      <c r="AF1040" s="17"/>
      <c r="AG1040" s="17"/>
      <c r="AH1040" s="17"/>
      <c r="AI1040" s="17"/>
      <c r="AJ1040" s="17"/>
      <c r="AK1040" s="17"/>
      <c r="AL1040" s="17"/>
      <c r="AM1040" s="17"/>
      <c r="AN1040" s="17"/>
      <c r="AO1040" s="17"/>
      <c r="AP1040" s="17"/>
      <c r="AQ1040" s="17"/>
      <c r="AR1040" s="17"/>
      <c r="AS1040" s="17"/>
      <c r="AT1040" s="17"/>
      <c r="AU1040" s="17"/>
      <c r="AV1040" s="17"/>
      <c r="AW1040" s="17"/>
    </row>
    <row r="1041" spans="1:49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  <c r="AJ1041" s="17"/>
      <c r="AK1041" s="17"/>
      <c r="AL1041" s="17"/>
      <c r="AM1041" s="17"/>
      <c r="AN1041" s="17"/>
      <c r="AO1041" s="17"/>
      <c r="AP1041" s="17"/>
      <c r="AQ1041" s="17"/>
      <c r="AR1041" s="17"/>
      <c r="AS1041" s="17"/>
      <c r="AT1041" s="17"/>
      <c r="AU1041" s="17"/>
      <c r="AV1041" s="17"/>
      <c r="AW1041" s="17"/>
    </row>
    <row r="1042" spans="1:49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  <c r="AA1042" s="17"/>
      <c r="AB1042" s="17"/>
      <c r="AC1042" s="17"/>
      <c r="AD1042" s="17"/>
      <c r="AE1042" s="17"/>
      <c r="AF1042" s="17"/>
      <c r="AG1042" s="17"/>
      <c r="AH1042" s="17"/>
      <c r="AI1042" s="17"/>
      <c r="AJ1042" s="17"/>
      <c r="AK1042" s="17"/>
      <c r="AL1042" s="17"/>
      <c r="AM1042" s="17"/>
      <c r="AN1042" s="17"/>
      <c r="AO1042" s="17"/>
      <c r="AP1042" s="17"/>
      <c r="AQ1042" s="17"/>
      <c r="AR1042" s="17"/>
      <c r="AS1042" s="17"/>
      <c r="AT1042" s="17"/>
      <c r="AU1042" s="17"/>
      <c r="AV1042" s="17"/>
      <c r="AW1042" s="17"/>
    </row>
    <row r="1043" spans="1:49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  <c r="AA1043" s="17"/>
      <c r="AB1043" s="17"/>
      <c r="AC1043" s="17"/>
      <c r="AD1043" s="17"/>
      <c r="AE1043" s="17"/>
      <c r="AF1043" s="17"/>
      <c r="AG1043" s="17"/>
      <c r="AH1043" s="17"/>
      <c r="AI1043" s="17"/>
      <c r="AJ1043" s="17"/>
      <c r="AK1043" s="17"/>
      <c r="AL1043" s="17"/>
      <c r="AM1043" s="17"/>
      <c r="AN1043" s="17"/>
      <c r="AO1043" s="17"/>
      <c r="AP1043" s="17"/>
      <c r="AQ1043" s="17"/>
      <c r="AR1043" s="17"/>
      <c r="AS1043" s="17"/>
      <c r="AT1043" s="17"/>
      <c r="AU1043" s="17"/>
      <c r="AV1043" s="17"/>
      <c r="AW1043" s="17"/>
    </row>
    <row r="1044" spans="1:49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  <c r="AA1044" s="17"/>
      <c r="AB1044" s="17"/>
      <c r="AC1044" s="17"/>
      <c r="AD1044" s="17"/>
      <c r="AE1044" s="17"/>
      <c r="AF1044" s="17"/>
      <c r="AG1044" s="17"/>
      <c r="AH1044" s="17"/>
      <c r="AI1044" s="17"/>
      <c r="AJ1044" s="17"/>
      <c r="AK1044" s="17"/>
      <c r="AL1044" s="17"/>
      <c r="AM1044" s="17"/>
      <c r="AN1044" s="17"/>
      <c r="AO1044" s="17"/>
      <c r="AP1044" s="17"/>
      <c r="AQ1044" s="17"/>
      <c r="AR1044" s="17"/>
      <c r="AS1044" s="17"/>
      <c r="AT1044" s="17"/>
      <c r="AU1044" s="17"/>
      <c r="AV1044" s="17"/>
      <c r="AW1044" s="17"/>
    </row>
    <row r="1045" spans="1:49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  <c r="AA1045" s="17"/>
      <c r="AB1045" s="17"/>
      <c r="AC1045" s="17"/>
      <c r="AD1045" s="17"/>
      <c r="AE1045" s="17"/>
      <c r="AF1045" s="17"/>
      <c r="AG1045" s="17"/>
      <c r="AH1045" s="17"/>
      <c r="AI1045" s="17"/>
      <c r="AJ1045" s="17"/>
      <c r="AK1045" s="17"/>
      <c r="AL1045" s="17"/>
      <c r="AM1045" s="17"/>
      <c r="AN1045" s="17"/>
      <c r="AO1045" s="17"/>
      <c r="AP1045" s="17"/>
      <c r="AQ1045" s="17"/>
      <c r="AR1045" s="17"/>
      <c r="AS1045" s="17"/>
      <c r="AT1045" s="17"/>
      <c r="AU1045" s="17"/>
      <c r="AV1045" s="17"/>
      <c r="AW1045" s="17"/>
    </row>
    <row r="1046" spans="1:49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  <c r="AA1046" s="17"/>
      <c r="AB1046" s="17"/>
      <c r="AC1046" s="17"/>
      <c r="AD1046" s="17"/>
      <c r="AE1046" s="17"/>
      <c r="AF1046" s="17"/>
      <c r="AG1046" s="17"/>
      <c r="AH1046" s="17"/>
      <c r="AI1046" s="17"/>
      <c r="AJ1046" s="17"/>
      <c r="AK1046" s="17"/>
      <c r="AL1046" s="17"/>
      <c r="AM1046" s="17"/>
      <c r="AN1046" s="17"/>
      <c r="AO1046" s="17"/>
      <c r="AP1046" s="17"/>
      <c r="AQ1046" s="17"/>
      <c r="AR1046" s="17"/>
      <c r="AS1046" s="17"/>
      <c r="AT1046" s="17"/>
      <c r="AU1046" s="17"/>
      <c r="AV1046" s="17"/>
      <c r="AW1046" s="17"/>
    </row>
    <row r="1047" spans="1:49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  <c r="AA1047" s="17"/>
      <c r="AB1047" s="17"/>
      <c r="AC1047" s="17"/>
      <c r="AD1047" s="17"/>
      <c r="AE1047" s="17"/>
      <c r="AF1047" s="17"/>
      <c r="AG1047" s="17"/>
      <c r="AH1047" s="17"/>
      <c r="AI1047" s="17"/>
      <c r="AJ1047" s="17"/>
      <c r="AK1047" s="17"/>
      <c r="AL1047" s="17"/>
      <c r="AM1047" s="17"/>
      <c r="AN1047" s="17"/>
      <c r="AO1047" s="17"/>
      <c r="AP1047" s="17"/>
      <c r="AQ1047" s="17"/>
      <c r="AR1047" s="17"/>
      <c r="AS1047" s="17"/>
      <c r="AT1047" s="17"/>
      <c r="AU1047" s="17"/>
      <c r="AV1047" s="17"/>
      <c r="AW1047" s="17"/>
    </row>
    <row r="1048" spans="1:49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  <c r="AA1048" s="17"/>
      <c r="AB1048" s="17"/>
      <c r="AC1048" s="17"/>
      <c r="AD1048" s="17"/>
      <c r="AE1048" s="17"/>
      <c r="AF1048" s="17"/>
      <c r="AG1048" s="17"/>
      <c r="AH1048" s="17"/>
      <c r="AI1048" s="17"/>
      <c r="AJ1048" s="17"/>
      <c r="AK1048" s="17"/>
      <c r="AL1048" s="17"/>
      <c r="AM1048" s="17"/>
      <c r="AN1048" s="17"/>
      <c r="AO1048" s="17"/>
      <c r="AP1048" s="17"/>
      <c r="AQ1048" s="17"/>
      <c r="AR1048" s="17"/>
      <c r="AS1048" s="17"/>
      <c r="AT1048" s="17"/>
      <c r="AU1048" s="17"/>
      <c r="AV1048" s="17"/>
      <c r="AW1048" s="17"/>
    </row>
    <row r="1049" spans="1:49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  <c r="AA1049" s="17"/>
      <c r="AB1049" s="17"/>
      <c r="AC1049" s="17"/>
      <c r="AD1049" s="17"/>
      <c r="AE1049" s="17"/>
      <c r="AF1049" s="17"/>
      <c r="AG1049" s="17"/>
      <c r="AH1049" s="17"/>
      <c r="AI1049" s="17"/>
      <c r="AJ1049" s="17"/>
      <c r="AK1049" s="17"/>
      <c r="AL1049" s="17"/>
      <c r="AM1049" s="17"/>
      <c r="AN1049" s="17"/>
      <c r="AO1049" s="17"/>
      <c r="AP1049" s="17"/>
      <c r="AQ1049" s="17"/>
      <c r="AR1049" s="17"/>
      <c r="AS1049" s="17"/>
      <c r="AT1049" s="17"/>
      <c r="AU1049" s="17"/>
      <c r="AV1049" s="17"/>
      <c r="AW1049" s="17"/>
    </row>
    <row r="1050" spans="1:49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  <c r="AA1050" s="17"/>
      <c r="AB1050" s="17"/>
      <c r="AC1050" s="17"/>
      <c r="AD1050" s="17"/>
      <c r="AE1050" s="17"/>
      <c r="AF1050" s="17"/>
      <c r="AG1050" s="17"/>
      <c r="AH1050" s="17"/>
      <c r="AI1050" s="17"/>
      <c r="AJ1050" s="17"/>
      <c r="AK1050" s="17"/>
      <c r="AL1050" s="17"/>
      <c r="AM1050" s="17"/>
      <c r="AN1050" s="17"/>
      <c r="AO1050" s="17"/>
      <c r="AP1050" s="17"/>
      <c r="AQ1050" s="17"/>
      <c r="AR1050" s="17"/>
      <c r="AS1050" s="17"/>
      <c r="AT1050" s="17"/>
      <c r="AU1050" s="17"/>
      <c r="AV1050" s="17"/>
      <c r="AW1050" s="17"/>
    </row>
    <row r="1051" spans="1:49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  <c r="AA1051" s="17"/>
      <c r="AB1051" s="17"/>
      <c r="AC1051" s="17"/>
      <c r="AD1051" s="17"/>
      <c r="AE1051" s="17"/>
      <c r="AF1051" s="17"/>
      <c r="AG1051" s="17"/>
      <c r="AH1051" s="17"/>
      <c r="AI1051" s="17"/>
      <c r="AJ1051" s="17"/>
      <c r="AK1051" s="17"/>
      <c r="AL1051" s="17"/>
      <c r="AM1051" s="17"/>
      <c r="AN1051" s="17"/>
      <c r="AO1051" s="17"/>
      <c r="AP1051" s="17"/>
      <c r="AQ1051" s="17"/>
      <c r="AR1051" s="17"/>
      <c r="AS1051" s="17"/>
      <c r="AT1051" s="17"/>
      <c r="AU1051" s="17"/>
      <c r="AV1051" s="17"/>
      <c r="AW1051" s="17"/>
    </row>
    <row r="1052" spans="1:49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  <c r="AJ1052" s="17"/>
      <c r="AK1052" s="17"/>
      <c r="AL1052" s="17"/>
      <c r="AM1052" s="17"/>
      <c r="AN1052" s="17"/>
      <c r="AO1052" s="17"/>
      <c r="AP1052" s="17"/>
      <c r="AQ1052" s="17"/>
      <c r="AR1052" s="17"/>
      <c r="AS1052" s="17"/>
      <c r="AT1052" s="17"/>
      <c r="AU1052" s="17"/>
      <c r="AV1052" s="17"/>
      <c r="AW1052" s="17"/>
    </row>
    <row r="1053" spans="1:49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  <c r="AA1053" s="17"/>
      <c r="AB1053" s="17"/>
      <c r="AC1053" s="17"/>
      <c r="AD1053" s="17"/>
      <c r="AE1053" s="17"/>
      <c r="AF1053" s="17"/>
      <c r="AG1053" s="17"/>
      <c r="AH1053" s="17"/>
      <c r="AI1053" s="17"/>
      <c r="AJ1053" s="17"/>
      <c r="AK1053" s="17"/>
      <c r="AL1053" s="17"/>
      <c r="AM1053" s="17"/>
      <c r="AN1053" s="17"/>
      <c r="AO1053" s="17"/>
      <c r="AP1053" s="17"/>
      <c r="AQ1053" s="17"/>
      <c r="AR1053" s="17"/>
      <c r="AS1053" s="17"/>
      <c r="AT1053" s="17"/>
      <c r="AU1053" s="17"/>
      <c r="AV1053" s="17"/>
      <c r="AW1053" s="17"/>
    </row>
    <row r="1054" spans="1:49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  <c r="AA1054" s="17"/>
      <c r="AB1054" s="17"/>
      <c r="AC1054" s="17"/>
      <c r="AD1054" s="17"/>
      <c r="AE1054" s="17"/>
      <c r="AF1054" s="17"/>
      <c r="AG1054" s="17"/>
      <c r="AH1054" s="17"/>
      <c r="AI1054" s="17"/>
      <c r="AJ1054" s="17"/>
      <c r="AK1054" s="17"/>
      <c r="AL1054" s="17"/>
      <c r="AM1054" s="17"/>
      <c r="AN1054" s="17"/>
      <c r="AO1054" s="17"/>
      <c r="AP1054" s="17"/>
      <c r="AQ1054" s="17"/>
      <c r="AR1054" s="17"/>
      <c r="AS1054" s="17"/>
      <c r="AT1054" s="17"/>
      <c r="AU1054" s="17"/>
      <c r="AV1054" s="17"/>
      <c r="AW1054" s="17"/>
    </row>
    <row r="1055" spans="1:49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  <c r="AA1055" s="17"/>
      <c r="AB1055" s="17"/>
      <c r="AC1055" s="17"/>
      <c r="AD1055" s="17"/>
      <c r="AE1055" s="17"/>
      <c r="AF1055" s="17"/>
      <c r="AG1055" s="17"/>
      <c r="AH1055" s="17"/>
      <c r="AI1055" s="17"/>
      <c r="AJ1055" s="17"/>
      <c r="AK1055" s="17"/>
      <c r="AL1055" s="17"/>
      <c r="AM1055" s="17"/>
      <c r="AN1055" s="17"/>
      <c r="AO1055" s="17"/>
      <c r="AP1055" s="17"/>
      <c r="AQ1055" s="17"/>
      <c r="AR1055" s="17"/>
      <c r="AS1055" s="17"/>
      <c r="AT1055" s="17"/>
      <c r="AU1055" s="17"/>
      <c r="AV1055" s="17"/>
      <c r="AW1055" s="17"/>
    </row>
    <row r="1056" spans="1:49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  <c r="AA1056" s="17"/>
      <c r="AB1056" s="17"/>
      <c r="AC1056" s="17"/>
      <c r="AD1056" s="17"/>
      <c r="AE1056" s="17"/>
      <c r="AF1056" s="17"/>
      <c r="AG1056" s="17"/>
      <c r="AH1056" s="17"/>
      <c r="AI1056" s="17"/>
      <c r="AJ1056" s="17"/>
      <c r="AK1056" s="17"/>
      <c r="AL1056" s="17"/>
      <c r="AM1056" s="17"/>
      <c r="AN1056" s="17"/>
      <c r="AO1056" s="17"/>
      <c r="AP1056" s="17"/>
      <c r="AQ1056" s="17"/>
      <c r="AR1056" s="17"/>
      <c r="AS1056" s="17"/>
      <c r="AT1056" s="17"/>
      <c r="AU1056" s="17"/>
      <c r="AV1056" s="17"/>
      <c r="AW1056" s="17"/>
    </row>
    <row r="1057" spans="1:49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  <c r="AA1057" s="17"/>
      <c r="AB1057" s="17"/>
      <c r="AC1057" s="17"/>
      <c r="AD1057" s="17"/>
      <c r="AE1057" s="17"/>
      <c r="AF1057" s="17"/>
      <c r="AG1057" s="17"/>
      <c r="AH1057" s="17"/>
      <c r="AI1057" s="17"/>
      <c r="AJ1057" s="17"/>
      <c r="AK1057" s="17"/>
      <c r="AL1057" s="17"/>
      <c r="AM1057" s="17"/>
      <c r="AN1057" s="17"/>
      <c r="AO1057" s="17"/>
      <c r="AP1057" s="17"/>
      <c r="AQ1057" s="17"/>
      <c r="AR1057" s="17"/>
      <c r="AS1057" s="17"/>
      <c r="AT1057" s="17"/>
      <c r="AU1057" s="17"/>
      <c r="AV1057" s="17"/>
      <c r="AW1057" s="17"/>
    </row>
    <row r="1058" spans="1:49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  <c r="AA1058" s="17"/>
      <c r="AB1058" s="17"/>
      <c r="AC1058" s="17"/>
      <c r="AD1058" s="17"/>
      <c r="AE1058" s="17"/>
      <c r="AF1058" s="17"/>
      <c r="AG1058" s="17"/>
      <c r="AH1058" s="17"/>
      <c r="AI1058" s="17"/>
      <c r="AJ1058" s="17"/>
      <c r="AK1058" s="17"/>
      <c r="AL1058" s="17"/>
      <c r="AM1058" s="17"/>
      <c r="AN1058" s="17"/>
      <c r="AO1058" s="17"/>
      <c r="AP1058" s="17"/>
      <c r="AQ1058" s="17"/>
      <c r="AR1058" s="17"/>
      <c r="AS1058" s="17"/>
      <c r="AT1058" s="17"/>
      <c r="AU1058" s="17"/>
      <c r="AV1058" s="17"/>
      <c r="AW1058" s="17"/>
    </row>
    <row r="1059" spans="1:49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  <c r="AA1059" s="17"/>
      <c r="AB1059" s="17"/>
      <c r="AC1059" s="17"/>
      <c r="AD1059" s="17"/>
      <c r="AE1059" s="17"/>
      <c r="AF1059" s="17"/>
      <c r="AG1059" s="17"/>
      <c r="AH1059" s="17"/>
      <c r="AI1059" s="17"/>
      <c r="AJ1059" s="17"/>
      <c r="AK1059" s="17"/>
      <c r="AL1059" s="17"/>
      <c r="AM1059" s="17"/>
      <c r="AN1059" s="17"/>
      <c r="AO1059" s="17"/>
      <c r="AP1059" s="17"/>
      <c r="AQ1059" s="17"/>
      <c r="AR1059" s="17"/>
      <c r="AS1059" s="17"/>
      <c r="AT1059" s="17"/>
      <c r="AU1059" s="17"/>
      <c r="AV1059" s="17"/>
      <c r="AW1059" s="17"/>
    </row>
    <row r="1060" spans="1:49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  <c r="AA1060" s="17"/>
      <c r="AB1060" s="17"/>
      <c r="AC1060" s="17"/>
      <c r="AD1060" s="17"/>
      <c r="AE1060" s="17"/>
      <c r="AF1060" s="17"/>
      <c r="AG1060" s="17"/>
      <c r="AH1060" s="17"/>
      <c r="AI1060" s="17"/>
      <c r="AJ1060" s="17"/>
      <c r="AK1060" s="17"/>
      <c r="AL1060" s="17"/>
      <c r="AM1060" s="17"/>
      <c r="AN1060" s="17"/>
      <c r="AO1060" s="17"/>
      <c r="AP1060" s="17"/>
      <c r="AQ1060" s="17"/>
      <c r="AR1060" s="17"/>
      <c r="AS1060" s="17"/>
      <c r="AT1060" s="17"/>
      <c r="AU1060" s="17"/>
      <c r="AV1060" s="17"/>
      <c r="AW1060" s="17"/>
    </row>
    <row r="1061" spans="1:49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  <c r="AA1061" s="17"/>
      <c r="AB1061" s="17"/>
      <c r="AC1061" s="17"/>
      <c r="AD1061" s="17"/>
      <c r="AE1061" s="17"/>
      <c r="AF1061" s="17"/>
      <c r="AG1061" s="17"/>
      <c r="AH1061" s="17"/>
      <c r="AI1061" s="17"/>
      <c r="AJ1061" s="17"/>
      <c r="AK1061" s="17"/>
      <c r="AL1061" s="17"/>
      <c r="AM1061" s="17"/>
      <c r="AN1061" s="17"/>
      <c r="AO1061" s="17"/>
      <c r="AP1061" s="17"/>
      <c r="AQ1061" s="17"/>
      <c r="AR1061" s="17"/>
      <c r="AS1061" s="17"/>
      <c r="AT1061" s="17"/>
      <c r="AU1061" s="17"/>
      <c r="AV1061" s="17"/>
      <c r="AW1061" s="17"/>
    </row>
    <row r="1062" spans="1:49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  <c r="AA1062" s="17"/>
      <c r="AB1062" s="17"/>
      <c r="AC1062" s="17"/>
      <c r="AD1062" s="17"/>
      <c r="AE1062" s="17"/>
      <c r="AF1062" s="17"/>
      <c r="AG1062" s="17"/>
      <c r="AH1062" s="17"/>
      <c r="AI1062" s="17"/>
      <c r="AJ1062" s="17"/>
      <c r="AK1062" s="17"/>
      <c r="AL1062" s="17"/>
      <c r="AM1062" s="17"/>
      <c r="AN1062" s="17"/>
      <c r="AO1062" s="17"/>
      <c r="AP1062" s="17"/>
      <c r="AQ1062" s="17"/>
      <c r="AR1062" s="17"/>
      <c r="AS1062" s="17"/>
      <c r="AT1062" s="17"/>
      <c r="AU1062" s="17"/>
      <c r="AV1062" s="17"/>
      <c r="AW1062" s="17"/>
    </row>
    <row r="1063" spans="1:49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  <c r="AJ1063" s="17"/>
      <c r="AK1063" s="17"/>
      <c r="AL1063" s="17"/>
      <c r="AM1063" s="17"/>
      <c r="AN1063" s="17"/>
      <c r="AO1063" s="17"/>
      <c r="AP1063" s="17"/>
      <c r="AQ1063" s="17"/>
      <c r="AR1063" s="17"/>
      <c r="AS1063" s="17"/>
      <c r="AT1063" s="17"/>
      <c r="AU1063" s="17"/>
      <c r="AV1063" s="17"/>
      <c r="AW1063" s="17"/>
    </row>
    <row r="1064" spans="1:49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  <c r="AA1064" s="17"/>
      <c r="AB1064" s="17"/>
      <c r="AC1064" s="17"/>
      <c r="AD1064" s="17"/>
      <c r="AE1064" s="17"/>
      <c r="AF1064" s="17"/>
      <c r="AG1064" s="17"/>
      <c r="AH1064" s="17"/>
      <c r="AI1064" s="17"/>
      <c r="AJ1064" s="17"/>
      <c r="AK1064" s="17"/>
      <c r="AL1064" s="17"/>
      <c r="AM1064" s="17"/>
      <c r="AN1064" s="17"/>
      <c r="AO1064" s="17"/>
      <c r="AP1064" s="17"/>
      <c r="AQ1064" s="17"/>
      <c r="AR1064" s="17"/>
      <c r="AS1064" s="17"/>
      <c r="AT1064" s="17"/>
      <c r="AU1064" s="17"/>
      <c r="AV1064" s="17"/>
      <c r="AW1064" s="17"/>
    </row>
    <row r="1065" spans="1:49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  <c r="AA1065" s="17"/>
      <c r="AB1065" s="17"/>
      <c r="AC1065" s="17"/>
      <c r="AD1065" s="17"/>
      <c r="AE1065" s="17"/>
      <c r="AF1065" s="17"/>
      <c r="AG1065" s="17"/>
      <c r="AH1065" s="17"/>
      <c r="AI1065" s="17"/>
      <c r="AJ1065" s="17"/>
      <c r="AK1065" s="17"/>
      <c r="AL1065" s="17"/>
      <c r="AM1065" s="17"/>
      <c r="AN1065" s="17"/>
      <c r="AO1065" s="17"/>
      <c r="AP1065" s="17"/>
      <c r="AQ1065" s="17"/>
      <c r="AR1065" s="17"/>
      <c r="AS1065" s="17"/>
      <c r="AT1065" s="17"/>
      <c r="AU1065" s="17"/>
      <c r="AV1065" s="17"/>
      <c r="AW1065" s="17"/>
    </row>
    <row r="1066" spans="1:49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  <c r="AA1066" s="17"/>
      <c r="AB1066" s="17"/>
      <c r="AC1066" s="17"/>
      <c r="AD1066" s="17"/>
      <c r="AE1066" s="17"/>
      <c r="AF1066" s="17"/>
      <c r="AG1066" s="17"/>
      <c r="AH1066" s="17"/>
      <c r="AI1066" s="17"/>
      <c r="AJ1066" s="17"/>
      <c r="AK1066" s="17"/>
      <c r="AL1066" s="17"/>
      <c r="AM1066" s="17"/>
      <c r="AN1066" s="17"/>
      <c r="AO1066" s="17"/>
      <c r="AP1066" s="17"/>
      <c r="AQ1066" s="17"/>
      <c r="AR1066" s="17"/>
      <c r="AS1066" s="17"/>
      <c r="AT1066" s="17"/>
      <c r="AU1066" s="17"/>
      <c r="AV1066" s="17"/>
      <c r="AW1066" s="17"/>
    </row>
    <row r="1067" spans="1:49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  <c r="AA1067" s="17"/>
      <c r="AB1067" s="17"/>
      <c r="AC1067" s="17"/>
      <c r="AD1067" s="17"/>
      <c r="AE1067" s="17"/>
      <c r="AF1067" s="17"/>
      <c r="AG1067" s="17"/>
      <c r="AH1067" s="17"/>
      <c r="AI1067" s="17"/>
      <c r="AJ1067" s="17"/>
      <c r="AK1067" s="17"/>
      <c r="AL1067" s="17"/>
      <c r="AM1067" s="17"/>
      <c r="AN1067" s="17"/>
      <c r="AO1067" s="17"/>
      <c r="AP1067" s="17"/>
      <c r="AQ1067" s="17"/>
      <c r="AR1067" s="17"/>
      <c r="AS1067" s="17"/>
      <c r="AT1067" s="17"/>
      <c r="AU1067" s="17"/>
      <c r="AV1067" s="17"/>
      <c r="AW1067" s="17"/>
    </row>
    <row r="1068" spans="1:49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  <c r="AA1068" s="17"/>
      <c r="AB1068" s="17"/>
      <c r="AC1068" s="17"/>
      <c r="AD1068" s="17"/>
      <c r="AE1068" s="17"/>
      <c r="AF1068" s="17"/>
      <c r="AG1068" s="17"/>
      <c r="AH1068" s="17"/>
      <c r="AI1068" s="17"/>
      <c r="AJ1068" s="17"/>
      <c r="AK1068" s="17"/>
      <c r="AL1068" s="17"/>
      <c r="AM1068" s="17"/>
      <c r="AN1068" s="17"/>
      <c r="AO1068" s="17"/>
      <c r="AP1068" s="17"/>
      <c r="AQ1068" s="17"/>
      <c r="AR1068" s="17"/>
      <c r="AS1068" s="17"/>
      <c r="AT1068" s="17"/>
      <c r="AU1068" s="17"/>
      <c r="AV1068" s="17"/>
      <c r="AW1068" s="17"/>
    </row>
    <row r="1069" spans="1:49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  <c r="AA1069" s="17"/>
      <c r="AB1069" s="17"/>
      <c r="AC1069" s="17"/>
      <c r="AD1069" s="17"/>
      <c r="AE1069" s="17"/>
      <c r="AF1069" s="17"/>
      <c r="AG1069" s="17"/>
      <c r="AH1069" s="17"/>
      <c r="AI1069" s="17"/>
      <c r="AJ1069" s="17"/>
      <c r="AK1069" s="17"/>
      <c r="AL1069" s="17"/>
      <c r="AM1069" s="17"/>
      <c r="AN1069" s="17"/>
      <c r="AO1069" s="17"/>
      <c r="AP1069" s="17"/>
      <c r="AQ1069" s="17"/>
      <c r="AR1069" s="17"/>
      <c r="AS1069" s="17"/>
      <c r="AT1069" s="17"/>
      <c r="AU1069" s="17"/>
      <c r="AV1069" s="17"/>
      <c r="AW1069" s="17"/>
    </row>
    <row r="1070" spans="1:49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  <c r="AA1070" s="17"/>
      <c r="AB1070" s="17"/>
      <c r="AC1070" s="17"/>
      <c r="AD1070" s="17"/>
      <c r="AE1070" s="17"/>
      <c r="AF1070" s="17"/>
      <c r="AG1070" s="17"/>
      <c r="AH1070" s="17"/>
      <c r="AI1070" s="17"/>
      <c r="AJ1070" s="17"/>
      <c r="AK1070" s="17"/>
      <c r="AL1070" s="17"/>
      <c r="AM1070" s="17"/>
      <c r="AN1070" s="17"/>
      <c r="AO1070" s="17"/>
      <c r="AP1070" s="17"/>
      <c r="AQ1070" s="17"/>
      <c r="AR1070" s="17"/>
      <c r="AS1070" s="17"/>
      <c r="AT1070" s="17"/>
      <c r="AU1070" s="17"/>
      <c r="AV1070" s="17"/>
      <c r="AW1070" s="17"/>
    </row>
    <row r="1071" spans="1:49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  <c r="AA1071" s="17"/>
      <c r="AB1071" s="17"/>
      <c r="AC1071" s="17"/>
      <c r="AD1071" s="17"/>
      <c r="AE1071" s="17"/>
      <c r="AF1071" s="17"/>
      <c r="AG1071" s="17"/>
      <c r="AH1071" s="17"/>
      <c r="AI1071" s="17"/>
      <c r="AJ1071" s="17"/>
      <c r="AK1071" s="17"/>
      <c r="AL1071" s="17"/>
      <c r="AM1071" s="17"/>
      <c r="AN1071" s="17"/>
      <c r="AO1071" s="17"/>
      <c r="AP1071" s="17"/>
      <c r="AQ1071" s="17"/>
      <c r="AR1071" s="17"/>
      <c r="AS1071" s="17"/>
      <c r="AT1071" s="17"/>
      <c r="AU1071" s="17"/>
      <c r="AV1071" s="17"/>
      <c r="AW1071" s="17"/>
    </row>
    <row r="1072" spans="1:49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  <c r="AA1072" s="17"/>
      <c r="AB1072" s="17"/>
      <c r="AC1072" s="17"/>
      <c r="AD1072" s="17"/>
      <c r="AE1072" s="17"/>
      <c r="AF1072" s="17"/>
      <c r="AG1072" s="17"/>
      <c r="AH1072" s="17"/>
      <c r="AI1072" s="17"/>
      <c r="AJ1072" s="17"/>
      <c r="AK1072" s="17"/>
      <c r="AL1072" s="17"/>
      <c r="AM1072" s="17"/>
      <c r="AN1072" s="17"/>
      <c r="AO1072" s="17"/>
      <c r="AP1072" s="17"/>
      <c r="AQ1072" s="17"/>
      <c r="AR1072" s="17"/>
      <c r="AS1072" s="17"/>
      <c r="AT1072" s="17"/>
      <c r="AU1072" s="17"/>
      <c r="AV1072" s="17"/>
      <c r="AW1072" s="17"/>
    </row>
    <row r="1073" spans="1:49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  <c r="AA1073" s="17"/>
      <c r="AB1073" s="17"/>
      <c r="AC1073" s="17"/>
      <c r="AD1073" s="17"/>
      <c r="AE1073" s="17"/>
      <c r="AF1073" s="17"/>
      <c r="AG1073" s="17"/>
      <c r="AH1073" s="17"/>
      <c r="AI1073" s="17"/>
      <c r="AJ1073" s="17"/>
      <c r="AK1073" s="17"/>
      <c r="AL1073" s="17"/>
      <c r="AM1073" s="17"/>
      <c r="AN1073" s="17"/>
      <c r="AO1073" s="17"/>
      <c r="AP1073" s="17"/>
      <c r="AQ1073" s="17"/>
      <c r="AR1073" s="17"/>
      <c r="AS1073" s="17"/>
      <c r="AT1073" s="17"/>
      <c r="AU1073" s="17"/>
      <c r="AV1073" s="17"/>
      <c r="AW1073" s="17"/>
    </row>
    <row r="1074" spans="1:49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  <c r="AJ1074" s="17"/>
      <c r="AK1074" s="17"/>
      <c r="AL1074" s="17"/>
      <c r="AM1074" s="17"/>
      <c r="AN1074" s="17"/>
      <c r="AO1074" s="17"/>
      <c r="AP1074" s="17"/>
      <c r="AQ1074" s="17"/>
      <c r="AR1074" s="17"/>
      <c r="AS1074" s="17"/>
      <c r="AT1074" s="17"/>
      <c r="AU1074" s="17"/>
      <c r="AV1074" s="17"/>
      <c r="AW1074" s="17"/>
    </row>
    <row r="1075" spans="1:49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  <c r="AA1075" s="17"/>
      <c r="AB1075" s="17"/>
      <c r="AC1075" s="17"/>
      <c r="AD1075" s="17"/>
      <c r="AE1075" s="17"/>
      <c r="AF1075" s="17"/>
      <c r="AG1075" s="17"/>
      <c r="AH1075" s="17"/>
      <c r="AI1075" s="17"/>
      <c r="AJ1075" s="17"/>
      <c r="AK1075" s="17"/>
      <c r="AL1075" s="17"/>
      <c r="AM1075" s="17"/>
      <c r="AN1075" s="17"/>
      <c r="AO1075" s="17"/>
      <c r="AP1075" s="17"/>
      <c r="AQ1075" s="17"/>
      <c r="AR1075" s="17"/>
      <c r="AS1075" s="17"/>
      <c r="AT1075" s="17"/>
      <c r="AU1075" s="17"/>
      <c r="AV1075" s="17"/>
      <c r="AW1075" s="17"/>
    </row>
    <row r="1076" spans="1:49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  <c r="AA1076" s="17"/>
      <c r="AB1076" s="17"/>
      <c r="AC1076" s="17"/>
      <c r="AD1076" s="17"/>
      <c r="AE1076" s="17"/>
      <c r="AF1076" s="17"/>
      <c r="AG1076" s="17"/>
      <c r="AH1076" s="17"/>
      <c r="AI1076" s="17"/>
      <c r="AJ1076" s="17"/>
      <c r="AK1076" s="17"/>
      <c r="AL1076" s="17"/>
      <c r="AM1076" s="17"/>
      <c r="AN1076" s="17"/>
      <c r="AO1076" s="17"/>
      <c r="AP1076" s="17"/>
      <c r="AQ1076" s="17"/>
      <c r="AR1076" s="17"/>
      <c r="AS1076" s="17"/>
      <c r="AT1076" s="17"/>
      <c r="AU1076" s="17"/>
      <c r="AV1076" s="17"/>
      <c r="AW1076" s="17"/>
    </row>
    <row r="1077" spans="1:49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  <c r="AA1077" s="17"/>
      <c r="AB1077" s="17"/>
      <c r="AC1077" s="17"/>
      <c r="AD1077" s="17"/>
      <c r="AE1077" s="17"/>
      <c r="AF1077" s="17"/>
      <c r="AG1077" s="17"/>
      <c r="AH1077" s="17"/>
      <c r="AI1077" s="17"/>
      <c r="AJ1077" s="17"/>
      <c r="AK1077" s="17"/>
      <c r="AL1077" s="17"/>
      <c r="AM1077" s="17"/>
      <c r="AN1077" s="17"/>
      <c r="AO1077" s="17"/>
      <c r="AP1077" s="17"/>
      <c r="AQ1077" s="17"/>
      <c r="AR1077" s="17"/>
      <c r="AS1077" s="17"/>
      <c r="AT1077" s="17"/>
      <c r="AU1077" s="17"/>
      <c r="AV1077" s="17"/>
      <c r="AW1077" s="17"/>
    </row>
    <row r="1078" spans="1:49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  <c r="AA1078" s="17"/>
      <c r="AB1078" s="17"/>
      <c r="AC1078" s="17"/>
      <c r="AD1078" s="17"/>
      <c r="AE1078" s="17"/>
      <c r="AF1078" s="17"/>
      <c r="AG1078" s="17"/>
      <c r="AH1078" s="17"/>
      <c r="AI1078" s="17"/>
      <c r="AJ1078" s="17"/>
      <c r="AK1078" s="17"/>
      <c r="AL1078" s="17"/>
      <c r="AM1078" s="17"/>
      <c r="AN1078" s="17"/>
      <c r="AO1078" s="17"/>
      <c r="AP1078" s="17"/>
      <c r="AQ1078" s="17"/>
      <c r="AR1078" s="17"/>
      <c r="AS1078" s="17"/>
      <c r="AT1078" s="17"/>
      <c r="AU1078" s="17"/>
      <c r="AV1078" s="17"/>
      <c r="AW1078" s="17"/>
    </row>
    <row r="1079" spans="1:49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  <c r="AA1079" s="17"/>
      <c r="AB1079" s="17"/>
      <c r="AC1079" s="17"/>
      <c r="AD1079" s="17"/>
      <c r="AE1079" s="17"/>
      <c r="AF1079" s="17"/>
      <c r="AG1079" s="17"/>
      <c r="AH1079" s="17"/>
      <c r="AI1079" s="17"/>
      <c r="AJ1079" s="17"/>
      <c r="AK1079" s="17"/>
      <c r="AL1079" s="17"/>
      <c r="AM1079" s="17"/>
      <c r="AN1079" s="17"/>
      <c r="AO1079" s="17"/>
      <c r="AP1079" s="17"/>
      <c r="AQ1079" s="17"/>
      <c r="AR1079" s="17"/>
      <c r="AS1079" s="17"/>
      <c r="AT1079" s="17"/>
      <c r="AU1079" s="17"/>
      <c r="AV1079" s="17"/>
      <c r="AW1079" s="17"/>
    </row>
    <row r="1080" spans="1:49" x14ac:dyDescent="0.2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  <c r="AA1080" s="17"/>
      <c r="AB1080" s="17"/>
      <c r="AC1080" s="17"/>
      <c r="AD1080" s="17"/>
      <c r="AE1080" s="17"/>
      <c r="AF1080" s="17"/>
      <c r="AG1080" s="17"/>
      <c r="AH1080" s="17"/>
      <c r="AI1080" s="17"/>
      <c r="AJ1080" s="17"/>
      <c r="AK1080" s="17"/>
      <c r="AL1080" s="17"/>
      <c r="AM1080" s="17"/>
      <c r="AN1080" s="17"/>
      <c r="AO1080" s="17"/>
      <c r="AP1080" s="17"/>
      <c r="AQ1080" s="17"/>
      <c r="AR1080" s="17"/>
      <c r="AS1080" s="17"/>
      <c r="AT1080" s="17"/>
      <c r="AU1080" s="17"/>
      <c r="AV1080" s="17"/>
      <c r="AW1080" s="17"/>
    </row>
    <row r="1081" spans="1:49" x14ac:dyDescent="0.2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  <c r="AA1081" s="17"/>
      <c r="AB1081" s="17"/>
      <c r="AC1081" s="17"/>
      <c r="AD1081" s="17"/>
      <c r="AE1081" s="17"/>
      <c r="AF1081" s="17"/>
      <c r="AG1081" s="17"/>
      <c r="AH1081" s="17"/>
      <c r="AI1081" s="17"/>
      <c r="AJ1081" s="17"/>
      <c r="AK1081" s="17"/>
      <c r="AL1081" s="17"/>
      <c r="AM1081" s="17"/>
      <c r="AN1081" s="17"/>
      <c r="AO1081" s="17"/>
      <c r="AP1081" s="17"/>
      <c r="AQ1081" s="17"/>
      <c r="AR1081" s="17"/>
      <c r="AS1081" s="17"/>
      <c r="AT1081" s="17"/>
      <c r="AU1081" s="17"/>
      <c r="AV1081" s="17"/>
      <c r="AW1081" s="17"/>
    </row>
    <row r="1082" spans="1:49" x14ac:dyDescent="0.2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  <c r="AA1082" s="17"/>
      <c r="AB1082" s="17"/>
      <c r="AC1082" s="17"/>
      <c r="AD1082" s="17"/>
      <c r="AE1082" s="17"/>
      <c r="AF1082" s="17"/>
      <c r="AG1082" s="17"/>
      <c r="AH1082" s="17"/>
      <c r="AI1082" s="17"/>
      <c r="AJ1082" s="17"/>
      <c r="AK1082" s="17"/>
      <c r="AL1082" s="17"/>
      <c r="AM1082" s="17"/>
      <c r="AN1082" s="17"/>
      <c r="AO1082" s="17"/>
      <c r="AP1082" s="17"/>
      <c r="AQ1082" s="17"/>
      <c r="AR1082" s="17"/>
      <c r="AS1082" s="17"/>
      <c r="AT1082" s="17"/>
      <c r="AU1082" s="17"/>
      <c r="AV1082" s="17"/>
      <c r="AW1082" s="17"/>
    </row>
    <row r="1083" spans="1:49" x14ac:dyDescent="0.2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  <c r="AA1083" s="17"/>
      <c r="AB1083" s="17"/>
      <c r="AC1083" s="17"/>
      <c r="AD1083" s="17"/>
      <c r="AE1083" s="17"/>
      <c r="AF1083" s="17"/>
      <c r="AG1083" s="17"/>
      <c r="AH1083" s="17"/>
      <c r="AI1083" s="17"/>
      <c r="AJ1083" s="17"/>
      <c r="AK1083" s="17"/>
      <c r="AL1083" s="17"/>
      <c r="AM1083" s="17"/>
      <c r="AN1083" s="17"/>
      <c r="AO1083" s="17"/>
      <c r="AP1083" s="17"/>
      <c r="AQ1083" s="17"/>
      <c r="AR1083" s="17"/>
      <c r="AS1083" s="17"/>
      <c r="AT1083" s="17"/>
      <c r="AU1083" s="17"/>
      <c r="AV1083" s="17"/>
      <c r="AW1083" s="17"/>
    </row>
    <row r="1084" spans="1:49" x14ac:dyDescent="0.2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  <c r="AA1084" s="17"/>
      <c r="AB1084" s="17"/>
      <c r="AC1084" s="17"/>
      <c r="AD1084" s="17"/>
      <c r="AE1084" s="17"/>
      <c r="AF1084" s="17"/>
      <c r="AG1084" s="17"/>
      <c r="AH1084" s="17"/>
      <c r="AI1084" s="17"/>
      <c r="AJ1084" s="17"/>
      <c r="AK1084" s="17"/>
      <c r="AL1084" s="17"/>
      <c r="AM1084" s="17"/>
      <c r="AN1084" s="17"/>
      <c r="AO1084" s="17"/>
      <c r="AP1084" s="17"/>
      <c r="AQ1084" s="17"/>
      <c r="AR1084" s="17"/>
      <c r="AS1084" s="17"/>
      <c r="AT1084" s="17"/>
      <c r="AU1084" s="17"/>
      <c r="AV1084" s="17"/>
      <c r="AW1084" s="17"/>
    </row>
    <row r="1085" spans="1:49" x14ac:dyDescent="0.2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  <c r="AJ1085" s="17"/>
      <c r="AK1085" s="17"/>
      <c r="AL1085" s="17"/>
      <c r="AM1085" s="17"/>
      <c r="AN1085" s="17"/>
      <c r="AO1085" s="17"/>
      <c r="AP1085" s="17"/>
      <c r="AQ1085" s="17"/>
      <c r="AR1085" s="17"/>
      <c r="AS1085" s="17"/>
      <c r="AT1085" s="17"/>
      <c r="AU1085" s="17"/>
      <c r="AV1085" s="17"/>
      <c r="AW1085" s="17"/>
    </row>
    <row r="1086" spans="1:49" x14ac:dyDescent="0.2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  <c r="AA1086" s="17"/>
      <c r="AB1086" s="17"/>
      <c r="AC1086" s="17"/>
      <c r="AD1086" s="17"/>
      <c r="AE1086" s="17"/>
      <c r="AF1086" s="17"/>
      <c r="AG1086" s="17"/>
      <c r="AH1086" s="17"/>
      <c r="AI1086" s="17"/>
      <c r="AJ1086" s="17"/>
      <c r="AK1086" s="17"/>
      <c r="AL1086" s="17"/>
      <c r="AM1086" s="17"/>
      <c r="AN1086" s="17"/>
      <c r="AO1086" s="17"/>
      <c r="AP1086" s="17"/>
      <c r="AQ1086" s="17"/>
      <c r="AR1086" s="17"/>
      <c r="AS1086" s="17"/>
      <c r="AT1086" s="17"/>
      <c r="AU1086" s="17"/>
      <c r="AV1086" s="17"/>
      <c r="AW1086" s="17"/>
    </row>
    <row r="1087" spans="1:49" x14ac:dyDescent="0.2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  <c r="AA1087" s="17"/>
      <c r="AB1087" s="17"/>
      <c r="AC1087" s="17"/>
      <c r="AD1087" s="17"/>
      <c r="AE1087" s="17"/>
      <c r="AF1087" s="17"/>
      <c r="AG1087" s="17"/>
      <c r="AH1087" s="17"/>
      <c r="AI1087" s="17"/>
      <c r="AJ1087" s="17"/>
      <c r="AK1087" s="17"/>
      <c r="AL1087" s="17"/>
      <c r="AM1087" s="17"/>
      <c r="AN1087" s="17"/>
      <c r="AO1087" s="17"/>
      <c r="AP1087" s="17"/>
      <c r="AQ1087" s="17"/>
      <c r="AR1087" s="17"/>
      <c r="AS1087" s="17"/>
      <c r="AT1087" s="17"/>
      <c r="AU1087" s="17"/>
      <c r="AV1087" s="17"/>
      <c r="AW1087" s="17"/>
    </row>
    <row r="1088" spans="1:49" x14ac:dyDescent="0.2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  <c r="AA1088" s="17"/>
      <c r="AB1088" s="17"/>
      <c r="AC1088" s="17"/>
      <c r="AD1088" s="17"/>
      <c r="AE1088" s="17"/>
      <c r="AF1088" s="17"/>
      <c r="AG1088" s="17"/>
      <c r="AH1088" s="17"/>
      <c r="AI1088" s="17"/>
      <c r="AJ1088" s="17"/>
      <c r="AK1088" s="17"/>
      <c r="AL1088" s="17"/>
      <c r="AM1088" s="17"/>
      <c r="AN1088" s="17"/>
      <c r="AO1088" s="17"/>
      <c r="AP1088" s="17"/>
      <c r="AQ1088" s="17"/>
      <c r="AR1088" s="17"/>
      <c r="AS1088" s="17"/>
      <c r="AT1088" s="17"/>
      <c r="AU1088" s="17"/>
      <c r="AV1088" s="17"/>
      <c r="AW1088" s="17"/>
    </row>
    <row r="1089" spans="1:49" x14ac:dyDescent="0.2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  <c r="AA1089" s="17"/>
      <c r="AB1089" s="17"/>
      <c r="AC1089" s="17"/>
      <c r="AD1089" s="17"/>
      <c r="AE1089" s="17"/>
      <c r="AF1089" s="17"/>
      <c r="AG1089" s="17"/>
      <c r="AH1089" s="17"/>
      <c r="AI1089" s="17"/>
      <c r="AJ1089" s="17"/>
      <c r="AK1089" s="17"/>
      <c r="AL1089" s="17"/>
      <c r="AM1089" s="17"/>
      <c r="AN1089" s="17"/>
      <c r="AO1089" s="17"/>
      <c r="AP1089" s="17"/>
      <c r="AQ1089" s="17"/>
      <c r="AR1089" s="17"/>
      <c r="AS1089" s="17"/>
      <c r="AT1089" s="17"/>
      <c r="AU1089" s="17"/>
      <c r="AV1089" s="17"/>
      <c r="AW1089" s="17"/>
    </row>
    <row r="1090" spans="1:49" x14ac:dyDescent="0.2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  <c r="AA1090" s="17"/>
      <c r="AB1090" s="17"/>
      <c r="AC1090" s="17"/>
      <c r="AD1090" s="17"/>
      <c r="AE1090" s="17"/>
      <c r="AF1090" s="17"/>
      <c r="AG1090" s="17"/>
      <c r="AH1090" s="17"/>
      <c r="AI1090" s="17"/>
      <c r="AJ1090" s="17"/>
      <c r="AK1090" s="17"/>
      <c r="AL1090" s="17"/>
      <c r="AM1090" s="17"/>
      <c r="AN1090" s="17"/>
      <c r="AO1090" s="17"/>
      <c r="AP1090" s="17"/>
      <c r="AQ1090" s="17"/>
      <c r="AR1090" s="17"/>
      <c r="AS1090" s="17"/>
      <c r="AT1090" s="17"/>
      <c r="AU1090" s="17"/>
      <c r="AV1090" s="17"/>
      <c r="AW1090" s="17"/>
    </row>
    <row r="1091" spans="1:49" x14ac:dyDescent="0.2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  <c r="AA1091" s="17"/>
      <c r="AB1091" s="17"/>
      <c r="AC1091" s="17"/>
      <c r="AD1091" s="17"/>
      <c r="AE1091" s="17"/>
      <c r="AF1091" s="17"/>
      <c r="AG1091" s="17"/>
      <c r="AH1091" s="17"/>
      <c r="AI1091" s="17"/>
      <c r="AJ1091" s="17"/>
      <c r="AK1091" s="17"/>
      <c r="AL1091" s="17"/>
      <c r="AM1091" s="17"/>
      <c r="AN1091" s="17"/>
      <c r="AO1091" s="17"/>
      <c r="AP1091" s="17"/>
      <c r="AQ1091" s="17"/>
      <c r="AR1091" s="17"/>
      <c r="AS1091" s="17"/>
      <c r="AT1091" s="17"/>
      <c r="AU1091" s="17"/>
      <c r="AV1091" s="17"/>
      <c r="AW1091" s="17"/>
    </row>
    <row r="1092" spans="1:49" x14ac:dyDescent="0.2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  <c r="AA1092" s="17"/>
      <c r="AB1092" s="17"/>
      <c r="AC1092" s="17"/>
      <c r="AD1092" s="17"/>
      <c r="AE1092" s="17"/>
      <c r="AF1092" s="17"/>
      <c r="AG1092" s="17"/>
      <c r="AH1092" s="17"/>
      <c r="AI1092" s="17"/>
      <c r="AJ1092" s="17"/>
      <c r="AK1092" s="17"/>
      <c r="AL1092" s="17"/>
      <c r="AM1092" s="17"/>
      <c r="AN1092" s="17"/>
      <c r="AO1092" s="17"/>
      <c r="AP1092" s="17"/>
      <c r="AQ1092" s="17"/>
      <c r="AR1092" s="17"/>
      <c r="AS1092" s="17"/>
      <c r="AT1092" s="17"/>
      <c r="AU1092" s="17"/>
      <c r="AV1092" s="17"/>
      <c r="AW1092" s="17"/>
    </row>
    <row r="1093" spans="1:49" x14ac:dyDescent="0.2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  <c r="AA1093" s="17"/>
      <c r="AB1093" s="17"/>
      <c r="AC1093" s="17"/>
      <c r="AD1093" s="17"/>
      <c r="AE1093" s="17"/>
      <c r="AF1093" s="17"/>
      <c r="AG1093" s="17"/>
      <c r="AH1093" s="17"/>
      <c r="AI1093" s="17"/>
      <c r="AJ1093" s="17"/>
      <c r="AK1093" s="17"/>
      <c r="AL1093" s="17"/>
      <c r="AM1093" s="17"/>
      <c r="AN1093" s="17"/>
      <c r="AO1093" s="17"/>
      <c r="AP1093" s="17"/>
      <c r="AQ1093" s="17"/>
      <c r="AR1093" s="17"/>
      <c r="AS1093" s="17"/>
      <c r="AT1093" s="17"/>
      <c r="AU1093" s="17"/>
      <c r="AV1093" s="17"/>
      <c r="AW1093" s="17"/>
    </row>
    <row r="1094" spans="1:49" x14ac:dyDescent="0.2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  <c r="AA1094" s="17"/>
      <c r="AB1094" s="17"/>
      <c r="AC1094" s="17"/>
      <c r="AD1094" s="17"/>
      <c r="AE1094" s="17"/>
      <c r="AF1094" s="17"/>
      <c r="AG1094" s="17"/>
      <c r="AH1094" s="17"/>
      <c r="AI1094" s="17"/>
      <c r="AJ1094" s="17"/>
      <c r="AK1094" s="17"/>
      <c r="AL1094" s="17"/>
      <c r="AM1094" s="17"/>
      <c r="AN1094" s="17"/>
      <c r="AO1094" s="17"/>
      <c r="AP1094" s="17"/>
      <c r="AQ1094" s="17"/>
      <c r="AR1094" s="17"/>
      <c r="AS1094" s="17"/>
      <c r="AT1094" s="17"/>
      <c r="AU1094" s="17"/>
      <c r="AV1094" s="17"/>
      <c r="AW1094" s="17"/>
    </row>
    <row r="1095" spans="1:49" x14ac:dyDescent="0.2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  <c r="AA1095" s="17"/>
      <c r="AB1095" s="17"/>
      <c r="AC1095" s="17"/>
      <c r="AD1095" s="17"/>
      <c r="AE1095" s="17"/>
      <c r="AF1095" s="17"/>
      <c r="AG1095" s="17"/>
      <c r="AH1095" s="17"/>
      <c r="AI1095" s="17"/>
      <c r="AJ1095" s="17"/>
      <c r="AK1095" s="17"/>
      <c r="AL1095" s="17"/>
      <c r="AM1095" s="17"/>
      <c r="AN1095" s="17"/>
      <c r="AO1095" s="17"/>
      <c r="AP1095" s="17"/>
      <c r="AQ1095" s="17"/>
      <c r="AR1095" s="17"/>
      <c r="AS1095" s="17"/>
      <c r="AT1095" s="17"/>
      <c r="AU1095" s="17"/>
      <c r="AV1095" s="17"/>
      <c r="AW1095" s="17"/>
    </row>
    <row r="1096" spans="1:49" x14ac:dyDescent="0.2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  <c r="AJ1096" s="17"/>
      <c r="AK1096" s="17"/>
      <c r="AL1096" s="17"/>
      <c r="AM1096" s="17"/>
      <c r="AN1096" s="17"/>
      <c r="AO1096" s="17"/>
      <c r="AP1096" s="17"/>
      <c r="AQ1096" s="17"/>
      <c r="AR1096" s="17"/>
      <c r="AS1096" s="17"/>
      <c r="AT1096" s="17"/>
      <c r="AU1096" s="17"/>
      <c r="AV1096" s="17"/>
      <c r="AW1096" s="17"/>
    </row>
    <row r="1097" spans="1:49" x14ac:dyDescent="0.2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  <c r="AA1097" s="17"/>
      <c r="AB1097" s="17"/>
      <c r="AC1097" s="17"/>
      <c r="AD1097" s="17"/>
      <c r="AE1097" s="17"/>
      <c r="AF1097" s="17"/>
      <c r="AG1097" s="17"/>
      <c r="AH1097" s="17"/>
      <c r="AI1097" s="17"/>
      <c r="AJ1097" s="17"/>
      <c r="AK1097" s="17"/>
      <c r="AL1097" s="17"/>
      <c r="AM1097" s="17"/>
      <c r="AN1097" s="17"/>
      <c r="AO1097" s="17"/>
      <c r="AP1097" s="17"/>
      <c r="AQ1097" s="17"/>
      <c r="AR1097" s="17"/>
      <c r="AS1097" s="17"/>
      <c r="AT1097" s="17"/>
      <c r="AU1097" s="17"/>
      <c r="AV1097" s="17"/>
      <c r="AW1097" s="17"/>
    </row>
    <row r="1098" spans="1:49" x14ac:dyDescent="0.2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  <c r="AA1098" s="17"/>
      <c r="AB1098" s="17"/>
      <c r="AC1098" s="17"/>
      <c r="AD1098" s="17"/>
      <c r="AE1098" s="17"/>
      <c r="AF1098" s="17"/>
      <c r="AG1098" s="17"/>
      <c r="AH1098" s="17"/>
      <c r="AI1098" s="17"/>
      <c r="AJ1098" s="17"/>
      <c r="AK1098" s="17"/>
      <c r="AL1098" s="17"/>
      <c r="AM1098" s="17"/>
      <c r="AN1098" s="17"/>
      <c r="AO1098" s="17"/>
      <c r="AP1098" s="17"/>
      <c r="AQ1098" s="17"/>
      <c r="AR1098" s="17"/>
      <c r="AS1098" s="17"/>
      <c r="AT1098" s="17"/>
      <c r="AU1098" s="17"/>
      <c r="AV1098" s="17"/>
      <c r="AW1098" s="17"/>
    </row>
    <row r="1099" spans="1:49" x14ac:dyDescent="0.2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  <c r="AA1099" s="17"/>
      <c r="AB1099" s="17"/>
      <c r="AC1099" s="17"/>
      <c r="AD1099" s="17"/>
      <c r="AE1099" s="17"/>
      <c r="AF1099" s="17"/>
      <c r="AG1099" s="17"/>
      <c r="AH1099" s="17"/>
      <c r="AI1099" s="17"/>
      <c r="AJ1099" s="17"/>
      <c r="AK1099" s="17"/>
      <c r="AL1099" s="17"/>
      <c r="AM1099" s="17"/>
      <c r="AN1099" s="17"/>
      <c r="AO1099" s="17"/>
      <c r="AP1099" s="17"/>
      <c r="AQ1099" s="17"/>
      <c r="AR1099" s="17"/>
      <c r="AS1099" s="17"/>
      <c r="AT1099" s="17"/>
      <c r="AU1099" s="17"/>
      <c r="AV1099" s="17"/>
      <c r="AW1099" s="17"/>
    </row>
    <row r="1100" spans="1:49" x14ac:dyDescent="0.2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  <c r="AA1100" s="17"/>
      <c r="AB1100" s="17"/>
      <c r="AC1100" s="17"/>
      <c r="AD1100" s="17"/>
      <c r="AE1100" s="17"/>
      <c r="AF1100" s="17"/>
      <c r="AG1100" s="17"/>
      <c r="AH1100" s="17"/>
      <c r="AI1100" s="17"/>
      <c r="AJ1100" s="17"/>
      <c r="AK1100" s="17"/>
      <c r="AL1100" s="17"/>
      <c r="AM1100" s="17"/>
      <c r="AN1100" s="17"/>
      <c r="AO1100" s="17"/>
      <c r="AP1100" s="17"/>
      <c r="AQ1100" s="17"/>
      <c r="AR1100" s="17"/>
      <c r="AS1100" s="17"/>
      <c r="AT1100" s="17"/>
      <c r="AU1100" s="17"/>
      <c r="AV1100" s="17"/>
      <c r="AW1100" s="17"/>
    </row>
    <row r="1101" spans="1:49" x14ac:dyDescent="0.2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  <c r="AA1101" s="17"/>
      <c r="AB1101" s="17"/>
      <c r="AC1101" s="17"/>
      <c r="AD1101" s="17"/>
      <c r="AE1101" s="17"/>
      <c r="AF1101" s="17"/>
      <c r="AG1101" s="17"/>
      <c r="AH1101" s="17"/>
      <c r="AI1101" s="17"/>
      <c r="AJ1101" s="17"/>
      <c r="AK1101" s="17"/>
      <c r="AL1101" s="17"/>
      <c r="AM1101" s="17"/>
      <c r="AN1101" s="17"/>
      <c r="AO1101" s="17"/>
      <c r="AP1101" s="17"/>
      <c r="AQ1101" s="17"/>
      <c r="AR1101" s="17"/>
      <c r="AS1101" s="17"/>
      <c r="AT1101" s="17"/>
      <c r="AU1101" s="17"/>
      <c r="AV1101" s="17"/>
      <c r="AW1101" s="17"/>
    </row>
    <row r="1102" spans="1:49" x14ac:dyDescent="0.2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  <c r="AA1102" s="17"/>
      <c r="AB1102" s="17"/>
      <c r="AC1102" s="17"/>
      <c r="AD1102" s="17"/>
      <c r="AE1102" s="17"/>
      <c r="AF1102" s="17"/>
      <c r="AG1102" s="17"/>
      <c r="AH1102" s="17"/>
      <c r="AI1102" s="17"/>
      <c r="AJ1102" s="17"/>
      <c r="AK1102" s="17"/>
      <c r="AL1102" s="17"/>
      <c r="AM1102" s="17"/>
      <c r="AN1102" s="17"/>
      <c r="AO1102" s="17"/>
      <c r="AP1102" s="17"/>
      <c r="AQ1102" s="17"/>
      <c r="AR1102" s="17"/>
      <c r="AS1102" s="17"/>
      <c r="AT1102" s="17"/>
      <c r="AU1102" s="17"/>
      <c r="AV1102" s="17"/>
      <c r="AW1102" s="17"/>
    </row>
    <row r="1103" spans="1:49" x14ac:dyDescent="0.2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  <c r="AA1103" s="17"/>
      <c r="AB1103" s="17"/>
      <c r="AC1103" s="17"/>
      <c r="AD1103" s="17"/>
      <c r="AE1103" s="17"/>
      <c r="AF1103" s="17"/>
      <c r="AG1103" s="17"/>
      <c r="AH1103" s="17"/>
      <c r="AI1103" s="17"/>
      <c r="AJ1103" s="17"/>
      <c r="AK1103" s="17"/>
      <c r="AL1103" s="17"/>
      <c r="AM1103" s="17"/>
      <c r="AN1103" s="17"/>
      <c r="AO1103" s="17"/>
      <c r="AP1103" s="17"/>
      <c r="AQ1103" s="17"/>
      <c r="AR1103" s="17"/>
      <c r="AS1103" s="17"/>
      <c r="AT1103" s="17"/>
      <c r="AU1103" s="17"/>
      <c r="AV1103" s="17"/>
      <c r="AW1103" s="17"/>
    </row>
    <row r="1104" spans="1:49" x14ac:dyDescent="0.2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  <c r="AA1104" s="17"/>
      <c r="AB1104" s="17"/>
      <c r="AC1104" s="17"/>
      <c r="AD1104" s="17"/>
      <c r="AE1104" s="17"/>
      <c r="AF1104" s="17"/>
      <c r="AG1104" s="17"/>
      <c r="AH1104" s="17"/>
      <c r="AI1104" s="17"/>
      <c r="AJ1104" s="17"/>
      <c r="AK1104" s="17"/>
      <c r="AL1104" s="17"/>
      <c r="AM1104" s="17"/>
      <c r="AN1104" s="17"/>
      <c r="AO1104" s="17"/>
      <c r="AP1104" s="17"/>
      <c r="AQ1104" s="17"/>
      <c r="AR1104" s="17"/>
      <c r="AS1104" s="17"/>
      <c r="AT1104" s="17"/>
      <c r="AU1104" s="17"/>
      <c r="AV1104" s="17"/>
      <c r="AW1104" s="17"/>
    </row>
    <row r="1105" spans="1:49" x14ac:dyDescent="0.2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  <c r="AA1105" s="17"/>
      <c r="AB1105" s="17"/>
      <c r="AC1105" s="17"/>
      <c r="AD1105" s="17"/>
      <c r="AE1105" s="17"/>
      <c r="AF1105" s="17"/>
      <c r="AG1105" s="17"/>
      <c r="AH1105" s="17"/>
      <c r="AI1105" s="17"/>
      <c r="AJ1105" s="17"/>
      <c r="AK1105" s="17"/>
      <c r="AL1105" s="17"/>
      <c r="AM1105" s="17"/>
      <c r="AN1105" s="17"/>
      <c r="AO1105" s="17"/>
      <c r="AP1105" s="17"/>
      <c r="AQ1105" s="17"/>
      <c r="AR1105" s="17"/>
      <c r="AS1105" s="17"/>
      <c r="AT1105" s="17"/>
      <c r="AU1105" s="17"/>
      <c r="AV1105" s="17"/>
      <c r="AW1105" s="17"/>
    </row>
    <row r="1106" spans="1:49" x14ac:dyDescent="0.2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  <c r="AA1106" s="17"/>
      <c r="AB1106" s="17"/>
      <c r="AC1106" s="17"/>
      <c r="AD1106" s="17"/>
      <c r="AE1106" s="17"/>
      <c r="AF1106" s="17"/>
      <c r="AG1106" s="17"/>
      <c r="AH1106" s="17"/>
      <c r="AI1106" s="17"/>
      <c r="AJ1106" s="17"/>
      <c r="AK1106" s="17"/>
      <c r="AL1106" s="17"/>
      <c r="AM1106" s="17"/>
      <c r="AN1106" s="17"/>
      <c r="AO1106" s="17"/>
      <c r="AP1106" s="17"/>
      <c r="AQ1106" s="17"/>
      <c r="AR1106" s="17"/>
      <c r="AS1106" s="17"/>
      <c r="AT1106" s="17"/>
      <c r="AU1106" s="17"/>
      <c r="AV1106" s="17"/>
      <c r="AW1106" s="17"/>
    </row>
    <row r="1107" spans="1:49" x14ac:dyDescent="0.2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  <c r="AJ1107" s="17"/>
      <c r="AK1107" s="17"/>
      <c r="AL1107" s="17"/>
      <c r="AM1107" s="17"/>
      <c r="AN1107" s="17"/>
      <c r="AO1107" s="17"/>
      <c r="AP1107" s="17"/>
      <c r="AQ1107" s="17"/>
      <c r="AR1107" s="17"/>
      <c r="AS1107" s="17"/>
      <c r="AT1107" s="17"/>
      <c r="AU1107" s="17"/>
      <c r="AV1107" s="17"/>
      <c r="AW1107" s="17"/>
    </row>
    <row r="1108" spans="1:49" x14ac:dyDescent="0.2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  <c r="AA1108" s="17"/>
      <c r="AB1108" s="17"/>
      <c r="AC1108" s="17"/>
      <c r="AD1108" s="17"/>
      <c r="AE1108" s="17"/>
      <c r="AF1108" s="17"/>
      <c r="AG1108" s="17"/>
      <c r="AH1108" s="17"/>
      <c r="AI1108" s="17"/>
      <c r="AJ1108" s="17"/>
      <c r="AK1108" s="17"/>
      <c r="AL1108" s="17"/>
      <c r="AM1108" s="17"/>
      <c r="AN1108" s="17"/>
      <c r="AO1108" s="17"/>
      <c r="AP1108" s="17"/>
      <c r="AQ1108" s="17"/>
      <c r="AR1108" s="17"/>
      <c r="AS1108" s="17"/>
      <c r="AT1108" s="17"/>
      <c r="AU1108" s="17"/>
      <c r="AV1108" s="17"/>
      <c r="AW1108" s="17"/>
    </row>
    <row r="1109" spans="1:49" x14ac:dyDescent="0.2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  <c r="AA1109" s="17"/>
      <c r="AB1109" s="17"/>
      <c r="AC1109" s="17"/>
      <c r="AD1109" s="17"/>
      <c r="AE1109" s="17"/>
      <c r="AF1109" s="17"/>
      <c r="AG1109" s="17"/>
      <c r="AH1109" s="17"/>
      <c r="AI1109" s="17"/>
      <c r="AJ1109" s="17"/>
      <c r="AK1109" s="17"/>
      <c r="AL1109" s="17"/>
      <c r="AM1109" s="17"/>
      <c r="AN1109" s="17"/>
      <c r="AO1109" s="17"/>
      <c r="AP1109" s="17"/>
      <c r="AQ1109" s="17"/>
      <c r="AR1109" s="17"/>
      <c r="AS1109" s="17"/>
      <c r="AT1109" s="17"/>
      <c r="AU1109" s="17"/>
      <c r="AV1109" s="17"/>
      <c r="AW1109" s="17"/>
    </row>
    <row r="1110" spans="1:49" x14ac:dyDescent="0.2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  <c r="AA1110" s="17"/>
      <c r="AB1110" s="17"/>
      <c r="AC1110" s="17"/>
      <c r="AD1110" s="17"/>
      <c r="AE1110" s="17"/>
      <c r="AF1110" s="17"/>
      <c r="AG1110" s="17"/>
      <c r="AH1110" s="17"/>
      <c r="AI1110" s="17"/>
      <c r="AJ1110" s="17"/>
      <c r="AK1110" s="17"/>
      <c r="AL1110" s="17"/>
      <c r="AM1110" s="17"/>
      <c r="AN1110" s="17"/>
      <c r="AO1110" s="17"/>
      <c r="AP1110" s="17"/>
      <c r="AQ1110" s="17"/>
      <c r="AR1110" s="17"/>
      <c r="AS1110" s="17"/>
      <c r="AT1110" s="17"/>
      <c r="AU1110" s="17"/>
      <c r="AV1110" s="17"/>
      <c r="AW1110" s="17"/>
    </row>
    <row r="1111" spans="1:49" x14ac:dyDescent="0.2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  <c r="AA1111" s="17"/>
      <c r="AB1111" s="17"/>
      <c r="AC1111" s="17"/>
      <c r="AD1111" s="17"/>
      <c r="AE1111" s="17"/>
      <c r="AF1111" s="17"/>
      <c r="AG1111" s="17"/>
      <c r="AH1111" s="17"/>
      <c r="AI1111" s="17"/>
      <c r="AJ1111" s="17"/>
      <c r="AK1111" s="17"/>
      <c r="AL1111" s="17"/>
      <c r="AM1111" s="17"/>
      <c r="AN1111" s="17"/>
      <c r="AO1111" s="17"/>
      <c r="AP1111" s="17"/>
      <c r="AQ1111" s="17"/>
      <c r="AR1111" s="17"/>
      <c r="AS1111" s="17"/>
      <c r="AT1111" s="17"/>
      <c r="AU1111" s="17"/>
      <c r="AV1111" s="17"/>
      <c r="AW1111" s="17"/>
    </row>
    <row r="1112" spans="1:49" x14ac:dyDescent="0.2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  <c r="AA1112" s="17"/>
      <c r="AB1112" s="17"/>
      <c r="AC1112" s="17"/>
      <c r="AD1112" s="17"/>
      <c r="AE1112" s="17"/>
      <c r="AF1112" s="17"/>
      <c r="AG1112" s="17"/>
      <c r="AH1112" s="17"/>
      <c r="AI1112" s="17"/>
      <c r="AJ1112" s="17"/>
      <c r="AK1112" s="17"/>
      <c r="AL1112" s="17"/>
      <c r="AM1112" s="17"/>
      <c r="AN1112" s="17"/>
      <c r="AO1112" s="17"/>
      <c r="AP1112" s="17"/>
      <c r="AQ1112" s="17"/>
      <c r="AR1112" s="17"/>
      <c r="AS1112" s="17"/>
      <c r="AT1112" s="17"/>
      <c r="AU1112" s="17"/>
      <c r="AV1112" s="17"/>
      <c r="AW1112" s="17"/>
    </row>
    <row r="1113" spans="1:49" x14ac:dyDescent="0.2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  <c r="AA1113" s="17"/>
      <c r="AB1113" s="17"/>
      <c r="AC1113" s="17"/>
      <c r="AD1113" s="17"/>
      <c r="AE1113" s="17"/>
      <c r="AF1113" s="17"/>
      <c r="AG1113" s="17"/>
      <c r="AH1113" s="17"/>
      <c r="AI1113" s="17"/>
      <c r="AJ1113" s="17"/>
      <c r="AK1113" s="17"/>
      <c r="AL1113" s="17"/>
      <c r="AM1113" s="17"/>
      <c r="AN1113" s="17"/>
      <c r="AO1113" s="17"/>
      <c r="AP1113" s="17"/>
      <c r="AQ1113" s="17"/>
      <c r="AR1113" s="17"/>
      <c r="AS1113" s="17"/>
      <c r="AT1113" s="17"/>
      <c r="AU1113" s="17"/>
      <c r="AV1113" s="17"/>
      <c r="AW1113" s="17"/>
    </row>
    <row r="1114" spans="1:49" x14ac:dyDescent="0.2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  <c r="AA1114" s="17"/>
      <c r="AB1114" s="17"/>
      <c r="AC1114" s="17"/>
      <c r="AD1114" s="17"/>
      <c r="AE1114" s="17"/>
      <c r="AF1114" s="17"/>
      <c r="AG1114" s="17"/>
      <c r="AH1114" s="17"/>
      <c r="AI1114" s="17"/>
      <c r="AJ1114" s="17"/>
      <c r="AK1114" s="17"/>
      <c r="AL1114" s="17"/>
      <c r="AM1114" s="17"/>
      <c r="AN1114" s="17"/>
      <c r="AO1114" s="17"/>
      <c r="AP1114" s="17"/>
      <c r="AQ1114" s="17"/>
      <c r="AR1114" s="17"/>
      <c r="AS1114" s="17"/>
      <c r="AT1114" s="17"/>
      <c r="AU1114" s="17"/>
      <c r="AV1114" s="17"/>
      <c r="AW1114" s="17"/>
    </row>
    <row r="1115" spans="1:49" x14ac:dyDescent="0.2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  <c r="AA1115" s="17"/>
      <c r="AB1115" s="17"/>
      <c r="AC1115" s="17"/>
      <c r="AD1115" s="17"/>
      <c r="AE1115" s="17"/>
      <c r="AF1115" s="17"/>
      <c r="AG1115" s="17"/>
      <c r="AH1115" s="17"/>
      <c r="AI1115" s="17"/>
      <c r="AJ1115" s="17"/>
      <c r="AK1115" s="17"/>
      <c r="AL1115" s="17"/>
      <c r="AM1115" s="17"/>
      <c r="AN1115" s="17"/>
      <c r="AO1115" s="17"/>
      <c r="AP1115" s="17"/>
      <c r="AQ1115" s="17"/>
      <c r="AR1115" s="17"/>
      <c r="AS1115" s="17"/>
      <c r="AT1115" s="17"/>
      <c r="AU1115" s="17"/>
      <c r="AV1115" s="17"/>
      <c r="AW1115" s="17"/>
    </row>
    <row r="1116" spans="1:49" x14ac:dyDescent="0.2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  <c r="AA1116" s="17"/>
      <c r="AB1116" s="17"/>
      <c r="AC1116" s="17"/>
      <c r="AD1116" s="17"/>
      <c r="AE1116" s="17"/>
      <c r="AF1116" s="17"/>
      <c r="AG1116" s="17"/>
      <c r="AH1116" s="17"/>
      <c r="AI1116" s="17"/>
      <c r="AJ1116" s="17"/>
      <c r="AK1116" s="17"/>
      <c r="AL1116" s="17"/>
      <c r="AM1116" s="17"/>
      <c r="AN1116" s="17"/>
      <c r="AO1116" s="17"/>
      <c r="AP1116" s="17"/>
      <c r="AQ1116" s="17"/>
      <c r="AR1116" s="17"/>
      <c r="AS1116" s="17"/>
      <c r="AT1116" s="17"/>
      <c r="AU1116" s="17"/>
      <c r="AV1116" s="17"/>
      <c r="AW1116" s="17"/>
    </row>
    <row r="1117" spans="1:49" x14ac:dyDescent="0.2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  <c r="AA1117" s="17"/>
      <c r="AB1117" s="17"/>
      <c r="AC1117" s="17"/>
      <c r="AD1117" s="17"/>
      <c r="AE1117" s="17"/>
      <c r="AF1117" s="17"/>
      <c r="AG1117" s="17"/>
      <c r="AH1117" s="17"/>
      <c r="AI1117" s="17"/>
      <c r="AJ1117" s="17"/>
      <c r="AK1117" s="17"/>
      <c r="AL1117" s="17"/>
      <c r="AM1117" s="17"/>
      <c r="AN1117" s="17"/>
      <c r="AO1117" s="17"/>
      <c r="AP1117" s="17"/>
      <c r="AQ1117" s="17"/>
      <c r="AR1117" s="17"/>
      <c r="AS1117" s="17"/>
      <c r="AT1117" s="17"/>
      <c r="AU1117" s="17"/>
      <c r="AV1117" s="17"/>
      <c r="AW1117" s="17"/>
    </row>
    <row r="1118" spans="1:49" x14ac:dyDescent="0.2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  <c r="AJ1118" s="17"/>
      <c r="AK1118" s="17"/>
      <c r="AL1118" s="17"/>
      <c r="AM1118" s="17"/>
      <c r="AN1118" s="17"/>
      <c r="AO1118" s="17"/>
      <c r="AP1118" s="17"/>
      <c r="AQ1118" s="17"/>
      <c r="AR1118" s="17"/>
      <c r="AS1118" s="17"/>
      <c r="AT1118" s="17"/>
      <c r="AU1118" s="17"/>
      <c r="AV1118" s="17"/>
      <c r="AW1118" s="17"/>
    </row>
    <row r="1119" spans="1:49" x14ac:dyDescent="0.2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  <c r="AA1119" s="17"/>
      <c r="AB1119" s="17"/>
      <c r="AC1119" s="17"/>
      <c r="AD1119" s="17"/>
      <c r="AE1119" s="17"/>
      <c r="AF1119" s="17"/>
      <c r="AG1119" s="17"/>
      <c r="AH1119" s="17"/>
      <c r="AI1119" s="17"/>
      <c r="AJ1119" s="17"/>
      <c r="AK1119" s="17"/>
      <c r="AL1119" s="17"/>
      <c r="AM1119" s="17"/>
      <c r="AN1119" s="17"/>
      <c r="AO1119" s="17"/>
      <c r="AP1119" s="17"/>
      <c r="AQ1119" s="17"/>
      <c r="AR1119" s="17"/>
      <c r="AS1119" s="17"/>
      <c r="AT1119" s="17"/>
      <c r="AU1119" s="17"/>
      <c r="AV1119" s="17"/>
      <c r="AW1119" s="17"/>
    </row>
    <row r="1120" spans="1:49" x14ac:dyDescent="0.2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  <c r="AA1120" s="17"/>
      <c r="AB1120" s="17"/>
      <c r="AC1120" s="17"/>
      <c r="AD1120" s="17"/>
      <c r="AE1120" s="17"/>
      <c r="AF1120" s="17"/>
      <c r="AG1120" s="17"/>
      <c r="AH1120" s="17"/>
      <c r="AI1120" s="17"/>
      <c r="AJ1120" s="17"/>
      <c r="AK1120" s="17"/>
      <c r="AL1120" s="17"/>
      <c r="AM1120" s="17"/>
      <c r="AN1120" s="17"/>
      <c r="AO1120" s="17"/>
      <c r="AP1120" s="17"/>
      <c r="AQ1120" s="17"/>
      <c r="AR1120" s="17"/>
      <c r="AS1120" s="17"/>
      <c r="AT1120" s="17"/>
      <c r="AU1120" s="17"/>
      <c r="AV1120" s="17"/>
      <c r="AW1120" s="17"/>
    </row>
    <row r="1121" spans="1:49" x14ac:dyDescent="0.2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  <c r="AA1121" s="17"/>
      <c r="AB1121" s="17"/>
      <c r="AC1121" s="17"/>
      <c r="AD1121" s="17"/>
      <c r="AE1121" s="17"/>
      <c r="AF1121" s="17"/>
      <c r="AG1121" s="17"/>
      <c r="AH1121" s="17"/>
      <c r="AI1121" s="17"/>
      <c r="AJ1121" s="17"/>
      <c r="AK1121" s="17"/>
      <c r="AL1121" s="17"/>
      <c r="AM1121" s="17"/>
      <c r="AN1121" s="17"/>
      <c r="AO1121" s="17"/>
      <c r="AP1121" s="17"/>
      <c r="AQ1121" s="17"/>
      <c r="AR1121" s="17"/>
      <c r="AS1121" s="17"/>
      <c r="AT1121" s="17"/>
      <c r="AU1121" s="17"/>
      <c r="AV1121" s="17"/>
      <c r="AW1121" s="17"/>
    </row>
    <row r="1122" spans="1:49" x14ac:dyDescent="0.2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  <c r="AA1122" s="17"/>
      <c r="AB1122" s="17"/>
      <c r="AC1122" s="17"/>
      <c r="AD1122" s="17"/>
      <c r="AE1122" s="17"/>
      <c r="AF1122" s="17"/>
      <c r="AG1122" s="17"/>
      <c r="AH1122" s="17"/>
      <c r="AI1122" s="17"/>
      <c r="AJ1122" s="17"/>
      <c r="AK1122" s="17"/>
      <c r="AL1122" s="17"/>
      <c r="AM1122" s="17"/>
      <c r="AN1122" s="17"/>
      <c r="AO1122" s="17"/>
      <c r="AP1122" s="17"/>
      <c r="AQ1122" s="17"/>
      <c r="AR1122" s="17"/>
      <c r="AS1122" s="17"/>
      <c r="AT1122" s="17"/>
      <c r="AU1122" s="17"/>
      <c r="AV1122" s="17"/>
      <c r="AW1122" s="17"/>
    </row>
    <row r="1123" spans="1:49" x14ac:dyDescent="0.2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  <c r="AA1123" s="17"/>
      <c r="AB1123" s="17"/>
      <c r="AC1123" s="17"/>
      <c r="AD1123" s="17"/>
      <c r="AE1123" s="17"/>
      <c r="AF1123" s="17"/>
      <c r="AG1123" s="17"/>
      <c r="AH1123" s="17"/>
      <c r="AI1123" s="17"/>
      <c r="AJ1123" s="17"/>
      <c r="AK1123" s="17"/>
      <c r="AL1123" s="17"/>
      <c r="AM1123" s="17"/>
      <c r="AN1123" s="17"/>
      <c r="AO1123" s="17"/>
      <c r="AP1123" s="17"/>
      <c r="AQ1123" s="17"/>
      <c r="AR1123" s="17"/>
      <c r="AS1123" s="17"/>
      <c r="AT1123" s="17"/>
      <c r="AU1123" s="17"/>
      <c r="AV1123" s="17"/>
      <c r="AW1123" s="17"/>
    </row>
    <row r="1124" spans="1:49" x14ac:dyDescent="0.2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  <c r="AA1124" s="17"/>
      <c r="AB1124" s="17"/>
      <c r="AC1124" s="17"/>
      <c r="AD1124" s="17"/>
      <c r="AE1124" s="17"/>
      <c r="AF1124" s="17"/>
      <c r="AG1124" s="17"/>
      <c r="AH1124" s="17"/>
      <c r="AI1124" s="17"/>
      <c r="AJ1124" s="17"/>
      <c r="AK1124" s="17"/>
      <c r="AL1124" s="17"/>
      <c r="AM1124" s="17"/>
      <c r="AN1124" s="17"/>
      <c r="AO1124" s="17"/>
      <c r="AP1124" s="17"/>
      <c r="AQ1124" s="17"/>
      <c r="AR1124" s="17"/>
      <c r="AS1124" s="17"/>
      <c r="AT1124" s="17"/>
      <c r="AU1124" s="17"/>
      <c r="AV1124" s="17"/>
      <c r="AW1124" s="17"/>
    </row>
    <row r="1125" spans="1:49" x14ac:dyDescent="0.2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  <c r="AA1125" s="17"/>
      <c r="AB1125" s="17"/>
      <c r="AC1125" s="17"/>
      <c r="AD1125" s="17"/>
      <c r="AE1125" s="17"/>
      <c r="AF1125" s="17"/>
      <c r="AG1125" s="17"/>
      <c r="AH1125" s="17"/>
      <c r="AI1125" s="17"/>
      <c r="AJ1125" s="17"/>
      <c r="AK1125" s="17"/>
      <c r="AL1125" s="17"/>
      <c r="AM1125" s="17"/>
      <c r="AN1125" s="17"/>
      <c r="AO1125" s="17"/>
      <c r="AP1125" s="17"/>
      <c r="AQ1125" s="17"/>
      <c r="AR1125" s="17"/>
      <c r="AS1125" s="17"/>
      <c r="AT1125" s="17"/>
      <c r="AU1125" s="17"/>
      <c r="AV1125" s="17"/>
      <c r="AW1125" s="17"/>
    </row>
    <row r="1126" spans="1:49" x14ac:dyDescent="0.2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  <c r="AA1126" s="17"/>
      <c r="AB1126" s="17"/>
      <c r="AC1126" s="17"/>
      <c r="AD1126" s="17"/>
      <c r="AE1126" s="17"/>
      <c r="AF1126" s="17"/>
      <c r="AG1126" s="17"/>
      <c r="AH1126" s="17"/>
      <c r="AI1126" s="17"/>
      <c r="AJ1126" s="17"/>
      <c r="AK1126" s="17"/>
      <c r="AL1126" s="17"/>
      <c r="AM1126" s="17"/>
      <c r="AN1126" s="17"/>
      <c r="AO1126" s="17"/>
      <c r="AP1126" s="17"/>
      <c r="AQ1126" s="17"/>
      <c r="AR1126" s="17"/>
      <c r="AS1126" s="17"/>
      <c r="AT1126" s="17"/>
      <c r="AU1126" s="17"/>
      <c r="AV1126" s="17"/>
      <c r="AW1126" s="17"/>
    </row>
    <row r="1127" spans="1:49" x14ac:dyDescent="0.2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  <c r="AA1127" s="17"/>
      <c r="AB1127" s="17"/>
      <c r="AC1127" s="17"/>
      <c r="AD1127" s="17"/>
      <c r="AE1127" s="17"/>
      <c r="AF1127" s="17"/>
      <c r="AG1127" s="17"/>
      <c r="AH1127" s="17"/>
      <c r="AI1127" s="17"/>
      <c r="AJ1127" s="17"/>
      <c r="AK1127" s="17"/>
      <c r="AL1127" s="17"/>
      <c r="AM1127" s="17"/>
      <c r="AN1127" s="17"/>
      <c r="AO1127" s="17"/>
      <c r="AP1127" s="17"/>
      <c r="AQ1127" s="17"/>
      <c r="AR1127" s="17"/>
      <c r="AS1127" s="17"/>
      <c r="AT1127" s="17"/>
      <c r="AU1127" s="17"/>
      <c r="AV1127" s="17"/>
      <c r="AW1127" s="17"/>
    </row>
    <row r="1128" spans="1:49" x14ac:dyDescent="0.2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  <c r="AA1128" s="17"/>
      <c r="AB1128" s="17"/>
      <c r="AC1128" s="17"/>
      <c r="AD1128" s="17"/>
      <c r="AE1128" s="17"/>
      <c r="AF1128" s="17"/>
      <c r="AG1128" s="17"/>
      <c r="AH1128" s="17"/>
      <c r="AI1128" s="17"/>
      <c r="AJ1128" s="17"/>
      <c r="AK1128" s="17"/>
      <c r="AL1128" s="17"/>
      <c r="AM1128" s="17"/>
      <c r="AN1128" s="17"/>
      <c r="AO1128" s="17"/>
      <c r="AP1128" s="17"/>
      <c r="AQ1128" s="17"/>
      <c r="AR1128" s="17"/>
      <c r="AS1128" s="17"/>
      <c r="AT1128" s="17"/>
      <c r="AU1128" s="17"/>
      <c r="AV1128" s="17"/>
      <c r="AW1128" s="17"/>
    </row>
    <row r="1129" spans="1:49" x14ac:dyDescent="0.2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  <c r="AJ1129" s="17"/>
      <c r="AK1129" s="17"/>
      <c r="AL1129" s="17"/>
      <c r="AM1129" s="17"/>
      <c r="AN1129" s="17"/>
      <c r="AO1129" s="17"/>
      <c r="AP1129" s="17"/>
      <c r="AQ1129" s="17"/>
      <c r="AR1129" s="17"/>
      <c r="AS1129" s="17"/>
      <c r="AT1129" s="17"/>
      <c r="AU1129" s="17"/>
      <c r="AV1129" s="17"/>
      <c r="AW1129" s="17"/>
    </row>
    <row r="1130" spans="1:49" x14ac:dyDescent="0.2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  <c r="AA1130" s="17"/>
      <c r="AB1130" s="17"/>
      <c r="AC1130" s="17"/>
      <c r="AD1130" s="17"/>
      <c r="AE1130" s="17"/>
      <c r="AF1130" s="17"/>
      <c r="AG1130" s="17"/>
      <c r="AH1130" s="17"/>
      <c r="AI1130" s="17"/>
      <c r="AJ1130" s="17"/>
      <c r="AK1130" s="17"/>
      <c r="AL1130" s="17"/>
      <c r="AM1130" s="17"/>
      <c r="AN1130" s="17"/>
      <c r="AO1130" s="17"/>
      <c r="AP1130" s="17"/>
      <c r="AQ1130" s="17"/>
      <c r="AR1130" s="17"/>
      <c r="AS1130" s="17"/>
      <c r="AT1130" s="17"/>
      <c r="AU1130" s="17"/>
      <c r="AV1130" s="17"/>
      <c r="AW1130" s="17"/>
    </row>
    <row r="1131" spans="1:49" x14ac:dyDescent="0.2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  <c r="AA1131" s="17"/>
      <c r="AB1131" s="17"/>
      <c r="AC1131" s="17"/>
      <c r="AD1131" s="17"/>
      <c r="AE1131" s="17"/>
      <c r="AF1131" s="17"/>
      <c r="AG1131" s="17"/>
      <c r="AH1131" s="17"/>
      <c r="AI1131" s="17"/>
      <c r="AJ1131" s="17"/>
      <c r="AK1131" s="17"/>
      <c r="AL1131" s="17"/>
      <c r="AM1131" s="17"/>
      <c r="AN1131" s="17"/>
      <c r="AO1131" s="17"/>
      <c r="AP1131" s="17"/>
      <c r="AQ1131" s="17"/>
      <c r="AR1131" s="17"/>
      <c r="AS1131" s="17"/>
      <c r="AT1131" s="17"/>
      <c r="AU1131" s="17"/>
      <c r="AV1131" s="17"/>
      <c r="AW1131" s="17"/>
    </row>
    <row r="1132" spans="1:49" x14ac:dyDescent="0.2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  <c r="AA1132" s="17"/>
      <c r="AB1132" s="17"/>
      <c r="AC1132" s="17"/>
      <c r="AD1132" s="17"/>
      <c r="AE1132" s="17"/>
      <c r="AF1132" s="17"/>
      <c r="AG1132" s="17"/>
      <c r="AH1132" s="17"/>
      <c r="AI1132" s="17"/>
      <c r="AJ1132" s="17"/>
      <c r="AK1132" s="17"/>
      <c r="AL1132" s="17"/>
      <c r="AM1132" s="17"/>
      <c r="AN1132" s="17"/>
      <c r="AO1132" s="17"/>
      <c r="AP1132" s="17"/>
      <c r="AQ1132" s="17"/>
      <c r="AR1132" s="17"/>
      <c r="AS1132" s="17"/>
      <c r="AT1132" s="17"/>
      <c r="AU1132" s="17"/>
      <c r="AV1132" s="17"/>
      <c r="AW1132" s="17"/>
    </row>
    <row r="1133" spans="1:49" x14ac:dyDescent="0.2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  <c r="AA1133" s="17"/>
      <c r="AB1133" s="17"/>
      <c r="AC1133" s="17"/>
      <c r="AD1133" s="17"/>
      <c r="AE1133" s="17"/>
      <c r="AF1133" s="17"/>
      <c r="AG1133" s="17"/>
      <c r="AH1133" s="17"/>
      <c r="AI1133" s="17"/>
      <c r="AJ1133" s="17"/>
      <c r="AK1133" s="17"/>
      <c r="AL1133" s="17"/>
      <c r="AM1133" s="17"/>
      <c r="AN1133" s="17"/>
      <c r="AO1133" s="17"/>
      <c r="AP1133" s="17"/>
      <c r="AQ1133" s="17"/>
      <c r="AR1133" s="17"/>
      <c r="AS1133" s="17"/>
      <c r="AT1133" s="17"/>
      <c r="AU1133" s="17"/>
      <c r="AV1133" s="17"/>
      <c r="AW1133" s="17"/>
    </row>
    <row r="1134" spans="1:49" x14ac:dyDescent="0.2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  <c r="AA1134" s="17"/>
      <c r="AB1134" s="17"/>
      <c r="AC1134" s="17"/>
      <c r="AD1134" s="17"/>
      <c r="AE1134" s="17"/>
      <c r="AF1134" s="17"/>
      <c r="AG1134" s="17"/>
      <c r="AH1134" s="17"/>
      <c r="AI1134" s="17"/>
      <c r="AJ1134" s="17"/>
      <c r="AK1134" s="17"/>
      <c r="AL1134" s="17"/>
      <c r="AM1134" s="17"/>
      <c r="AN1134" s="17"/>
      <c r="AO1134" s="17"/>
      <c r="AP1134" s="17"/>
      <c r="AQ1134" s="17"/>
      <c r="AR1134" s="17"/>
      <c r="AS1134" s="17"/>
      <c r="AT1134" s="17"/>
      <c r="AU1134" s="17"/>
      <c r="AV1134" s="17"/>
      <c r="AW1134" s="17"/>
    </row>
    <row r="1135" spans="1:49" x14ac:dyDescent="0.2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  <c r="AA1135" s="17"/>
      <c r="AB1135" s="17"/>
      <c r="AC1135" s="17"/>
      <c r="AD1135" s="17"/>
      <c r="AE1135" s="17"/>
      <c r="AF1135" s="17"/>
      <c r="AG1135" s="17"/>
      <c r="AH1135" s="17"/>
      <c r="AI1135" s="17"/>
      <c r="AJ1135" s="17"/>
      <c r="AK1135" s="17"/>
      <c r="AL1135" s="17"/>
      <c r="AM1135" s="17"/>
      <c r="AN1135" s="17"/>
      <c r="AO1135" s="17"/>
      <c r="AP1135" s="17"/>
      <c r="AQ1135" s="17"/>
      <c r="AR1135" s="17"/>
      <c r="AS1135" s="17"/>
      <c r="AT1135" s="17"/>
      <c r="AU1135" s="17"/>
      <c r="AV1135" s="17"/>
      <c r="AW1135" s="17"/>
    </row>
    <row r="1136" spans="1:49" x14ac:dyDescent="0.2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  <c r="AA1136" s="17"/>
      <c r="AB1136" s="17"/>
      <c r="AC1136" s="17"/>
      <c r="AD1136" s="17"/>
      <c r="AE1136" s="17"/>
      <c r="AF1136" s="17"/>
      <c r="AG1136" s="17"/>
      <c r="AH1136" s="17"/>
      <c r="AI1136" s="17"/>
      <c r="AJ1136" s="17"/>
      <c r="AK1136" s="17"/>
      <c r="AL1136" s="17"/>
      <c r="AM1136" s="17"/>
      <c r="AN1136" s="17"/>
      <c r="AO1136" s="17"/>
      <c r="AP1136" s="17"/>
      <c r="AQ1136" s="17"/>
      <c r="AR1136" s="17"/>
      <c r="AS1136" s="17"/>
      <c r="AT1136" s="17"/>
      <c r="AU1136" s="17"/>
      <c r="AV1136" s="17"/>
      <c r="AW1136" s="17"/>
    </row>
    <row r="1137" spans="1:49" x14ac:dyDescent="0.2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  <c r="AA1137" s="17"/>
      <c r="AB1137" s="17"/>
      <c r="AC1137" s="17"/>
      <c r="AD1137" s="17"/>
      <c r="AE1137" s="17"/>
      <c r="AF1137" s="17"/>
      <c r="AG1137" s="17"/>
      <c r="AH1137" s="17"/>
      <c r="AI1137" s="17"/>
      <c r="AJ1137" s="17"/>
      <c r="AK1137" s="17"/>
      <c r="AL1137" s="17"/>
      <c r="AM1137" s="17"/>
      <c r="AN1137" s="17"/>
      <c r="AO1137" s="17"/>
      <c r="AP1137" s="17"/>
      <c r="AQ1137" s="17"/>
      <c r="AR1137" s="17"/>
      <c r="AS1137" s="17"/>
      <c r="AT1137" s="17"/>
      <c r="AU1137" s="17"/>
      <c r="AV1137" s="17"/>
      <c r="AW1137" s="17"/>
    </row>
    <row r="1138" spans="1:49" x14ac:dyDescent="0.2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  <c r="AA1138" s="17"/>
      <c r="AB1138" s="17"/>
      <c r="AC1138" s="17"/>
      <c r="AD1138" s="17"/>
      <c r="AE1138" s="17"/>
      <c r="AF1138" s="17"/>
      <c r="AG1138" s="17"/>
      <c r="AH1138" s="17"/>
      <c r="AI1138" s="17"/>
      <c r="AJ1138" s="17"/>
      <c r="AK1138" s="17"/>
      <c r="AL1138" s="17"/>
      <c r="AM1138" s="17"/>
      <c r="AN1138" s="17"/>
      <c r="AO1138" s="17"/>
      <c r="AP1138" s="17"/>
      <c r="AQ1138" s="17"/>
      <c r="AR1138" s="17"/>
      <c r="AS1138" s="17"/>
      <c r="AT1138" s="17"/>
      <c r="AU1138" s="17"/>
      <c r="AV1138" s="17"/>
      <c r="AW1138" s="17"/>
    </row>
    <row r="1139" spans="1:49" x14ac:dyDescent="0.2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  <c r="AA1139" s="17"/>
      <c r="AB1139" s="17"/>
      <c r="AC1139" s="17"/>
      <c r="AD1139" s="17"/>
      <c r="AE1139" s="17"/>
      <c r="AF1139" s="17"/>
      <c r="AG1139" s="17"/>
      <c r="AH1139" s="17"/>
      <c r="AI1139" s="17"/>
      <c r="AJ1139" s="17"/>
      <c r="AK1139" s="17"/>
      <c r="AL1139" s="17"/>
      <c r="AM1139" s="17"/>
      <c r="AN1139" s="17"/>
      <c r="AO1139" s="17"/>
      <c r="AP1139" s="17"/>
      <c r="AQ1139" s="17"/>
      <c r="AR1139" s="17"/>
      <c r="AS1139" s="17"/>
      <c r="AT1139" s="17"/>
      <c r="AU1139" s="17"/>
      <c r="AV1139" s="17"/>
      <c r="AW1139" s="17"/>
    </row>
    <row r="1140" spans="1:49" x14ac:dyDescent="0.2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  <c r="AJ1140" s="17"/>
      <c r="AK1140" s="17"/>
      <c r="AL1140" s="17"/>
      <c r="AM1140" s="17"/>
      <c r="AN1140" s="17"/>
      <c r="AO1140" s="17"/>
      <c r="AP1140" s="17"/>
      <c r="AQ1140" s="17"/>
      <c r="AR1140" s="17"/>
      <c r="AS1140" s="17"/>
      <c r="AT1140" s="17"/>
      <c r="AU1140" s="17"/>
      <c r="AV1140" s="17"/>
      <c r="AW1140" s="17"/>
    </row>
    <row r="1141" spans="1:49" x14ac:dyDescent="0.2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  <c r="AA1141" s="17"/>
      <c r="AB1141" s="17"/>
      <c r="AC1141" s="17"/>
      <c r="AD1141" s="17"/>
      <c r="AE1141" s="17"/>
      <c r="AF1141" s="17"/>
      <c r="AG1141" s="17"/>
      <c r="AH1141" s="17"/>
      <c r="AI1141" s="17"/>
      <c r="AJ1141" s="17"/>
      <c r="AK1141" s="17"/>
      <c r="AL1141" s="17"/>
      <c r="AM1141" s="17"/>
      <c r="AN1141" s="17"/>
      <c r="AO1141" s="17"/>
      <c r="AP1141" s="17"/>
      <c r="AQ1141" s="17"/>
      <c r="AR1141" s="17"/>
      <c r="AS1141" s="17"/>
      <c r="AT1141" s="17"/>
      <c r="AU1141" s="17"/>
      <c r="AV1141" s="17"/>
      <c r="AW1141" s="17"/>
    </row>
    <row r="1142" spans="1:49" x14ac:dyDescent="0.2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  <c r="AA1142" s="17"/>
      <c r="AB1142" s="17"/>
      <c r="AC1142" s="17"/>
      <c r="AD1142" s="17"/>
      <c r="AE1142" s="17"/>
      <c r="AF1142" s="17"/>
      <c r="AG1142" s="17"/>
      <c r="AH1142" s="17"/>
      <c r="AI1142" s="17"/>
      <c r="AJ1142" s="17"/>
      <c r="AK1142" s="17"/>
      <c r="AL1142" s="17"/>
      <c r="AM1142" s="17"/>
      <c r="AN1142" s="17"/>
      <c r="AO1142" s="17"/>
      <c r="AP1142" s="17"/>
      <c r="AQ1142" s="17"/>
      <c r="AR1142" s="17"/>
      <c r="AS1142" s="17"/>
      <c r="AT1142" s="17"/>
      <c r="AU1142" s="17"/>
      <c r="AV1142" s="17"/>
      <c r="AW1142" s="17"/>
    </row>
    <row r="1143" spans="1:49" x14ac:dyDescent="0.2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  <c r="AA1143" s="17"/>
      <c r="AB1143" s="17"/>
      <c r="AC1143" s="17"/>
      <c r="AD1143" s="17"/>
      <c r="AE1143" s="17"/>
      <c r="AF1143" s="17"/>
      <c r="AG1143" s="17"/>
      <c r="AH1143" s="17"/>
      <c r="AI1143" s="17"/>
      <c r="AJ1143" s="17"/>
      <c r="AK1143" s="17"/>
      <c r="AL1143" s="17"/>
      <c r="AM1143" s="17"/>
      <c r="AN1143" s="17"/>
      <c r="AO1143" s="17"/>
      <c r="AP1143" s="17"/>
      <c r="AQ1143" s="17"/>
      <c r="AR1143" s="17"/>
      <c r="AS1143" s="17"/>
      <c r="AT1143" s="17"/>
      <c r="AU1143" s="17"/>
      <c r="AV1143" s="17"/>
      <c r="AW1143" s="17"/>
    </row>
    <row r="1144" spans="1:49" x14ac:dyDescent="0.2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  <c r="AA1144" s="17"/>
      <c r="AB1144" s="17"/>
      <c r="AC1144" s="17"/>
      <c r="AD1144" s="17"/>
      <c r="AE1144" s="17"/>
      <c r="AF1144" s="17"/>
      <c r="AG1144" s="17"/>
      <c r="AH1144" s="17"/>
      <c r="AI1144" s="17"/>
      <c r="AJ1144" s="17"/>
      <c r="AK1144" s="17"/>
      <c r="AL1144" s="17"/>
      <c r="AM1144" s="17"/>
      <c r="AN1144" s="17"/>
      <c r="AO1144" s="17"/>
      <c r="AP1144" s="17"/>
      <c r="AQ1144" s="17"/>
      <c r="AR1144" s="17"/>
      <c r="AS1144" s="17"/>
      <c r="AT1144" s="17"/>
      <c r="AU1144" s="17"/>
      <c r="AV1144" s="17"/>
      <c r="AW1144" s="17"/>
    </row>
    <row r="1145" spans="1:49" x14ac:dyDescent="0.2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  <c r="AA1145" s="17"/>
      <c r="AB1145" s="17"/>
      <c r="AC1145" s="17"/>
      <c r="AD1145" s="17"/>
      <c r="AE1145" s="17"/>
      <c r="AF1145" s="17"/>
      <c r="AG1145" s="17"/>
      <c r="AH1145" s="17"/>
      <c r="AI1145" s="17"/>
      <c r="AJ1145" s="17"/>
      <c r="AK1145" s="17"/>
      <c r="AL1145" s="17"/>
      <c r="AM1145" s="17"/>
      <c r="AN1145" s="17"/>
      <c r="AO1145" s="17"/>
      <c r="AP1145" s="17"/>
      <c r="AQ1145" s="17"/>
      <c r="AR1145" s="17"/>
      <c r="AS1145" s="17"/>
      <c r="AT1145" s="17"/>
      <c r="AU1145" s="17"/>
      <c r="AV1145" s="17"/>
      <c r="AW1145" s="17"/>
    </row>
    <row r="1146" spans="1:49" x14ac:dyDescent="0.2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  <c r="AA1146" s="17"/>
      <c r="AB1146" s="17"/>
      <c r="AC1146" s="17"/>
      <c r="AD1146" s="17"/>
      <c r="AE1146" s="17"/>
      <c r="AF1146" s="17"/>
      <c r="AG1146" s="17"/>
      <c r="AH1146" s="17"/>
      <c r="AI1146" s="17"/>
      <c r="AJ1146" s="17"/>
      <c r="AK1146" s="17"/>
      <c r="AL1146" s="17"/>
      <c r="AM1146" s="17"/>
      <c r="AN1146" s="17"/>
      <c r="AO1146" s="17"/>
      <c r="AP1146" s="17"/>
      <c r="AQ1146" s="17"/>
      <c r="AR1146" s="17"/>
      <c r="AS1146" s="17"/>
      <c r="AT1146" s="17"/>
      <c r="AU1146" s="17"/>
      <c r="AV1146" s="17"/>
      <c r="AW1146" s="17"/>
    </row>
    <row r="1147" spans="1:49" x14ac:dyDescent="0.2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  <c r="AA1147" s="17"/>
      <c r="AB1147" s="17"/>
      <c r="AC1147" s="17"/>
      <c r="AD1147" s="17"/>
      <c r="AE1147" s="17"/>
      <c r="AF1147" s="17"/>
      <c r="AG1147" s="17"/>
      <c r="AH1147" s="17"/>
      <c r="AI1147" s="17"/>
      <c r="AJ1147" s="17"/>
      <c r="AK1147" s="17"/>
      <c r="AL1147" s="17"/>
      <c r="AM1147" s="17"/>
      <c r="AN1147" s="17"/>
      <c r="AO1147" s="17"/>
      <c r="AP1147" s="17"/>
      <c r="AQ1147" s="17"/>
      <c r="AR1147" s="17"/>
      <c r="AS1147" s="17"/>
      <c r="AT1147" s="17"/>
      <c r="AU1147" s="17"/>
      <c r="AV1147" s="17"/>
      <c r="AW1147" s="17"/>
    </row>
    <row r="1148" spans="1:49" x14ac:dyDescent="0.2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  <c r="AA1148" s="17"/>
      <c r="AB1148" s="17"/>
      <c r="AC1148" s="17"/>
      <c r="AD1148" s="17"/>
      <c r="AE1148" s="17"/>
      <c r="AF1148" s="17"/>
      <c r="AG1148" s="17"/>
      <c r="AH1148" s="17"/>
      <c r="AI1148" s="17"/>
      <c r="AJ1148" s="17"/>
      <c r="AK1148" s="17"/>
      <c r="AL1148" s="17"/>
      <c r="AM1148" s="17"/>
      <c r="AN1148" s="17"/>
      <c r="AO1148" s="17"/>
      <c r="AP1148" s="17"/>
      <c r="AQ1148" s="17"/>
      <c r="AR1148" s="17"/>
      <c r="AS1148" s="17"/>
      <c r="AT1148" s="17"/>
      <c r="AU1148" s="17"/>
      <c r="AV1148" s="17"/>
      <c r="AW1148" s="17"/>
    </row>
    <row r="1149" spans="1:49" x14ac:dyDescent="0.2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  <c r="AA1149" s="17"/>
      <c r="AB1149" s="17"/>
      <c r="AC1149" s="17"/>
      <c r="AD1149" s="17"/>
      <c r="AE1149" s="17"/>
      <c r="AF1149" s="17"/>
      <c r="AG1149" s="17"/>
      <c r="AH1149" s="17"/>
      <c r="AI1149" s="17"/>
      <c r="AJ1149" s="17"/>
      <c r="AK1149" s="17"/>
      <c r="AL1149" s="17"/>
      <c r="AM1149" s="17"/>
      <c r="AN1149" s="17"/>
      <c r="AO1149" s="17"/>
      <c r="AP1149" s="17"/>
      <c r="AQ1149" s="17"/>
      <c r="AR1149" s="17"/>
      <c r="AS1149" s="17"/>
      <c r="AT1149" s="17"/>
      <c r="AU1149" s="17"/>
      <c r="AV1149" s="17"/>
      <c r="AW1149" s="17"/>
    </row>
    <row r="1150" spans="1:49" x14ac:dyDescent="0.2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  <c r="AA1150" s="17"/>
      <c r="AB1150" s="17"/>
      <c r="AC1150" s="17"/>
      <c r="AD1150" s="17"/>
      <c r="AE1150" s="17"/>
      <c r="AF1150" s="17"/>
      <c r="AG1150" s="17"/>
      <c r="AH1150" s="17"/>
      <c r="AI1150" s="17"/>
      <c r="AJ1150" s="17"/>
      <c r="AK1150" s="17"/>
      <c r="AL1150" s="17"/>
      <c r="AM1150" s="17"/>
      <c r="AN1150" s="17"/>
      <c r="AO1150" s="17"/>
      <c r="AP1150" s="17"/>
      <c r="AQ1150" s="17"/>
      <c r="AR1150" s="17"/>
      <c r="AS1150" s="17"/>
      <c r="AT1150" s="17"/>
      <c r="AU1150" s="17"/>
      <c r="AV1150" s="17"/>
      <c r="AW1150" s="17"/>
    </row>
    <row r="1151" spans="1:49" x14ac:dyDescent="0.2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  <c r="AJ1151" s="17"/>
      <c r="AK1151" s="17"/>
      <c r="AL1151" s="17"/>
      <c r="AM1151" s="17"/>
      <c r="AN1151" s="17"/>
      <c r="AO1151" s="17"/>
      <c r="AP1151" s="17"/>
      <c r="AQ1151" s="17"/>
      <c r="AR1151" s="17"/>
      <c r="AS1151" s="17"/>
      <c r="AT1151" s="17"/>
      <c r="AU1151" s="17"/>
      <c r="AV1151" s="17"/>
      <c r="AW1151" s="17"/>
    </row>
    <row r="1152" spans="1:49" x14ac:dyDescent="0.2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  <c r="AA1152" s="17"/>
      <c r="AB1152" s="17"/>
      <c r="AC1152" s="17"/>
      <c r="AD1152" s="17"/>
      <c r="AE1152" s="17"/>
      <c r="AF1152" s="17"/>
      <c r="AG1152" s="17"/>
      <c r="AH1152" s="17"/>
      <c r="AI1152" s="17"/>
      <c r="AJ1152" s="17"/>
      <c r="AK1152" s="17"/>
      <c r="AL1152" s="17"/>
      <c r="AM1152" s="17"/>
      <c r="AN1152" s="17"/>
      <c r="AO1152" s="17"/>
      <c r="AP1152" s="17"/>
      <c r="AQ1152" s="17"/>
      <c r="AR1152" s="17"/>
      <c r="AS1152" s="17"/>
      <c r="AT1152" s="17"/>
      <c r="AU1152" s="17"/>
      <c r="AV1152" s="17"/>
      <c r="AW1152" s="17"/>
    </row>
    <row r="1153" spans="1:49" x14ac:dyDescent="0.2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  <c r="AA1153" s="17"/>
      <c r="AB1153" s="17"/>
      <c r="AC1153" s="17"/>
      <c r="AD1153" s="17"/>
      <c r="AE1153" s="17"/>
      <c r="AF1153" s="17"/>
      <c r="AG1153" s="17"/>
      <c r="AH1153" s="17"/>
      <c r="AI1153" s="17"/>
      <c r="AJ1153" s="17"/>
      <c r="AK1153" s="17"/>
      <c r="AL1153" s="17"/>
      <c r="AM1153" s="17"/>
      <c r="AN1153" s="17"/>
      <c r="AO1153" s="17"/>
      <c r="AP1153" s="17"/>
      <c r="AQ1153" s="17"/>
      <c r="AR1153" s="17"/>
      <c r="AS1153" s="17"/>
      <c r="AT1153" s="17"/>
      <c r="AU1153" s="17"/>
      <c r="AV1153" s="17"/>
      <c r="AW1153" s="17"/>
    </row>
    <row r="1154" spans="1:49" x14ac:dyDescent="0.2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  <c r="AA1154" s="17"/>
      <c r="AB1154" s="17"/>
      <c r="AC1154" s="17"/>
      <c r="AD1154" s="17"/>
      <c r="AE1154" s="17"/>
      <c r="AF1154" s="17"/>
      <c r="AG1154" s="17"/>
      <c r="AH1154" s="17"/>
      <c r="AI1154" s="17"/>
      <c r="AJ1154" s="17"/>
      <c r="AK1154" s="17"/>
      <c r="AL1154" s="17"/>
      <c r="AM1154" s="17"/>
      <c r="AN1154" s="17"/>
      <c r="AO1154" s="17"/>
      <c r="AP1154" s="17"/>
      <c r="AQ1154" s="17"/>
      <c r="AR1154" s="17"/>
      <c r="AS1154" s="17"/>
      <c r="AT1154" s="17"/>
      <c r="AU1154" s="17"/>
      <c r="AV1154" s="17"/>
      <c r="AW1154" s="17"/>
    </row>
    <row r="1155" spans="1:49" x14ac:dyDescent="0.2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  <c r="AA1155" s="17"/>
      <c r="AB1155" s="17"/>
      <c r="AC1155" s="17"/>
      <c r="AD1155" s="17"/>
      <c r="AE1155" s="17"/>
      <c r="AF1155" s="17"/>
      <c r="AG1155" s="17"/>
      <c r="AH1155" s="17"/>
      <c r="AI1155" s="17"/>
      <c r="AJ1155" s="17"/>
      <c r="AK1155" s="17"/>
      <c r="AL1155" s="17"/>
      <c r="AM1155" s="17"/>
      <c r="AN1155" s="17"/>
      <c r="AO1155" s="17"/>
      <c r="AP1155" s="17"/>
      <c r="AQ1155" s="17"/>
      <c r="AR1155" s="17"/>
      <c r="AS1155" s="17"/>
      <c r="AT1155" s="17"/>
      <c r="AU1155" s="17"/>
      <c r="AV1155" s="17"/>
      <c r="AW1155" s="17"/>
    </row>
    <row r="1156" spans="1:49" x14ac:dyDescent="0.2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  <c r="AA1156" s="17"/>
      <c r="AB1156" s="17"/>
      <c r="AC1156" s="17"/>
      <c r="AD1156" s="17"/>
      <c r="AE1156" s="17"/>
      <c r="AF1156" s="17"/>
      <c r="AG1156" s="17"/>
      <c r="AH1156" s="17"/>
      <c r="AI1156" s="17"/>
      <c r="AJ1156" s="17"/>
      <c r="AK1156" s="17"/>
      <c r="AL1156" s="17"/>
      <c r="AM1156" s="17"/>
      <c r="AN1156" s="17"/>
      <c r="AO1156" s="17"/>
      <c r="AP1156" s="17"/>
      <c r="AQ1156" s="17"/>
      <c r="AR1156" s="17"/>
      <c r="AS1156" s="17"/>
      <c r="AT1156" s="17"/>
      <c r="AU1156" s="17"/>
      <c r="AV1156" s="17"/>
      <c r="AW1156" s="17"/>
    </row>
    <row r="1157" spans="1:49" x14ac:dyDescent="0.2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  <c r="AA1157" s="17"/>
      <c r="AB1157" s="17"/>
      <c r="AC1157" s="17"/>
      <c r="AD1157" s="17"/>
      <c r="AE1157" s="17"/>
      <c r="AF1157" s="17"/>
      <c r="AG1157" s="17"/>
      <c r="AH1157" s="17"/>
      <c r="AI1157" s="17"/>
      <c r="AJ1157" s="17"/>
      <c r="AK1157" s="17"/>
      <c r="AL1157" s="17"/>
      <c r="AM1157" s="17"/>
      <c r="AN1157" s="17"/>
      <c r="AO1157" s="17"/>
      <c r="AP1157" s="17"/>
      <c r="AQ1157" s="17"/>
      <c r="AR1157" s="17"/>
      <c r="AS1157" s="17"/>
      <c r="AT1157" s="17"/>
      <c r="AU1157" s="17"/>
      <c r="AV1157" s="17"/>
      <c r="AW1157" s="17"/>
    </row>
    <row r="1158" spans="1:49" x14ac:dyDescent="0.2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  <c r="AA1158" s="17"/>
      <c r="AB1158" s="17"/>
      <c r="AC1158" s="17"/>
      <c r="AD1158" s="17"/>
      <c r="AE1158" s="17"/>
      <c r="AF1158" s="17"/>
      <c r="AG1158" s="17"/>
      <c r="AH1158" s="17"/>
      <c r="AI1158" s="17"/>
      <c r="AJ1158" s="17"/>
      <c r="AK1158" s="17"/>
      <c r="AL1158" s="17"/>
      <c r="AM1158" s="17"/>
      <c r="AN1158" s="17"/>
      <c r="AO1158" s="17"/>
      <c r="AP1158" s="17"/>
      <c r="AQ1158" s="17"/>
      <c r="AR1158" s="17"/>
      <c r="AS1158" s="17"/>
      <c r="AT1158" s="17"/>
      <c r="AU1158" s="17"/>
      <c r="AV1158" s="17"/>
      <c r="AW1158" s="17"/>
    </row>
    <row r="1159" spans="1:49" x14ac:dyDescent="0.2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  <c r="AA1159" s="17"/>
      <c r="AB1159" s="17"/>
      <c r="AC1159" s="17"/>
      <c r="AD1159" s="17"/>
      <c r="AE1159" s="17"/>
      <c r="AF1159" s="17"/>
      <c r="AG1159" s="17"/>
      <c r="AH1159" s="17"/>
      <c r="AI1159" s="17"/>
      <c r="AJ1159" s="17"/>
      <c r="AK1159" s="17"/>
      <c r="AL1159" s="17"/>
      <c r="AM1159" s="17"/>
      <c r="AN1159" s="17"/>
      <c r="AO1159" s="17"/>
      <c r="AP1159" s="17"/>
      <c r="AQ1159" s="17"/>
      <c r="AR1159" s="17"/>
      <c r="AS1159" s="17"/>
      <c r="AT1159" s="17"/>
      <c r="AU1159" s="17"/>
      <c r="AV1159" s="17"/>
      <c r="AW1159" s="17"/>
    </row>
    <row r="1160" spans="1:49" x14ac:dyDescent="0.2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  <c r="AA1160" s="17"/>
      <c r="AB1160" s="17"/>
      <c r="AC1160" s="17"/>
      <c r="AD1160" s="17"/>
      <c r="AE1160" s="17"/>
      <c r="AF1160" s="17"/>
      <c r="AG1160" s="17"/>
      <c r="AH1160" s="17"/>
      <c r="AI1160" s="17"/>
      <c r="AJ1160" s="17"/>
      <c r="AK1160" s="17"/>
      <c r="AL1160" s="17"/>
      <c r="AM1160" s="17"/>
      <c r="AN1160" s="17"/>
      <c r="AO1160" s="17"/>
      <c r="AP1160" s="17"/>
      <c r="AQ1160" s="17"/>
      <c r="AR1160" s="17"/>
      <c r="AS1160" s="17"/>
      <c r="AT1160" s="17"/>
      <c r="AU1160" s="17"/>
      <c r="AV1160" s="17"/>
      <c r="AW1160" s="17"/>
    </row>
    <row r="1161" spans="1:49" x14ac:dyDescent="0.2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  <c r="AA1161" s="17"/>
      <c r="AB1161" s="17"/>
      <c r="AC1161" s="17"/>
      <c r="AD1161" s="17"/>
      <c r="AE1161" s="17"/>
      <c r="AF1161" s="17"/>
      <c r="AG1161" s="17"/>
      <c r="AH1161" s="17"/>
      <c r="AI1161" s="17"/>
      <c r="AJ1161" s="17"/>
      <c r="AK1161" s="17"/>
      <c r="AL1161" s="17"/>
      <c r="AM1161" s="17"/>
      <c r="AN1161" s="17"/>
      <c r="AO1161" s="17"/>
      <c r="AP1161" s="17"/>
      <c r="AQ1161" s="17"/>
      <c r="AR1161" s="17"/>
      <c r="AS1161" s="17"/>
      <c r="AT1161" s="17"/>
      <c r="AU1161" s="17"/>
      <c r="AV1161" s="17"/>
      <c r="AW1161" s="17"/>
    </row>
    <row r="1162" spans="1:49" x14ac:dyDescent="0.2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  <c r="AJ1162" s="17"/>
      <c r="AK1162" s="17"/>
      <c r="AL1162" s="17"/>
      <c r="AM1162" s="17"/>
      <c r="AN1162" s="17"/>
      <c r="AO1162" s="17"/>
      <c r="AP1162" s="17"/>
      <c r="AQ1162" s="17"/>
      <c r="AR1162" s="17"/>
      <c r="AS1162" s="17"/>
      <c r="AT1162" s="17"/>
      <c r="AU1162" s="17"/>
      <c r="AV1162" s="17"/>
      <c r="AW1162" s="17"/>
    </row>
    <row r="1163" spans="1:49" x14ac:dyDescent="0.2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  <c r="AA1163" s="17"/>
      <c r="AB1163" s="17"/>
      <c r="AC1163" s="17"/>
      <c r="AD1163" s="17"/>
      <c r="AE1163" s="17"/>
      <c r="AF1163" s="17"/>
      <c r="AG1163" s="17"/>
      <c r="AH1163" s="17"/>
      <c r="AI1163" s="17"/>
      <c r="AJ1163" s="17"/>
      <c r="AK1163" s="17"/>
      <c r="AL1163" s="17"/>
      <c r="AM1163" s="17"/>
      <c r="AN1163" s="17"/>
      <c r="AO1163" s="17"/>
      <c r="AP1163" s="17"/>
      <c r="AQ1163" s="17"/>
      <c r="AR1163" s="17"/>
      <c r="AS1163" s="17"/>
      <c r="AT1163" s="17"/>
      <c r="AU1163" s="17"/>
      <c r="AV1163" s="17"/>
      <c r="AW1163" s="17"/>
    </row>
    <row r="1164" spans="1:49" x14ac:dyDescent="0.2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  <c r="AA1164" s="17"/>
      <c r="AB1164" s="17"/>
      <c r="AC1164" s="17"/>
      <c r="AD1164" s="17"/>
      <c r="AE1164" s="17"/>
      <c r="AF1164" s="17"/>
      <c r="AG1164" s="17"/>
      <c r="AH1164" s="17"/>
      <c r="AI1164" s="17"/>
      <c r="AJ1164" s="17"/>
      <c r="AK1164" s="17"/>
      <c r="AL1164" s="17"/>
      <c r="AM1164" s="17"/>
      <c r="AN1164" s="17"/>
      <c r="AO1164" s="17"/>
      <c r="AP1164" s="17"/>
      <c r="AQ1164" s="17"/>
      <c r="AR1164" s="17"/>
      <c r="AS1164" s="17"/>
      <c r="AT1164" s="17"/>
      <c r="AU1164" s="17"/>
      <c r="AV1164" s="17"/>
      <c r="AW1164" s="17"/>
    </row>
    <row r="1165" spans="1:49" x14ac:dyDescent="0.2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  <c r="AA1165" s="17"/>
      <c r="AB1165" s="17"/>
      <c r="AC1165" s="17"/>
      <c r="AD1165" s="17"/>
      <c r="AE1165" s="17"/>
      <c r="AF1165" s="17"/>
      <c r="AG1165" s="17"/>
      <c r="AH1165" s="17"/>
      <c r="AI1165" s="17"/>
      <c r="AJ1165" s="17"/>
      <c r="AK1165" s="17"/>
      <c r="AL1165" s="17"/>
      <c r="AM1165" s="17"/>
      <c r="AN1165" s="17"/>
      <c r="AO1165" s="17"/>
      <c r="AP1165" s="17"/>
      <c r="AQ1165" s="17"/>
      <c r="AR1165" s="17"/>
      <c r="AS1165" s="17"/>
      <c r="AT1165" s="17"/>
      <c r="AU1165" s="17"/>
      <c r="AV1165" s="17"/>
      <c r="AW1165" s="17"/>
    </row>
    <row r="1166" spans="1:49" x14ac:dyDescent="0.2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  <c r="AA1166" s="17"/>
      <c r="AB1166" s="17"/>
      <c r="AC1166" s="17"/>
      <c r="AD1166" s="17"/>
      <c r="AE1166" s="17"/>
      <c r="AF1166" s="17"/>
      <c r="AG1166" s="17"/>
      <c r="AH1166" s="17"/>
      <c r="AI1166" s="17"/>
      <c r="AJ1166" s="17"/>
      <c r="AK1166" s="17"/>
      <c r="AL1166" s="17"/>
      <c r="AM1166" s="17"/>
      <c r="AN1166" s="17"/>
      <c r="AO1166" s="17"/>
      <c r="AP1166" s="17"/>
      <c r="AQ1166" s="17"/>
      <c r="AR1166" s="17"/>
      <c r="AS1166" s="17"/>
      <c r="AT1166" s="17"/>
      <c r="AU1166" s="17"/>
      <c r="AV1166" s="17"/>
      <c r="AW1166" s="17"/>
    </row>
    <row r="1167" spans="1:49" x14ac:dyDescent="0.2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  <c r="AA1167" s="17"/>
      <c r="AB1167" s="17"/>
      <c r="AC1167" s="17"/>
      <c r="AD1167" s="17"/>
      <c r="AE1167" s="17"/>
      <c r="AF1167" s="17"/>
      <c r="AG1167" s="17"/>
      <c r="AH1167" s="17"/>
      <c r="AI1167" s="17"/>
      <c r="AJ1167" s="17"/>
      <c r="AK1167" s="17"/>
      <c r="AL1167" s="17"/>
      <c r="AM1167" s="17"/>
      <c r="AN1167" s="17"/>
      <c r="AO1167" s="17"/>
      <c r="AP1167" s="17"/>
      <c r="AQ1167" s="17"/>
      <c r="AR1167" s="17"/>
      <c r="AS1167" s="17"/>
      <c r="AT1167" s="17"/>
      <c r="AU1167" s="17"/>
      <c r="AV1167" s="17"/>
      <c r="AW1167" s="17"/>
    </row>
    <row r="1168" spans="1:49" x14ac:dyDescent="0.2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  <c r="AA1168" s="17"/>
      <c r="AB1168" s="17"/>
      <c r="AC1168" s="17"/>
      <c r="AD1168" s="17"/>
      <c r="AE1168" s="17"/>
      <c r="AF1168" s="17"/>
      <c r="AG1168" s="17"/>
      <c r="AH1168" s="17"/>
      <c r="AI1168" s="17"/>
      <c r="AJ1168" s="17"/>
      <c r="AK1168" s="17"/>
      <c r="AL1168" s="17"/>
      <c r="AM1168" s="17"/>
      <c r="AN1168" s="17"/>
      <c r="AO1168" s="17"/>
      <c r="AP1168" s="17"/>
      <c r="AQ1168" s="17"/>
      <c r="AR1168" s="17"/>
      <c r="AS1168" s="17"/>
      <c r="AT1168" s="17"/>
      <c r="AU1168" s="17"/>
      <c r="AV1168" s="17"/>
      <c r="AW1168" s="17"/>
    </row>
    <row r="1169" spans="1:49" x14ac:dyDescent="0.2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  <c r="AA1169" s="17"/>
      <c r="AB1169" s="17"/>
      <c r="AC1169" s="17"/>
      <c r="AD1169" s="17"/>
      <c r="AE1169" s="17"/>
      <c r="AF1169" s="17"/>
      <c r="AG1169" s="17"/>
      <c r="AH1169" s="17"/>
      <c r="AI1169" s="17"/>
      <c r="AJ1169" s="17"/>
      <c r="AK1169" s="17"/>
      <c r="AL1169" s="17"/>
      <c r="AM1169" s="17"/>
      <c r="AN1169" s="17"/>
      <c r="AO1169" s="17"/>
      <c r="AP1169" s="17"/>
      <c r="AQ1169" s="17"/>
      <c r="AR1169" s="17"/>
      <c r="AS1169" s="17"/>
      <c r="AT1169" s="17"/>
      <c r="AU1169" s="17"/>
      <c r="AV1169" s="17"/>
      <c r="AW1169" s="17"/>
    </row>
    <row r="1170" spans="1:49" x14ac:dyDescent="0.2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  <c r="AA1170" s="17"/>
      <c r="AB1170" s="17"/>
      <c r="AC1170" s="17"/>
      <c r="AD1170" s="17"/>
      <c r="AE1170" s="17"/>
      <c r="AF1170" s="17"/>
      <c r="AG1170" s="17"/>
      <c r="AH1170" s="17"/>
      <c r="AI1170" s="17"/>
      <c r="AJ1170" s="17"/>
      <c r="AK1170" s="17"/>
      <c r="AL1170" s="17"/>
      <c r="AM1170" s="17"/>
      <c r="AN1170" s="17"/>
      <c r="AO1170" s="17"/>
      <c r="AP1170" s="17"/>
      <c r="AQ1170" s="17"/>
      <c r="AR1170" s="17"/>
      <c r="AS1170" s="17"/>
      <c r="AT1170" s="17"/>
      <c r="AU1170" s="17"/>
      <c r="AV1170" s="17"/>
      <c r="AW1170" s="17"/>
    </row>
    <row r="1171" spans="1:49" x14ac:dyDescent="0.2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  <c r="AA1171" s="17"/>
      <c r="AB1171" s="17"/>
      <c r="AC1171" s="17"/>
      <c r="AD1171" s="17"/>
      <c r="AE1171" s="17"/>
      <c r="AF1171" s="17"/>
      <c r="AG1171" s="17"/>
      <c r="AH1171" s="17"/>
      <c r="AI1171" s="17"/>
      <c r="AJ1171" s="17"/>
      <c r="AK1171" s="17"/>
      <c r="AL1171" s="17"/>
      <c r="AM1171" s="17"/>
      <c r="AN1171" s="17"/>
      <c r="AO1171" s="17"/>
      <c r="AP1171" s="17"/>
      <c r="AQ1171" s="17"/>
      <c r="AR1171" s="17"/>
      <c r="AS1171" s="17"/>
      <c r="AT1171" s="17"/>
      <c r="AU1171" s="17"/>
      <c r="AV1171" s="17"/>
      <c r="AW1171" s="17"/>
    </row>
    <row r="1172" spans="1:49" x14ac:dyDescent="0.2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  <c r="AA1172" s="17"/>
      <c r="AB1172" s="17"/>
      <c r="AC1172" s="17"/>
      <c r="AD1172" s="17"/>
      <c r="AE1172" s="17"/>
      <c r="AF1172" s="17"/>
      <c r="AG1172" s="17"/>
      <c r="AH1172" s="17"/>
      <c r="AI1172" s="17"/>
      <c r="AJ1172" s="17"/>
      <c r="AK1172" s="17"/>
      <c r="AL1172" s="17"/>
      <c r="AM1172" s="17"/>
      <c r="AN1172" s="17"/>
      <c r="AO1172" s="17"/>
      <c r="AP1172" s="17"/>
      <c r="AQ1172" s="17"/>
      <c r="AR1172" s="17"/>
      <c r="AS1172" s="17"/>
      <c r="AT1172" s="17"/>
      <c r="AU1172" s="17"/>
      <c r="AV1172" s="17"/>
      <c r="AW1172" s="17"/>
    </row>
    <row r="1173" spans="1:49" x14ac:dyDescent="0.2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  <c r="AJ1173" s="17"/>
      <c r="AK1173" s="17"/>
      <c r="AL1173" s="17"/>
      <c r="AM1173" s="17"/>
      <c r="AN1173" s="17"/>
      <c r="AO1173" s="17"/>
      <c r="AP1173" s="17"/>
      <c r="AQ1173" s="17"/>
      <c r="AR1173" s="17"/>
      <c r="AS1173" s="17"/>
      <c r="AT1173" s="17"/>
      <c r="AU1173" s="17"/>
      <c r="AV1173" s="17"/>
      <c r="AW1173" s="17"/>
    </row>
    <row r="1174" spans="1:49" x14ac:dyDescent="0.2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  <c r="AA1174" s="17"/>
      <c r="AB1174" s="17"/>
      <c r="AC1174" s="17"/>
      <c r="AD1174" s="17"/>
      <c r="AE1174" s="17"/>
      <c r="AF1174" s="17"/>
      <c r="AG1174" s="17"/>
      <c r="AH1174" s="17"/>
      <c r="AI1174" s="17"/>
      <c r="AJ1174" s="17"/>
      <c r="AK1174" s="17"/>
      <c r="AL1174" s="17"/>
      <c r="AM1174" s="17"/>
      <c r="AN1174" s="17"/>
      <c r="AO1174" s="17"/>
      <c r="AP1174" s="17"/>
      <c r="AQ1174" s="17"/>
      <c r="AR1174" s="17"/>
      <c r="AS1174" s="17"/>
      <c r="AT1174" s="17"/>
      <c r="AU1174" s="17"/>
      <c r="AV1174" s="17"/>
      <c r="AW1174" s="17"/>
    </row>
    <row r="1175" spans="1:49" x14ac:dyDescent="0.2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  <c r="AA1175" s="17"/>
      <c r="AB1175" s="17"/>
      <c r="AC1175" s="17"/>
      <c r="AD1175" s="17"/>
      <c r="AE1175" s="17"/>
      <c r="AF1175" s="17"/>
      <c r="AG1175" s="17"/>
      <c r="AH1175" s="17"/>
      <c r="AI1175" s="17"/>
      <c r="AJ1175" s="17"/>
      <c r="AK1175" s="17"/>
      <c r="AL1175" s="17"/>
      <c r="AM1175" s="17"/>
      <c r="AN1175" s="17"/>
      <c r="AO1175" s="17"/>
      <c r="AP1175" s="17"/>
      <c r="AQ1175" s="17"/>
      <c r="AR1175" s="17"/>
      <c r="AS1175" s="17"/>
      <c r="AT1175" s="17"/>
      <c r="AU1175" s="17"/>
      <c r="AV1175" s="17"/>
      <c r="AW1175" s="17"/>
    </row>
    <row r="1176" spans="1:49" x14ac:dyDescent="0.2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  <c r="AA1176" s="17"/>
      <c r="AB1176" s="17"/>
      <c r="AC1176" s="17"/>
      <c r="AD1176" s="17"/>
      <c r="AE1176" s="17"/>
      <c r="AF1176" s="17"/>
      <c r="AG1176" s="17"/>
      <c r="AH1176" s="17"/>
      <c r="AI1176" s="17"/>
      <c r="AJ1176" s="17"/>
      <c r="AK1176" s="17"/>
      <c r="AL1176" s="17"/>
      <c r="AM1176" s="17"/>
      <c r="AN1176" s="17"/>
      <c r="AO1176" s="17"/>
      <c r="AP1176" s="17"/>
      <c r="AQ1176" s="17"/>
      <c r="AR1176" s="17"/>
      <c r="AS1176" s="17"/>
      <c r="AT1176" s="17"/>
      <c r="AU1176" s="17"/>
      <c r="AV1176" s="17"/>
      <c r="AW1176" s="17"/>
    </row>
    <row r="1177" spans="1:49" x14ac:dyDescent="0.2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  <c r="AA1177" s="17"/>
      <c r="AB1177" s="17"/>
      <c r="AC1177" s="17"/>
      <c r="AD1177" s="17"/>
      <c r="AE1177" s="17"/>
      <c r="AF1177" s="17"/>
      <c r="AG1177" s="17"/>
      <c r="AH1177" s="17"/>
      <c r="AI1177" s="17"/>
      <c r="AJ1177" s="17"/>
      <c r="AK1177" s="17"/>
      <c r="AL1177" s="17"/>
      <c r="AM1177" s="17"/>
      <c r="AN1177" s="17"/>
      <c r="AO1177" s="17"/>
      <c r="AP1177" s="17"/>
      <c r="AQ1177" s="17"/>
      <c r="AR1177" s="17"/>
      <c r="AS1177" s="17"/>
      <c r="AT1177" s="17"/>
      <c r="AU1177" s="17"/>
      <c r="AV1177" s="17"/>
      <c r="AW1177" s="17"/>
    </row>
    <row r="1178" spans="1:49" x14ac:dyDescent="0.2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  <c r="AA1178" s="17"/>
      <c r="AB1178" s="17"/>
      <c r="AC1178" s="17"/>
      <c r="AD1178" s="17"/>
      <c r="AE1178" s="17"/>
      <c r="AF1178" s="17"/>
      <c r="AG1178" s="17"/>
      <c r="AH1178" s="17"/>
      <c r="AI1178" s="17"/>
      <c r="AJ1178" s="17"/>
      <c r="AK1178" s="17"/>
      <c r="AL1178" s="17"/>
      <c r="AM1178" s="17"/>
      <c r="AN1178" s="17"/>
      <c r="AO1178" s="17"/>
      <c r="AP1178" s="17"/>
      <c r="AQ1178" s="17"/>
      <c r="AR1178" s="17"/>
      <c r="AS1178" s="17"/>
      <c r="AT1178" s="17"/>
      <c r="AU1178" s="17"/>
      <c r="AV1178" s="17"/>
      <c r="AW1178" s="17"/>
    </row>
    <row r="1179" spans="1:49" x14ac:dyDescent="0.2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  <c r="AA1179" s="17"/>
      <c r="AB1179" s="17"/>
      <c r="AC1179" s="17"/>
      <c r="AD1179" s="17"/>
      <c r="AE1179" s="17"/>
      <c r="AF1179" s="17"/>
      <c r="AG1179" s="17"/>
      <c r="AH1179" s="17"/>
      <c r="AI1179" s="17"/>
      <c r="AJ1179" s="17"/>
      <c r="AK1179" s="17"/>
      <c r="AL1179" s="17"/>
      <c r="AM1179" s="17"/>
      <c r="AN1179" s="17"/>
      <c r="AO1179" s="17"/>
      <c r="AP1179" s="17"/>
      <c r="AQ1179" s="17"/>
      <c r="AR1179" s="17"/>
      <c r="AS1179" s="17"/>
      <c r="AT1179" s="17"/>
      <c r="AU1179" s="17"/>
      <c r="AV1179" s="17"/>
      <c r="AW1179" s="17"/>
    </row>
    <row r="1180" spans="1:49" x14ac:dyDescent="0.2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  <c r="AA1180" s="17"/>
      <c r="AB1180" s="17"/>
      <c r="AC1180" s="17"/>
      <c r="AD1180" s="17"/>
      <c r="AE1180" s="17"/>
      <c r="AF1180" s="17"/>
      <c r="AG1180" s="17"/>
      <c r="AH1180" s="17"/>
      <c r="AI1180" s="17"/>
      <c r="AJ1180" s="17"/>
      <c r="AK1180" s="17"/>
      <c r="AL1180" s="17"/>
      <c r="AM1180" s="17"/>
      <c r="AN1180" s="17"/>
      <c r="AO1180" s="17"/>
      <c r="AP1180" s="17"/>
      <c r="AQ1180" s="17"/>
      <c r="AR1180" s="17"/>
      <c r="AS1180" s="17"/>
      <c r="AT1180" s="17"/>
      <c r="AU1180" s="17"/>
      <c r="AV1180" s="17"/>
      <c r="AW1180" s="17"/>
    </row>
    <row r="1181" spans="1:49" x14ac:dyDescent="0.2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  <c r="AA1181" s="17"/>
      <c r="AB1181" s="17"/>
      <c r="AC1181" s="17"/>
      <c r="AD1181" s="17"/>
      <c r="AE1181" s="17"/>
      <c r="AF1181" s="17"/>
      <c r="AG1181" s="17"/>
      <c r="AH1181" s="17"/>
      <c r="AI1181" s="17"/>
      <c r="AJ1181" s="17"/>
      <c r="AK1181" s="17"/>
      <c r="AL1181" s="17"/>
      <c r="AM1181" s="17"/>
      <c r="AN1181" s="17"/>
      <c r="AO1181" s="17"/>
      <c r="AP1181" s="17"/>
      <c r="AQ1181" s="17"/>
      <c r="AR1181" s="17"/>
      <c r="AS1181" s="17"/>
      <c r="AT1181" s="17"/>
      <c r="AU1181" s="17"/>
      <c r="AV1181" s="17"/>
      <c r="AW1181" s="17"/>
    </row>
    <row r="1182" spans="1:49" x14ac:dyDescent="0.2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  <c r="AA1182" s="17"/>
      <c r="AB1182" s="17"/>
      <c r="AC1182" s="17"/>
      <c r="AD1182" s="17"/>
      <c r="AE1182" s="17"/>
      <c r="AF1182" s="17"/>
      <c r="AG1182" s="17"/>
      <c r="AH1182" s="17"/>
      <c r="AI1182" s="17"/>
      <c r="AJ1182" s="17"/>
      <c r="AK1182" s="17"/>
      <c r="AL1182" s="17"/>
      <c r="AM1182" s="17"/>
      <c r="AN1182" s="17"/>
      <c r="AO1182" s="17"/>
      <c r="AP1182" s="17"/>
      <c r="AQ1182" s="17"/>
      <c r="AR1182" s="17"/>
      <c r="AS1182" s="17"/>
      <c r="AT1182" s="17"/>
      <c r="AU1182" s="17"/>
      <c r="AV1182" s="17"/>
      <c r="AW1182" s="17"/>
    </row>
    <row r="1183" spans="1:49" x14ac:dyDescent="0.2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  <c r="AA1183" s="17"/>
      <c r="AB1183" s="17"/>
      <c r="AC1183" s="17"/>
      <c r="AD1183" s="17"/>
      <c r="AE1183" s="17"/>
      <c r="AF1183" s="17"/>
      <c r="AG1183" s="17"/>
      <c r="AH1183" s="17"/>
      <c r="AI1183" s="17"/>
      <c r="AJ1183" s="17"/>
      <c r="AK1183" s="17"/>
      <c r="AL1183" s="17"/>
      <c r="AM1183" s="17"/>
      <c r="AN1183" s="17"/>
      <c r="AO1183" s="17"/>
      <c r="AP1183" s="17"/>
      <c r="AQ1183" s="17"/>
      <c r="AR1183" s="17"/>
      <c r="AS1183" s="17"/>
      <c r="AT1183" s="17"/>
      <c r="AU1183" s="17"/>
      <c r="AV1183" s="17"/>
      <c r="AW1183" s="17"/>
    </row>
    <row r="1184" spans="1:49" x14ac:dyDescent="0.2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  <c r="AJ1184" s="17"/>
      <c r="AK1184" s="17"/>
      <c r="AL1184" s="17"/>
      <c r="AM1184" s="17"/>
      <c r="AN1184" s="17"/>
      <c r="AO1184" s="17"/>
      <c r="AP1184" s="17"/>
      <c r="AQ1184" s="17"/>
      <c r="AR1184" s="17"/>
      <c r="AS1184" s="17"/>
      <c r="AT1184" s="17"/>
      <c r="AU1184" s="17"/>
      <c r="AV1184" s="17"/>
      <c r="AW1184" s="17"/>
    </row>
    <row r="1185" spans="1:49" x14ac:dyDescent="0.2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  <c r="AA1185" s="17"/>
      <c r="AB1185" s="17"/>
      <c r="AC1185" s="17"/>
      <c r="AD1185" s="17"/>
      <c r="AE1185" s="17"/>
      <c r="AF1185" s="17"/>
      <c r="AG1185" s="17"/>
      <c r="AH1185" s="17"/>
      <c r="AI1185" s="17"/>
      <c r="AJ1185" s="17"/>
      <c r="AK1185" s="17"/>
      <c r="AL1185" s="17"/>
      <c r="AM1185" s="17"/>
      <c r="AN1185" s="17"/>
      <c r="AO1185" s="17"/>
      <c r="AP1185" s="17"/>
      <c r="AQ1185" s="17"/>
      <c r="AR1185" s="17"/>
      <c r="AS1185" s="17"/>
      <c r="AT1185" s="17"/>
      <c r="AU1185" s="17"/>
      <c r="AV1185" s="17"/>
      <c r="AW1185" s="17"/>
    </row>
    <row r="1186" spans="1:49" x14ac:dyDescent="0.2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  <c r="AA1186" s="17"/>
      <c r="AB1186" s="17"/>
      <c r="AC1186" s="17"/>
      <c r="AD1186" s="17"/>
      <c r="AE1186" s="17"/>
      <c r="AF1186" s="17"/>
      <c r="AG1186" s="17"/>
      <c r="AH1186" s="17"/>
      <c r="AI1186" s="17"/>
      <c r="AJ1186" s="17"/>
      <c r="AK1186" s="17"/>
      <c r="AL1186" s="17"/>
      <c r="AM1186" s="17"/>
      <c r="AN1186" s="17"/>
      <c r="AO1186" s="17"/>
      <c r="AP1186" s="17"/>
      <c r="AQ1186" s="17"/>
      <c r="AR1186" s="17"/>
      <c r="AS1186" s="17"/>
      <c r="AT1186" s="17"/>
      <c r="AU1186" s="17"/>
      <c r="AV1186" s="17"/>
      <c r="AW1186" s="17"/>
    </row>
    <row r="1187" spans="1:49" x14ac:dyDescent="0.2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  <c r="AA1187" s="17"/>
      <c r="AB1187" s="17"/>
      <c r="AC1187" s="17"/>
      <c r="AD1187" s="17"/>
      <c r="AE1187" s="17"/>
      <c r="AF1187" s="17"/>
      <c r="AG1187" s="17"/>
      <c r="AH1187" s="17"/>
      <c r="AI1187" s="17"/>
      <c r="AJ1187" s="17"/>
      <c r="AK1187" s="17"/>
      <c r="AL1187" s="17"/>
      <c r="AM1187" s="17"/>
      <c r="AN1187" s="17"/>
      <c r="AO1187" s="17"/>
      <c r="AP1187" s="17"/>
      <c r="AQ1187" s="17"/>
      <c r="AR1187" s="17"/>
      <c r="AS1187" s="17"/>
      <c r="AT1187" s="17"/>
      <c r="AU1187" s="17"/>
      <c r="AV1187" s="17"/>
      <c r="AW1187" s="17"/>
    </row>
    <row r="1188" spans="1:49" x14ac:dyDescent="0.2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  <c r="AA1188" s="17"/>
      <c r="AB1188" s="17"/>
      <c r="AC1188" s="17"/>
      <c r="AD1188" s="17"/>
      <c r="AE1188" s="17"/>
      <c r="AF1188" s="17"/>
      <c r="AG1188" s="17"/>
      <c r="AH1188" s="17"/>
      <c r="AI1188" s="17"/>
      <c r="AJ1188" s="17"/>
      <c r="AK1188" s="17"/>
      <c r="AL1188" s="17"/>
      <c r="AM1188" s="17"/>
      <c r="AN1188" s="17"/>
      <c r="AO1188" s="17"/>
      <c r="AP1188" s="17"/>
      <c r="AQ1188" s="17"/>
      <c r="AR1188" s="17"/>
      <c r="AS1188" s="17"/>
      <c r="AT1188" s="17"/>
      <c r="AU1188" s="17"/>
      <c r="AV1188" s="17"/>
      <c r="AW1188" s="17"/>
    </row>
    <row r="1189" spans="1:49" x14ac:dyDescent="0.2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  <c r="AA1189" s="17"/>
      <c r="AB1189" s="17"/>
      <c r="AC1189" s="17"/>
      <c r="AD1189" s="17"/>
      <c r="AE1189" s="17"/>
      <c r="AF1189" s="17"/>
      <c r="AG1189" s="17"/>
      <c r="AH1189" s="17"/>
      <c r="AI1189" s="17"/>
      <c r="AJ1189" s="17"/>
      <c r="AK1189" s="17"/>
      <c r="AL1189" s="17"/>
      <c r="AM1189" s="17"/>
      <c r="AN1189" s="17"/>
      <c r="AO1189" s="17"/>
      <c r="AP1189" s="17"/>
      <c r="AQ1189" s="17"/>
      <c r="AR1189" s="17"/>
      <c r="AS1189" s="17"/>
      <c r="AT1189" s="17"/>
      <c r="AU1189" s="17"/>
      <c r="AV1189" s="17"/>
      <c r="AW1189" s="17"/>
    </row>
    <row r="1190" spans="1:49" x14ac:dyDescent="0.2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  <c r="AA1190" s="17"/>
      <c r="AB1190" s="17"/>
      <c r="AC1190" s="17"/>
      <c r="AD1190" s="17"/>
      <c r="AE1190" s="17"/>
      <c r="AF1190" s="17"/>
      <c r="AG1190" s="17"/>
      <c r="AH1190" s="17"/>
      <c r="AI1190" s="17"/>
      <c r="AJ1190" s="17"/>
      <c r="AK1190" s="17"/>
      <c r="AL1190" s="17"/>
      <c r="AM1190" s="17"/>
      <c r="AN1190" s="17"/>
      <c r="AO1190" s="17"/>
      <c r="AP1190" s="17"/>
      <c r="AQ1190" s="17"/>
      <c r="AR1190" s="17"/>
      <c r="AS1190" s="17"/>
      <c r="AT1190" s="17"/>
      <c r="AU1190" s="17"/>
      <c r="AV1190" s="17"/>
      <c r="AW1190" s="17"/>
    </row>
    <row r="1191" spans="1:49" x14ac:dyDescent="0.2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  <c r="AA1191" s="17"/>
      <c r="AB1191" s="17"/>
      <c r="AC1191" s="17"/>
      <c r="AD1191" s="17"/>
      <c r="AE1191" s="17"/>
      <c r="AF1191" s="17"/>
      <c r="AG1191" s="17"/>
      <c r="AH1191" s="17"/>
      <c r="AI1191" s="17"/>
      <c r="AJ1191" s="17"/>
      <c r="AK1191" s="17"/>
      <c r="AL1191" s="17"/>
      <c r="AM1191" s="17"/>
      <c r="AN1191" s="17"/>
      <c r="AO1191" s="17"/>
      <c r="AP1191" s="17"/>
      <c r="AQ1191" s="17"/>
      <c r="AR1191" s="17"/>
      <c r="AS1191" s="17"/>
      <c r="AT1191" s="17"/>
      <c r="AU1191" s="17"/>
      <c r="AV1191" s="17"/>
      <c r="AW1191" s="17"/>
    </row>
    <row r="1192" spans="1:49" x14ac:dyDescent="0.2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  <c r="AA1192" s="17"/>
      <c r="AB1192" s="17"/>
      <c r="AC1192" s="17"/>
      <c r="AD1192" s="17"/>
      <c r="AE1192" s="17"/>
      <c r="AF1192" s="17"/>
      <c r="AG1192" s="17"/>
      <c r="AH1192" s="17"/>
      <c r="AI1192" s="17"/>
      <c r="AJ1192" s="17"/>
      <c r="AK1192" s="17"/>
      <c r="AL1192" s="17"/>
      <c r="AM1192" s="17"/>
      <c r="AN1192" s="17"/>
      <c r="AO1192" s="17"/>
      <c r="AP1192" s="17"/>
      <c r="AQ1192" s="17"/>
      <c r="AR1192" s="17"/>
      <c r="AS1192" s="17"/>
      <c r="AT1192" s="17"/>
      <c r="AU1192" s="17"/>
      <c r="AV1192" s="17"/>
      <c r="AW1192" s="17"/>
    </row>
    <row r="1193" spans="1:49" x14ac:dyDescent="0.2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  <c r="AA1193" s="17"/>
      <c r="AB1193" s="17"/>
      <c r="AC1193" s="17"/>
      <c r="AD1193" s="17"/>
      <c r="AE1193" s="17"/>
      <c r="AF1193" s="17"/>
      <c r="AG1193" s="17"/>
      <c r="AH1193" s="17"/>
      <c r="AI1193" s="17"/>
      <c r="AJ1193" s="17"/>
      <c r="AK1193" s="17"/>
      <c r="AL1193" s="17"/>
      <c r="AM1193" s="17"/>
      <c r="AN1193" s="17"/>
      <c r="AO1193" s="17"/>
      <c r="AP1193" s="17"/>
      <c r="AQ1193" s="17"/>
      <c r="AR1193" s="17"/>
      <c r="AS1193" s="17"/>
      <c r="AT1193" s="17"/>
      <c r="AU1193" s="17"/>
      <c r="AV1193" s="17"/>
      <c r="AW1193" s="17"/>
    </row>
    <row r="1194" spans="1:49" x14ac:dyDescent="0.2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  <c r="AA1194" s="17"/>
      <c r="AB1194" s="17"/>
      <c r="AC1194" s="17"/>
      <c r="AD1194" s="17"/>
      <c r="AE1194" s="17"/>
      <c r="AF1194" s="17"/>
      <c r="AG1194" s="17"/>
      <c r="AH1194" s="17"/>
      <c r="AI1194" s="17"/>
      <c r="AJ1194" s="17"/>
      <c r="AK1194" s="17"/>
      <c r="AL1194" s="17"/>
      <c r="AM1194" s="17"/>
      <c r="AN1194" s="17"/>
      <c r="AO1194" s="17"/>
      <c r="AP1194" s="17"/>
      <c r="AQ1194" s="17"/>
      <c r="AR1194" s="17"/>
      <c r="AS1194" s="17"/>
      <c r="AT1194" s="17"/>
      <c r="AU1194" s="17"/>
      <c r="AV1194" s="17"/>
      <c r="AW1194" s="17"/>
    </row>
    <row r="1195" spans="1:49" x14ac:dyDescent="0.2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  <c r="AJ1195" s="17"/>
      <c r="AK1195" s="17"/>
      <c r="AL1195" s="17"/>
      <c r="AM1195" s="17"/>
      <c r="AN1195" s="17"/>
      <c r="AO1195" s="17"/>
      <c r="AP1195" s="17"/>
      <c r="AQ1195" s="17"/>
      <c r="AR1195" s="17"/>
      <c r="AS1195" s="17"/>
      <c r="AT1195" s="17"/>
      <c r="AU1195" s="17"/>
      <c r="AV1195" s="17"/>
      <c r="AW1195" s="17"/>
    </row>
    <row r="1196" spans="1:49" x14ac:dyDescent="0.2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  <c r="AA1196" s="17"/>
      <c r="AB1196" s="17"/>
      <c r="AC1196" s="17"/>
      <c r="AD1196" s="17"/>
      <c r="AE1196" s="17"/>
      <c r="AF1196" s="17"/>
      <c r="AG1196" s="17"/>
      <c r="AH1196" s="17"/>
      <c r="AI1196" s="17"/>
      <c r="AJ1196" s="17"/>
      <c r="AK1196" s="17"/>
      <c r="AL1196" s="17"/>
      <c r="AM1196" s="17"/>
      <c r="AN1196" s="17"/>
      <c r="AO1196" s="17"/>
      <c r="AP1196" s="17"/>
      <c r="AQ1196" s="17"/>
      <c r="AR1196" s="17"/>
      <c r="AS1196" s="17"/>
      <c r="AT1196" s="17"/>
      <c r="AU1196" s="17"/>
      <c r="AV1196" s="17"/>
      <c r="AW1196" s="17"/>
    </row>
    <row r="1197" spans="1:49" x14ac:dyDescent="0.2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  <c r="AA1197" s="17"/>
      <c r="AB1197" s="17"/>
      <c r="AC1197" s="17"/>
      <c r="AD1197" s="17"/>
      <c r="AE1197" s="17"/>
      <c r="AF1197" s="17"/>
      <c r="AG1197" s="17"/>
      <c r="AH1197" s="17"/>
      <c r="AI1197" s="17"/>
      <c r="AJ1197" s="17"/>
      <c r="AK1197" s="17"/>
      <c r="AL1197" s="17"/>
      <c r="AM1197" s="17"/>
      <c r="AN1197" s="17"/>
      <c r="AO1197" s="17"/>
      <c r="AP1197" s="17"/>
      <c r="AQ1197" s="17"/>
      <c r="AR1197" s="17"/>
      <c r="AS1197" s="17"/>
      <c r="AT1197" s="17"/>
      <c r="AU1197" s="17"/>
      <c r="AV1197" s="17"/>
      <c r="AW1197" s="17"/>
    </row>
    <row r="1198" spans="1:49" x14ac:dyDescent="0.2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  <c r="AA1198" s="17"/>
      <c r="AB1198" s="17"/>
      <c r="AC1198" s="17"/>
      <c r="AD1198" s="17"/>
      <c r="AE1198" s="17"/>
      <c r="AF1198" s="17"/>
      <c r="AG1198" s="17"/>
      <c r="AH1198" s="17"/>
      <c r="AI1198" s="17"/>
      <c r="AJ1198" s="17"/>
      <c r="AK1198" s="17"/>
      <c r="AL1198" s="17"/>
      <c r="AM1198" s="17"/>
      <c r="AN1198" s="17"/>
      <c r="AO1198" s="17"/>
      <c r="AP1198" s="17"/>
      <c r="AQ1198" s="17"/>
      <c r="AR1198" s="17"/>
      <c r="AS1198" s="17"/>
      <c r="AT1198" s="17"/>
      <c r="AU1198" s="17"/>
      <c r="AV1198" s="17"/>
      <c r="AW1198" s="17"/>
    </row>
    <row r="1199" spans="1:49" x14ac:dyDescent="0.2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  <c r="AA1199" s="17"/>
      <c r="AB1199" s="17"/>
      <c r="AC1199" s="17"/>
      <c r="AD1199" s="17"/>
      <c r="AE1199" s="17"/>
      <c r="AF1199" s="17"/>
      <c r="AG1199" s="17"/>
      <c r="AH1199" s="17"/>
      <c r="AI1199" s="17"/>
      <c r="AJ1199" s="17"/>
      <c r="AK1199" s="17"/>
      <c r="AL1199" s="17"/>
      <c r="AM1199" s="17"/>
      <c r="AN1199" s="17"/>
      <c r="AO1199" s="17"/>
      <c r="AP1199" s="17"/>
      <c r="AQ1199" s="17"/>
      <c r="AR1199" s="17"/>
      <c r="AS1199" s="17"/>
      <c r="AT1199" s="17"/>
      <c r="AU1199" s="17"/>
      <c r="AV1199" s="17"/>
      <c r="AW1199" s="17"/>
    </row>
    <row r="1200" spans="1:49" x14ac:dyDescent="0.2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  <c r="AA1200" s="17"/>
      <c r="AB1200" s="17"/>
      <c r="AC1200" s="17"/>
      <c r="AD1200" s="17"/>
      <c r="AE1200" s="17"/>
      <c r="AF1200" s="17"/>
      <c r="AG1200" s="17"/>
      <c r="AH1200" s="17"/>
      <c r="AI1200" s="17"/>
      <c r="AJ1200" s="17"/>
      <c r="AK1200" s="17"/>
      <c r="AL1200" s="17"/>
      <c r="AM1200" s="17"/>
      <c r="AN1200" s="17"/>
      <c r="AO1200" s="17"/>
      <c r="AP1200" s="17"/>
      <c r="AQ1200" s="17"/>
      <c r="AR1200" s="17"/>
      <c r="AS1200" s="17"/>
      <c r="AT1200" s="17"/>
      <c r="AU1200" s="17"/>
      <c r="AV1200" s="17"/>
      <c r="AW1200" s="17"/>
    </row>
    <row r="1201" spans="1:49" x14ac:dyDescent="0.2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  <c r="AA1201" s="17"/>
      <c r="AB1201" s="17"/>
      <c r="AC1201" s="17"/>
      <c r="AD1201" s="17"/>
      <c r="AE1201" s="17"/>
      <c r="AF1201" s="17"/>
      <c r="AG1201" s="17"/>
      <c r="AH1201" s="17"/>
      <c r="AI1201" s="17"/>
      <c r="AJ1201" s="17"/>
      <c r="AK1201" s="17"/>
      <c r="AL1201" s="17"/>
      <c r="AM1201" s="17"/>
      <c r="AN1201" s="17"/>
      <c r="AO1201" s="17"/>
      <c r="AP1201" s="17"/>
      <c r="AQ1201" s="17"/>
      <c r="AR1201" s="17"/>
      <c r="AS1201" s="17"/>
      <c r="AT1201" s="17"/>
      <c r="AU1201" s="17"/>
      <c r="AV1201" s="17"/>
      <c r="AW1201" s="17"/>
    </row>
    <row r="1202" spans="1:49" x14ac:dyDescent="0.2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  <c r="AA1202" s="17"/>
      <c r="AB1202" s="17"/>
      <c r="AC1202" s="17"/>
      <c r="AD1202" s="17"/>
      <c r="AE1202" s="17"/>
      <c r="AF1202" s="17"/>
      <c r="AG1202" s="17"/>
      <c r="AH1202" s="17"/>
      <c r="AI1202" s="17"/>
      <c r="AJ1202" s="17"/>
      <c r="AK1202" s="17"/>
      <c r="AL1202" s="17"/>
      <c r="AM1202" s="17"/>
      <c r="AN1202" s="17"/>
      <c r="AO1202" s="17"/>
      <c r="AP1202" s="17"/>
      <c r="AQ1202" s="17"/>
      <c r="AR1202" s="17"/>
      <c r="AS1202" s="17"/>
      <c r="AT1202" s="17"/>
      <c r="AU1202" s="17"/>
      <c r="AV1202" s="17"/>
      <c r="AW1202" s="17"/>
    </row>
    <row r="1203" spans="1:49" x14ac:dyDescent="0.2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  <c r="AA1203" s="17"/>
      <c r="AB1203" s="17"/>
      <c r="AC1203" s="17"/>
      <c r="AD1203" s="17"/>
      <c r="AE1203" s="17"/>
      <c r="AF1203" s="17"/>
      <c r="AG1203" s="17"/>
      <c r="AH1203" s="17"/>
      <c r="AI1203" s="17"/>
      <c r="AJ1203" s="17"/>
      <c r="AK1203" s="17"/>
      <c r="AL1203" s="17"/>
      <c r="AM1203" s="17"/>
      <c r="AN1203" s="17"/>
      <c r="AO1203" s="17"/>
      <c r="AP1203" s="17"/>
      <c r="AQ1203" s="17"/>
      <c r="AR1203" s="17"/>
      <c r="AS1203" s="17"/>
      <c r="AT1203" s="17"/>
      <c r="AU1203" s="17"/>
      <c r="AV1203" s="17"/>
      <c r="AW1203" s="17"/>
    </row>
    <row r="1204" spans="1:49" x14ac:dyDescent="0.2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  <c r="AA1204" s="17"/>
      <c r="AB1204" s="17"/>
      <c r="AC1204" s="17"/>
      <c r="AD1204" s="17"/>
      <c r="AE1204" s="17"/>
      <c r="AF1204" s="17"/>
      <c r="AG1204" s="17"/>
      <c r="AH1204" s="17"/>
      <c r="AI1204" s="17"/>
      <c r="AJ1204" s="17"/>
      <c r="AK1204" s="17"/>
      <c r="AL1204" s="17"/>
      <c r="AM1204" s="17"/>
      <c r="AN1204" s="17"/>
      <c r="AO1204" s="17"/>
      <c r="AP1204" s="17"/>
      <c r="AQ1204" s="17"/>
      <c r="AR1204" s="17"/>
      <c r="AS1204" s="17"/>
      <c r="AT1204" s="17"/>
      <c r="AU1204" s="17"/>
      <c r="AV1204" s="17"/>
      <c r="AW1204" s="17"/>
    </row>
    <row r="1205" spans="1:49" x14ac:dyDescent="0.2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  <c r="AA1205" s="17"/>
      <c r="AB1205" s="17"/>
      <c r="AC1205" s="17"/>
      <c r="AD1205" s="17"/>
      <c r="AE1205" s="17"/>
      <c r="AF1205" s="17"/>
      <c r="AG1205" s="17"/>
      <c r="AH1205" s="17"/>
      <c r="AI1205" s="17"/>
      <c r="AJ1205" s="17"/>
      <c r="AK1205" s="17"/>
      <c r="AL1205" s="17"/>
      <c r="AM1205" s="17"/>
      <c r="AN1205" s="17"/>
      <c r="AO1205" s="17"/>
      <c r="AP1205" s="17"/>
      <c r="AQ1205" s="17"/>
      <c r="AR1205" s="17"/>
      <c r="AS1205" s="17"/>
      <c r="AT1205" s="17"/>
      <c r="AU1205" s="17"/>
      <c r="AV1205" s="17"/>
      <c r="AW1205" s="17"/>
    </row>
    <row r="1206" spans="1:49" x14ac:dyDescent="0.2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  <c r="AJ1206" s="17"/>
      <c r="AK1206" s="17"/>
      <c r="AL1206" s="17"/>
      <c r="AM1206" s="17"/>
      <c r="AN1206" s="17"/>
      <c r="AO1206" s="17"/>
      <c r="AP1206" s="17"/>
      <c r="AQ1206" s="17"/>
      <c r="AR1206" s="17"/>
      <c r="AS1206" s="17"/>
      <c r="AT1206" s="17"/>
      <c r="AU1206" s="17"/>
      <c r="AV1206" s="17"/>
      <c r="AW1206" s="17"/>
    </row>
    <row r="1207" spans="1:49" x14ac:dyDescent="0.2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  <c r="AA1207" s="17"/>
      <c r="AB1207" s="17"/>
      <c r="AC1207" s="17"/>
      <c r="AD1207" s="17"/>
      <c r="AE1207" s="17"/>
      <c r="AF1207" s="17"/>
      <c r="AG1207" s="17"/>
      <c r="AH1207" s="17"/>
      <c r="AI1207" s="17"/>
      <c r="AJ1207" s="17"/>
      <c r="AK1207" s="17"/>
      <c r="AL1207" s="17"/>
      <c r="AM1207" s="17"/>
      <c r="AN1207" s="17"/>
      <c r="AO1207" s="17"/>
      <c r="AP1207" s="17"/>
      <c r="AQ1207" s="17"/>
      <c r="AR1207" s="17"/>
      <c r="AS1207" s="17"/>
      <c r="AT1207" s="17"/>
      <c r="AU1207" s="17"/>
      <c r="AV1207" s="17"/>
      <c r="AW1207" s="17"/>
    </row>
    <row r="1208" spans="1:49" x14ac:dyDescent="0.2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  <c r="AA1208" s="17"/>
      <c r="AB1208" s="17"/>
      <c r="AC1208" s="17"/>
      <c r="AD1208" s="17"/>
      <c r="AE1208" s="17"/>
      <c r="AF1208" s="17"/>
      <c r="AG1208" s="17"/>
      <c r="AH1208" s="17"/>
      <c r="AI1208" s="17"/>
      <c r="AJ1208" s="17"/>
      <c r="AK1208" s="17"/>
      <c r="AL1208" s="17"/>
      <c r="AM1208" s="17"/>
      <c r="AN1208" s="17"/>
      <c r="AO1208" s="17"/>
      <c r="AP1208" s="17"/>
      <c r="AQ1208" s="17"/>
      <c r="AR1208" s="17"/>
      <c r="AS1208" s="17"/>
      <c r="AT1208" s="17"/>
      <c r="AU1208" s="17"/>
      <c r="AV1208" s="17"/>
      <c r="AW1208" s="17"/>
    </row>
    <row r="1209" spans="1:49" x14ac:dyDescent="0.2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  <c r="AA1209" s="17"/>
      <c r="AB1209" s="17"/>
      <c r="AC1209" s="17"/>
      <c r="AD1209" s="17"/>
      <c r="AE1209" s="17"/>
      <c r="AF1209" s="17"/>
      <c r="AG1209" s="17"/>
      <c r="AH1209" s="17"/>
      <c r="AI1209" s="17"/>
      <c r="AJ1209" s="17"/>
      <c r="AK1209" s="17"/>
      <c r="AL1209" s="17"/>
      <c r="AM1209" s="17"/>
      <c r="AN1209" s="17"/>
      <c r="AO1209" s="17"/>
      <c r="AP1209" s="17"/>
      <c r="AQ1209" s="17"/>
      <c r="AR1209" s="17"/>
      <c r="AS1209" s="17"/>
      <c r="AT1209" s="17"/>
      <c r="AU1209" s="17"/>
      <c r="AV1209" s="17"/>
      <c r="AW1209" s="17"/>
    </row>
    <row r="1210" spans="1:49" x14ac:dyDescent="0.2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  <c r="AA1210" s="17"/>
      <c r="AB1210" s="17"/>
      <c r="AC1210" s="17"/>
      <c r="AD1210" s="17"/>
      <c r="AE1210" s="17"/>
      <c r="AF1210" s="17"/>
      <c r="AG1210" s="17"/>
      <c r="AH1210" s="17"/>
      <c r="AI1210" s="17"/>
      <c r="AJ1210" s="17"/>
      <c r="AK1210" s="17"/>
      <c r="AL1210" s="17"/>
      <c r="AM1210" s="17"/>
      <c r="AN1210" s="17"/>
      <c r="AO1210" s="17"/>
      <c r="AP1210" s="17"/>
      <c r="AQ1210" s="17"/>
      <c r="AR1210" s="17"/>
      <c r="AS1210" s="17"/>
      <c r="AT1210" s="17"/>
      <c r="AU1210" s="17"/>
      <c r="AV1210" s="17"/>
      <c r="AW1210" s="17"/>
    </row>
    <row r="1211" spans="1:49" x14ac:dyDescent="0.2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  <c r="AA1211" s="17"/>
      <c r="AB1211" s="17"/>
      <c r="AC1211" s="17"/>
      <c r="AD1211" s="17"/>
      <c r="AE1211" s="17"/>
      <c r="AF1211" s="17"/>
      <c r="AG1211" s="17"/>
      <c r="AH1211" s="17"/>
      <c r="AI1211" s="17"/>
      <c r="AJ1211" s="17"/>
      <c r="AK1211" s="17"/>
      <c r="AL1211" s="17"/>
      <c r="AM1211" s="17"/>
      <c r="AN1211" s="17"/>
      <c r="AO1211" s="17"/>
      <c r="AP1211" s="17"/>
      <c r="AQ1211" s="17"/>
      <c r="AR1211" s="17"/>
      <c r="AS1211" s="17"/>
      <c r="AT1211" s="17"/>
      <c r="AU1211" s="17"/>
      <c r="AV1211" s="17"/>
      <c r="AW1211" s="17"/>
    </row>
    <row r="1212" spans="1:49" x14ac:dyDescent="0.2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  <c r="AA1212" s="17"/>
      <c r="AB1212" s="17"/>
      <c r="AC1212" s="17"/>
      <c r="AD1212" s="17"/>
      <c r="AE1212" s="17"/>
      <c r="AF1212" s="17"/>
      <c r="AG1212" s="17"/>
      <c r="AH1212" s="17"/>
      <c r="AI1212" s="17"/>
      <c r="AJ1212" s="17"/>
      <c r="AK1212" s="17"/>
      <c r="AL1212" s="17"/>
      <c r="AM1212" s="17"/>
      <c r="AN1212" s="17"/>
      <c r="AO1212" s="17"/>
      <c r="AP1212" s="17"/>
      <c r="AQ1212" s="17"/>
      <c r="AR1212" s="17"/>
      <c r="AS1212" s="17"/>
      <c r="AT1212" s="17"/>
      <c r="AU1212" s="17"/>
      <c r="AV1212" s="17"/>
      <c r="AW1212" s="17"/>
    </row>
    <row r="1213" spans="1:49" x14ac:dyDescent="0.2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  <c r="AA1213" s="17"/>
      <c r="AB1213" s="17"/>
      <c r="AC1213" s="17"/>
      <c r="AD1213" s="17"/>
      <c r="AE1213" s="17"/>
      <c r="AF1213" s="17"/>
      <c r="AG1213" s="17"/>
      <c r="AH1213" s="17"/>
      <c r="AI1213" s="17"/>
      <c r="AJ1213" s="17"/>
      <c r="AK1213" s="17"/>
      <c r="AL1213" s="17"/>
      <c r="AM1213" s="17"/>
      <c r="AN1213" s="17"/>
      <c r="AO1213" s="17"/>
      <c r="AP1213" s="17"/>
      <c r="AQ1213" s="17"/>
      <c r="AR1213" s="17"/>
      <c r="AS1213" s="17"/>
      <c r="AT1213" s="17"/>
      <c r="AU1213" s="17"/>
      <c r="AV1213" s="17"/>
      <c r="AW1213" s="17"/>
    </row>
    <row r="1214" spans="1:49" x14ac:dyDescent="0.2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  <c r="AA1214" s="17"/>
      <c r="AB1214" s="17"/>
      <c r="AC1214" s="17"/>
      <c r="AD1214" s="17"/>
      <c r="AE1214" s="17"/>
      <c r="AF1214" s="17"/>
      <c r="AG1214" s="17"/>
      <c r="AH1214" s="17"/>
      <c r="AI1214" s="17"/>
      <c r="AJ1214" s="17"/>
      <c r="AK1214" s="17"/>
      <c r="AL1214" s="17"/>
      <c r="AM1214" s="17"/>
      <c r="AN1214" s="17"/>
      <c r="AO1214" s="17"/>
      <c r="AP1214" s="17"/>
      <c r="AQ1214" s="17"/>
      <c r="AR1214" s="17"/>
      <c r="AS1214" s="17"/>
      <c r="AT1214" s="17"/>
      <c r="AU1214" s="17"/>
      <c r="AV1214" s="17"/>
      <c r="AW1214" s="17"/>
    </row>
    <row r="1215" spans="1:49" x14ac:dyDescent="0.2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  <c r="AA1215" s="17"/>
      <c r="AB1215" s="17"/>
      <c r="AC1215" s="17"/>
      <c r="AD1215" s="17"/>
      <c r="AE1215" s="17"/>
      <c r="AF1215" s="17"/>
      <c r="AG1215" s="17"/>
      <c r="AH1215" s="17"/>
      <c r="AI1215" s="17"/>
      <c r="AJ1215" s="17"/>
      <c r="AK1215" s="17"/>
      <c r="AL1215" s="17"/>
      <c r="AM1215" s="17"/>
      <c r="AN1215" s="17"/>
      <c r="AO1215" s="17"/>
      <c r="AP1215" s="17"/>
      <c r="AQ1215" s="17"/>
      <c r="AR1215" s="17"/>
      <c r="AS1215" s="17"/>
      <c r="AT1215" s="17"/>
      <c r="AU1215" s="17"/>
      <c r="AV1215" s="17"/>
      <c r="AW1215" s="17"/>
    </row>
    <row r="1216" spans="1:49" x14ac:dyDescent="0.2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  <c r="AA1216" s="17"/>
      <c r="AB1216" s="17"/>
      <c r="AC1216" s="17"/>
      <c r="AD1216" s="17"/>
      <c r="AE1216" s="17"/>
      <c r="AF1216" s="17"/>
      <c r="AG1216" s="17"/>
      <c r="AH1216" s="17"/>
      <c r="AI1216" s="17"/>
      <c r="AJ1216" s="17"/>
      <c r="AK1216" s="17"/>
      <c r="AL1216" s="17"/>
      <c r="AM1216" s="17"/>
      <c r="AN1216" s="17"/>
      <c r="AO1216" s="17"/>
      <c r="AP1216" s="17"/>
      <c r="AQ1216" s="17"/>
      <c r="AR1216" s="17"/>
      <c r="AS1216" s="17"/>
      <c r="AT1216" s="17"/>
      <c r="AU1216" s="17"/>
      <c r="AV1216" s="17"/>
      <c r="AW1216" s="17"/>
    </row>
    <row r="1217" spans="1:49" x14ac:dyDescent="0.2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  <c r="AJ1217" s="17"/>
      <c r="AK1217" s="17"/>
      <c r="AL1217" s="17"/>
      <c r="AM1217" s="17"/>
      <c r="AN1217" s="17"/>
      <c r="AO1217" s="17"/>
      <c r="AP1217" s="17"/>
      <c r="AQ1217" s="17"/>
      <c r="AR1217" s="17"/>
      <c r="AS1217" s="17"/>
      <c r="AT1217" s="17"/>
      <c r="AU1217" s="17"/>
      <c r="AV1217" s="17"/>
      <c r="AW1217" s="17"/>
    </row>
    <row r="1218" spans="1:49" x14ac:dyDescent="0.2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  <c r="AA1218" s="17"/>
      <c r="AB1218" s="17"/>
      <c r="AC1218" s="17"/>
      <c r="AD1218" s="17"/>
      <c r="AE1218" s="17"/>
      <c r="AF1218" s="17"/>
      <c r="AG1218" s="17"/>
      <c r="AH1218" s="17"/>
      <c r="AI1218" s="17"/>
      <c r="AJ1218" s="17"/>
      <c r="AK1218" s="17"/>
      <c r="AL1218" s="17"/>
      <c r="AM1218" s="17"/>
      <c r="AN1218" s="17"/>
      <c r="AO1218" s="17"/>
      <c r="AP1218" s="17"/>
      <c r="AQ1218" s="17"/>
      <c r="AR1218" s="17"/>
      <c r="AS1218" s="17"/>
      <c r="AT1218" s="17"/>
      <c r="AU1218" s="17"/>
      <c r="AV1218" s="17"/>
      <c r="AW1218" s="17"/>
    </row>
    <row r="1219" spans="1:49" x14ac:dyDescent="0.2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  <c r="AA1219" s="17"/>
      <c r="AB1219" s="17"/>
      <c r="AC1219" s="17"/>
      <c r="AD1219" s="17"/>
      <c r="AE1219" s="17"/>
      <c r="AF1219" s="17"/>
      <c r="AG1219" s="17"/>
      <c r="AH1219" s="17"/>
      <c r="AI1219" s="17"/>
      <c r="AJ1219" s="17"/>
      <c r="AK1219" s="17"/>
      <c r="AL1219" s="17"/>
      <c r="AM1219" s="17"/>
      <c r="AN1219" s="17"/>
      <c r="AO1219" s="17"/>
      <c r="AP1219" s="17"/>
      <c r="AQ1219" s="17"/>
      <c r="AR1219" s="17"/>
      <c r="AS1219" s="17"/>
      <c r="AT1219" s="17"/>
      <c r="AU1219" s="17"/>
      <c r="AV1219" s="17"/>
      <c r="AW1219" s="17"/>
    </row>
    <row r="1220" spans="1:49" x14ac:dyDescent="0.2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  <c r="AA1220" s="17"/>
      <c r="AB1220" s="17"/>
      <c r="AC1220" s="17"/>
      <c r="AD1220" s="17"/>
      <c r="AE1220" s="17"/>
      <c r="AF1220" s="17"/>
      <c r="AG1220" s="17"/>
      <c r="AH1220" s="17"/>
      <c r="AI1220" s="17"/>
      <c r="AJ1220" s="17"/>
      <c r="AK1220" s="17"/>
      <c r="AL1220" s="17"/>
      <c r="AM1220" s="17"/>
      <c r="AN1220" s="17"/>
      <c r="AO1220" s="17"/>
      <c r="AP1220" s="17"/>
      <c r="AQ1220" s="17"/>
      <c r="AR1220" s="17"/>
      <c r="AS1220" s="17"/>
      <c r="AT1220" s="17"/>
      <c r="AU1220" s="17"/>
      <c r="AV1220" s="17"/>
      <c r="AW1220" s="17"/>
    </row>
    <row r="1221" spans="1:49" x14ac:dyDescent="0.2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  <c r="AA1221" s="17"/>
      <c r="AB1221" s="17"/>
      <c r="AC1221" s="17"/>
      <c r="AD1221" s="17"/>
      <c r="AE1221" s="17"/>
      <c r="AF1221" s="17"/>
      <c r="AG1221" s="17"/>
      <c r="AH1221" s="17"/>
      <c r="AI1221" s="17"/>
      <c r="AJ1221" s="17"/>
      <c r="AK1221" s="17"/>
      <c r="AL1221" s="17"/>
      <c r="AM1221" s="17"/>
      <c r="AN1221" s="17"/>
      <c r="AO1221" s="17"/>
      <c r="AP1221" s="17"/>
      <c r="AQ1221" s="17"/>
      <c r="AR1221" s="17"/>
      <c r="AS1221" s="17"/>
      <c r="AT1221" s="17"/>
      <c r="AU1221" s="17"/>
      <c r="AV1221" s="17"/>
      <c r="AW1221" s="17"/>
    </row>
    <row r="1222" spans="1:49" x14ac:dyDescent="0.2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  <c r="AA1222" s="17"/>
      <c r="AB1222" s="17"/>
      <c r="AC1222" s="17"/>
      <c r="AD1222" s="17"/>
      <c r="AE1222" s="17"/>
      <c r="AF1222" s="17"/>
      <c r="AG1222" s="17"/>
      <c r="AH1222" s="17"/>
      <c r="AI1222" s="17"/>
      <c r="AJ1222" s="17"/>
      <c r="AK1222" s="17"/>
      <c r="AL1222" s="17"/>
      <c r="AM1222" s="17"/>
      <c r="AN1222" s="17"/>
      <c r="AO1222" s="17"/>
      <c r="AP1222" s="17"/>
      <c r="AQ1222" s="17"/>
      <c r="AR1222" s="17"/>
      <c r="AS1222" s="17"/>
      <c r="AT1222" s="17"/>
      <c r="AU1222" s="17"/>
      <c r="AV1222" s="17"/>
      <c r="AW1222" s="17"/>
    </row>
    <row r="1223" spans="1:49" x14ac:dyDescent="0.2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  <c r="AA1223" s="17"/>
      <c r="AB1223" s="17"/>
      <c r="AC1223" s="17"/>
      <c r="AD1223" s="17"/>
      <c r="AE1223" s="17"/>
      <c r="AF1223" s="17"/>
      <c r="AG1223" s="17"/>
      <c r="AH1223" s="17"/>
      <c r="AI1223" s="17"/>
      <c r="AJ1223" s="17"/>
      <c r="AK1223" s="17"/>
      <c r="AL1223" s="17"/>
      <c r="AM1223" s="17"/>
      <c r="AN1223" s="17"/>
      <c r="AO1223" s="17"/>
      <c r="AP1223" s="17"/>
      <c r="AQ1223" s="17"/>
      <c r="AR1223" s="17"/>
      <c r="AS1223" s="17"/>
      <c r="AT1223" s="17"/>
      <c r="AU1223" s="17"/>
      <c r="AV1223" s="17"/>
      <c r="AW1223" s="17"/>
    </row>
    <row r="1224" spans="1:49" x14ac:dyDescent="0.2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  <c r="AA1224" s="17"/>
      <c r="AB1224" s="17"/>
      <c r="AC1224" s="17"/>
      <c r="AD1224" s="17"/>
      <c r="AE1224" s="17"/>
      <c r="AF1224" s="17"/>
      <c r="AG1224" s="17"/>
      <c r="AH1224" s="17"/>
      <c r="AI1224" s="17"/>
      <c r="AJ1224" s="17"/>
      <c r="AK1224" s="17"/>
      <c r="AL1224" s="17"/>
      <c r="AM1224" s="17"/>
      <c r="AN1224" s="17"/>
      <c r="AO1224" s="17"/>
      <c r="AP1224" s="17"/>
      <c r="AQ1224" s="17"/>
      <c r="AR1224" s="17"/>
      <c r="AS1224" s="17"/>
      <c r="AT1224" s="17"/>
      <c r="AU1224" s="17"/>
      <c r="AV1224" s="17"/>
      <c r="AW1224" s="17"/>
    </row>
    <row r="1225" spans="1:49" x14ac:dyDescent="0.2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  <c r="AA1225" s="17"/>
      <c r="AB1225" s="17"/>
      <c r="AC1225" s="17"/>
      <c r="AD1225" s="17"/>
      <c r="AE1225" s="17"/>
      <c r="AF1225" s="17"/>
      <c r="AG1225" s="17"/>
      <c r="AH1225" s="17"/>
      <c r="AI1225" s="17"/>
      <c r="AJ1225" s="17"/>
      <c r="AK1225" s="17"/>
      <c r="AL1225" s="17"/>
      <c r="AM1225" s="17"/>
      <c r="AN1225" s="17"/>
      <c r="AO1225" s="17"/>
      <c r="AP1225" s="17"/>
      <c r="AQ1225" s="17"/>
      <c r="AR1225" s="17"/>
      <c r="AS1225" s="17"/>
      <c r="AT1225" s="17"/>
      <c r="AU1225" s="17"/>
      <c r="AV1225" s="17"/>
      <c r="AW1225" s="17"/>
    </row>
    <row r="1226" spans="1:49" x14ac:dyDescent="0.2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  <c r="AA1226" s="17"/>
      <c r="AB1226" s="17"/>
      <c r="AC1226" s="17"/>
      <c r="AD1226" s="17"/>
      <c r="AE1226" s="17"/>
      <c r="AF1226" s="17"/>
      <c r="AG1226" s="17"/>
      <c r="AH1226" s="17"/>
      <c r="AI1226" s="17"/>
      <c r="AJ1226" s="17"/>
      <c r="AK1226" s="17"/>
      <c r="AL1226" s="17"/>
      <c r="AM1226" s="17"/>
      <c r="AN1226" s="17"/>
      <c r="AO1226" s="17"/>
      <c r="AP1226" s="17"/>
      <c r="AQ1226" s="17"/>
      <c r="AR1226" s="17"/>
      <c r="AS1226" s="17"/>
      <c r="AT1226" s="17"/>
      <c r="AU1226" s="17"/>
      <c r="AV1226" s="17"/>
      <c r="AW1226" s="17"/>
    </row>
    <row r="1227" spans="1:49" x14ac:dyDescent="0.2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  <c r="AA1227" s="17"/>
      <c r="AB1227" s="17"/>
      <c r="AC1227" s="17"/>
      <c r="AD1227" s="17"/>
      <c r="AE1227" s="17"/>
      <c r="AF1227" s="17"/>
      <c r="AG1227" s="17"/>
      <c r="AH1227" s="17"/>
      <c r="AI1227" s="17"/>
      <c r="AJ1227" s="17"/>
      <c r="AK1227" s="17"/>
      <c r="AL1227" s="17"/>
      <c r="AM1227" s="17"/>
      <c r="AN1227" s="17"/>
      <c r="AO1227" s="17"/>
      <c r="AP1227" s="17"/>
      <c r="AQ1227" s="17"/>
      <c r="AR1227" s="17"/>
      <c r="AS1227" s="17"/>
      <c r="AT1227" s="17"/>
      <c r="AU1227" s="17"/>
      <c r="AV1227" s="17"/>
      <c r="AW1227" s="17"/>
    </row>
    <row r="1228" spans="1:49" x14ac:dyDescent="0.2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  <c r="AJ1228" s="17"/>
      <c r="AK1228" s="17"/>
      <c r="AL1228" s="17"/>
      <c r="AM1228" s="17"/>
      <c r="AN1228" s="17"/>
      <c r="AO1228" s="17"/>
      <c r="AP1228" s="17"/>
      <c r="AQ1228" s="17"/>
      <c r="AR1228" s="17"/>
      <c r="AS1228" s="17"/>
      <c r="AT1228" s="17"/>
      <c r="AU1228" s="17"/>
      <c r="AV1228" s="17"/>
      <c r="AW1228" s="17"/>
    </row>
    <row r="1229" spans="1:49" x14ac:dyDescent="0.2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  <c r="AA1229" s="17"/>
      <c r="AB1229" s="17"/>
      <c r="AC1229" s="17"/>
      <c r="AD1229" s="17"/>
      <c r="AE1229" s="17"/>
      <c r="AF1229" s="17"/>
      <c r="AG1229" s="17"/>
      <c r="AH1229" s="17"/>
      <c r="AI1229" s="17"/>
      <c r="AJ1229" s="17"/>
      <c r="AK1229" s="17"/>
      <c r="AL1229" s="17"/>
      <c r="AM1229" s="17"/>
      <c r="AN1229" s="17"/>
      <c r="AO1229" s="17"/>
      <c r="AP1229" s="17"/>
      <c r="AQ1229" s="17"/>
      <c r="AR1229" s="17"/>
      <c r="AS1229" s="17"/>
      <c r="AT1229" s="17"/>
      <c r="AU1229" s="17"/>
      <c r="AV1229" s="17"/>
      <c r="AW1229" s="17"/>
    </row>
    <row r="1230" spans="1:49" x14ac:dyDescent="0.2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  <c r="AA1230" s="17"/>
      <c r="AB1230" s="17"/>
      <c r="AC1230" s="17"/>
      <c r="AD1230" s="17"/>
      <c r="AE1230" s="17"/>
      <c r="AF1230" s="17"/>
      <c r="AG1230" s="17"/>
      <c r="AH1230" s="17"/>
      <c r="AI1230" s="17"/>
      <c r="AJ1230" s="17"/>
      <c r="AK1230" s="17"/>
      <c r="AL1230" s="17"/>
      <c r="AM1230" s="17"/>
      <c r="AN1230" s="17"/>
      <c r="AO1230" s="17"/>
      <c r="AP1230" s="17"/>
      <c r="AQ1230" s="17"/>
      <c r="AR1230" s="17"/>
      <c r="AS1230" s="17"/>
      <c r="AT1230" s="17"/>
      <c r="AU1230" s="17"/>
      <c r="AV1230" s="17"/>
      <c r="AW1230" s="17"/>
    </row>
    <row r="1231" spans="1:49" x14ac:dyDescent="0.2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  <c r="AA1231" s="17"/>
      <c r="AB1231" s="17"/>
      <c r="AC1231" s="17"/>
      <c r="AD1231" s="17"/>
      <c r="AE1231" s="17"/>
      <c r="AF1231" s="17"/>
      <c r="AG1231" s="17"/>
      <c r="AH1231" s="17"/>
      <c r="AI1231" s="17"/>
      <c r="AJ1231" s="17"/>
      <c r="AK1231" s="17"/>
      <c r="AL1231" s="17"/>
      <c r="AM1231" s="17"/>
      <c r="AN1231" s="17"/>
      <c r="AO1231" s="17"/>
      <c r="AP1231" s="17"/>
      <c r="AQ1231" s="17"/>
      <c r="AR1231" s="17"/>
      <c r="AS1231" s="17"/>
      <c r="AT1231" s="17"/>
      <c r="AU1231" s="17"/>
      <c r="AV1231" s="17"/>
      <c r="AW1231" s="17"/>
    </row>
    <row r="1232" spans="1:49" x14ac:dyDescent="0.2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  <c r="AA1232" s="17"/>
      <c r="AB1232" s="17"/>
      <c r="AC1232" s="17"/>
      <c r="AD1232" s="17"/>
      <c r="AE1232" s="17"/>
      <c r="AF1232" s="17"/>
      <c r="AG1232" s="17"/>
      <c r="AH1232" s="17"/>
      <c r="AI1232" s="17"/>
      <c r="AJ1232" s="17"/>
      <c r="AK1232" s="17"/>
      <c r="AL1232" s="17"/>
      <c r="AM1232" s="17"/>
      <c r="AN1232" s="17"/>
      <c r="AO1232" s="17"/>
      <c r="AP1232" s="17"/>
      <c r="AQ1232" s="17"/>
      <c r="AR1232" s="17"/>
      <c r="AS1232" s="17"/>
      <c r="AT1232" s="17"/>
      <c r="AU1232" s="17"/>
      <c r="AV1232" s="17"/>
      <c r="AW1232" s="17"/>
    </row>
    <row r="1233" spans="1:49" x14ac:dyDescent="0.2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  <c r="AA1233" s="17"/>
      <c r="AB1233" s="17"/>
      <c r="AC1233" s="17"/>
      <c r="AD1233" s="17"/>
      <c r="AE1233" s="17"/>
      <c r="AF1233" s="17"/>
      <c r="AG1233" s="17"/>
      <c r="AH1233" s="17"/>
      <c r="AI1233" s="17"/>
      <c r="AJ1233" s="17"/>
      <c r="AK1233" s="17"/>
      <c r="AL1233" s="17"/>
      <c r="AM1233" s="17"/>
      <c r="AN1233" s="17"/>
      <c r="AO1233" s="17"/>
      <c r="AP1233" s="17"/>
      <c r="AQ1233" s="17"/>
      <c r="AR1233" s="17"/>
      <c r="AS1233" s="17"/>
      <c r="AT1233" s="17"/>
      <c r="AU1233" s="17"/>
      <c r="AV1233" s="17"/>
      <c r="AW1233" s="17"/>
    </row>
    <row r="1234" spans="1:49" x14ac:dyDescent="0.2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  <c r="AA1234" s="17"/>
      <c r="AB1234" s="17"/>
      <c r="AC1234" s="17"/>
      <c r="AD1234" s="17"/>
      <c r="AE1234" s="17"/>
      <c r="AF1234" s="17"/>
      <c r="AG1234" s="17"/>
      <c r="AH1234" s="17"/>
      <c r="AI1234" s="17"/>
      <c r="AJ1234" s="17"/>
      <c r="AK1234" s="17"/>
      <c r="AL1234" s="17"/>
      <c r="AM1234" s="17"/>
      <c r="AN1234" s="17"/>
      <c r="AO1234" s="17"/>
      <c r="AP1234" s="17"/>
      <c r="AQ1234" s="17"/>
      <c r="AR1234" s="17"/>
      <c r="AS1234" s="17"/>
      <c r="AT1234" s="17"/>
      <c r="AU1234" s="17"/>
      <c r="AV1234" s="17"/>
      <c r="AW1234" s="17"/>
    </row>
    <row r="1235" spans="1:49" x14ac:dyDescent="0.2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  <c r="AA1235" s="17"/>
      <c r="AB1235" s="17"/>
      <c r="AC1235" s="17"/>
      <c r="AD1235" s="17"/>
      <c r="AE1235" s="17"/>
      <c r="AF1235" s="17"/>
      <c r="AG1235" s="17"/>
      <c r="AH1235" s="17"/>
      <c r="AI1235" s="17"/>
      <c r="AJ1235" s="17"/>
      <c r="AK1235" s="17"/>
      <c r="AL1235" s="17"/>
      <c r="AM1235" s="17"/>
      <c r="AN1235" s="17"/>
      <c r="AO1235" s="17"/>
      <c r="AP1235" s="17"/>
      <c r="AQ1235" s="17"/>
      <c r="AR1235" s="17"/>
      <c r="AS1235" s="17"/>
      <c r="AT1235" s="17"/>
      <c r="AU1235" s="17"/>
      <c r="AV1235" s="17"/>
      <c r="AW1235" s="17"/>
    </row>
    <row r="1236" spans="1:49" x14ac:dyDescent="0.2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  <c r="AA1236" s="17"/>
      <c r="AB1236" s="17"/>
      <c r="AC1236" s="17"/>
      <c r="AD1236" s="17"/>
      <c r="AE1236" s="17"/>
      <c r="AF1236" s="17"/>
      <c r="AG1236" s="17"/>
      <c r="AH1236" s="17"/>
      <c r="AI1236" s="17"/>
      <c r="AJ1236" s="17"/>
      <c r="AK1236" s="17"/>
      <c r="AL1236" s="17"/>
      <c r="AM1236" s="17"/>
      <c r="AN1236" s="17"/>
      <c r="AO1236" s="17"/>
      <c r="AP1236" s="17"/>
      <c r="AQ1236" s="17"/>
      <c r="AR1236" s="17"/>
      <c r="AS1236" s="17"/>
      <c r="AT1236" s="17"/>
      <c r="AU1236" s="17"/>
      <c r="AV1236" s="17"/>
      <c r="AW1236" s="17"/>
    </row>
    <row r="1237" spans="1:49" x14ac:dyDescent="0.2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  <c r="AA1237" s="17"/>
      <c r="AB1237" s="17"/>
      <c r="AC1237" s="17"/>
      <c r="AD1237" s="17"/>
      <c r="AE1237" s="17"/>
      <c r="AF1237" s="17"/>
      <c r="AG1237" s="17"/>
      <c r="AH1237" s="17"/>
      <c r="AI1237" s="17"/>
      <c r="AJ1237" s="17"/>
      <c r="AK1237" s="17"/>
      <c r="AL1237" s="17"/>
      <c r="AM1237" s="17"/>
      <c r="AN1237" s="17"/>
      <c r="AO1237" s="17"/>
      <c r="AP1237" s="17"/>
      <c r="AQ1237" s="17"/>
      <c r="AR1237" s="17"/>
      <c r="AS1237" s="17"/>
      <c r="AT1237" s="17"/>
      <c r="AU1237" s="17"/>
      <c r="AV1237" s="17"/>
      <c r="AW1237" s="17"/>
    </row>
    <row r="1238" spans="1:49" x14ac:dyDescent="0.2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  <c r="AA1238" s="17"/>
      <c r="AB1238" s="17"/>
      <c r="AC1238" s="17"/>
      <c r="AD1238" s="17"/>
      <c r="AE1238" s="17"/>
      <c r="AF1238" s="17"/>
      <c r="AG1238" s="17"/>
      <c r="AH1238" s="17"/>
      <c r="AI1238" s="17"/>
      <c r="AJ1238" s="17"/>
      <c r="AK1238" s="17"/>
      <c r="AL1238" s="17"/>
      <c r="AM1238" s="17"/>
      <c r="AN1238" s="17"/>
      <c r="AO1238" s="17"/>
      <c r="AP1238" s="17"/>
      <c r="AQ1238" s="17"/>
      <c r="AR1238" s="17"/>
      <c r="AS1238" s="17"/>
      <c r="AT1238" s="17"/>
      <c r="AU1238" s="17"/>
      <c r="AV1238" s="17"/>
      <c r="AW1238" s="17"/>
    </row>
    <row r="1239" spans="1:49" x14ac:dyDescent="0.2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  <c r="AJ1239" s="17"/>
      <c r="AK1239" s="17"/>
      <c r="AL1239" s="17"/>
      <c r="AM1239" s="17"/>
      <c r="AN1239" s="17"/>
      <c r="AO1239" s="17"/>
      <c r="AP1239" s="17"/>
      <c r="AQ1239" s="17"/>
      <c r="AR1239" s="17"/>
      <c r="AS1239" s="17"/>
      <c r="AT1239" s="17"/>
      <c r="AU1239" s="17"/>
      <c r="AV1239" s="17"/>
      <c r="AW1239" s="17"/>
    </row>
    <row r="1240" spans="1:49" x14ac:dyDescent="0.2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  <c r="AA1240" s="17"/>
      <c r="AB1240" s="17"/>
      <c r="AC1240" s="17"/>
      <c r="AD1240" s="17"/>
      <c r="AE1240" s="17"/>
      <c r="AF1240" s="17"/>
      <c r="AG1240" s="17"/>
      <c r="AH1240" s="17"/>
      <c r="AI1240" s="17"/>
      <c r="AJ1240" s="17"/>
      <c r="AK1240" s="17"/>
      <c r="AL1240" s="17"/>
      <c r="AM1240" s="17"/>
      <c r="AN1240" s="17"/>
      <c r="AO1240" s="17"/>
      <c r="AP1240" s="17"/>
      <c r="AQ1240" s="17"/>
      <c r="AR1240" s="17"/>
      <c r="AS1240" s="17"/>
      <c r="AT1240" s="17"/>
      <c r="AU1240" s="17"/>
      <c r="AV1240" s="17"/>
      <c r="AW1240" s="17"/>
    </row>
    <row r="1241" spans="1:49" x14ac:dyDescent="0.2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  <c r="AA1241" s="17"/>
      <c r="AB1241" s="17"/>
      <c r="AC1241" s="17"/>
      <c r="AD1241" s="17"/>
      <c r="AE1241" s="17"/>
      <c r="AF1241" s="17"/>
      <c r="AG1241" s="17"/>
      <c r="AH1241" s="17"/>
      <c r="AI1241" s="17"/>
      <c r="AJ1241" s="17"/>
      <c r="AK1241" s="17"/>
      <c r="AL1241" s="17"/>
      <c r="AM1241" s="17"/>
      <c r="AN1241" s="17"/>
      <c r="AO1241" s="17"/>
      <c r="AP1241" s="17"/>
      <c r="AQ1241" s="17"/>
      <c r="AR1241" s="17"/>
      <c r="AS1241" s="17"/>
      <c r="AT1241" s="17"/>
      <c r="AU1241" s="17"/>
      <c r="AV1241" s="17"/>
      <c r="AW1241" s="17"/>
    </row>
    <row r="1242" spans="1:49" x14ac:dyDescent="0.2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  <c r="AA1242" s="17"/>
      <c r="AB1242" s="17"/>
      <c r="AC1242" s="17"/>
      <c r="AD1242" s="17"/>
      <c r="AE1242" s="17"/>
      <c r="AF1242" s="17"/>
      <c r="AG1242" s="17"/>
      <c r="AH1242" s="17"/>
      <c r="AI1242" s="17"/>
      <c r="AJ1242" s="17"/>
      <c r="AK1242" s="17"/>
      <c r="AL1242" s="17"/>
      <c r="AM1242" s="17"/>
      <c r="AN1242" s="17"/>
      <c r="AO1242" s="17"/>
      <c r="AP1242" s="17"/>
      <c r="AQ1242" s="17"/>
      <c r="AR1242" s="17"/>
      <c r="AS1242" s="17"/>
      <c r="AT1242" s="17"/>
      <c r="AU1242" s="17"/>
      <c r="AV1242" s="17"/>
      <c r="AW1242" s="17"/>
    </row>
    <row r="1243" spans="1:49" x14ac:dyDescent="0.2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  <c r="AA1243" s="17"/>
      <c r="AB1243" s="17"/>
      <c r="AC1243" s="17"/>
      <c r="AD1243" s="17"/>
      <c r="AE1243" s="17"/>
      <c r="AF1243" s="17"/>
      <c r="AG1243" s="17"/>
      <c r="AH1243" s="17"/>
      <c r="AI1243" s="17"/>
      <c r="AJ1243" s="17"/>
      <c r="AK1243" s="17"/>
      <c r="AL1243" s="17"/>
      <c r="AM1243" s="17"/>
      <c r="AN1243" s="17"/>
      <c r="AO1243" s="17"/>
      <c r="AP1243" s="17"/>
      <c r="AQ1243" s="17"/>
      <c r="AR1243" s="17"/>
      <c r="AS1243" s="17"/>
      <c r="AT1243" s="17"/>
      <c r="AU1243" s="17"/>
      <c r="AV1243" s="17"/>
      <c r="AW1243" s="17"/>
    </row>
    <row r="1244" spans="1:49" x14ac:dyDescent="0.2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  <c r="AA1244" s="17"/>
      <c r="AB1244" s="17"/>
      <c r="AC1244" s="17"/>
      <c r="AD1244" s="17"/>
      <c r="AE1244" s="17"/>
      <c r="AF1244" s="17"/>
      <c r="AG1244" s="17"/>
      <c r="AH1244" s="17"/>
      <c r="AI1244" s="17"/>
      <c r="AJ1244" s="17"/>
      <c r="AK1244" s="17"/>
      <c r="AL1244" s="17"/>
      <c r="AM1244" s="17"/>
      <c r="AN1244" s="17"/>
      <c r="AO1244" s="17"/>
      <c r="AP1244" s="17"/>
      <c r="AQ1244" s="17"/>
      <c r="AR1244" s="17"/>
      <c r="AS1244" s="17"/>
      <c r="AT1244" s="17"/>
      <c r="AU1244" s="17"/>
      <c r="AV1244" s="17"/>
      <c r="AW1244" s="17"/>
    </row>
    <row r="1245" spans="1:49" x14ac:dyDescent="0.2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  <c r="AA1245" s="17"/>
      <c r="AB1245" s="17"/>
      <c r="AC1245" s="17"/>
      <c r="AD1245" s="17"/>
      <c r="AE1245" s="17"/>
      <c r="AF1245" s="17"/>
      <c r="AG1245" s="17"/>
      <c r="AH1245" s="17"/>
      <c r="AI1245" s="17"/>
      <c r="AJ1245" s="17"/>
      <c r="AK1245" s="17"/>
      <c r="AL1245" s="17"/>
      <c r="AM1245" s="17"/>
      <c r="AN1245" s="17"/>
      <c r="AO1245" s="17"/>
      <c r="AP1245" s="17"/>
      <c r="AQ1245" s="17"/>
      <c r="AR1245" s="17"/>
      <c r="AS1245" s="17"/>
      <c r="AT1245" s="17"/>
      <c r="AU1245" s="17"/>
      <c r="AV1245" s="17"/>
      <c r="AW1245" s="17"/>
    </row>
    <row r="1246" spans="1:49" x14ac:dyDescent="0.2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  <c r="AA1246" s="17"/>
      <c r="AB1246" s="17"/>
      <c r="AC1246" s="17"/>
      <c r="AD1246" s="17"/>
      <c r="AE1246" s="17"/>
      <c r="AF1246" s="17"/>
      <c r="AG1246" s="17"/>
      <c r="AH1246" s="17"/>
      <c r="AI1246" s="17"/>
      <c r="AJ1246" s="17"/>
      <c r="AK1246" s="17"/>
      <c r="AL1246" s="17"/>
      <c r="AM1246" s="17"/>
      <c r="AN1246" s="17"/>
      <c r="AO1246" s="17"/>
      <c r="AP1246" s="17"/>
      <c r="AQ1246" s="17"/>
      <c r="AR1246" s="17"/>
      <c r="AS1246" s="17"/>
      <c r="AT1246" s="17"/>
      <c r="AU1246" s="17"/>
      <c r="AV1246" s="17"/>
      <c r="AW1246" s="17"/>
    </row>
    <row r="1247" spans="1:49" x14ac:dyDescent="0.2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  <c r="AA1247" s="17"/>
      <c r="AB1247" s="17"/>
      <c r="AC1247" s="17"/>
      <c r="AD1247" s="17"/>
      <c r="AE1247" s="17"/>
      <c r="AF1247" s="17"/>
      <c r="AG1247" s="17"/>
      <c r="AH1247" s="17"/>
      <c r="AI1247" s="17"/>
      <c r="AJ1247" s="17"/>
      <c r="AK1247" s="17"/>
      <c r="AL1247" s="17"/>
      <c r="AM1247" s="17"/>
      <c r="AN1247" s="17"/>
      <c r="AO1247" s="17"/>
      <c r="AP1247" s="17"/>
      <c r="AQ1247" s="17"/>
      <c r="AR1247" s="17"/>
      <c r="AS1247" s="17"/>
      <c r="AT1247" s="17"/>
      <c r="AU1247" s="17"/>
      <c r="AV1247" s="17"/>
      <c r="AW1247" s="17"/>
    </row>
    <row r="1248" spans="1:49" x14ac:dyDescent="0.2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  <c r="AA1248" s="17"/>
      <c r="AB1248" s="17"/>
      <c r="AC1248" s="17"/>
      <c r="AD1248" s="17"/>
      <c r="AE1248" s="17"/>
      <c r="AF1248" s="17"/>
      <c r="AG1248" s="17"/>
      <c r="AH1248" s="17"/>
      <c r="AI1248" s="17"/>
      <c r="AJ1248" s="17"/>
      <c r="AK1248" s="17"/>
      <c r="AL1248" s="17"/>
      <c r="AM1248" s="17"/>
      <c r="AN1248" s="17"/>
      <c r="AO1248" s="17"/>
      <c r="AP1248" s="17"/>
      <c r="AQ1248" s="17"/>
      <c r="AR1248" s="17"/>
      <c r="AS1248" s="17"/>
      <c r="AT1248" s="17"/>
      <c r="AU1248" s="17"/>
      <c r="AV1248" s="17"/>
      <c r="AW1248" s="17"/>
    </row>
    <row r="1249" spans="1:49" x14ac:dyDescent="0.2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  <c r="AA1249" s="17"/>
      <c r="AB1249" s="17"/>
      <c r="AC1249" s="17"/>
      <c r="AD1249" s="17"/>
      <c r="AE1249" s="17"/>
      <c r="AF1249" s="17"/>
      <c r="AG1249" s="17"/>
      <c r="AH1249" s="17"/>
      <c r="AI1249" s="17"/>
      <c r="AJ1249" s="17"/>
      <c r="AK1249" s="17"/>
      <c r="AL1249" s="17"/>
      <c r="AM1249" s="17"/>
      <c r="AN1249" s="17"/>
      <c r="AO1249" s="17"/>
      <c r="AP1249" s="17"/>
      <c r="AQ1249" s="17"/>
      <c r="AR1249" s="17"/>
      <c r="AS1249" s="17"/>
      <c r="AT1249" s="17"/>
      <c r="AU1249" s="17"/>
      <c r="AV1249" s="17"/>
      <c r="AW1249" s="17"/>
    </row>
    <row r="1250" spans="1:49" x14ac:dyDescent="0.2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  <c r="AJ1250" s="17"/>
      <c r="AK1250" s="17"/>
      <c r="AL1250" s="17"/>
      <c r="AM1250" s="17"/>
      <c r="AN1250" s="17"/>
      <c r="AO1250" s="17"/>
      <c r="AP1250" s="17"/>
      <c r="AQ1250" s="17"/>
      <c r="AR1250" s="17"/>
      <c r="AS1250" s="17"/>
      <c r="AT1250" s="17"/>
      <c r="AU1250" s="17"/>
      <c r="AV1250" s="17"/>
      <c r="AW1250" s="17"/>
    </row>
    <row r="1251" spans="1:49" x14ac:dyDescent="0.2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  <c r="AA1251" s="17"/>
      <c r="AB1251" s="17"/>
      <c r="AC1251" s="17"/>
      <c r="AD1251" s="17"/>
      <c r="AE1251" s="17"/>
      <c r="AF1251" s="17"/>
      <c r="AG1251" s="17"/>
      <c r="AH1251" s="17"/>
      <c r="AI1251" s="17"/>
      <c r="AJ1251" s="17"/>
      <c r="AK1251" s="17"/>
      <c r="AL1251" s="17"/>
      <c r="AM1251" s="17"/>
      <c r="AN1251" s="17"/>
      <c r="AO1251" s="17"/>
      <c r="AP1251" s="17"/>
      <c r="AQ1251" s="17"/>
      <c r="AR1251" s="17"/>
      <c r="AS1251" s="17"/>
      <c r="AT1251" s="17"/>
      <c r="AU1251" s="17"/>
      <c r="AV1251" s="17"/>
      <c r="AW1251" s="17"/>
    </row>
    <row r="1252" spans="1:49" x14ac:dyDescent="0.2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  <c r="AA1252" s="17"/>
      <c r="AB1252" s="17"/>
      <c r="AC1252" s="17"/>
      <c r="AD1252" s="17"/>
      <c r="AE1252" s="17"/>
      <c r="AF1252" s="17"/>
      <c r="AG1252" s="17"/>
      <c r="AH1252" s="17"/>
      <c r="AI1252" s="17"/>
      <c r="AJ1252" s="17"/>
      <c r="AK1252" s="17"/>
      <c r="AL1252" s="17"/>
      <c r="AM1252" s="17"/>
      <c r="AN1252" s="17"/>
      <c r="AO1252" s="17"/>
      <c r="AP1252" s="17"/>
      <c r="AQ1252" s="17"/>
      <c r="AR1252" s="17"/>
      <c r="AS1252" s="17"/>
      <c r="AT1252" s="17"/>
      <c r="AU1252" s="17"/>
      <c r="AV1252" s="17"/>
      <c r="AW1252" s="17"/>
    </row>
    <row r="1253" spans="1:49" x14ac:dyDescent="0.2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  <c r="AA1253" s="17"/>
      <c r="AB1253" s="17"/>
      <c r="AC1253" s="17"/>
      <c r="AD1253" s="17"/>
      <c r="AE1253" s="17"/>
      <c r="AF1253" s="17"/>
      <c r="AG1253" s="17"/>
      <c r="AH1253" s="17"/>
      <c r="AI1253" s="17"/>
      <c r="AJ1253" s="17"/>
      <c r="AK1253" s="17"/>
      <c r="AL1253" s="17"/>
      <c r="AM1253" s="17"/>
      <c r="AN1253" s="17"/>
      <c r="AO1253" s="17"/>
      <c r="AP1253" s="17"/>
      <c r="AQ1253" s="17"/>
      <c r="AR1253" s="17"/>
      <c r="AS1253" s="17"/>
      <c r="AT1253" s="17"/>
      <c r="AU1253" s="17"/>
      <c r="AV1253" s="17"/>
      <c r="AW1253" s="17"/>
    </row>
    <row r="1254" spans="1:49" x14ac:dyDescent="0.2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  <c r="AA1254" s="17"/>
      <c r="AB1254" s="17"/>
      <c r="AC1254" s="17"/>
      <c r="AD1254" s="17"/>
      <c r="AE1254" s="17"/>
      <c r="AF1254" s="17"/>
      <c r="AG1254" s="17"/>
      <c r="AH1254" s="17"/>
      <c r="AI1254" s="17"/>
      <c r="AJ1254" s="17"/>
      <c r="AK1254" s="17"/>
      <c r="AL1254" s="17"/>
      <c r="AM1254" s="17"/>
      <c r="AN1254" s="17"/>
      <c r="AO1254" s="17"/>
      <c r="AP1254" s="17"/>
      <c r="AQ1254" s="17"/>
      <c r="AR1254" s="17"/>
      <c r="AS1254" s="17"/>
      <c r="AT1254" s="17"/>
      <c r="AU1254" s="17"/>
      <c r="AV1254" s="17"/>
      <c r="AW1254" s="17"/>
    </row>
    <row r="1255" spans="1:49" x14ac:dyDescent="0.2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  <c r="AA1255" s="17"/>
      <c r="AB1255" s="17"/>
      <c r="AC1255" s="17"/>
      <c r="AD1255" s="17"/>
      <c r="AE1255" s="17"/>
      <c r="AF1255" s="17"/>
      <c r="AG1255" s="17"/>
      <c r="AH1255" s="17"/>
      <c r="AI1255" s="17"/>
      <c r="AJ1255" s="17"/>
      <c r="AK1255" s="17"/>
      <c r="AL1255" s="17"/>
      <c r="AM1255" s="17"/>
      <c r="AN1255" s="17"/>
      <c r="AO1255" s="17"/>
      <c r="AP1255" s="17"/>
      <c r="AQ1255" s="17"/>
      <c r="AR1255" s="17"/>
      <c r="AS1255" s="17"/>
      <c r="AT1255" s="17"/>
      <c r="AU1255" s="17"/>
      <c r="AV1255" s="17"/>
      <c r="AW1255" s="17"/>
    </row>
    <row r="1256" spans="1:49" x14ac:dyDescent="0.2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  <c r="AA1256" s="17"/>
      <c r="AB1256" s="17"/>
      <c r="AC1256" s="17"/>
      <c r="AD1256" s="17"/>
      <c r="AE1256" s="17"/>
      <c r="AF1256" s="17"/>
      <c r="AG1256" s="17"/>
      <c r="AH1256" s="17"/>
      <c r="AI1256" s="17"/>
      <c r="AJ1256" s="17"/>
      <c r="AK1256" s="17"/>
      <c r="AL1256" s="17"/>
      <c r="AM1256" s="17"/>
      <c r="AN1256" s="17"/>
      <c r="AO1256" s="17"/>
      <c r="AP1256" s="17"/>
      <c r="AQ1256" s="17"/>
      <c r="AR1256" s="17"/>
      <c r="AS1256" s="17"/>
      <c r="AT1256" s="17"/>
      <c r="AU1256" s="17"/>
      <c r="AV1256" s="17"/>
      <c r="AW1256" s="17"/>
    </row>
    <row r="1257" spans="1:49" x14ac:dyDescent="0.2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  <c r="AA1257" s="17"/>
      <c r="AB1257" s="17"/>
      <c r="AC1257" s="17"/>
      <c r="AD1257" s="17"/>
      <c r="AE1257" s="17"/>
      <c r="AF1257" s="17"/>
      <c r="AG1257" s="17"/>
      <c r="AH1257" s="17"/>
      <c r="AI1257" s="17"/>
      <c r="AJ1257" s="17"/>
      <c r="AK1257" s="17"/>
      <c r="AL1257" s="17"/>
      <c r="AM1257" s="17"/>
      <c r="AN1257" s="17"/>
      <c r="AO1257" s="17"/>
      <c r="AP1257" s="17"/>
      <c r="AQ1257" s="17"/>
      <c r="AR1257" s="17"/>
      <c r="AS1257" s="17"/>
      <c r="AT1257" s="17"/>
      <c r="AU1257" s="17"/>
      <c r="AV1257" s="17"/>
      <c r="AW1257" s="17"/>
    </row>
    <row r="1258" spans="1:49" x14ac:dyDescent="0.2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  <c r="AA1258" s="17"/>
      <c r="AB1258" s="17"/>
      <c r="AC1258" s="17"/>
      <c r="AD1258" s="17"/>
      <c r="AE1258" s="17"/>
      <c r="AF1258" s="17"/>
      <c r="AG1258" s="17"/>
      <c r="AH1258" s="17"/>
      <c r="AI1258" s="17"/>
      <c r="AJ1258" s="17"/>
      <c r="AK1258" s="17"/>
      <c r="AL1258" s="17"/>
      <c r="AM1258" s="17"/>
      <c r="AN1258" s="17"/>
      <c r="AO1258" s="17"/>
      <c r="AP1258" s="17"/>
      <c r="AQ1258" s="17"/>
      <c r="AR1258" s="17"/>
      <c r="AS1258" s="17"/>
      <c r="AT1258" s="17"/>
      <c r="AU1258" s="17"/>
      <c r="AV1258" s="17"/>
      <c r="AW1258" s="17"/>
    </row>
    <row r="1259" spans="1:49" x14ac:dyDescent="0.2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  <c r="AA1259" s="17"/>
      <c r="AB1259" s="17"/>
      <c r="AC1259" s="17"/>
      <c r="AD1259" s="17"/>
      <c r="AE1259" s="17"/>
      <c r="AF1259" s="17"/>
      <c r="AG1259" s="17"/>
      <c r="AH1259" s="17"/>
      <c r="AI1259" s="17"/>
      <c r="AJ1259" s="17"/>
      <c r="AK1259" s="17"/>
      <c r="AL1259" s="17"/>
      <c r="AM1259" s="17"/>
      <c r="AN1259" s="17"/>
      <c r="AO1259" s="17"/>
      <c r="AP1259" s="17"/>
      <c r="AQ1259" s="17"/>
      <c r="AR1259" s="17"/>
      <c r="AS1259" s="17"/>
      <c r="AT1259" s="17"/>
      <c r="AU1259" s="17"/>
      <c r="AV1259" s="17"/>
      <c r="AW1259" s="17"/>
    </row>
    <row r="1260" spans="1:49" x14ac:dyDescent="0.2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  <c r="AA1260" s="17"/>
      <c r="AB1260" s="17"/>
      <c r="AC1260" s="17"/>
      <c r="AD1260" s="17"/>
      <c r="AE1260" s="17"/>
      <c r="AF1260" s="17"/>
      <c r="AG1260" s="17"/>
      <c r="AH1260" s="17"/>
      <c r="AI1260" s="17"/>
      <c r="AJ1260" s="17"/>
      <c r="AK1260" s="17"/>
      <c r="AL1260" s="17"/>
      <c r="AM1260" s="17"/>
      <c r="AN1260" s="17"/>
      <c r="AO1260" s="17"/>
      <c r="AP1260" s="17"/>
      <c r="AQ1260" s="17"/>
      <c r="AR1260" s="17"/>
      <c r="AS1260" s="17"/>
      <c r="AT1260" s="17"/>
      <c r="AU1260" s="17"/>
      <c r="AV1260" s="17"/>
      <c r="AW1260" s="17"/>
    </row>
    <row r="1261" spans="1:49" x14ac:dyDescent="0.2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  <c r="AJ1261" s="17"/>
      <c r="AK1261" s="17"/>
      <c r="AL1261" s="17"/>
      <c r="AM1261" s="17"/>
      <c r="AN1261" s="17"/>
      <c r="AO1261" s="17"/>
      <c r="AP1261" s="17"/>
      <c r="AQ1261" s="17"/>
      <c r="AR1261" s="17"/>
      <c r="AS1261" s="17"/>
      <c r="AT1261" s="17"/>
      <c r="AU1261" s="17"/>
      <c r="AV1261" s="17"/>
      <c r="AW1261" s="17"/>
    </row>
    <row r="1262" spans="1:49" x14ac:dyDescent="0.2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  <c r="AA1262" s="17"/>
      <c r="AB1262" s="17"/>
      <c r="AC1262" s="17"/>
      <c r="AD1262" s="17"/>
      <c r="AE1262" s="17"/>
      <c r="AF1262" s="17"/>
      <c r="AG1262" s="17"/>
      <c r="AH1262" s="17"/>
      <c r="AI1262" s="17"/>
      <c r="AJ1262" s="17"/>
      <c r="AK1262" s="17"/>
      <c r="AL1262" s="17"/>
      <c r="AM1262" s="17"/>
      <c r="AN1262" s="17"/>
      <c r="AO1262" s="17"/>
      <c r="AP1262" s="17"/>
      <c r="AQ1262" s="17"/>
      <c r="AR1262" s="17"/>
      <c r="AS1262" s="17"/>
      <c r="AT1262" s="17"/>
      <c r="AU1262" s="17"/>
      <c r="AV1262" s="17"/>
      <c r="AW1262" s="17"/>
    </row>
    <row r="1263" spans="1:49" x14ac:dyDescent="0.2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  <c r="AA1263" s="17"/>
      <c r="AB1263" s="17"/>
      <c r="AC1263" s="17"/>
      <c r="AD1263" s="17"/>
      <c r="AE1263" s="17"/>
      <c r="AF1263" s="17"/>
      <c r="AG1263" s="17"/>
      <c r="AH1263" s="17"/>
      <c r="AI1263" s="17"/>
      <c r="AJ1263" s="17"/>
      <c r="AK1263" s="17"/>
      <c r="AL1263" s="17"/>
      <c r="AM1263" s="17"/>
      <c r="AN1263" s="17"/>
      <c r="AO1263" s="17"/>
      <c r="AP1263" s="17"/>
      <c r="AQ1263" s="17"/>
      <c r="AR1263" s="17"/>
      <c r="AS1263" s="17"/>
      <c r="AT1263" s="17"/>
      <c r="AU1263" s="17"/>
      <c r="AV1263" s="17"/>
      <c r="AW1263" s="17"/>
    </row>
    <row r="1264" spans="1:49" x14ac:dyDescent="0.2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  <c r="AA1264" s="17"/>
      <c r="AB1264" s="17"/>
      <c r="AC1264" s="17"/>
      <c r="AD1264" s="17"/>
      <c r="AE1264" s="17"/>
      <c r="AF1264" s="17"/>
      <c r="AG1264" s="17"/>
      <c r="AH1264" s="17"/>
      <c r="AI1264" s="17"/>
      <c r="AJ1264" s="17"/>
      <c r="AK1264" s="17"/>
      <c r="AL1264" s="17"/>
      <c r="AM1264" s="17"/>
      <c r="AN1264" s="17"/>
      <c r="AO1264" s="17"/>
      <c r="AP1264" s="17"/>
      <c r="AQ1264" s="17"/>
      <c r="AR1264" s="17"/>
      <c r="AS1264" s="17"/>
      <c r="AT1264" s="17"/>
      <c r="AU1264" s="17"/>
      <c r="AV1264" s="17"/>
      <c r="AW1264" s="17"/>
    </row>
    <row r="1265" spans="1:49" x14ac:dyDescent="0.2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  <c r="AA1265" s="17"/>
      <c r="AB1265" s="17"/>
      <c r="AC1265" s="17"/>
      <c r="AD1265" s="17"/>
      <c r="AE1265" s="17"/>
      <c r="AF1265" s="17"/>
      <c r="AG1265" s="17"/>
      <c r="AH1265" s="17"/>
      <c r="AI1265" s="17"/>
      <c r="AJ1265" s="17"/>
      <c r="AK1265" s="17"/>
      <c r="AL1265" s="17"/>
      <c r="AM1265" s="17"/>
      <c r="AN1265" s="17"/>
      <c r="AO1265" s="17"/>
      <c r="AP1265" s="17"/>
      <c r="AQ1265" s="17"/>
      <c r="AR1265" s="17"/>
      <c r="AS1265" s="17"/>
      <c r="AT1265" s="17"/>
      <c r="AU1265" s="17"/>
      <c r="AV1265" s="17"/>
      <c r="AW1265" s="17"/>
    </row>
    <row r="1266" spans="1:49" x14ac:dyDescent="0.2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  <c r="AA1266" s="17"/>
      <c r="AB1266" s="17"/>
      <c r="AC1266" s="17"/>
      <c r="AD1266" s="17"/>
      <c r="AE1266" s="17"/>
      <c r="AF1266" s="17"/>
      <c r="AG1266" s="17"/>
      <c r="AH1266" s="17"/>
      <c r="AI1266" s="17"/>
      <c r="AJ1266" s="17"/>
      <c r="AK1266" s="17"/>
      <c r="AL1266" s="17"/>
      <c r="AM1266" s="17"/>
      <c r="AN1266" s="17"/>
      <c r="AO1266" s="17"/>
      <c r="AP1266" s="17"/>
      <c r="AQ1266" s="17"/>
      <c r="AR1266" s="17"/>
      <c r="AS1266" s="17"/>
      <c r="AT1266" s="17"/>
      <c r="AU1266" s="17"/>
      <c r="AV1266" s="17"/>
      <c r="AW1266" s="17"/>
    </row>
    <row r="1267" spans="1:49" x14ac:dyDescent="0.2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  <c r="AA1267" s="17"/>
      <c r="AB1267" s="17"/>
      <c r="AC1267" s="17"/>
      <c r="AD1267" s="17"/>
      <c r="AE1267" s="17"/>
      <c r="AF1267" s="17"/>
      <c r="AG1267" s="17"/>
      <c r="AH1267" s="17"/>
      <c r="AI1267" s="17"/>
      <c r="AJ1267" s="17"/>
      <c r="AK1267" s="17"/>
      <c r="AL1267" s="17"/>
      <c r="AM1267" s="17"/>
      <c r="AN1267" s="17"/>
      <c r="AO1267" s="17"/>
      <c r="AP1267" s="17"/>
      <c r="AQ1267" s="17"/>
      <c r="AR1267" s="17"/>
      <c r="AS1267" s="17"/>
      <c r="AT1267" s="17"/>
      <c r="AU1267" s="17"/>
      <c r="AV1267" s="17"/>
      <c r="AW1267" s="17"/>
    </row>
    <row r="1268" spans="1:49" x14ac:dyDescent="0.2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  <c r="AA1268" s="17"/>
      <c r="AB1268" s="17"/>
      <c r="AC1268" s="17"/>
      <c r="AD1268" s="17"/>
      <c r="AE1268" s="17"/>
      <c r="AF1268" s="17"/>
      <c r="AG1268" s="17"/>
      <c r="AH1268" s="17"/>
      <c r="AI1268" s="17"/>
      <c r="AJ1268" s="17"/>
      <c r="AK1268" s="17"/>
      <c r="AL1268" s="17"/>
      <c r="AM1268" s="17"/>
      <c r="AN1268" s="17"/>
      <c r="AO1268" s="17"/>
      <c r="AP1268" s="17"/>
      <c r="AQ1268" s="17"/>
      <c r="AR1268" s="17"/>
      <c r="AS1268" s="17"/>
      <c r="AT1268" s="17"/>
      <c r="AU1268" s="17"/>
      <c r="AV1268" s="17"/>
      <c r="AW1268" s="17"/>
    </row>
    <row r="1269" spans="1:49" x14ac:dyDescent="0.2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  <c r="AA1269" s="17"/>
      <c r="AB1269" s="17"/>
      <c r="AC1269" s="17"/>
      <c r="AD1269" s="17"/>
      <c r="AE1269" s="17"/>
      <c r="AF1269" s="17"/>
      <c r="AG1269" s="17"/>
      <c r="AH1269" s="17"/>
      <c r="AI1269" s="17"/>
      <c r="AJ1269" s="17"/>
      <c r="AK1269" s="17"/>
      <c r="AL1269" s="17"/>
      <c r="AM1269" s="17"/>
      <c r="AN1269" s="17"/>
      <c r="AO1269" s="17"/>
      <c r="AP1269" s="17"/>
      <c r="AQ1269" s="17"/>
      <c r="AR1269" s="17"/>
      <c r="AS1269" s="17"/>
      <c r="AT1269" s="17"/>
      <c r="AU1269" s="17"/>
      <c r="AV1269" s="17"/>
      <c r="AW1269" s="17"/>
    </row>
    <row r="1270" spans="1:49" x14ac:dyDescent="0.2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  <c r="AA1270" s="17"/>
      <c r="AB1270" s="17"/>
      <c r="AC1270" s="17"/>
      <c r="AD1270" s="17"/>
      <c r="AE1270" s="17"/>
      <c r="AF1270" s="17"/>
      <c r="AG1270" s="17"/>
      <c r="AH1270" s="17"/>
      <c r="AI1270" s="17"/>
      <c r="AJ1270" s="17"/>
      <c r="AK1270" s="17"/>
      <c r="AL1270" s="17"/>
      <c r="AM1270" s="17"/>
      <c r="AN1270" s="17"/>
      <c r="AO1270" s="17"/>
      <c r="AP1270" s="17"/>
      <c r="AQ1270" s="17"/>
      <c r="AR1270" s="17"/>
      <c r="AS1270" s="17"/>
      <c r="AT1270" s="17"/>
      <c r="AU1270" s="17"/>
      <c r="AV1270" s="17"/>
      <c r="AW1270" s="17"/>
    </row>
    <row r="1271" spans="1:49" x14ac:dyDescent="0.2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  <c r="AA1271" s="17"/>
      <c r="AB1271" s="17"/>
      <c r="AC1271" s="17"/>
      <c r="AD1271" s="17"/>
      <c r="AE1271" s="17"/>
      <c r="AF1271" s="17"/>
      <c r="AG1271" s="17"/>
      <c r="AH1271" s="17"/>
      <c r="AI1271" s="17"/>
      <c r="AJ1271" s="17"/>
      <c r="AK1271" s="17"/>
      <c r="AL1271" s="17"/>
      <c r="AM1271" s="17"/>
      <c r="AN1271" s="17"/>
      <c r="AO1271" s="17"/>
      <c r="AP1271" s="17"/>
      <c r="AQ1271" s="17"/>
      <c r="AR1271" s="17"/>
      <c r="AS1271" s="17"/>
      <c r="AT1271" s="17"/>
      <c r="AU1271" s="17"/>
      <c r="AV1271" s="17"/>
      <c r="AW1271" s="17"/>
    </row>
    <row r="1272" spans="1:49" x14ac:dyDescent="0.2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  <c r="AJ1272" s="17"/>
      <c r="AK1272" s="17"/>
      <c r="AL1272" s="17"/>
      <c r="AM1272" s="17"/>
      <c r="AN1272" s="17"/>
      <c r="AO1272" s="17"/>
      <c r="AP1272" s="17"/>
      <c r="AQ1272" s="17"/>
      <c r="AR1272" s="17"/>
      <c r="AS1272" s="17"/>
      <c r="AT1272" s="17"/>
      <c r="AU1272" s="17"/>
      <c r="AV1272" s="17"/>
      <c r="AW1272" s="17"/>
    </row>
    <row r="1273" spans="1:49" x14ac:dyDescent="0.2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  <c r="AA1273" s="17"/>
      <c r="AB1273" s="17"/>
      <c r="AC1273" s="17"/>
      <c r="AD1273" s="17"/>
      <c r="AE1273" s="17"/>
      <c r="AF1273" s="17"/>
      <c r="AG1273" s="17"/>
      <c r="AH1273" s="17"/>
      <c r="AI1273" s="17"/>
      <c r="AJ1273" s="17"/>
      <c r="AK1273" s="17"/>
      <c r="AL1273" s="17"/>
      <c r="AM1273" s="17"/>
      <c r="AN1273" s="17"/>
      <c r="AO1273" s="17"/>
      <c r="AP1273" s="17"/>
      <c r="AQ1273" s="17"/>
      <c r="AR1273" s="17"/>
      <c r="AS1273" s="17"/>
      <c r="AT1273" s="17"/>
      <c r="AU1273" s="17"/>
      <c r="AV1273" s="17"/>
      <c r="AW1273" s="17"/>
    </row>
    <row r="1274" spans="1:49" x14ac:dyDescent="0.2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  <c r="AA1274" s="17"/>
      <c r="AB1274" s="17"/>
      <c r="AC1274" s="17"/>
      <c r="AD1274" s="17"/>
      <c r="AE1274" s="17"/>
      <c r="AF1274" s="17"/>
      <c r="AG1274" s="17"/>
      <c r="AH1274" s="17"/>
      <c r="AI1274" s="17"/>
      <c r="AJ1274" s="17"/>
      <c r="AK1274" s="17"/>
      <c r="AL1274" s="17"/>
      <c r="AM1274" s="17"/>
      <c r="AN1274" s="17"/>
      <c r="AO1274" s="17"/>
      <c r="AP1274" s="17"/>
      <c r="AQ1274" s="17"/>
      <c r="AR1274" s="17"/>
      <c r="AS1274" s="17"/>
      <c r="AT1274" s="17"/>
      <c r="AU1274" s="17"/>
      <c r="AV1274" s="17"/>
      <c r="AW1274" s="17"/>
    </row>
    <row r="1275" spans="1:49" x14ac:dyDescent="0.2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  <c r="AA1275" s="17"/>
      <c r="AB1275" s="17"/>
      <c r="AC1275" s="17"/>
      <c r="AD1275" s="17"/>
      <c r="AE1275" s="17"/>
      <c r="AF1275" s="17"/>
      <c r="AG1275" s="17"/>
      <c r="AH1275" s="17"/>
      <c r="AI1275" s="17"/>
      <c r="AJ1275" s="17"/>
      <c r="AK1275" s="17"/>
      <c r="AL1275" s="17"/>
      <c r="AM1275" s="17"/>
      <c r="AN1275" s="17"/>
      <c r="AO1275" s="17"/>
      <c r="AP1275" s="17"/>
      <c r="AQ1275" s="17"/>
      <c r="AR1275" s="17"/>
      <c r="AS1275" s="17"/>
      <c r="AT1275" s="17"/>
      <c r="AU1275" s="17"/>
      <c r="AV1275" s="17"/>
      <c r="AW1275" s="17"/>
    </row>
    <row r="1276" spans="1:49" x14ac:dyDescent="0.2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  <c r="AA1276" s="17"/>
      <c r="AB1276" s="17"/>
      <c r="AC1276" s="17"/>
      <c r="AD1276" s="17"/>
      <c r="AE1276" s="17"/>
      <c r="AF1276" s="17"/>
      <c r="AG1276" s="17"/>
      <c r="AH1276" s="17"/>
      <c r="AI1276" s="17"/>
      <c r="AJ1276" s="17"/>
      <c r="AK1276" s="17"/>
      <c r="AL1276" s="17"/>
      <c r="AM1276" s="17"/>
      <c r="AN1276" s="17"/>
      <c r="AO1276" s="17"/>
      <c r="AP1276" s="17"/>
      <c r="AQ1276" s="17"/>
      <c r="AR1276" s="17"/>
      <c r="AS1276" s="17"/>
      <c r="AT1276" s="17"/>
      <c r="AU1276" s="17"/>
      <c r="AV1276" s="17"/>
      <c r="AW1276" s="17"/>
    </row>
    <row r="1277" spans="1:49" x14ac:dyDescent="0.2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  <c r="AA1277" s="17"/>
      <c r="AB1277" s="17"/>
      <c r="AC1277" s="17"/>
      <c r="AD1277" s="17"/>
      <c r="AE1277" s="17"/>
      <c r="AF1277" s="17"/>
      <c r="AG1277" s="17"/>
      <c r="AH1277" s="17"/>
      <c r="AI1277" s="17"/>
      <c r="AJ1277" s="17"/>
      <c r="AK1277" s="17"/>
      <c r="AL1277" s="17"/>
      <c r="AM1277" s="17"/>
      <c r="AN1277" s="17"/>
      <c r="AO1277" s="17"/>
      <c r="AP1277" s="17"/>
      <c r="AQ1277" s="17"/>
      <c r="AR1277" s="17"/>
      <c r="AS1277" s="17"/>
      <c r="AT1277" s="17"/>
      <c r="AU1277" s="17"/>
      <c r="AV1277" s="17"/>
      <c r="AW1277" s="17"/>
    </row>
    <row r="1278" spans="1:49" x14ac:dyDescent="0.2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  <c r="AA1278" s="17"/>
      <c r="AB1278" s="17"/>
      <c r="AC1278" s="17"/>
      <c r="AD1278" s="17"/>
      <c r="AE1278" s="17"/>
      <c r="AF1278" s="17"/>
      <c r="AG1278" s="17"/>
      <c r="AH1278" s="17"/>
      <c r="AI1278" s="17"/>
      <c r="AJ1278" s="17"/>
      <c r="AK1278" s="17"/>
      <c r="AL1278" s="17"/>
      <c r="AM1278" s="17"/>
      <c r="AN1278" s="17"/>
      <c r="AO1278" s="17"/>
      <c r="AP1278" s="17"/>
      <c r="AQ1278" s="17"/>
      <c r="AR1278" s="17"/>
      <c r="AS1278" s="17"/>
      <c r="AT1278" s="17"/>
      <c r="AU1278" s="17"/>
      <c r="AV1278" s="17"/>
      <c r="AW1278" s="17"/>
    </row>
    <row r="1279" spans="1:49" x14ac:dyDescent="0.2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  <c r="AA1279" s="17"/>
      <c r="AB1279" s="17"/>
      <c r="AC1279" s="17"/>
      <c r="AD1279" s="17"/>
      <c r="AE1279" s="17"/>
      <c r="AF1279" s="17"/>
      <c r="AG1279" s="17"/>
      <c r="AH1279" s="17"/>
      <c r="AI1279" s="17"/>
      <c r="AJ1279" s="17"/>
      <c r="AK1279" s="17"/>
      <c r="AL1279" s="17"/>
      <c r="AM1279" s="17"/>
      <c r="AN1279" s="17"/>
      <c r="AO1279" s="17"/>
      <c r="AP1279" s="17"/>
      <c r="AQ1279" s="17"/>
      <c r="AR1279" s="17"/>
      <c r="AS1279" s="17"/>
      <c r="AT1279" s="17"/>
      <c r="AU1279" s="17"/>
      <c r="AV1279" s="17"/>
      <c r="AW1279" s="17"/>
    </row>
    <row r="1280" spans="1:49" x14ac:dyDescent="0.2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  <c r="AA1280" s="17"/>
      <c r="AB1280" s="17"/>
      <c r="AC1280" s="17"/>
      <c r="AD1280" s="17"/>
      <c r="AE1280" s="17"/>
      <c r="AF1280" s="17"/>
      <c r="AG1280" s="17"/>
      <c r="AH1280" s="17"/>
      <c r="AI1280" s="17"/>
      <c r="AJ1280" s="17"/>
      <c r="AK1280" s="17"/>
      <c r="AL1280" s="17"/>
      <c r="AM1280" s="17"/>
      <c r="AN1280" s="17"/>
      <c r="AO1280" s="17"/>
      <c r="AP1280" s="17"/>
      <c r="AQ1280" s="17"/>
      <c r="AR1280" s="17"/>
      <c r="AS1280" s="17"/>
      <c r="AT1280" s="17"/>
      <c r="AU1280" s="17"/>
      <c r="AV1280" s="17"/>
      <c r="AW1280" s="17"/>
    </row>
    <row r="1281" spans="1:49" x14ac:dyDescent="0.2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  <c r="AA1281" s="17"/>
      <c r="AB1281" s="17"/>
      <c r="AC1281" s="17"/>
      <c r="AD1281" s="17"/>
      <c r="AE1281" s="17"/>
      <c r="AF1281" s="17"/>
      <c r="AG1281" s="17"/>
      <c r="AH1281" s="17"/>
      <c r="AI1281" s="17"/>
      <c r="AJ1281" s="17"/>
      <c r="AK1281" s="17"/>
      <c r="AL1281" s="17"/>
      <c r="AM1281" s="17"/>
      <c r="AN1281" s="17"/>
      <c r="AO1281" s="17"/>
      <c r="AP1281" s="17"/>
      <c r="AQ1281" s="17"/>
      <c r="AR1281" s="17"/>
      <c r="AS1281" s="17"/>
      <c r="AT1281" s="17"/>
      <c r="AU1281" s="17"/>
      <c r="AV1281" s="17"/>
      <c r="AW1281" s="17"/>
    </row>
    <row r="1282" spans="1:49" x14ac:dyDescent="0.2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  <c r="AA1282" s="17"/>
      <c r="AB1282" s="17"/>
      <c r="AC1282" s="17"/>
      <c r="AD1282" s="17"/>
      <c r="AE1282" s="17"/>
      <c r="AF1282" s="17"/>
      <c r="AG1282" s="17"/>
      <c r="AH1282" s="17"/>
      <c r="AI1282" s="17"/>
      <c r="AJ1282" s="17"/>
      <c r="AK1282" s="17"/>
      <c r="AL1282" s="17"/>
      <c r="AM1282" s="17"/>
      <c r="AN1282" s="17"/>
      <c r="AO1282" s="17"/>
      <c r="AP1282" s="17"/>
      <c r="AQ1282" s="17"/>
      <c r="AR1282" s="17"/>
      <c r="AS1282" s="17"/>
      <c r="AT1282" s="17"/>
      <c r="AU1282" s="17"/>
      <c r="AV1282" s="17"/>
      <c r="AW1282" s="17"/>
    </row>
    <row r="1283" spans="1:49" x14ac:dyDescent="0.2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  <c r="AJ1283" s="17"/>
      <c r="AK1283" s="17"/>
      <c r="AL1283" s="17"/>
      <c r="AM1283" s="17"/>
      <c r="AN1283" s="17"/>
      <c r="AO1283" s="17"/>
      <c r="AP1283" s="17"/>
      <c r="AQ1283" s="17"/>
      <c r="AR1283" s="17"/>
      <c r="AS1283" s="17"/>
      <c r="AT1283" s="17"/>
      <c r="AU1283" s="17"/>
      <c r="AV1283" s="17"/>
      <c r="AW1283" s="17"/>
    </row>
    <row r="1284" spans="1:49" x14ac:dyDescent="0.2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  <c r="AA1284" s="17"/>
      <c r="AB1284" s="17"/>
      <c r="AC1284" s="17"/>
      <c r="AD1284" s="17"/>
      <c r="AE1284" s="17"/>
      <c r="AF1284" s="17"/>
      <c r="AG1284" s="17"/>
      <c r="AH1284" s="17"/>
      <c r="AI1284" s="17"/>
      <c r="AJ1284" s="17"/>
      <c r="AK1284" s="17"/>
      <c r="AL1284" s="17"/>
      <c r="AM1284" s="17"/>
      <c r="AN1284" s="17"/>
      <c r="AO1284" s="17"/>
      <c r="AP1284" s="17"/>
      <c r="AQ1284" s="17"/>
      <c r="AR1284" s="17"/>
      <c r="AS1284" s="17"/>
      <c r="AT1284" s="17"/>
      <c r="AU1284" s="17"/>
      <c r="AV1284" s="17"/>
      <c r="AW1284" s="17"/>
    </row>
    <row r="1285" spans="1:49" x14ac:dyDescent="0.2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  <c r="AA1285" s="17"/>
      <c r="AB1285" s="17"/>
      <c r="AC1285" s="17"/>
      <c r="AD1285" s="17"/>
      <c r="AE1285" s="17"/>
      <c r="AF1285" s="17"/>
      <c r="AG1285" s="17"/>
      <c r="AH1285" s="17"/>
      <c r="AI1285" s="17"/>
      <c r="AJ1285" s="17"/>
      <c r="AK1285" s="17"/>
      <c r="AL1285" s="17"/>
      <c r="AM1285" s="17"/>
      <c r="AN1285" s="17"/>
      <c r="AO1285" s="17"/>
      <c r="AP1285" s="17"/>
      <c r="AQ1285" s="17"/>
      <c r="AR1285" s="17"/>
      <c r="AS1285" s="17"/>
      <c r="AT1285" s="17"/>
      <c r="AU1285" s="17"/>
      <c r="AV1285" s="17"/>
      <c r="AW1285" s="17"/>
    </row>
    <row r="1286" spans="1:49" x14ac:dyDescent="0.2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  <c r="AA1286" s="17"/>
      <c r="AB1286" s="17"/>
      <c r="AC1286" s="17"/>
      <c r="AD1286" s="17"/>
      <c r="AE1286" s="17"/>
      <c r="AF1286" s="17"/>
      <c r="AG1286" s="17"/>
      <c r="AH1286" s="17"/>
      <c r="AI1286" s="17"/>
      <c r="AJ1286" s="17"/>
      <c r="AK1286" s="17"/>
      <c r="AL1286" s="17"/>
      <c r="AM1286" s="17"/>
      <c r="AN1286" s="17"/>
      <c r="AO1286" s="17"/>
      <c r="AP1286" s="17"/>
      <c r="AQ1286" s="17"/>
      <c r="AR1286" s="17"/>
      <c r="AS1286" s="17"/>
      <c r="AT1286" s="17"/>
      <c r="AU1286" s="17"/>
      <c r="AV1286" s="17"/>
      <c r="AW1286" s="17"/>
    </row>
    <row r="1287" spans="1:49" x14ac:dyDescent="0.2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  <c r="AA1287" s="17"/>
      <c r="AB1287" s="17"/>
      <c r="AC1287" s="17"/>
      <c r="AD1287" s="17"/>
      <c r="AE1287" s="17"/>
      <c r="AF1287" s="17"/>
      <c r="AG1287" s="17"/>
      <c r="AH1287" s="17"/>
      <c r="AI1287" s="17"/>
      <c r="AJ1287" s="17"/>
      <c r="AK1287" s="17"/>
      <c r="AL1287" s="17"/>
      <c r="AM1287" s="17"/>
      <c r="AN1287" s="17"/>
      <c r="AO1287" s="17"/>
      <c r="AP1287" s="17"/>
      <c r="AQ1287" s="17"/>
      <c r="AR1287" s="17"/>
      <c r="AS1287" s="17"/>
      <c r="AT1287" s="17"/>
      <c r="AU1287" s="17"/>
      <c r="AV1287" s="17"/>
      <c r="AW1287" s="17"/>
    </row>
    <row r="1288" spans="1:49" x14ac:dyDescent="0.2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  <c r="AA1288" s="17"/>
      <c r="AB1288" s="17"/>
      <c r="AC1288" s="17"/>
      <c r="AD1288" s="17"/>
      <c r="AE1288" s="17"/>
      <c r="AF1288" s="17"/>
      <c r="AG1288" s="17"/>
      <c r="AH1288" s="17"/>
      <c r="AI1288" s="17"/>
      <c r="AJ1288" s="17"/>
      <c r="AK1288" s="17"/>
      <c r="AL1288" s="17"/>
      <c r="AM1288" s="17"/>
      <c r="AN1288" s="17"/>
      <c r="AO1288" s="17"/>
      <c r="AP1288" s="17"/>
      <c r="AQ1288" s="17"/>
      <c r="AR1288" s="17"/>
      <c r="AS1288" s="17"/>
      <c r="AT1288" s="17"/>
      <c r="AU1288" s="17"/>
      <c r="AV1288" s="17"/>
      <c r="AW1288" s="17"/>
    </row>
    <row r="1289" spans="1:49" x14ac:dyDescent="0.2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  <c r="AA1289" s="17"/>
      <c r="AB1289" s="17"/>
      <c r="AC1289" s="17"/>
      <c r="AD1289" s="17"/>
      <c r="AE1289" s="17"/>
      <c r="AF1289" s="17"/>
      <c r="AG1289" s="17"/>
      <c r="AH1289" s="17"/>
      <c r="AI1289" s="17"/>
      <c r="AJ1289" s="17"/>
      <c r="AK1289" s="17"/>
      <c r="AL1289" s="17"/>
      <c r="AM1289" s="17"/>
      <c r="AN1289" s="17"/>
      <c r="AO1289" s="17"/>
      <c r="AP1289" s="17"/>
      <c r="AQ1289" s="17"/>
      <c r="AR1289" s="17"/>
      <c r="AS1289" s="17"/>
      <c r="AT1289" s="17"/>
      <c r="AU1289" s="17"/>
      <c r="AV1289" s="17"/>
      <c r="AW1289" s="17"/>
    </row>
    <row r="1290" spans="1:49" x14ac:dyDescent="0.2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  <c r="AA1290" s="17"/>
      <c r="AB1290" s="17"/>
      <c r="AC1290" s="17"/>
      <c r="AD1290" s="17"/>
      <c r="AE1290" s="17"/>
      <c r="AF1290" s="17"/>
      <c r="AG1290" s="17"/>
      <c r="AH1290" s="17"/>
      <c r="AI1290" s="17"/>
      <c r="AJ1290" s="17"/>
      <c r="AK1290" s="17"/>
      <c r="AL1290" s="17"/>
      <c r="AM1290" s="17"/>
      <c r="AN1290" s="17"/>
      <c r="AO1290" s="17"/>
      <c r="AP1290" s="17"/>
      <c r="AQ1290" s="17"/>
      <c r="AR1290" s="17"/>
      <c r="AS1290" s="17"/>
      <c r="AT1290" s="17"/>
      <c r="AU1290" s="17"/>
      <c r="AV1290" s="17"/>
      <c r="AW1290" s="17"/>
    </row>
    <row r="1291" spans="1:49" x14ac:dyDescent="0.2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  <c r="AA1291" s="17"/>
      <c r="AB1291" s="17"/>
      <c r="AC1291" s="17"/>
      <c r="AD1291" s="17"/>
      <c r="AE1291" s="17"/>
      <c r="AF1291" s="17"/>
      <c r="AG1291" s="17"/>
      <c r="AH1291" s="17"/>
      <c r="AI1291" s="17"/>
      <c r="AJ1291" s="17"/>
      <c r="AK1291" s="17"/>
      <c r="AL1291" s="17"/>
      <c r="AM1291" s="17"/>
      <c r="AN1291" s="17"/>
      <c r="AO1291" s="17"/>
      <c r="AP1291" s="17"/>
      <c r="AQ1291" s="17"/>
      <c r="AR1291" s="17"/>
      <c r="AS1291" s="17"/>
      <c r="AT1291" s="17"/>
      <c r="AU1291" s="17"/>
      <c r="AV1291" s="17"/>
      <c r="AW1291" s="17"/>
    </row>
    <row r="1292" spans="1:49" x14ac:dyDescent="0.2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  <c r="AA1292" s="17"/>
      <c r="AB1292" s="17"/>
      <c r="AC1292" s="17"/>
      <c r="AD1292" s="17"/>
      <c r="AE1292" s="17"/>
      <c r="AF1292" s="17"/>
      <c r="AG1292" s="17"/>
      <c r="AH1292" s="17"/>
      <c r="AI1292" s="17"/>
      <c r="AJ1292" s="17"/>
      <c r="AK1292" s="17"/>
      <c r="AL1292" s="17"/>
      <c r="AM1292" s="17"/>
      <c r="AN1292" s="17"/>
      <c r="AO1292" s="17"/>
      <c r="AP1292" s="17"/>
      <c r="AQ1292" s="17"/>
      <c r="AR1292" s="17"/>
      <c r="AS1292" s="17"/>
      <c r="AT1292" s="17"/>
      <c r="AU1292" s="17"/>
      <c r="AV1292" s="17"/>
      <c r="AW1292" s="17"/>
    </row>
    <row r="1293" spans="1:49" x14ac:dyDescent="0.2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  <c r="AA1293" s="17"/>
      <c r="AB1293" s="17"/>
      <c r="AC1293" s="17"/>
      <c r="AD1293" s="17"/>
      <c r="AE1293" s="17"/>
      <c r="AF1293" s="17"/>
      <c r="AG1293" s="17"/>
      <c r="AH1293" s="17"/>
      <c r="AI1293" s="17"/>
      <c r="AJ1293" s="17"/>
      <c r="AK1293" s="17"/>
      <c r="AL1293" s="17"/>
      <c r="AM1293" s="17"/>
      <c r="AN1293" s="17"/>
      <c r="AO1293" s="17"/>
      <c r="AP1293" s="17"/>
      <c r="AQ1293" s="17"/>
      <c r="AR1293" s="17"/>
      <c r="AS1293" s="17"/>
      <c r="AT1293" s="17"/>
      <c r="AU1293" s="17"/>
      <c r="AV1293" s="17"/>
      <c r="AW1293" s="17"/>
    </row>
    <row r="1294" spans="1:49" x14ac:dyDescent="0.2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  <c r="AJ1294" s="17"/>
      <c r="AK1294" s="17"/>
      <c r="AL1294" s="17"/>
      <c r="AM1294" s="17"/>
      <c r="AN1294" s="17"/>
      <c r="AO1294" s="17"/>
      <c r="AP1294" s="17"/>
      <c r="AQ1294" s="17"/>
      <c r="AR1294" s="17"/>
      <c r="AS1294" s="17"/>
      <c r="AT1294" s="17"/>
      <c r="AU1294" s="17"/>
      <c r="AV1294" s="17"/>
      <c r="AW1294" s="17"/>
    </row>
    <row r="1295" spans="1:49" x14ac:dyDescent="0.2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  <c r="AA1295" s="17"/>
      <c r="AB1295" s="17"/>
      <c r="AC1295" s="17"/>
      <c r="AD1295" s="17"/>
      <c r="AE1295" s="17"/>
      <c r="AF1295" s="17"/>
      <c r="AG1295" s="17"/>
      <c r="AH1295" s="17"/>
      <c r="AI1295" s="17"/>
      <c r="AJ1295" s="17"/>
      <c r="AK1295" s="17"/>
      <c r="AL1295" s="17"/>
      <c r="AM1295" s="17"/>
      <c r="AN1295" s="17"/>
      <c r="AO1295" s="17"/>
      <c r="AP1295" s="17"/>
      <c r="AQ1295" s="17"/>
      <c r="AR1295" s="17"/>
      <c r="AS1295" s="17"/>
      <c r="AT1295" s="17"/>
      <c r="AU1295" s="17"/>
      <c r="AV1295" s="17"/>
      <c r="AW1295" s="17"/>
    </row>
    <row r="1296" spans="1:49" x14ac:dyDescent="0.2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  <c r="AA1296" s="17"/>
      <c r="AB1296" s="17"/>
      <c r="AC1296" s="17"/>
      <c r="AD1296" s="17"/>
      <c r="AE1296" s="17"/>
      <c r="AF1296" s="17"/>
      <c r="AG1296" s="17"/>
      <c r="AH1296" s="17"/>
      <c r="AI1296" s="17"/>
      <c r="AJ1296" s="17"/>
      <c r="AK1296" s="17"/>
      <c r="AL1296" s="17"/>
      <c r="AM1296" s="17"/>
      <c r="AN1296" s="17"/>
      <c r="AO1296" s="17"/>
      <c r="AP1296" s="17"/>
      <c r="AQ1296" s="17"/>
      <c r="AR1296" s="17"/>
      <c r="AS1296" s="17"/>
      <c r="AT1296" s="17"/>
      <c r="AU1296" s="17"/>
      <c r="AV1296" s="17"/>
      <c r="AW1296" s="17"/>
    </row>
    <row r="1297" spans="1:49" x14ac:dyDescent="0.2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  <c r="AA1297" s="17"/>
      <c r="AB1297" s="17"/>
      <c r="AC1297" s="17"/>
      <c r="AD1297" s="17"/>
      <c r="AE1297" s="17"/>
      <c r="AF1297" s="17"/>
      <c r="AG1297" s="17"/>
      <c r="AH1297" s="17"/>
      <c r="AI1297" s="17"/>
      <c r="AJ1297" s="17"/>
      <c r="AK1297" s="17"/>
      <c r="AL1297" s="17"/>
      <c r="AM1297" s="17"/>
      <c r="AN1297" s="17"/>
      <c r="AO1297" s="17"/>
      <c r="AP1297" s="17"/>
      <c r="AQ1297" s="17"/>
      <c r="AR1297" s="17"/>
      <c r="AS1297" s="17"/>
      <c r="AT1297" s="17"/>
      <c r="AU1297" s="17"/>
      <c r="AV1297" s="17"/>
      <c r="AW1297" s="17"/>
    </row>
    <row r="1298" spans="1:49" x14ac:dyDescent="0.2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  <c r="AA1298" s="17"/>
      <c r="AB1298" s="17"/>
      <c r="AC1298" s="17"/>
      <c r="AD1298" s="17"/>
      <c r="AE1298" s="17"/>
      <c r="AF1298" s="17"/>
      <c r="AG1298" s="17"/>
      <c r="AH1298" s="17"/>
      <c r="AI1298" s="17"/>
      <c r="AJ1298" s="17"/>
      <c r="AK1298" s="17"/>
      <c r="AL1298" s="17"/>
      <c r="AM1298" s="17"/>
      <c r="AN1298" s="17"/>
      <c r="AO1298" s="17"/>
      <c r="AP1298" s="17"/>
      <c r="AQ1298" s="17"/>
      <c r="AR1298" s="17"/>
      <c r="AS1298" s="17"/>
      <c r="AT1298" s="17"/>
      <c r="AU1298" s="17"/>
      <c r="AV1298" s="17"/>
      <c r="AW1298" s="17"/>
    </row>
    <row r="1299" spans="1:49" x14ac:dyDescent="0.2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  <c r="AA1299" s="17"/>
      <c r="AB1299" s="17"/>
      <c r="AC1299" s="17"/>
      <c r="AD1299" s="17"/>
      <c r="AE1299" s="17"/>
      <c r="AF1299" s="17"/>
      <c r="AG1299" s="17"/>
      <c r="AH1299" s="17"/>
      <c r="AI1299" s="17"/>
      <c r="AJ1299" s="17"/>
      <c r="AK1299" s="17"/>
      <c r="AL1299" s="17"/>
      <c r="AM1299" s="17"/>
      <c r="AN1299" s="17"/>
      <c r="AO1299" s="17"/>
      <c r="AP1299" s="17"/>
      <c r="AQ1299" s="17"/>
      <c r="AR1299" s="17"/>
      <c r="AS1299" s="17"/>
      <c r="AT1299" s="17"/>
      <c r="AU1299" s="17"/>
      <c r="AV1299" s="17"/>
      <c r="AW1299" s="17"/>
    </row>
    <row r="1300" spans="1:49" x14ac:dyDescent="0.2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  <c r="AA1300" s="17"/>
      <c r="AB1300" s="17"/>
      <c r="AC1300" s="17"/>
      <c r="AD1300" s="17"/>
      <c r="AE1300" s="17"/>
      <c r="AF1300" s="17"/>
      <c r="AG1300" s="17"/>
      <c r="AH1300" s="17"/>
      <c r="AI1300" s="17"/>
      <c r="AJ1300" s="17"/>
      <c r="AK1300" s="17"/>
      <c r="AL1300" s="17"/>
      <c r="AM1300" s="17"/>
      <c r="AN1300" s="17"/>
      <c r="AO1300" s="17"/>
      <c r="AP1300" s="17"/>
      <c r="AQ1300" s="17"/>
      <c r="AR1300" s="17"/>
      <c r="AS1300" s="17"/>
      <c r="AT1300" s="17"/>
      <c r="AU1300" s="17"/>
      <c r="AV1300" s="17"/>
      <c r="AW1300" s="17"/>
    </row>
    <row r="1301" spans="1:49" x14ac:dyDescent="0.2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  <c r="AA1301" s="17"/>
      <c r="AB1301" s="17"/>
      <c r="AC1301" s="17"/>
      <c r="AD1301" s="17"/>
      <c r="AE1301" s="17"/>
      <c r="AF1301" s="17"/>
      <c r="AG1301" s="17"/>
      <c r="AH1301" s="17"/>
      <c r="AI1301" s="17"/>
      <c r="AJ1301" s="17"/>
      <c r="AK1301" s="17"/>
      <c r="AL1301" s="17"/>
      <c r="AM1301" s="17"/>
      <c r="AN1301" s="17"/>
      <c r="AO1301" s="17"/>
      <c r="AP1301" s="17"/>
      <c r="AQ1301" s="17"/>
      <c r="AR1301" s="17"/>
      <c r="AS1301" s="17"/>
      <c r="AT1301" s="17"/>
      <c r="AU1301" s="17"/>
      <c r="AV1301" s="17"/>
      <c r="AW1301" s="17"/>
    </row>
    <row r="1302" spans="1:49" x14ac:dyDescent="0.2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  <c r="AA1302" s="17"/>
      <c r="AB1302" s="17"/>
      <c r="AC1302" s="17"/>
      <c r="AD1302" s="17"/>
      <c r="AE1302" s="17"/>
      <c r="AF1302" s="17"/>
      <c r="AG1302" s="17"/>
      <c r="AH1302" s="17"/>
      <c r="AI1302" s="17"/>
      <c r="AJ1302" s="17"/>
      <c r="AK1302" s="17"/>
      <c r="AL1302" s="17"/>
      <c r="AM1302" s="17"/>
      <c r="AN1302" s="17"/>
      <c r="AO1302" s="17"/>
      <c r="AP1302" s="17"/>
      <c r="AQ1302" s="17"/>
      <c r="AR1302" s="17"/>
      <c r="AS1302" s="17"/>
      <c r="AT1302" s="17"/>
      <c r="AU1302" s="17"/>
      <c r="AV1302" s="17"/>
      <c r="AW1302" s="17"/>
    </row>
    <row r="1303" spans="1:49" x14ac:dyDescent="0.2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  <c r="AA1303" s="17"/>
      <c r="AB1303" s="17"/>
      <c r="AC1303" s="17"/>
      <c r="AD1303" s="17"/>
      <c r="AE1303" s="17"/>
      <c r="AF1303" s="17"/>
      <c r="AG1303" s="17"/>
      <c r="AH1303" s="17"/>
      <c r="AI1303" s="17"/>
      <c r="AJ1303" s="17"/>
      <c r="AK1303" s="17"/>
      <c r="AL1303" s="17"/>
      <c r="AM1303" s="17"/>
      <c r="AN1303" s="17"/>
      <c r="AO1303" s="17"/>
      <c r="AP1303" s="17"/>
      <c r="AQ1303" s="17"/>
      <c r="AR1303" s="17"/>
      <c r="AS1303" s="17"/>
      <c r="AT1303" s="17"/>
      <c r="AU1303" s="17"/>
      <c r="AV1303" s="17"/>
      <c r="AW1303" s="17"/>
    </row>
    <row r="1304" spans="1:49" x14ac:dyDescent="0.2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  <c r="AA1304" s="17"/>
      <c r="AB1304" s="17"/>
      <c r="AC1304" s="17"/>
      <c r="AD1304" s="17"/>
      <c r="AE1304" s="17"/>
      <c r="AF1304" s="17"/>
      <c r="AG1304" s="17"/>
      <c r="AH1304" s="17"/>
      <c r="AI1304" s="17"/>
      <c r="AJ1304" s="17"/>
      <c r="AK1304" s="17"/>
      <c r="AL1304" s="17"/>
      <c r="AM1304" s="17"/>
      <c r="AN1304" s="17"/>
      <c r="AO1304" s="17"/>
      <c r="AP1304" s="17"/>
      <c r="AQ1304" s="17"/>
      <c r="AR1304" s="17"/>
      <c r="AS1304" s="17"/>
      <c r="AT1304" s="17"/>
      <c r="AU1304" s="17"/>
      <c r="AV1304" s="17"/>
      <c r="AW1304" s="17"/>
    </row>
    <row r="1305" spans="1:49" x14ac:dyDescent="0.2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  <c r="AJ1305" s="17"/>
      <c r="AK1305" s="17"/>
      <c r="AL1305" s="17"/>
      <c r="AM1305" s="17"/>
      <c r="AN1305" s="17"/>
      <c r="AO1305" s="17"/>
      <c r="AP1305" s="17"/>
      <c r="AQ1305" s="17"/>
      <c r="AR1305" s="17"/>
      <c r="AS1305" s="17"/>
      <c r="AT1305" s="17"/>
      <c r="AU1305" s="17"/>
      <c r="AV1305" s="17"/>
      <c r="AW1305" s="17"/>
    </row>
    <row r="1306" spans="1:49" x14ac:dyDescent="0.2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  <c r="AA1306" s="17"/>
      <c r="AB1306" s="17"/>
      <c r="AC1306" s="17"/>
      <c r="AD1306" s="17"/>
      <c r="AE1306" s="17"/>
      <c r="AF1306" s="17"/>
      <c r="AG1306" s="17"/>
      <c r="AH1306" s="17"/>
      <c r="AI1306" s="17"/>
      <c r="AJ1306" s="17"/>
      <c r="AK1306" s="17"/>
      <c r="AL1306" s="17"/>
      <c r="AM1306" s="17"/>
      <c r="AN1306" s="17"/>
      <c r="AO1306" s="17"/>
      <c r="AP1306" s="17"/>
      <c r="AQ1306" s="17"/>
      <c r="AR1306" s="17"/>
      <c r="AS1306" s="17"/>
      <c r="AT1306" s="17"/>
      <c r="AU1306" s="17"/>
      <c r="AV1306" s="17"/>
      <c r="AW1306" s="17"/>
    </row>
    <row r="1307" spans="1:49" x14ac:dyDescent="0.2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  <c r="AA1307" s="17"/>
      <c r="AB1307" s="17"/>
      <c r="AC1307" s="17"/>
      <c r="AD1307" s="17"/>
      <c r="AE1307" s="17"/>
      <c r="AF1307" s="17"/>
      <c r="AG1307" s="17"/>
      <c r="AH1307" s="17"/>
      <c r="AI1307" s="17"/>
      <c r="AJ1307" s="17"/>
      <c r="AK1307" s="17"/>
      <c r="AL1307" s="17"/>
      <c r="AM1307" s="17"/>
      <c r="AN1307" s="17"/>
      <c r="AO1307" s="17"/>
      <c r="AP1307" s="17"/>
      <c r="AQ1307" s="17"/>
      <c r="AR1307" s="17"/>
      <c r="AS1307" s="17"/>
      <c r="AT1307" s="17"/>
      <c r="AU1307" s="17"/>
      <c r="AV1307" s="17"/>
      <c r="AW1307" s="17"/>
    </row>
    <row r="1308" spans="1:49" x14ac:dyDescent="0.2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  <c r="AA1308" s="17"/>
      <c r="AB1308" s="17"/>
      <c r="AC1308" s="17"/>
      <c r="AD1308" s="17"/>
      <c r="AE1308" s="17"/>
      <c r="AF1308" s="17"/>
      <c r="AG1308" s="17"/>
      <c r="AH1308" s="17"/>
      <c r="AI1308" s="17"/>
      <c r="AJ1308" s="17"/>
      <c r="AK1308" s="17"/>
      <c r="AL1308" s="17"/>
      <c r="AM1308" s="17"/>
      <c r="AN1308" s="17"/>
      <c r="AO1308" s="17"/>
      <c r="AP1308" s="17"/>
      <c r="AQ1308" s="17"/>
      <c r="AR1308" s="17"/>
      <c r="AS1308" s="17"/>
      <c r="AT1308" s="17"/>
      <c r="AU1308" s="17"/>
      <c r="AV1308" s="17"/>
      <c r="AW1308" s="17"/>
    </row>
    <row r="1309" spans="1:49" x14ac:dyDescent="0.2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  <c r="AA1309" s="17"/>
      <c r="AB1309" s="17"/>
      <c r="AC1309" s="17"/>
      <c r="AD1309" s="17"/>
      <c r="AE1309" s="17"/>
      <c r="AF1309" s="17"/>
      <c r="AG1309" s="17"/>
      <c r="AH1309" s="17"/>
      <c r="AI1309" s="17"/>
      <c r="AJ1309" s="17"/>
      <c r="AK1309" s="17"/>
      <c r="AL1309" s="17"/>
      <c r="AM1309" s="17"/>
      <c r="AN1309" s="17"/>
      <c r="AO1309" s="17"/>
      <c r="AP1309" s="17"/>
      <c r="AQ1309" s="17"/>
      <c r="AR1309" s="17"/>
      <c r="AS1309" s="17"/>
      <c r="AT1309" s="17"/>
      <c r="AU1309" s="17"/>
      <c r="AV1309" s="17"/>
      <c r="AW1309" s="17"/>
    </row>
    <row r="1310" spans="1:49" x14ac:dyDescent="0.2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  <c r="AA1310" s="17"/>
      <c r="AB1310" s="17"/>
      <c r="AC1310" s="17"/>
      <c r="AD1310" s="17"/>
      <c r="AE1310" s="17"/>
      <c r="AF1310" s="17"/>
      <c r="AG1310" s="17"/>
      <c r="AH1310" s="17"/>
      <c r="AI1310" s="17"/>
      <c r="AJ1310" s="17"/>
      <c r="AK1310" s="17"/>
      <c r="AL1310" s="17"/>
      <c r="AM1310" s="17"/>
      <c r="AN1310" s="17"/>
      <c r="AO1310" s="17"/>
      <c r="AP1310" s="17"/>
      <c r="AQ1310" s="17"/>
      <c r="AR1310" s="17"/>
      <c r="AS1310" s="17"/>
      <c r="AT1310" s="17"/>
      <c r="AU1310" s="17"/>
      <c r="AV1310" s="17"/>
      <c r="AW1310" s="17"/>
    </row>
    <row r="1311" spans="1:49" x14ac:dyDescent="0.2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  <c r="AA1311" s="17"/>
      <c r="AB1311" s="17"/>
      <c r="AC1311" s="17"/>
      <c r="AD1311" s="17"/>
      <c r="AE1311" s="17"/>
      <c r="AF1311" s="17"/>
      <c r="AG1311" s="17"/>
      <c r="AH1311" s="17"/>
      <c r="AI1311" s="17"/>
      <c r="AJ1311" s="17"/>
      <c r="AK1311" s="17"/>
      <c r="AL1311" s="17"/>
      <c r="AM1311" s="17"/>
      <c r="AN1311" s="17"/>
      <c r="AO1311" s="17"/>
      <c r="AP1311" s="17"/>
      <c r="AQ1311" s="17"/>
      <c r="AR1311" s="17"/>
      <c r="AS1311" s="17"/>
      <c r="AT1311" s="17"/>
      <c r="AU1311" s="17"/>
      <c r="AV1311" s="17"/>
      <c r="AW1311" s="17"/>
    </row>
    <row r="1312" spans="1:49" x14ac:dyDescent="0.2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  <c r="AA1312" s="17"/>
      <c r="AB1312" s="17"/>
      <c r="AC1312" s="17"/>
      <c r="AD1312" s="17"/>
      <c r="AE1312" s="17"/>
      <c r="AF1312" s="17"/>
      <c r="AG1312" s="17"/>
      <c r="AH1312" s="17"/>
      <c r="AI1312" s="17"/>
      <c r="AJ1312" s="17"/>
      <c r="AK1312" s="17"/>
      <c r="AL1312" s="17"/>
      <c r="AM1312" s="17"/>
      <c r="AN1312" s="17"/>
      <c r="AO1312" s="17"/>
      <c r="AP1312" s="17"/>
      <c r="AQ1312" s="17"/>
      <c r="AR1312" s="17"/>
      <c r="AS1312" s="17"/>
      <c r="AT1312" s="17"/>
      <c r="AU1312" s="17"/>
      <c r="AV1312" s="17"/>
      <c r="AW1312" s="17"/>
    </row>
    <row r="1313" spans="1:49" x14ac:dyDescent="0.2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  <c r="AA1313" s="17"/>
      <c r="AB1313" s="17"/>
      <c r="AC1313" s="17"/>
      <c r="AD1313" s="17"/>
      <c r="AE1313" s="17"/>
      <c r="AF1313" s="17"/>
      <c r="AG1313" s="17"/>
      <c r="AH1313" s="17"/>
      <c r="AI1313" s="17"/>
      <c r="AJ1313" s="17"/>
      <c r="AK1313" s="17"/>
      <c r="AL1313" s="17"/>
      <c r="AM1313" s="17"/>
      <c r="AN1313" s="17"/>
      <c r="AO1313" s="17"/>
      <c r="AP1313" s="17"/>
      <c r="AQ1313" s="17"/>
      <c r="AR1313" s="17"/>
      <c r="AS1313" s="17"/>
      <c r="AT1313" s="17"/>
      <c r="AU1313" s="17"/>
      <c r="AV1313" s="17"/>
      <c r="AW1313" s="17"/>
    </row>
    <row r="1314" spans="1:49" x14ac:dyDescent="0.2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  <c r="AA1314" s="17"/>
      <c r="AB1314" s="17"/>
      <c r="AC1314" s="17"/>
      <c r="AD1314" s="17"/>
      <c r="AE1314" s="17"/>
      <c r="AF1314" s="17"/>
      <c r="AG1314" s="17"/>
      <c r="AH1314" s="17"/>
      <c r="AI1314" s="17"/>
      <c r="AJ1314" s="17"/>
      <c r="AK1314" s="17"/>
      <c r="AL1314" s="17"/>
      <c r="AM1314" s="17"/>
      <c r="AN1314" s="17"/>
      <c r="AO1314" s="17"/>
      <c r="AP1314" s="17"/>
      <c r="AQ1314" s="17"/>
      <c r="AR1314" s="17"/>
      <c r="AS1314" s="17"/>
      <c r="AT1314" s="17"/>
      <c r="AU1314" s="17"/>
      <c r="AV1314" s="17"/>
      <c r="AW1314" s="17"/>
    </row>
    <row r="1315" spans="1:49" x14ac:dyDescent="0.2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  <c r="AA1315" s="17"/>
      <c r="AB1315" s="17"/>
      <c r="AC1315" s="17"/>
      <c r="AD1315" s="17"/>
      <c r="AE1315" s="17"/>
      <c r="AF1315" s="17"/>
      <c r="AG1315" s="17"/>
      <c r="AH1315" s="17"/>
      <c r="AI1315" s="17"/>
      <c r="AJ1315" s="17"/>
      <c r="AK1315" s="17"/>
      <c r="AL1315" s="17"/>
      <c r="AM1315" s="17"/>
      <c r="AN1315" s="17"/>
      <c r="AO1315" s="17"/>
      <c r="AP1315" s="17"/>
      <c r="AQ1315" s="17"/>
      <c r="AR1315" s="17"/>
      <c r="AS1315" s="17"/>
      <c r="AT1315" s="17"/>
      <c r="AU1315" s="17"/>
      <c r="AV1315" s="17"/>
      <c r="AW1315" s="17"/>
    </row>
    <row r="1316" spans="1:49" x14ac:dyDescent="0.2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  <c r="AJ1316" s="17"/>
      <c r="AK1316" s="17"/>
      <c r="AL1316" s="17"/>
      <c r="AM1316" s="17"/>
      <c r="AN1316" s="17"/>
      <c r="AO1316" s="17"/>
      <c r="AP1316" s="17"/>
      <c r="AQ1316" s="17"/>
      <c r="AR1316" s="17"/>
      <c r="AS1316" s="17"/>
      <c r="AT1316" s="17"/>
      <c r="AU1316" s="17"/>
      <c r="AV1316" s="17"/>
      <c r="AW1316" s="17"/>
    </row>
    <row r="1317" spans="1:49" x14ac:dyDescent="0.2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  <c r="AA1317" s="17"/>
      <c r="AB1317" s="17"/>
      <c r="AC1317" s="17"/>
      <c r="AD1317" s="17"/>
      <c r="AE1317" s="17"/>
      <c r="AF1317" s="17"/>
      <c r="AG1317" s="17"/>
      <c r="AH1317" s="17"/>
      <c r="AI1317" s="17"/>
      <c r="AJ1317" s="17"/>
      <c r="AK1317" s="17"/>
      <c r="AL1317" s="17"/>
      <c r="AM1317" s="17"/>
      <c r="AN1317" s="17"/>
      <c r="AO1317" s="17"/>
      <c r="AP1317" s="17"/>
      <c r="AQ1317" s="17"/>
      <c r="AR1317" s="17"/>
      <c r="AS1317" s="17"/>
      <c r="AT1317" s="17"/>
      <c r="AU1317" s="17"/>
      <c r="AV1317" s="17"/>
      <c r="AW1317" s="17"/>
    </row>
    <row r="1318" spans="1:49" x14ac:dyDescent="0.2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  <c r="AA1318" s="17"/>
      <c r="AB1318" s="17"/>
      <c r="AC1318" s="17"/>
      <c r="AD1318" s="17"/>
      <c r="AE1318" s="17"/>
      <c r="AF1318" s="17"/>
      <c r="AG1318" s="17"/>
      <c r="AH1318" s="17"/>
      <c r="AI1318" s="17"/>
      <c r="AJ1318" s="17"/>
      <c r="AK1318" s="17"/>
      <c r="AL1318" s="17"/>
      <c r="AM1318" s="17"/>
      <c r="AN1318" s="17"/>
      <c r="AO1318" s="17"/>
      <c r="AP1318" s="17"/>
      <c r="AQ1318" s="17"/>
      <c r="AR1318" s="17"/>
      <c r="AS1318" s="17"/>
      <c r="AT1318" s="17"/>
      <c r="AU1318" s="17"/>
      <c r="AV1318" s="17"/>
      <c r="AW1318" s="17"/>
    </row>
    <row r="1319" spans="1:49" x14ac:dyDescent="0.2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  <c r="AA1319" s="17"/>
      <c r="AB1319" s="17"/>
      <c r="AC1319" s="17"/>
      <c r="AD1319" s="17"/>
      <c r="AE1319" s="17"/>
      <c r="AF1319" s="17"/>
      <c r="AG1319" s="17"/>
      <c r="AH1319" s="17"/>
      <c r="AI1319" s="17"/>
      <c r="AJ1319" s="17"/>
      <c r="AK1319" s="17"/>
      <c r="AL1319" s="17"/>
      <c r="AM1319" s="17"/>
      <c r="AN1319" s="17"/>
      <c r="AO1319" s="17"/>
      <c r="AP1319" s="17"/>
      <c r="AQ1319" s="17"/>
      <c r="AR1319" s="17"/>
      <c r="AS1319" s="17"/>
      <c r="AT1319" s="17"/>
      <c r="AU1319" s="17"/>
      <c r="AV1319" s="17"/>
      <c r="AW1319" s="17"/>
    </row>
    <row r="1320" spans="1:49" x14ac:dyDescent="0.2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  <c r="AA1320" s="17"/>
      <c r="AB1320" s="17"/>
      <c r="AC1320" s="17"/>
      <c r="AD1320" s="17"/>
      <c r="AE1320" s="17"/>
      <c r="AF1320" s="17"/>
      <c r="AG1320" s="17"/>
      <c r="AH1320" s="17"/>
      <c r="AI1320" s="17"/>
      <c r="AJ1320" s="17"/>
      <c r="AK1320" s="17"/>
      <c r="AL1320" s="17"/>
      <c r="AM1320" s="17"/>
      <c r="AN1320" s="17"/>
      <c r="AO1320" s="17"/>
      <c r="AP1320" s="17"/>
      <c r="AQ1320" s="17"/>
      <c r="AR1320" s="17"/>
      <c r="AS1320" s="17"/>
      <c r="AT1320" s="17"/>
      <c r="AU1320" s="17"/>
      <c r="AV1320" s="17"/>
      <c r="AW1320" s="17"/>
    </row>
    <row r="1321" spans="1:49" x14ac:dyDescent="0.2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  <c r="AA1321" s="17"/>
      <c r="AB1321" s="17"/>
      <c r="AC1321" s="17"/>
      <c r="AD1321" s="17"/>
      <c r="AE1321" s="17"/>
      <c r="AF1321" s="17"/>
      <c r="AG1321" s="17"/>
      <c r="AH1321" s="17"/>
      <c r="AI1321" s="17"/>
      <c r="AJ1321" s="17"/>
      <c r="AK1321" s="17"/>
      <c r="AL1321" s="17"/>
      <c r="AM1321" s="17"/>
      <c r="AN1321" s="17"/>
      <c r="AO1321" s="17"/>
      <c r="AP1321" s="17"/>
      <c r="AQ1321" s="17"/>
      <c r="AR1321" s="17"/>
      <c r="AS1321" s="17"/>
      <c r="AT1321" s="17"/>
      <c r="AU1321" s="17"/>
      <c r="AV1321" s="17"/>
      <c r="AW1321" s="17"/>
    </row>
    <row r="1322" spans="1:49" x14ac:dyDescent="0.2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  <c r="AA1322" s="17"/>
      <c r="AB1322" s="17"/>
      <c r="AC1322" s="17"/>
      <c r="AD1322" s="17"/>
      <c r="AE1322" s="17"/>
      <c r="AF1322" s="17"/>
      <c r="AG1322" s="17"/>
      <c r="AH1322" s="17"/>
      <c r="AI1322" s="17"/>
      <c r="AJ1322" s="17"/>
      <c r="AK1322" s="17"/>
      <c r="AL1322" s="17"/>
      <c r="AM1322" s="17"/>
      <c r="AN1322" s="17"/>
      <c r="AO1322" s="17"/>
      <c r="AP1322" s="17"/>
      <c r="AQ1322" s="17"/>
      <c r="AR1322" s="17"/>
      <c r="AS1322" s="17"/>
      <c r="AT1322" s="17"/>
      <c r="AU1322" s="17"/>
      <c r="AV1322" s="17"/>
      <c r="AW1322" s="17"/>
    </row>
    <row r="1323" spans="1:49" x14ac:dyDescent="0.2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  <c r="AA1323" s="17"/>
      <c r="AB1323" s="17"/>
      <c r="AC1323" s="17"/>
      <c r="AD1323" s="17"/>
      <c r="AE1323" s="17"/>
      <c r="AF1323" s="17"/>
      <c r="AG1323" s="17"/>
      <c r="AH1323" s="17"/>
      <c r="AI1323" s="17"/>
      <c r="AJ1323" s="17"/>
      <c r="AK1323" s="17"/>
      <c r="AL1323" s="17"/>
      <c r="AM1323" s="17"/>
      <c r="AN1323" s="17"/>
      <c r="AO1323" s="17"/>
      <c r="AP1323" s="17"/>
      <c r="AQ1323" s="17"/>
      <c r="AR1323" s="17"/>
      <c r="AS1323" s="17"/>
      <c r="AT1323" s="17"/>
      <c r="AU1323" s="17"/>
      <c r="AV1323" s="17"/>
      <c r="AW1323" s="17"/>
    </row>
    <row r="1324" spans="1:49" x14ac:dyDescent="0.2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  <c r="AA1324" s="17"/>
      <c r="AB1324" s="17"/>
      <c r="AC1324" s="17"/>
      <c r="AD1324" s="17"/>
      <c r="AE1324" s="17"/>
      <c r="AF1324" s="17"/>
      <c r="AG1324" s="17"/>
      <c r="AH1324" s="17"/>
      <c r="AI1324" s="17"/>
      <c r="AJ1324" s="17"/>
      <c r="AK1324" s="17"/>
      <c r="AL1324" s="17"/>
      <c r="AM1324" s="17"/>
      <c r="AN1324" s="17"/>
      <c r="AO1324" s="17"/>
      <c r="AP1324" s="17"/>
      <c r="AQ1324" s="17"/>
      <c r="AR1324" s="17"/>
      <c r="AS1324" s="17"/>
      <c r="AT1324" s="17"/>
      <c r="AU1324" s="17"/>
      <c r="AV1324" s="17"/>
      <c r="AW1324" s="17"/>
    </row>
    <row r="1325" spans="1:49" x14ac:dyDescent="0.2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  <c r="AA1325" s="17"/>
      <c r="AB1325" s="17"/>
      <c r="AC1325" s="17"/>
      <c r="AD1325" s="17"/>
      <c r="AE1325" s="17"/>
      <c r="AF1325" s="17"/>
      <c r="AG1325" s="17"/>
      <c r="AH1325" s="17"/>
      <c r="AI1325" s="17"/>
      <c r="AJ1325" s="17"/>
      <c r="AK1325" s="17"/>
      <c r="AL1325" s="17"/>
      <c r="AM1325" s="17"/>
      <c r="AN1325" s="17"/>
      <c r="AO1325" s="17"/>
      <c r="AP1325" s="17"/>
      <c r="AQ1325" s="17"/>
      <c r="AR1325" s="17"/>
      <c r="AS1325" s="17"/>
      <c r="AT1325" s="17"/>
      <c r="AU1325" s="17"/>
      <c r="AV1325" s="17"/>
      <c r="AW1325" s="17"/>
    </row>
    <row r="1326" spans="1:49" x14ac:dyDescent="0.2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  <c r="AA1326" s="17"/>
      <c r="AB1326" s="17"/>
      <c r="AC1326" s="17"/>
      <c r="AD1326" s="17"/>
      <c r="AE1326" s="17"/>
      <c r="AF1326" s="17"/>
      <c r="AG1326" s="17"/>
      <c r="AH1326" s="17"/>
      <c r="AI1326" s="17"/>
      <c r="AJ1326" s="17"/>
      <c r="AK1326" s="17"/>
      <c r="AL1326" s="17"/>
      <c r="AM1326" s="17"/>
      <c r="AN1326" s="17"/>
      <c r="AO1326" s="17"/>
      <c r="AP1326" s="17"/>
      <c r="AQ1326" s="17"/>
      <c r="AR1326" s="17"/>
      <c r="AS1326" s="17"/>
      <c r="AT1326" s="17"/>
      <c r="AU1326" s="17"/>
      <c r="AV1326" s="17"/>
      <c r="AW1326" s="17"/>
    </row>
    <row r="1327" spans="1:49" x14ac:dyDescent="0.2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  <c r="AJ1327" s="17"/>
      <c r="AK1327" s="17"/>
      <c r="AL1327" s="17"/>
      <c r="AM1327" s="17"/>
      <c r="AN1327" s="17"/>
      <c r="AO1327" s="17"/>
      <c r="AP1327" s="17"/>
      <c r="AQ1327" s="17"/>
      <c r="AR1327" s="17"/>
      <c r="AS1327" s="17"/>
      <c r="AT1327" s="17"/>
      <c r="AU1327" s="17"/>
      <c r="AV1327" s="17"/>
      <c r="AW1327" s="17"/>
    </row>
    <row r="1328" spans="1:49" x14ac:dyDescent="0.2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  <c r="AA1328" s="17"/>
      <c r="AB1328" s="17"/>
      <c r="AC1328" s="17"/>
      <c r="AD1328" s="17"/>
      <c r="AE1328" s="17"/>
      <c r="AF1328" s="17"/>
      <c r="AG1328" s="17"/>
      <c r="AH1328" s="17"/>
      <c r="AI1328" s="17"/>
      <c r="AJ1328" s="17"/>
      <c r="AK1328" s="17"/>
      <c r="AL1328" s="17"/>
      <c r="AM1328" s="17"/>
      <c r="AN1328" s="17"/>
      <c r="AO1328" s="17"/>
      <c r="AP1328" s="17"/>
      <c r="AQ1328" s="17"/>
      <c r="AR1328" s="17"/>
      <c r="AS1328" s="17"/>
      <c r="AT1328" s="17"/>
      <c r="AU1328" s="17"/>
      <c r="AV1328" s="17"/>
      <c r="AW1328" s="17"/>
    </row>
    <row r="1329" spans="1:49" x14ac:dyDescent="0.2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  <c r="AA1329" s="17"/>
      <c r="AB1329" s="17"/>
      <c r="AC1329" s="17"/>
      <c r="AD1329" s="17"/>
      <c r="AE1329" s="17"/>
      <c r="AF1329" s="17"/>
      <c r="AG1329" s="17"/>
      <c r="AH1329" s="17"/>
      <c r="AI1329" s="17"/>
      <c r="AJ1329" s="17"/>
      <c r="AK1329" s="17"/>
      <c r="AL1329" s="17"/>
      <c r="AM1329" s="17"/>
      <c r="AN1329" s="17"/>
      <c r="AO1329" s="17"/>
      <c r="AP1329" s="17"/>
      <c r="AQ1329" s="17"/>
      <c r="AR1329" s="17"/>
      <c r="AS1329" s="17"/>
      <c r="AT1329" s="17"/>
      <c r="AU1329" s="17"/>
      <c r="AV1329" s="17"/>
      <c r="AW1329" s="17"/>
    </row>
    <row r="1330" spans="1:49" x14ac:dyDescent="0.2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  <c r="AA1330" s="17"/>
      <c r="AB1330" s="17"/>
      <c r="AC1330" s="17"/>
      <c r="AD1330" s="17"/>
      <c r="AE1330" s="17"/>
      <c r="AF1330" s="17"/>
      <c r="AG1330" s="17"/>
      <c r="AH1330" s="17"/>
      <c r="AI1330" s="17"/>
      <c r="AJ1330" s="17"/>
      <c r="AK1330" s="17"/>
      <c r="AL1330" s="17"/>
      <c r="AM1330" s="17"/>
      <c r="AN1330" s="17"/>
      <c r="AO1330" s="17"/>
      <c r="AP1330" s="17"/>
      <c r="AQ1330" s="17"/>
      <c r="AR1330" s="17"/>
      <c r="AS1330" s="17"/>
      <c r="AT1330" s="17"/>
      <c r="AU1330" s="17"/>
      <c r="AV1330" s="17"/>
      <c r="AW1330" s="17"/>
    </row>
    <row r="1331" spans="1:49" x14ac:dyDescent="0.2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  <c r="AA1331" s="17"/>
      <c r="AB1331" s="17"/>
      <c r="AC1331" s="17"/>
      <c r="AD1331" s="17"/>
      <c r="AE1331" s="17"/>
      <c r="AF1331" s="17"/>
      <c r="AG1331" s="17"/>
      <c r="AH1331" s="17"/>
      <c r="AI1331" s="17"/>
      <c r="AJ1331" s="17"/>
      <c r="AK1331" s="17"/>
      <c r="AL1331" s="17"/>
      <c r="AM1331" s="17"/>
      <c r="AN1331" s="17"/>
      <c r="AO1331" s="17"/>
      <c r="AP1331" s="17"/>
      <c r="AQ1331" s="17"/>
      <c r="AR1331" s="17"/>
      <c r="AS1331" s="17"/>
      <c r="AT1331" s="17"/>
      <c r="AU1331" s="17"/>
      <c r="AV1331" s="17"/>
      <c r="AW1331" s="17"/>
    </row>
    <row r="1332" spans="1:49" x14ac:dyDescent="0.2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  <c r="AA1332" s="17"/>
      <c r="AB1332" s="17"/>
      <c r="AC1332" s="17"/>
      <c r="AD1332" s="17"/>
      <c r="AE1332" s="17"/>
      <c r="AF1332" s="17"/>
      <c r="AG1332" s="17"/>
      <c r="AH1332" s="17"/>
      <c r="AI1332" s="17"/>
      <c r="AJ1332" s="17"/>
      <c r="AK1332" s="17"/>
      <c r="AL1332" s="17"/>
      <c r="AM1332" s="17"/>
      <c r="AN1332" s="17"/>
      <c r="AO1332" s="17"/>
      <c r="AP1332" s="17"/>
      <c r="AQ1332" s="17"/>
      <c r="AR1332" s="17"/>
      <c r="AS1332" s="17"/>
      <c r="AT1332" s="17"/>
      <c r="AU1332" s="17"/>
      <c r="AV1332" s="17"/>
      <c r="AW1332" s="17"/>
    </row>
    <row r="1333" spans="1:49" x14ac:dyDescent="0.2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  <c r="AA1333" s="17"/>
      <c r="AB1333" s="17"/>
      <c r="AC1333" s="17"/>
      <c r="AD1333" s="17"/>
      <c r="AE1333" s="17"/>
      <c r="AF1333" s="17"/>
      <c r="AG1333" s="17"/>
      <c r="AH1333" s="17"/>
      <c r="AI1333" s="17"/>
      <c r="AJ1333" s="17"/>
      <c r="AK1333" s="17"/>
      <c r="AL1333" s="17"/>
      <c r="AM1333" s="17"/>
      <c r="AN1333" s="17"/>
      <c r="AO1333" s="17"/>
      <c r="AP1333" s="17"/>
      <c r="AQ1333" s="17"/>
      <c r="AR1333" s="17"/>
      <c r="AS1333" s="17"/>
      <c r="AT1333" s="17"/>
      <c r="AU1333" s="17"/>
      <c r="AV1333" s="17"/>
      <c r="AW1333" s="17"/>
    </row>
    <row r="1334" spans="1:49" x14ac:dyDescent="0.2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  <c r="AA1334" s="17"/>
      <c r="AB1334" s="17"/>
      <c r="AC1334" s="17"/>
      <c r="AD1334" s="17"/>
      <c r="AE1334" s="17"/>
      <c r="AF1334" s="17"/>
      <c r="AG1334" s="17"/>
      <c r="AH1334" s="17"/>
      <c r="AI1334" s="17"/>
      <c r="AJ1334" s="17"/>
      <c r="AK1334" s="17"/>
      <c r="AL1334" s="17"/>
      <c r="AM1334" s="17"/>
      <c r="AN1334" s="17"/>
      <c r="AO1334" s="17"/>
      <c r="AP1334" s="17"/>
      <c r="AQ1334" s="17"/>
      <c r="AR1334" s="17"/>
      <c r="AS1334" s="17"/>
      <c r="AT1334" s="17"/>
      <c r="AU1334" s="17"/>
      <c r="AV1334" s="17"/>
      <c r="AW1334" s="17"/>
    </row>
    <row r="1335" spans="1:49" x14ac:dyDescent="0.2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  <c r="AA1335" s="17"/>
      <c r="AB1335" s="17"/>
      <c r="AC1335" s="17"/>
      <c r="AD1335" s="17"/>
      <c r="AE1335" s="17"/>
      <c r="AF1335" s="17"/>
      <c r="AG1335" s="17"/>
      <c r="AH1335" s="17"/>
      <c r="AI1335" s="17"/>
      <c r="AJ1335" s="17"/>
      <c r="AK1335" s="17"/>
      <c r="AL1335" s="17"/>
      <c r="AM1335" s="17"/>
      <c r="AN1335" s="17"/>
      <c r="AO1335" s="17"/>
      <c r="AP1335" s="17"/>
      <c r="AQ1335" s="17"/>
      <c r="AR1335" s="17"/>
      <c r="AS1335" s="17"/>
      <c r="AT1335" s="17"/>
      <c r="AU1335" s="17"/>
      <c r="AV1335" s="17"/>
      <c r="AW1335" s="17"/>
    </row>
    <row r="1336" spans="1:49" x14ac:dyDescent="0.2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  <c r="AA1336" s="17"/>
      <c r="AB1336" s="17"/>
      <c r="AC1336" s="17"/>
      <c r="AD1336" s="17"/>
      <c r="AE1336" s="17"/>
      <c r="AF1336" s="17"/>
      <c r="AG1336" s="17"/>
      <c r="AH1336" s="17"/>
      <c r="AI1336" s="17"/>
      <c r="AJ1336" s="17"/>
      <c r="AK1336" s="17"/>
      <c r="AL1336" s="17"/>
      <c r="AM1336" s="17"/>
      <c r="AN1336" s="17"/>
      <c r="AO1336" s="17"/>
      <c r="AP1336" s="17"/>
      <c r="AQ1336" s="17"/>
      <c r="AR1336" s="17"/>
      <c r="AS1336" s="17"/>
      <c r="AT1336" s="17"/>
      <c r="AU1336" s="17"/>
      <c r="AV1336" s="17"/>
      <c r="AW1336" s="17"/>
    </row>
    <row r="1337" spans="1:49" x14ac:dyDescent="0.2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  <c r="AA1337" s="17"/>
      <c r="AB1337" s="17"/>
      <c r="AC1337" s="17"/>
      <c r="AD1337" s="17"/>
      <c r="AE1337" s="17"/>
      <c r="AF1337" s="17"/>
      <c r="AG1337" s="17"/>
      <c r="AH1337" s="17"/>
      <c r="AI1337" s="17"/>
      <c r="AJ1337" s="17"/>
      <c r="AK1337" s="17"/>
      <c r="AL1337" s="17"/>
      <c r="AM1337" s="17"/>
      <c r="AN1337" s="17"/>
      <c r="AO1337" s="17"/>
      <c r="AP1337" s="17"/>
      <c r="AQ1337" s="17"/>
      <c r="AR1337" s="17"/>
      <c r="AS1337" s="17"/>
      <c r="AT1337" s="17"/>
      <c r="AU1337" s="17"/>
      <c r="AV1337" s="17"/>
      <c r="AW1337" s="17"/>
    </row>
    <row r="1338" spans="1:49" x14ac:dyDescent="0.2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  <c r="AJ1338" s="17"/>
      <c r="AK1338" s="17"/>
      <c r="AL1338" s="17"/>
      <c r="AM1338" s="17"/>
      <c r="AN1338" s="17"/>
      <c r="AO1338" s="17"/>
      <c r="AP1338" s="17"/>
      <c r="AQ1338" s="17"/>
      <c r="AR1338" s="17"/>
      <c r="AS1338" s="17"/>
      <c r="AT1338" s="17"/>
      <c r="AU1338" s="17"/>
      <c r="AV1338" s="17"/>
      <c r="AW1338" s="17"/>
    </row>
    <row r="1339" spans="1:49" x14ac:dyDescent="0.2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  <c r="AA1339" s="17"/>
      <c r="AB1339" s="17"/>
      <c r="AC1339" s="17"/>
      <c r="AD1339" s="17"/>
      <c r="AE1339" s="17"/>
      <c r="AF1339" s="17"/>
      <c r="AG1339" s="17"/>
      <c r="AH1339" s="17"/>
      <c r="AI1339" s="17"/>
      <c r="AJ1339" s="17"/>
      <c r="AK1339" s="17"/>
      <c r="AL1339" s="17"/>
      <c r="AM1339" s="17"/>
      <c r="AN1339" s="17"/>
      <c r="AO1339" s="17"/>
      <c r="AP1339" s="17"/>
      <c r="AQ1339" s="17"/>
      <c r="AR1339" s="17"/>
      <c r="AS1339" s="17"/>
      <c r="AT1339" s="17"/>
      <c r="AU1339" s="17"/>
      <c r="AV1339" s="17"/>
      <c r="AW1339" s="17"/>
    </row>
    <row r="1340" spans="1:49" x14ac:dyDescent="0.2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  <c r="AA1340" s="17"/>
      <c r="AB1340" s="17"/>
      <c r="AC1340" s="17"/>
      <c r="AD1340" s="17"/>
      <c r="AE1340" s="17"/>
      <c r="AF1340" s="17"/>
      <c r="AG1340" s="17"/>
      <c r="AH1340" s="17"/>
      <c r="AI1340" s="17"/>
      <c r="AJ1340" s="17"/>
      <c r="AK1340" s="17"/>
      <c r="AL1340" s="17"/>
      <c r="AM1340" s="17"/>
      <c r="AN1340" s="17"/>
      <c r="AO1340" s="17"/>
      <c r="AP1340" s="17"/>
      <c r="AQ1340" s="17"/>
      <c r="AR1340" s="17"/>
      <c r="AS1340" s="17"/>
      <c r="AT1340" s="17"/>
      <c r="AU1340" s="17"/>
      <c r="AV1340" s="17"/>
      <c r="AW1340" s="17"/>
    </row>
    <row r="1341" spans="1:49" x14ac:dyDescent="0.2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  <c r="AA1341" s="17"/>
      <c r="AB1341" s="17"/>
      <c r="AC1341" s="17"/>
      <c r="AD1341" s="17"/>
      <c r="AE1341" s="17"/>
      <c r="AF1341" s="17"/>
      <c r="AG1341" s="17"/>
      <c r="AH1341" s="17"/>
      <c r="AI1341" s="17"/>
      <c r="AJ1341" s="17"/>
      <c r="AK1341" s="17"/>
      <c r="AL1341" s="17"/>
      <c r="AM1341" s="17"/>
      <c r="AN1341" s="17"/>
      <c r="AO1341" s="17"/>
      <c r="AP1341" s="17"/>
      <c r="AQ1341" s="17"/>
      <c r="AR1341" s="17"/>
      <c r="AS1341" s="17"/>
      <c r="AT1341" s="17"/>
      <c r="AU1341" s="17"/>
      <c r="AV1341" s="17"/>
      <c r="AW1341" s="17"/>
    </row>
    <row r="1342" spans="1:49" x14ac:dyDescent="0.2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  <c r="AA1342" s="17"/>
      <c r="AB1342" s="17"/>
      <c r="AC1342" s="17"/>
      <c r="AD1342" s="17"/>
      <c r="AE1342" s="17"/>
      <c r="AF1342" s="17"/>
      <c r="AG1342" s="17"/>
      <c r="AH1342" s="17"/>
      <c r="AI1342" s="17"/>
      <c r="AJ1342" s="17"/>
      <c r="AK1342" s="17"/>
      <c r="AL1342" s="17"/>
      <c r="AM1342" s="17"/>
      <c r="AN1342" s="17"/>
      <c r="AO1342" s="17"/>
      <c r="AP1342" s="17"/>
      <c r="AQ1342" s="17"/>
      <c r="AR1342" s="17"/>
      <c r="AS1342" s="17"/>
      <c r="AT1342" s="17"/>
      <c r="AU1342" s="17"/>
      <c r="AV1342" s="17"/>
      <c r="AW1342" s="17"/>
    </row>
    <row r="1343" spans="1:49" x14ac:dyDescent="0.2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  <c r="AA1343" s="17"/>
      <c r="AB1343" s="17"/>
      <c r="AC1343" s="17"/>
      <c r="AD1343" s="17"/>
      <c r="AE1343" s="17"/>
      <c r="AF1343" s="17"/>
      <c r="AG1343" s="17"/>
      <c r="AH1343" s="17"/>
      <c r="AI1343" s="17"/>
      <c r="AJ1343" s="17"/>
      <c r="AK1343" s="17"/>
      <c r="AL1343" s="17"/>
      <c r="AM1343" s="17"/>
      <c r="AN1343" s="17"/>
      <c r="AO1343" s="17"/>
      <c r="AP1343" s="17"/>
      <c r="AQ1343" s="17"/>
      <c r="AR1343" s="17"/>
      <c r="AS1343" s="17"/>
      <c r="AT1343" s="17"/>
      <c r="AU1343" s="17"/>
      <c r="AV1343" s="17"/>
      <c r="AW1343" s="17"/>
    </row>
    <row r="1344" spans="1:49" x14ac:dyDescent="0.2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  <c r="AA1344" s="17"/>
      <c r="AB1344" s="17"/>
      <c r="AC1344" s="17"/>
      <c r="AD1344" s="17"/>
      <c r="AE1344" s="17"/>
      <c r="AF1344" s="17"/>
      <c r="AG1344" s="17"/>
      <c r="AH1344" s="17"/>
      <c r="AI1344" s="17"/>
      <c r="AJ1344" s="17"/>
      <c r="AK1344" s="17"/>
      <c r="AL1344" s="17"/>
      <c r="AM1344" s="17"/>
      <c r="AN1344" s="17"/>
      <c r="AO1344" s="17"/>
      <c r="AP1344" s="17"/>
      <c r="AQ1344" s="17"/>
      <c r="AR1344" s="17"/>
      <c r="AS1344" s="17"/>
      <c r="AT1344" s="17"/>
      <c r="AU1344" s="17"/>
      <c r="AV1344" s="17"/>
      <c r="AW1344" s="17"/>
    </row>
    <row r="1345" spans="1:49" x14ac:dyDescent="0.2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  <c r="AA1345" s="17"/>
      <c r="AB1345" s="17"/>
      <c r="AC1345" s="17"/>
      <c r="AD1345" s="17"/>
      <c r="AE1345" s="17"/>
      <c r="AF1345" s="17"/>
      <c r="AG1345" s="17"/>
      <c r="AH1345" s="17"/>
      <c r="AI1345" s="17"/>
      <c r="AJ1345" s="17"/>
      <c r="AK1345" s="17"/>
      <c r="AL1345" s="17"/>
      <c r="AM1345" s="17"/>
      <c r="AN1345" s="17"/>
      <c r="AO1345" s="17"/>
      <c r="AP1345" s="17"/>
      <c r="AQ1345" s="17"/>
      <c r="AR1345" s="17"/>
      <c r="AS1345" s="17"/>
      <c r="AT1345" s="17"/>
      <c r="AU1345" s="17"/>
      <c r="AV1345" s="17"/>
      <c r="AW1345" s="17"/>
    </row>
    <row r="1346" spans="1:49" x14ac:dyDescent="0.2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  <c r="AA1346" s="17"/>
      <c r="AB1346" s="17"/>
      <c r="AC1346" s="17"/>
      <c r="AD1346" s="17"/>
      <c r="AE1346" s="17"/>
      <c r="AF1346" s="17"/>
      <c r="AG1346" s="17"/>
      <c r="AH1346" s="17"/>
      <c r="AI1346" s="17"/>
      <c r="AJ1346" s="17"/>
      <c r="AK1346" s="17"/>
      <c r="AL1346" s="17"/>
      <c r="AM1346" s="17"/>
      <c r="AN1346" s="17"/>
      <c r="AO1346" s="17"/>
      <c r="AP1346" s="17"/>
      <c r="AQ1346" s="17"/>
      <c r="AR1346" s="17"/>
      <c r="AS1346" s="17"/>
      <c r="AT1346" s="17"/>
      <c r="AU1346" s="17"/>
      <c r="AV1346" s="17"/>
      <c r="AW1346" s="17"/>
    </row>
    <row r="1347" spans="1:49" x14ac:dyDescent="0.2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  <c r="AA1347" s="17"/>
      <c r="AB1347" s="17"/>
      <c r="AC1347" s="17"/>
      <c r="AD1347" s="17"/>
      <c r="AE1347" s="17"/>
      <c r="AF1347" s="17"/>
      <c r="AG1347" s="17"/>
      <c r="AH1347" s="17"/>
      <c r="AI1347" s="17"/>
      <c r="AJ1347" s="17"/>
      <c r="AK1347" s="17"/>
      <c r="AL1347" s="17"/>
      <c r="AM1347" s="17"/>
      <c r="AN1347" s="17"/>
      <c r="AO1347" s="17"/>
      <c r="AP1347" s="17"/>
      <c r="AQ1347" s="17"/>
      <c r="AR1347" s="17"/>
      <c r="AS1347" s="17"/>
      <c r="AT1347" s="17"/>
      <c r="AU1347" s="17"/>
      <c r="AV1347" s="17"/>
      <c r="AW1347" s="17"/>
    </row>
    <row r="1348" spans="1:49" x14ac:dyDescent="0.2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  <c r="AA1348" s="17"/>
      <c r="AB1348" s="17"/>
      <c r="AC1348" s="17"/>
      <c r="AD1348" s="17"/>
      <c r="AE1348" s="17"/>
      <c r="AF1348" s="17"/>
      <c r="AG1348" s="17"/>
      <c r="AH1348" s="17"/>
      <c r="AI1348" s="17"/>
      <c r="AJ1348" s="17"/>
      <c r="AK1348" s="17"/>
      <c r="AL1348" s="17"/>
      <c r="AM1348" s="17"/>
      <c r="AN1348" s="17"/>
      <c r="AO1348" s="17"/>
      <c r="AP1348" s="17"/>
      <c r="AQ1348" s="17"/>
      <c r="AR1348" s="17"/>
      <c r="AS1348" s="17"/>
      <c r="AT1348" s="17"/>
      <c r="AU1348" s="17"/>
      <c r="AV1348" s="17"/>
      <c r="AW1348" s="17"/>
    </row>
    <row r="1349" spans="1:49" x14ac:dyDescent="0.2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  <c r="AJ1349" s="17"/>
      <c r="AK1349" s="17"/>
      <c r="AL1349" s="17"/>
      <c r="AM1349" s="17"/>
      <c r="AN1349" s="17"/>
      <c r="AO1349" s="17"/>
      <c r="AP1349" s="17"/>
      <c r="AQ1349" s="17"/>
      <c r="AR1349" s="17"/>
      <c r="AS1349" s="17"/>
      <c r="AT1349" s="17"/>
      <c r="AU1349" s="17"/>
      <c r="AV1349" s="17"/>
      <c r="AW1349" s="17"/>
    </row>
    <row r="1350" spans="1:49" x14ac:dyDescent="0.2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  <c r="AA1350" s="17"/>
      <c r="AB1350" s="17"/>
      <c r="AC1350" s="17"/>
      <c r="AD1350" s="17"/>
      <c r="AE1350" s="17"/>
      <c r="AF1350" s="17"/>
      <c r="AG1350" s="17"/>
      <c r="AH1350" s="17"/>
      <c r="AI1350" s="17"/>
      <c r="AJ1350" s="17"/>
      <c r="AK1350" s="17"/>
      <c r="AL1350" s="17"/>
      <c r="AM1350" s="17"/>
      <c r="AN1350" s="17"/>
      <c r="AO1350" s="17"/>
      <c r="AP1350" s="17"/>
      <c r="AQ1350" s="17"/>
      <c r="AR1350" s="17"/>
      <c r="AS1350" s="17"/>
      <c r="AT1350" s="17"/>
      <c r="AU1350" s="17"/>
      <c r="AV1350" s="17"/>
      <c r="AW1350" s="17"/>
    </row>
    <row r="1351" spans="1:49" x14ac:dyDescent="0.2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  <c r="AA1351" s="17"/>
      <c r="AB1351" s="17"/>
      <c r="AC1351" s="17"/>
      <c r="AD1351" s="17"/>
      <c r="AE1351" s="17"/>
      <c r="AF1351" s="17"/>
      <c r="AG1351" s="17"/>
      <c r="AH1351" s="17"/>
      <c r="AI1351" s="17"/>
      <c r="AJ1351" s="17"/>
      <c r="AK1351" s="17"/>
      <c r="AL1351" s="17"/>
      <c r="AM1351" s="17"/>
      <c r="AN1351" s="17"/>
      <c r="AO1351" s="17"/>
      <c r="AP1351" s="17"/>
      <c r="AQ1351" s="17"/>
      <c r="AR1351" s="17"/>
      <c r="AS1351" s="17"/>
      <c r="AT1351" s="17"/>
      <c r="AU1351" s="17"/>
      <c r="AV1351" s="17"/>
      <c r="AW1351" s="17"/>
    </row>
    <row r="1352" spans="1:49" x14ac:dyDescent="0.2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  <c r="AA1352" s="17"/>
      <c r="AB1352" s="17"/>
      <c r="AC1352" s="17"/>
      <c r="AD1352" s="17"/>
      <c r="AE1352" s="17"/>
      <c r="AF1352" s="17"/>
      <c r="AG1352" s="17"/>
      <c r="AH1352" s="17"/>
      <c r="AI1352" s="17"/>
      <c r="AJ1352" s="17"/>
      <c r="AK1352" s="17"/>
      <c r="AL1352" s="17"/>
      <c r="AM1352" s="17"/>
      <c r="AN1352" s="17"/>
      <c r="AO1352" s="17"/>
      <c r="AP1352" s="17"/>
      <c r="AQ1352" s="17"/>
      <c r="AR1352" s="17"/>
      <c r="AS1352" s="17"/>
      <c r="AT1352" s="17"/>
      <c r="AU1352" s="17"/>
      <c r="AV1352" s="17"/>
      <c r="AW1352" s="17"/>
    </row>
    <row r="1353" spans="1:49" x14ac:dyDescent="0.2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  <c r="AA1353" s="17"/>
      <c r="AB1353" s="17"/>
      <c r="AC1353" s="17"/>
      <c r="AD1353" s="17"/>
      <c r="AE1353" s="17"/>
      <c r="AF1353" s="17"/>
      <c r="AG1353" s="17"/>
      <c r="AH1353" s="17"/>
      <c r="AI1353" s="17"/>
      <c r="AJ1353" s="17"/>
      <c r="AK1353" s="17"/>
      <c r="AL1353" s="17"/>
      <c r="AM1353" s="17"/>
      <c r="AN1353" s="17"/>
      <c r="AO1353" s="17"/>
      <c r="AP1353" s="17"/>
      <c r="AQ1353" s="17"/>
      <c r="AR1353" s="17"/>
      <c r="AS1353" s="17"/>
      <c r="AT1353" s="17"/>
      <c r="AU1353" s="17"/>
      <c r="AV1353" s="17"/>
      <c r="AW1353" s="17"/>
    </row>
    <row r="1354" spans="1:49" x14ac:dyDescent="0.2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  <c r="AA1354" s="17"/>
      <c r="AB1354" s="17"/>
      <c r="AC1354" s="17"/>
      <c r="AD1354" s="17"/>
      <c r="AE1354" s="17"/>
      <c r="AF1354" s="17"/>
      <c r="AG1354" s="17"/>
      <c r="AH1354" s="17"/>
      <c r="AI1354" s="17"/>
      <c r="AJ1354" s="17"/>
      <c r="AK1354" s="17"/>
      <c r="AL1354" s="17"/>
      <c r="AM1354" s="17"/>
      <c r="AN1354" s="17"/>
      <c r="AO1354" s="17"/>
      <c r="AP1354" s="17"/>
      <c r="AQ1354" s="17"/>
      <c r="AR1354" s="17"/>
      <c r="AS1354" s="17"/>
      <c r="AT1354" s="17"/>
      <c r="AU1354" s="17"/>
      <c r="AV1354" s="17"/>
      <c r="AW1354" s="17"/>
    </row>
    <row r="1355" spans="1:49" x14ac:dyDescent="0.2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  <c r="AA1355" s="17"/>
      <c r="AB1355" s="17"/>
      <c r="AC1355" s="17"/>
      <c r="AD1355" s="17"/>
      <c r="AE1355" s="17"/>
      <c r="AF1355" s="17"/>
      <c r="AG1355" s="17"/>
      <c r="AH1355" s="17"/>
      <c r="AI1355" s="17"/>
      <c r="AJ1355" s="17"/>
      <c r="AK1355" s="17"/>
      <c r="AL1355" s="17"/>
      <c r="AM1355" s="17"/>
      <c r="AN1355" s="17"/>
      <c r="AO1355" s="17"/>
      <c r="AP1355" s="17"/>
      <c r="AQ1355" s="17"/>
      <c r="AR1355" s="17"/>
      <c r="AS1355" s="17"/>
      <c r="AT1355" s="17"/>
      <c r="AU1355" s="17"/>
      <c r="AV1355" s="17"/>
      <c r="AW1355" s="17"/>
    </row>
    <row r="1356" spans="1:49" x14ac:dyDescent="0.2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  <c r="AA1356" s="17"/>
      <c r="AB1356" s="17"/>
      <c r="AC1356" s="17"/>
      <c r="AD1356" s="17"/>
      <c r="AE1356" s="17"/>
      <c r="AF1356" s="17"/>
      <c r="AG1356" s="17"/>
      <c r="AH1356" s="17"/>
      <c r="AI1356" s="17"/>
      <c r="AJ1356" s="17"/>
      <c r="AK1356" s="17"/>
      <c r="AL1356" s="17"/>
      <c r="AM1356" s="17"/>
      <c r="AN1356" s="17"/>
      <c r="AO1356" s="17"/>
      <c r="AP1356" s="17"/>
      <c r="AQ1356" s="17"/>
      <c r="AR1356" s="17"/>
      <c r="AS1356" s="17"/>
      <c r="AT1356" s="17"/>
      <c r="AU1356" s="17"/>
      <c r="AV1356" s="17"/>
      <c r="AW1356" s="17"/>
    </row>
    <row r="1357" spans="1:49" x14ac:dyDescent="0.2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  <c r="AA1357" s="17"/>
      <c r="AB1357" s="17"/>
      <c r="AC1357" s="17"/>
      <c r="AD1357" s="17"/>
      <c r="AE1357" s="17"/>
      <c r="AF1357" s="17"/>
      <c r="AG1357" s="17"/>
      <c r="AH1357" s="17"/>
      <c r="AI1357" s="17"/>
      <c r="AJ1357" s="17"/>
      <c r="AK1357" s="17"/>
      <c r="AL1357" s="17"/>
      <c r="AM1357" s="17"/>
      <c r="AN1357" s="17"/>
      <c r="AO1357" s="17"/>
      <c r="AP1357" s="17"/>
      <c r="AQ1357" s="17"/>
      <c r="AR1357" s="17"/>
      <c r="AS1357" s="17"/>
      <c r="AT1357" s="17"/>
      <c r="AU1357" s="17"/>
      <c r="AV1357" s="17"/>
      <c r="AW1357" s="17"/>
    </row>
    <row r="1358" spans="1:49" x14ac:dyDescent="0.2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  <c r="AA1358" s="17"/>
      <c r="AB1358" s="17"/>
      <c r="AC1358" s="17"/>
      <c r="AD1358" s="17"/>
      <c r="AE1358" s="17"/>
      <c r="AF1358" s="17"/>
      <c r="AG1358" s="17"/>
      <c r="AH1358" s="17"/>
      <c r="AI1358" s="17"/>
      <c r="AJ1358" s="17"/>
      <c r="AK1358" s="17"/>
      <c r="AL1358" s="17"/>
      <c r="AM1358" s="17"/>
      <c r="AN1358" s="17"/>
      <c r="AO1358" s="17"/>
      <c r="AP1358" s="17"/>
      <c r="AQ1358" s="17"/>
      <c r="AR1358" s="17"/>
      <c r="AS1358" s="17"/>
      <c r="AT1358" s="17"/>
      <c r="AU1358" s="17"/>
      <c r="AV1358" s="17"/>
      <c r="AW1358" s="17"/>
    </row>
    <row r="1359" spans="1:49" x14ac:dyDescent="0.2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  <c r="AA1359" s="17"/>
      <c r="AB1359" s="17"/>
      <c r="AC1359" s="17"/>
      <c r="AD1359" s="17"/>
      <c r="AE1359" s="17"/>
      <c r="AF1359" s="17"/>
      <c r="AG1359" s="17"/>
      <c r="AH1359" s="17"/>
      <c r="AI1359" s="17"/>
      <c r="AJ1359" s="17"/>
      <c r="AK1359" s="17"/>
      <c r="AL1359" s="17"/>
      <c r="AM1359" s="17"/>
      <c r="AN1359" s="17"/>
      <c r="AO1359" s="17"/>
      <c r="AP1359" s="17"/>
      <c r="AQ1359" s="17"/>
      <c r="AR1359" s="17"/>
      <c r="AS1359" s="17"/>
      <c r="AT1359" s="17"/>
      <c r="AU1359" s="17"/>
      <c r="AV1359" s="17"/>
      <c r="AW1359" s="17"/>
    </row>
    <row r="1360" spans="1:49" x14ac:dyDescent="0.2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  <c r="AJ1360" s="17"/>
      <c r="AK1360" s="17"/>
      <c r="AL1360" s="17"/>
      <c r="AM1360" s="17"/>
      <c r="AN1360" s="17"/>
      <c r="AO1360" s="17"/>
      <c r="AP1360" s="17"/>
      <c r="AQ1360" s="17"/>
      <c r="AR1360" s="17"/>
      <c r="AS1360" s="17"/>
      <c r="AT1360" s="17"/>
      <c r="AU1360" s="17"/>
      <c r="AV1360" s="17"/>
      <c r="AW1360" s="17"/>
    </row>
    <row r="1361" spans="1:49" x14ac:dyDescent="0.2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  <c r="AA1361" s="17"/>
      <c r="AB1361" s="17"/>
      <c r="AC1361" s="17"/>
      <c r="AD1361" s="17"/>
      <c r="AE1361" s="17"/>
      <c r="AF1361" s="17"/>
      <c r="AG1361" s="17"/>
      <c r="AH1361" s="17"/>
      <c r="AI1361" s="17"/>
      <c r="AJ1361" s="17"/>
      <c r="AK1361" s="17"/>
      <c r="AL1361" s="17"/>
      <c r="AM1361" s="17"/>
      <c r="AN1361" s="17"/>
      <c r="AO1361" s="17"/>
      <c r="AP1361" s="17"/>
      <c r="AQ1361" s="17"/>
      <c r="AR1361" s="17"/>
      <c r="AS1361" s="17"/>
      <c r="AT1361" s="17"/>
      <c r="AU1361" s="17"/>
      <c r="AV1361" s="17"/>
      <c r="AW1361" s="17"/>
    </row>
    <row r="1362" spans="1:49" x14ac:dyDescent="0.2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  <c r="AA1362" s="17"/>
      <c r="AB1362" s="17"/>
      <c r="AC1362" s="17"/>
      <c r="AD1362" s="17"/>
      <c r="AE1362" s="17"/>
      <c r="AF1362" s="17"/>
      <c r="AG1362" s="17"/>
      <c r="AH1362" s="17"/>
      <c r="AI1362" s="17"/>
      <c r="AJ1362" s="17"/>
      <c r="AK1362" s="17"/>
      <c r="AL1362" s="17"/>
      <c r="AM1362" s="17"/>
      <c r="AN1362" s="17"/>
      <c r="AO1362" s="17"/>
      <c r="AP1362" s="17"/>
      <c r="AQ1362" s="17"/>
      <c r="AR1362" s="17"/>
      <c r="AS1362" s="17"/>
      <c r="AT1362" s="17"/>
      <c r="AU1362" s="17"/>
      <c r="AV1362" s="17"/>
      <c r="AW1362" s="17"/>
    </row>
    <row r="1363" spans="1:49" x14ac:dyDescent="0.2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  <c r="AA1363" s="17"/>
      <c r="AB1363" s="17"/>
      <c r="AC1363" s="17"/>
      <c r="AD1363" s="17"/>
      <c r="AE1363" s="17"/>
      <c r="AF1363" s="17"/>
      <c r="AG1363" s="17"/>
      <c r="AH1363" s="17"/>
      <c r="AI1363" s="17"/>
      <c r="AJ1363" s="17"/>
      <c r="AK1363" s="17"/>
      <c r="AL1363" s="17"/>
      <c r="AM1363" s="17"/>
      <c r="AN1363" s="17"/>
      <c r="AO1363" s="17"/>
      <c r="AP1363" s="17"/>
      <c r="AQ1363" s="17"/>
      <c r="AR1363" s="17"/>
      <c r="AS1363" s="17"/>
      <c r="AT1363" s="17"/>
      <c r="AU1363" s="17"/>
      <c r="AV1363" s="17"/>
      <c r="AW1363" s="17"/>
    </row>
    <row r="1364" spans="1:49" x14ac:dyDescent="0.2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  <c r="AA1364" s="17"/>
      <c r="AB1364" s="17"/>
      <c r="AC1364" s="17"/>
      <c r="AD1364" s="17"/>
      <c r="AE1364" s="17"/>
      <c r="AF1364" s="17"/>
      <c r="AG1364" s="17"/>
      <c r="AH1364" s="17"/>
      <c r="AI1364" s="17"/>
      <c r="AJ1364" s="17"/>
      <c r="AK1364" s="17"/>
      <c r="AL1364" s="17"/>
      <c r="AM1364" s="17"/>
      <c r="AN1364" s="17"/>
      <c r="AO1364" s="17"/>
      <c r="AP1364" s="17"/>
      <c r="AQ1364" s="17"/>
      <c r="AR1364" s="17"/>
      <c r="AS1364" s="17"/>
      <c r="AT1364" s="17"/>
      <c r="AU1364" s="17"/>
      <c r="AV1364" s="17"/>
      <c r="AW1364" s="17"/>
    </row>
    <row r="1365" spans="1:49" x14ac:dyDescent="0.2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  <c r="AA1365" s="17"/>
      <c r="AB1365" s="17"/>
      <c r="AC1365" s="17"/>
      <c r="AD1365" s="17"/>
      <c r="AE1365" s="17"/>
      <c r="AF1365" s="17"/>
      <c r="AG1365" s="17"/>
      <c r="AH1365" s="17"/>
      <c r="AI1365" s="17"/>
      <c r="AJ1365" s="17"/>
      <c r="AK1365" s="17"/>
      <c r="AL1365" s="17"/>
      <c r="AM1365" s="17"/>
      <c r="AN1365" s="17"/>
      <c r="AO1365" s="17"/>
      <c r="AP1365" s="17"/>
      <c r="AQ1365" s="17"/>
      <c r="AR1365" s="17"/>
      <c r="AS1365" s="17"/>
      <c r="AT1365" s="17"/>
      <c r="AU1365" s="17"/>
      <c r="AV1365" s="17"/>
      <c r="AW1365" s="17"/>
    </row>
    <row r="1366" spans="1:49" x14ac:dyDescent="0.2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  <c r="AA1366" s="17"/>
      <c r="AB1366" s="17"/>
      <c r="AC1366" s="17"/>
      <c r="AD1366" s="17"/>
      <c r="AE1366" s="17"/>
      <c r="AF1366" s="17"/>
      <c r="AG1366" s="17"/>
      <c r="AH1366" s="17"/>
      <c r="AI1366" s="17"/>
      <c r="AJ1366" s="17"/>
      <c r="AK1366" s="17"/>
      <c r="AL1366" s="17"/>
      <c r="AM1366" s="17"/>
      <c r="AN1366" s="17"/>
      <c r="AO1366" s="17"/>
      <c r="AP1366" s="17"/>
      <c r="AQ1366" s="17"/>
      <c r="AR1366" s="17"/>
      <c r="AS1366" s="17"/>
      <c r="AT1366" s="17"/>
      <c r="AU1366" s="17"/>
      <c r="AV1366" s="17"/>
      <c r="AW1366" s="17"/>
    </row>
    <row r="1367" spans="1:49" x14ac:dyDescent="0.2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  <c r="AA1367" s="17"/>
      <c r="AB1367" s="17"/>
      <c r="AC1367" s="17"/>
      <c r="AD1367" s="17"/>
      <c r="AE1367" s="17"/>
      <c r="AF1367" s="17"/>
      <c r="AG1367" s="17"/>
      <c r="AH1367" s="17"/>
      <c r="AI1367" s="17"/>
      <c r="AJ1367" s="17"/>
      <c r="AK1367" s="17"/>
      <c r="AL1367" s="17"/>
      <c r="AM1367" s="17"/>
      <c r="AN1367" s="17"/>
      <c r="AO1367" s="17"/>
      <c r="AP1367" s="17"/>
      <c r="AQ1367" s="17"/>
      <c r="AR1367" s="17"/>
      <c r="AS1367" s="17"/>
      <c r="AT1367" s="17"/>
      <c r="AU1367" s="17"/>
      <c r="AV1367" s="17"/>
      <c r="AW1367" s="17"/>
    </row>
    <row r="1368" spans="1:49" x14ac:dyDescent="0.2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  <c r="AA1368" s="17"/>
      <c r="AB1368" s="17"/>
      <c r="AC1368" s="17"/>
      <c r="AD1368" s="17"/>
      <c r="AE1368" s="17"/>
      <c r="AF1368" s="17"/>
      <c r="AG1368" s="17"/>
      <c r="AH1368" s="17"/>
      <c r="AI1368" s="17"/>
      <c r="AJ1368" s="17"/>
      <c r="AK1368" s="17"/>
      <c r="AL1368" s="17"/>
      <c r="AM1368" s="17"/>
      <c r="AN1368" s="17"/>
      <c r="AO1368" s="17"/>
      <c r="AP1368" s="17"/>
      <c r="AQ1368" s="17"/>
      <c r="AR1368" s="17"/>
      <c r="AS1368" s="17"/>
      <c r="AT1368" s="17"/>
      <c r="AU1368" s="17"/>
      <c r="AV1368" s="17"/>
      <c r="AW1368" s="17"/>
    </row>
    <row r="1369" spans="1:49" x14ac:dyDescent="0.2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  <c r="AA1369" s="17"/>
      <c r="AB1369" s="17"/>
      <c r="AC1369" s="17"/>
      <c r="AD1369" s="17"/>
      <c r="AE1369" s="17"/>
      <c r="AF1369" s="17"/>
      <c r="AG1369" s="17"/>
      <c r="AH1369" s="17"/>
      <c r="AI1369" s="17"/>
      <c r="AJ1369" s="17"/>
      <c r="AK1369" s="17"/>
      <c r="AL1369" s="17"/>
      <c r="AM1369" s="17"/>
      <c r="AN1369" s="17"/>
      <c r="AO1369" s="17"/>
      <c r="AP1369" s="17"/>
      <c r="AQ1369" s="17"/>
      <c r="AR1369" s="17"/>
      <c r="AS1369" s="17"/>
      <c r="AT1369" s="17"/>
      <c r="AU1369" s="17"/>
      <c r="AV1369" s="17"/>
      <c r="AW1369" s="17"/>
    </row>
    <row r="1370" spans="1:49" x14ac:dyDescent="0.2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  <c r="AA1370" s="17"/>
      <c r="AB1370" s="17"/>
      <c r="AC1370" s="17"/>
      <c r="AD1370" s="17"/>
      <c r="AE1370" s="17"/>
      <c r="AF1370" s="17"/>
      <c r="AG1370" s="17"/>
      <c r="AH1370" s="17"/>
      <c r="AI1370" s="17"/>
      <c r="AJ1370" s="17"/>
      <c r="AK1370" s="17"/>
      <c r="AL1370" s="17"/>
      <c r="AM1370" s="17"/>
      <c r="AN1370" s="17"/>
      <c r="AO1370" s="17"/>
      <c r="AP1370" s="17"/>
      <c r="AQ1370" s="17"/>
      <c r="AR1370" s="17"/>
      <c r="AS1370" s="17"/>
      <c r="AT1370" s="17"/>
      <c r="AU1370" s="17"/>
      <c r="AV1370" s="17"/>
      <c r="AW1370" s="17"/>
    </row>
    <row r="1371" spans="1:49" x14ac:dyDescent="0.2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  <c r="AJ1371" s="17"/>
      <c r="AK1371" s="17"/>
      <c r="AL1371" s="17"/>
      <c r="AM1371" s="17"/>
      <c r="AN1371" s="17"/>
      <c r="AO1371" s="17"/>
      <c r="AP1371" s="17"/>
      <c r="AQ1371" s="17"/>
      <c r="AR1371" s="17"/>
      <c r="AS1371" s="17"/>
      <c r="AT1371" s="17"/>
      <c r="AU1371" s="17"/>
      <c r="AV1371" s="17"/>
      <c r="AW1371" s="17"/>
    </row>
    <row r="1372" spans="1:49" x14ac:dyDescent="0.2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  <c r="AA1372" s="17"/>
      <c r="AB1372" s="17"/>
      <c r="AC1372" s="17"/>
      <c r="AD1372" s="17"/>
      <c r="AE1372" s="17"/>
      <c r="AF1372" s="17"/>
      <c r="AG1372" s="17"/>
      <c r="AH1372" s="17"/>
      <c r="AI1372" s="17"/>
      <c r="AJ1372" s="17"/>
      <c r="AK1372" s="17"/>
      <c r="AL1372" s="17"/>
      <c r="AM1372" s="17"/>
      <c r="AN1372" s="17"/>
      <c r="AO1372" s="17"/>
      <c r="AP1372" s="17"/>
      <c r="AQ1372" s="17"/>
      <c r="AR1372" s="17"/>
      <c r="AS1372" s="17"/>
      <c r="AT1372" s="17"/>
      <c r="AU1372" s="17"/>
      <c r="AV1372" s="17"/>
      <c r="AW1372" s="17"/>
    </row>
    <row r="1373" spans="1:49" x14ac:dyDescent="0.2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  <c r="AA1373" s="17"/>
      <c r="AB1373" s="17"/>
      <c r="AC1373" s="17"/>
      <c r="AD1373" s="17"/>
      <c r="AE1373" s="17"/>
      <c r="AF1373" s="17"/>
      <c r="AG1373" s="17"/>
      <c r="AH1373" s="17"/>
      <c r="AI1373" s="17"/>
      <c r="AJ1373" s="17"/>
      <c r="AK1373" s="17"/>
      <c r="AL1373" s="17"/>
      <c r="AM1373" s="17"/>
      <c r="AN1373" s="17"/>
      <c r="AO1373" s="17"/>
      <c r="AP1373" s="17"/>
      <c r="AQ1373" s="17"/>
      <c r="AR1373" s="17"/>
      <c r="AS1373" s="17"/>
      <c r="AT1373" s="17"/>
      <c r="AU1373" s="17"/>
      <c r="AV1373" s="17"/>
      <c r="AW1373" s="17"/>
    </row>
    <row r="1374" spans="1:49" x14ac:dyDescent="0.2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  <c r="AA1374" s="17"/>
      <c r="AB1374" s="17"/>
      <c r="AC1374" s="17"/>
      <c r="AD1374" s="17"/>
      <c r="AE1374" s="17"/>
      <c r="AF1374" s="17"/>
      <c r="AG1374" s="17"/>
      <c r="AH1374" s="17"/>
      <c r="AI1374" s="17"/>
      <c r="AJ1374" s="17"/>
      <c r="AK1374" s="17"/>
      <c r="AL1374" s="17"/>
      <c r="AM1374" s="17"/>
      <c r="AN1374" s="17"/>
      <c r="AO1374" s="17"/>
      <c r="AP1374" s="17"/>
      <c r="AQ1374" s="17"/>
      <c r="AR1374" s="17"/>
      <c r="AS1374" s="17"/>
      <c r="AT1374" s="17"/>
      <c r="AU1374" s="17"/>
      <c r="AV1374" s="17"/>
      <c r="AW1374" s="17"/>
    </row>
    <row r="1375" spans="1:49" x14ac:dyDescent="0.2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  <c r="AA1375" s="17"/>
      <c r="AB1375" s="17"/>
      <c r="AC1375" s="17"/>
      <c r="AD1375" s="17"/>
      <c r="AE1375" s="17"/>
      <c r="AF1375" s="17"/>
      <c r="AG1375" s="17"/>
      <c r="AH1375" s="17"/>
      <c r="AI1375" s="17"/>
      <c r="AJ1375" s="17"/>
      <c r="AK1375" s="17"/>
      <c r="AL1375" s="17"/>
      <c r="AM1375" s="17"/>
      <c r="AN1375" s="17"/>
      <c r="AO1375" s="17"/>
      <c r="AP1375" s="17"/>
      <c r="AQ1375" s="17"/>
      <c r="AR1375" s="17"/>
      <c r="AS1375" s="17"/>
      <c r="AT1375" s="17"/>
      <c r="AU1375" s="17"/>
      <c r="AV1375" s="17"/>
      <c r="AW1375" s="17"/>
    </row>
    <row r="1376" spans="1:49" x14ac:dyDescent="0.2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  <c r="AA1376" s="17"/>
      <c r="AB1376" s="17"/>
      <c r="AC1376" s="17"/>
      <c r="AD1376" s="17"/>
      <c r="AE1376" s="17"/>
      <c r="AF1376" s="17"/>
      <c r="AG1376" s="17"/>
      <c r="AH1376" s="17"/>
      <c r="AI1376" s="17"/>
      <c r="AJ1376" s="17"/>
      <c r="AK1376" s="17"/>
      <c r="AL1376" s="17"/>
      <c r="AM1376" s="17"/>
      <c r="AN1376" s="17"/>
      <c r="AO1376" s="17"/>
      <c r="AP1376" s="17"/>
      <c r="AQ1376" s="17"/>
      <c r="AR1376" s="17"/>
      <c r="AS1376" s="17"/>
      <c r="AT1376" s="17"/>
      <c r="AU1376" s="17"/>
      <c r="AV1376" s="17"/>
      <c r="AW1376" s="17"/>
    </row>
    <row r="1377" spans="1:49" x14ac:dyDescent="0.2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  <c r="AA1377" s="17"/>
      <c r="AB1377" s="17"/>
      <c r="AC1377" s="17"/>
      <c r="AD1377" s="17"/>
      <c r="AE1377" s="17"/>
      <c r="AF1377" s="17"/>
      <c r="AG1377" s="17"/>
      <c r="AH1377" s="17"/>
      <c r="AI1377" s="17"/>
      <c r="AJ1377" s="17"/>
      <c r="AK1377" s="17"/>
      <c r="AL1377" s="17"/>
      <c r="AM1377" s="17"/>
      <c r="AN1377" s="17"/>
      <c r="AO1377" s="17"/>
      <c r="AP1377" s="17"/>
      <c r="AQ1377" s="17"/>
      <c r="AR1377" s="17"/>
      <c r="AS1377" s="17"/>
      <c r="AT1377" s="17"/>
      <c r="AU1377" s="17"/>
      <c r="AV1377" s="17"/>
      <c r="AW1377" s="17"/>
    </row>
    <row r="1378" spans="1:49" x14ac:dyDescent="0.2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  <c r="AA1378" s="17"/>
      <c r="AB1378" s="17"/>
      <c r="AC1378" s="17"/>
      <c r="AD1378" s="17"/>
      <c r="AE1378" s="17"/>
      <c r="AF1378" s="17"/>
      <c r="AG1378" s="17"/>
      <c r="AH1378" s="17"/>
      <c r="AI1378" s="17"/>
      <c r="AJ1378" s="17"/>
      <c r="AK1378" s="17"/>
      <c r="AL1378" s="17"/>
      <c r="AM1378" s="17"/>
      <c r="AN1378" s="17"/>
      <c r="AO1378" s="17"/>
      <c r="AP1378" s="17"/>
      <c r="AQ1378" s="17"/>
      <c r="AR1378" s="17"/>
      <c r="AS1378" s="17"/>
      <c r="AT1378" s="17"/>
      <c r="AU1378" s="17"/>
      <c r="AV1378" s="17"/>
      <c r="AW1378" s="17"/>
    </row>
    <row r="1379" spans="1:49" x14ac:dyDescent="0.2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  <c r="AA1379" s="17"/>
      <c r="AB1379" s="17"/>
      <c r="AC1379" s="17"/>
      <c r="AD1379" s="17"/>
      <c r="AE1379" s="17"/>
      <c r="AF1379" s="17"/>
      <c r="AG1379" s="17"/>
      <c r="AH1379" s="17"/>
      <c r="AI1379" s="17"/>
      <c r="AJ1379" s="17"/>
      <c r="AK1379" s="17"/>
      <c r="AL1379" s="17"/>
      <c r="AM1379" s="17"/>
      <c r="AN1379" s="17"/>
      <c r="AO1379" s="17"/>
      <c r="AP1379" s="17"/>
      <c r="AQ1379" s="17"/>
      <c r="AR1379" s="17"/>
      <c r="AS1379" s="17"/>
      <c r="AT1379" s="17"/>
      <c r="AU1379" s="17"/>
      <c r="AV1379" s="17"/>
      <c r="AW1379" s="17"/>
    </row>
    <row r="1380" spans="1:49" x14ac:dyDescent="0.2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  <c r="AA1380" s="17"/>
      <c r="AB1380" s="17"/>
      <c r="AC1380" s="17"/>
      <c r="AD1380" s="17"/>
      <c r="AE1380" s="17"/>
      <c r="AF1380" s="17"/>
      <c r="AG1380" s="17"/>
      <c r="AH1380" s="17"/>
      <c r="AI1380" s="17"/>
      <c r="AJ1380" s="17"/>
      <c r="AK1380" s="17"/>
      <c r="AL1380" s="17"/>
      <c r="AM1380" s="17"/>
      <c r="AN1380" s="17"/>
      <c r="AO1380" s="17"/>
      <c r="AP1380" s="17"/>
      <c r="AQ1380" s="17"/>
      <c r="AR1380" s="17"/>
      <c r="AS1380" s="17"/>
      <c r="AT1380" s="17"/>
      <c r="AU1380" s="17"/>
      <c r="AV1380" s="17"/>
      <c r="AW1380" s="17"/>
    </row>
    <row r="1381" spans="1:49" x14ac:dyDescent="0.2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  <c r="AA1381" s="17"/>
      <c r="AB1381" s="17"/>
      <c r="AC1381" s="17"/>
      <c r="AD1381" s="17"/>
      <c r="AE1381" s="17"/>
      <c r="AF1381" s="17"/>
      <c r="AG1381" s="17"/>
      <c r="AH1381" s="17"/>
      <c r="AI1381" s="17"/>
      <c r="AJ1381" s="17"/>
      <c r="AK1381" s="17"/>
      <c r="AL1381" s="17"/>
      <c r="AM1381" s="17"/>
      <c r="AN1381" s="17"/>
      <c r="AO1381" s="17"/>
      <c r="AP1381" s="17"/>
      <c r="AQ1381" s="17"/>
      <c r="AR1381" s="17"/>
      <c r="AS1381" s="17"/>
      <c r="AT1381" s="17"/>
      <c r="AU1381" s="17"/>
      <c r="AV1381" s="17"/>
      <c r="AW1381" s="17"/>
    </row>
    <row r="1382" spans="1:49" x14ac:dyDescent="0.2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  <c r="AJ1382" s="17"/>
      <c r="AK1382" s="17"/>
      <c r="AL1382" s="17"/>
      <c r="AM1382" s="17"/>
      <c r="AN1382" s="17"/>
      <c r="AO1382" s="17"/>
      <c r="AP1382" s="17"/>
      <c r="AQ1382" s="17"/>
      <c r="AR1382" s="17"/>
      <c r="AS1382" s="17"/>
      <c r="AT1382" s="17"/>
      <c r="AU1382" s="17"/>
      <c r="AV1382" s="17"/>
      <c r="AW1382" s="17"/>
    </row>
    <row r="1383" spans="1:49" x14ac:dyDescent="0.2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  <c r="AA1383" s="17"/>
      <c r="AB1383" s="17"/>
      <c r="AC1383" s="17"/>
      <c r="AD1383" s="17"/>
      <c r="AE1383" s="17"/>
      <c r="AF1383" s="17"/>
      <c r="AG1383" s="17"/>
      <c r="AH1383" s="17"/>
      <c r="AI1383" s="17"/>
      <c r="AJ1383" s="17"/>
      <c r="AK1383" s="17"/>
      <c r="AL1383" s="17"/>
      <c r="AM1383" s="17"/>
      <c r="AN1383" s="17"/>
      <c r="AO1383" s="17"/>
      <c r="AP1383" s="17"/>
      <c r="AQ1383" s="17"/>
      <c r="AR1383" s="17"/>
      <c r="AS1383" s="17"/>
      <c r="AT1383" s="17"/>
      <c r="AU1383" s="17"/>
      <c r="AV1383" s="17"/>
      <c r="AW1383" s="17"/>
    </row>
    <row r="1384" spans="1:49" x14ac:dyDescent="0.2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  <c r="AA1384" s="17"/>
      <c r="AB1384" s="17"/>
      <c r="AC1384" s="17"/>
      <c r="AD1384" s="17"/>
      <c r="AE1384" s="17"/>
      <c r="AF1384" s="17"/>
      <c r="AG1384" s="17"/>
      <c r="AH1384" s="17"/>
      <c r="AI1384" s="17"/>
      <c r="AJ1384" s="17"/>
      <c r="AK1384" s="17"/>
      <c r="AL1384" s="17"/>
      <c r="AM1384" s="17"/>
      <c r="AN1384" s="17"/>
      <c r="AO1384" s="17"/>
      <c r="AP1384" s="17"/>
      <c r="AQ1384" s="17"/>
      <c r="AR1384" s="17"/>
      <c r="AS1384" s="17"/>
      <c r="AT1384" s="17"/>
      <c r="AU1384" s="17"/>
      <c r="AV1384" s="17"/>
      <c r="AW1384" s="17"/>
    </row>
    <row r="1385" spans="1:49" x14ac:dyDescent="0.2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  <c r="AA1385" s="17"/>
      <c r="AB1385" s="17"/>
      <c r="AC1385" s="17"/>
      <c r="AD1385" s="17"/>
      <c r="AE1385" s="17"/>
      <c r="AF1385" s="17"/>
      <c r="AG1385" s="17"/>
      <c r="AH1385" s="17"/>
      <c r="AI1385" s="17"/>
      <c r="AJ1385" s="17"/>
      <c r="AK1385" s="17"/>
      <c r="AL1385" s="17"/>
      <c r="AM1385" s="17"/>
      <c r="AN1385" s="17"/>
      <c r="AO1385" s="17"/>
      <c r="AP1385" s="17"/>
      <c r="AQ1385" s="17"/>
      <c r="AR1385" s="17"/>
      <c r="AS1385" s="17"/>
      <c r="AT1385" s="17"/>
      <c r="AU1385" s="17"/>
      <c r="AV1385" s="17"/>
      <c r="AW1385" s="17"/>
    </row>
    <row r="1386" spans="1:49" x14ac:dyDescent="0.2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  <c r="AA1386" s="17"/>
      <c r="AB1386" s="17"/>
      <c r="AC1386" s="17"/>
      <c r="AD1386" s="17"/>
      <c r="AE1386" s="17"/>
      <c r="AF1386" s="17"/>
      <c r="AG1386" s="17"/>
      <c r="AH1386" s="17"/>
      <c r="AI1386" s="17"/>
      <c r="AJ1386" s="17"/>
      <c r="AK1386" s="17"/>
      <c r="AL1386" s="17"/>
      <c r="AM1386" s="17"/>
      <c r="AN1386" s="17"/>
      <c r="AO1386" s="17"/>
      <c r="AP1386" s="17"/>
      <c r="AQ1386" s="17"/>
      <c r="AR1386" s="17"/>
      <c r="AS1386" s="17"/>
      <c r="AT1386" s="17"/>
      <c r="AU1386" s="17"/>
      <c r="AV1386" s="17"/>
      <c r="AW1386" s="17"/>
    </row>
    <row r="1387" spans="1:49" x14ac:dyDescent="0.2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  <c r="AA1387" s="17"/>
      <c r="AB1387" s="17"/>
      <c r="AC1387" s="17"/>
      <c r="AD1387" s="17"/>
      <c r="AE1387" s="17"/>
      <c r="AF1387" s="17"/>
      <c r="AG1387" s="17"/>
      <c r="AH1387" s="17"/>
      <c r="AI1387" s="17"/>
      <c r="AJ1387" s="17"/>
      <c r="AK1387" s="17"/>
      <c r="AL1387" s="17"/>
      <c r="AM1387" s="17"/>
      <c r="AN1387" s="17"/>
      <c r="AO1387" s="17"/>
      <c r="AP1387" s="17"/>
      <c r="AQ1387" s="17"/>
      <c r="AR1387" s="17"/>
      <c r="AS1387" s="17"/>
      <c r="AT1387" s="17"/>
      <c r="AU1387" s="17"/>
      <c r="AV1387" s="17"/>
      <c r="AW1387" s="17"/>
    </row>
    <row r="1388" spans="1:49" x14ac:dyDescent="0.2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  <c r="AA1388" s="17"/>
      <c r="AB1388" s="17"/>
      <c r="AC1388" s="17"/>
      <c r="AD1388" s="17"/>
      <c r="AE1388" s="17"/>
      <c r="AF1388" s="17"/>
      <c r="AG1388" s="17"/>
      <c r="AH1388" s="17"/>
      <c r="AI1388" s="17"/>
      <c r="AJ1388" s="17"/>
      <c r="AK1388" s="17"/>
      <c r="AL1388" s="17"/>
      <c r="AM1388" s="17"/>
      <c r="AN1388" s="17"/>
      <c r="AO1388" s="17"/>
      <c r="AP1388" s="17"/>
      <c r="AQ1388" s="17"/>
      <c r="AR1388" s="17"/>
      <c r="AS1388" s="17"/>
      <c r="AT1388" s="17"/>
      <c r="AU1388" s="17"/>
      <c r="AV1388" s="17"/>
      <c r="AW1388" s="17"/>
    </row>
    <row r="1389" spans="1:49" x14ac:dyDescent="0.2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  <c r="AA1389" s="17"/>
      <c r="AB1389" s="17"/>
      <c r="AC1389" s="17"/>
      <c r="AD1389" s="17"/>
      <c r="AE1389" s="17"/>
      <c r="AF1389" s="17"/>
      <c r="AG1389" s="17"/>
      <c r="AH1389" s="17"/>
      <c r="AI1389" s="17"/>
      <c r="AJ1389" s="17"/>
      <c r="AK1389" s="17"/>
      <c r="AL1389" s="17"/>
      <c r="AM1389" s="17"/>
      <c r="AN1389" s="17"/>
      <c r="AO1389" s="17"/>
      <c r="AP1389" s="17"/>
      <c r="AQ1389" s="17"/>
      <c r="AR1389" s="17"/>
      <c r="AS1389" s="17"/>
      <c r="AT1389" s="17"/>
      <c r="AU1389" s="17"/>
      <c r="AV1389" s="17"/>
      <c r="AW1389" s="17"/>
    </row>
    <row r="1390" spans="1:49" x14ac:dyDescent="0.2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  <c r="AA1390" s="17"/>
      <c r="AB1390" s="17"/>
      <c r="AC1390" s="17"/>
      <c r="AD1390" s="17"/>
      <c r="AE1390" s="17"/>
      <c r="AF1390" s="17"/>
      <c r="AG1390" s="17"/>
      <c r="AH1390" s="17"/>
      <c r="AI1390" s="17"/>
      <c r="AJ1390" s="17"/>
      <c r="AK1390" s="17"/>
      <c r="AL1390" s="17"/>
      <c r="AM1390" s="17"/>
      <c r="AN1390" s="17"/>
      <c r="AO1390" s="17"/>
      <c r="AP1390" s="17"/>
      <c r="AQ1390" s="17"/>
      <c r="AR1390" s="17"/>
      <c r="AS1390" s="17"/>
      <c r="AT1390" s="17"/>
      <c r="AU1390" s="17"/>
      <c r="AV1390" s="17"/>
      <c r="AW1390" s="17"/>
    </row>
    <row r="1391" spans="1:49" x14ac:dyDescent="0.2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  <c r="AA1391" s="17"/>
      <c r="AB1391" s="17"/>
      <c r="AC1391" s="17"/>
      <c r="AD1391" s="17"/>
      <c r="AE1391" s="17"/>
      <c r="AF1391" s="17"/>
      <c r="AG1391" s="17"/>
      <c r="AH1391" s="17"/>
      <c r="AI1391" s="17"/>
      <c r="AJ1391" s="17"/>
      <c r="AK1391" s="17"/>
      <c r="AL1391" s="17"/>
      <c r="AM1391" s="17"/>
      <c r="AN1391" s="17"/>
      <c r="AO1391" s="17"/>
      <c r="AP1391" s="17"/>
      <c r="AQ1391" s="17"/>
      <c r="AR1391" s="17"/>
      <c r="AS1391" s="17"/>
      <c r="AT1391" s="17"/>
      <c r="AU1391" s="17"/>
      <c r="AV1391" s="17"/>
      <c r="AW1391" s="17"/>
    </row>
    <row r="1392" spans="1:49" x14ac:dyDescent="0.2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  <c r="AA1392" s="17"/>
      <c r="AB1392" s="17"/>
      <c r="AC1392" s="17"/>
      <c r="AD1392" s="17"/>
      <c r="AE1392" s="17"/>
      <c r="AF1392" s="17"/>
      <c r="AG1392" s="17"/>
      <c r="AH1392" s="17"/>
      <c r="AI1392" s="17"/>
      <c r="AJ1392" s="17"/>
      <c r="AK1392" s="17"/>
      <c r="AL1392" s="17"/>
      <c r="AM1392" s="17"/>
      <c r="AN1392" s="17"/>
      <c r="AO1392" s="17"/>
      <c r="AP1392" s="17"/>
      <c r="AQ1392" s="17"/>
      <c r="AR1392" s="17"/>
      <c r="AS1392" s="17"/>
      <c r="AT1392" s="17"/>
      <c r="AU1392" s="17"/>
      <c r="AV1392" s="17"/>
      <c r="AW1392" s="17"/>
    </row>
    <row r="1393" spans="1:49" x14ac:dyDescent="0.2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  <c r="AJ1393" s="17"/>
      <c r="AK1393" s="17"/>
      <c r="AL1393" s="17"/>
      <c r="AM1393" s="17"/>
      <c r="AN1393" s="17"/>
      <c r="AO1393" s="17"/>
      <c r="AP1393" s="17"/>
      <c r="AQ1393" s="17"/>
      <c r="AR1393" s="17"/>
      <c r="AS1393" s="17"/>
      <c r="AT1393" s="17"/>
      <c r="AU1393" s="17"/>
      <c r="AV1393" s="17"/>
      <c r="AW1393" s="17"/>
    </row>
    <row r="1394" spans="1:49" x14ac:dyDescent="0.2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  <c r="AA1394" s="17"/>
      <c r="AB1394" s="17"/>
      <c r="AC1394" s="17"/>
      <c r="AD1394" s="17"/>
      <c r="AE1394" s="17"/>
      <c r="AF1394" s="17"/>
      <c r="AG1394" s="17"/>
      <c r="AH1394" s="17"/>
      <c r="AI1394" s="17"/>
      <c r="AJ1394" s="17"/>
      <c r="AK1394" s="17"/>
      <c r="AL1394" s="17"/>
      <c r="AM1394" s="17"/>
      <c r="AN1394" s="17"/>
      <c r="AO1394" s="17"/>
      <c r="AP1394" s="17"/>
      <c r="AQ1394" s="17"/>
      <c r="AR1394" s="17"/>
      <c r="AS1394" s="17"/>
      <c r="AT1394" s="17"/>
      <c r="AU1394" s="17"/>
      <c r="AV1394" s="17"/>
      <c r="AW1394" s="17"/>
    </row>
    <row r="1395" spans="1:49" x14ac:dyDescent="0.2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  <c r="AA1395" s="17"/>
      <c r="AB1395" s="17"/>
      <c r="AC1395" s="17"/>
      <c r="AD1395" s="17"/>
      <c r="AE1395" s="17"/>
      <c r="AF1395" s="17"/>
      <c r="AG1395" s="17"/>
      <c r="AH1395" s="17"/>
      <c r="AI1395" s="17"/>
      <c r="AJ1395" s="17"/>
      <c r="AK1395" s="17"/>
      <c r="AL1395" s="17"/>
      <c r="AM1395" s="17"/>
      <c r="AN1395" s="17"/>
      <c r="AO1395" s="17"/>
      <c r="AP1395" s="17"/>
      <c r="AQ1395" s="17"/>
      <c r="AR1395" s="17"/>
      <c r="AS1395" s="17"/>
      <c r="AT1395" s="17"/>
      <c r="AU1395" s="17"/>
      <c r="AV1395" s="17"/>
      <c r="AW1395" s="17"/>
    </row>
    <row r="1396" spans="1:49" x14ac:dyDescent="0.2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  <c r="AA1396" s="17"/>
      <c r="AB1396" s="17"/>
      <c r="AC1396" s="17"/>
      <c r="AD1396" s="17"/>
      <c r="AE1396" s="17"/>
      <c r="AF1396" s="17"/>
      <c r="AG1396" s="17"/>
      <c r="AH1396" s="17"/>
      <c r="AI1396" s="17"/>
      <c r="AJ1396" s="17"/>
      <c r="AK1396" s="17"/>
      <c r="AL1396" s="17"/>
      <c r="AM1396" s="17"/>
      <c r="AN1396" s="17"/>
      <c r="AO1396" s="17"/>
      <c r="AP1396" s="17"/>
      <c r="AQ1396" s="17"/>
      <c r="AR1396" s="17"/>
      <c r="AS1396" s="17"/>
      <c r="AT1396" s="17"/>
      <c r="AU1396" s="17"/>
      <c r="AV1396" s="17"/>
      <c r="AW1396" s="17"/>
    </row>
    <row r="1397" spans="1:49" x14ac:dyDescent="0.2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  <c r="AA1397" s="17"/>
      <c r="AB1397" s="17"/>
      <c r="AC1397" s="17"/>
      <c r="AD1397" s="17"/>
      <c r="AE1397" s="17"/>
      <c r="AF1397" s="17"/>
      <c r="AG1397" s="17"/>
      <c r="AH1397" s="17"/>
      <c r="AI1397" s="17"/>
      <c r="AJ1397" s="17"/>
      <c r="AK1397" s="17"/>
      <c r="AL1397" s="17"/>
      <c r="AM1397" s="17"/>
      <c r="AN1397" s="17"/>
      <c r="AO1397" s="17"/>
      <c r="AP1397" s="17"/>
      <c r="AQ1397" s="17"/>
      <c r="AR1397" s="17"/>
      <c r="AS1397" s="17"/>
      <c r="AT1397" s="17"/>
      <c r="AU1397" s="17"/>
      <c r="AV1397" s="17"/>
      <c r="AW1397" s="17"/>
    </row>
    <row r="1398" spans="1:49" x14ac:dyDescent="0.2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  <c r="AA1398" s="17"/>
      <c r="AB1398" s="17"/>
      <c r="AC1398" s="17"/>
      <c r="AD1398" s="17"/>
      <c r="AE1398" s="17"/>
      <c r="AF1398" s="17"/>
      <c r="AG1398" s="17"/>
      <c r="AH1398" s="17"/>
      <c r="AI1398" s="17"/>
      <c r="AJ1398" s="17"/>
      <c r="AK1398" s="17"/>
      <c r="AL1398" s="17"/>
      <c r="AM1398" s="17"/>
      <c r="AN1398" s="17"/>
      <c r="AO1398" s="17"/>
      <c r="AP1398" s="17"/>
      <c r="AQ1398" s="17"/>
      <c r="AR1398" s="17"/>
      <c r="AS1398" s="17"/>
      <c r="AT1398" s="17"/>
      <c r="AU1398" s="17"/>
      <c r="AV1398" s="17"/>
      <c r="AW1398" s="17"/>
    </row>
    <row r="1399" spans="1:49" x14ac:dyDescent="0.2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  <c r="AA1399" s="17"/>
      <c r="AB1399" s="17"/>
      <c r="AC1399" s="17"/>
      <c r="AD1399" s="17"/>
      <c r="AE1399" s="17"/>
      <c r="AF1399" s="17"/>
      <c r="AG1399" s="17"/>
      <c r="AH1399" s="17"/>
      <c r="AI1399" s="17"/>
      <c r="AJ1399" s="17"/>
      <c r="AK1399" s="17"/>
      <c r="AL1399" s="17"/>
      <c r="AM1399" s="17"/>
      <c r="AN1399" s="17"/>
      <c r="AO1399" s="17"/>
      <c r="AP1399" s="17"/>
      <c r="AQ1399" s="17"/>
      <c r="AR1399" s="17"/>
      <c r="AS1399" s="17"/>
      <c r="AT1399" s="17"/>
      <c r="AU1399" s="17"/>
      <c r="AV1399" s="17"/>
      <c r="AW1399" s="17"/>
    </row>
    <row r="1400" spans="1:49" x14ac:dyDescent="0.2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  <c r="AA1400" s="17"/>
      <c r="AB1400" s="17"/>
      <c r="AC1400" s="17"/>
      <c r="AD1400" s="17"/>
      <c r="AE1400" s="17"/>
      <c r="AF1400" s="17"/>
      <c r="AG1400" s="17"/>
      <c r="AH1400" s="17"/>
      <c r="AI1400" s="17"/>
      <c r="AJ1400" s="17"/>
      <c r="AK1400" s="17"/>
      <c r="AL1400" s="17"/>
      <c r="AM1400" s="17"/>
      <c r="AN1400" s="17"/>
      <c r="AO1400" s="17"/>
      <c r="AP1400" s="17"/>
      <c r="AQ1400" s="17"/>
      <c r="AR1400" s="17"/>
      <c r="AS1400" s="17"/>
      <c r="AT1400" s="17"/>
      <c r="AU1400" s="17"/>
      <c r="AV1400" s="17"/>
      <c r="AW1400" s="17"/>
    </row>
    <row r="1401" spans="1:49" x14ac:dyDescent="0.2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  <c r="AA1401" s="17"/>
      <c r="AB1401" s="17"/>
      <c r="AC1401" s="17"/>
      <c r="AD1401" s="17"/>
      <c r="AE1401" s="17"/>
      <c r="AF1401" s="17"/>
      <c r="AG1401" s="17"/>
      <c r="AH1401" s="17"/>
      <c r="AI1401" s="17"/>
      <c r="AJ1401" s="17"/>
      <c r="AK1401" s="17"/>
      <c r="AL1401" s="17"/>
      <c r="AM1401" s="17"/>
      <c r="AN1401" s="17"/>
      <c r="AO1401" s="17"/>
      <c r="AP1401" s="17"/>
      <c r="AQ1401" s="17"/>
      <c r="AR1401" s="17"/>
      <c r="AS1401" s="17"/>
      <c r="AT1401" s="17"/>
      <c r="AU1401" s="17"/>
      <c r="AV1401" s="17"/>
      <c r="AW1401" s="17"/>
    </row>
    <row r="1402" spans="1:49" x14ac:dyDescent="0.2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  <c r="AA1402" s="17"/>
      <c r="AB1402" s="17"/>
      <c r="AC1402" s="17"/>
      <c r="AD1402" s="17"/>
      <c r="AE1402" s="17"/>
      <c r="AF1402" s="17"/>
      <c r="AG1402" s="17"/>
      <c r="AH1402" s="17"/>
      <c r="AI1402" s="17"/>
      <c r="AJ1402" s="17"/>
      <c r="AK1402" s="17"/>
      <c r="AL1402" s="17"/>
      <c r="AM1402" s="17"/>
      <c r="AN1402" s="17"/>
      <c r="AO1402" s="17"/>
      <c r="AP1402" s="17"/>
      <c r="AQ1402" s="17"/>
      <c r="AR1402" s="17"/>
      <c r="AS1402" s="17"/>
      <c r="AT1402" s="17"/>
      <c r="AU1402" s="17"/>
      <c r="AV1402" s="17"/>
      <c r="AW1402" s="17"/>
    </row>
    <row r="1403" spans="1:49" x14ac:dyDescent="0.2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  <c r="AA1403" s="17"/>
      <c r="AB1403" s="17"/>
      <c r="AC1403" s="17"/>
      <c r="AD1403" s="17"/>
      <c r="AE1403" s="17"/>
      <c r="AF1403" s="17"/>
      <c r="AG1403" s="17"/>
      <c r="AH1403" s="17"/>
      <c r="AI1403" s="17"/>
      <c r="AJ1403" s="17"/>
      <c r="AK1403" s="17"/>
      <c r="AL1403" s="17"/>
      <c r="AM1403" s="17"/>
      <c r="AN1403" s="17"/>
      <c r="AO1403" s="17"/>
      <c r="AP1403" s="17"/>
      <c r="AQ1403" s="17"/>
      <c r="AR1403" s="17"/>
      <c r="AS1403" s="17"/>
      <c r="AT1403" s="17"/>
      <c r="AU1403" s="17"/>
      <c r="AV1403" s="17"/>
      <c r="AW1403" s="17"/>
    </row>
    <row r="1404" spans="1:49" x14ac:dyDescent="0.2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  <c r="AJ1404" s="17"/>
      <c r="AK1404" s="17"/>
      <c r="AL1404" s="17"/>
      <c r="AM1404" s="17"/>
      <c r="AN1404" s="17"/>
      <c r="AO1404" s="17"/>
      <c r="AP1404" s="17"/>
      <c r="AQ1404" s="17"/>
      <c r="AR1404" s="17"/>
      <c r="AS1404" s="17"/>
      <c r="AT1404" s="17"/>
      <c r="AU1404" s="17"/>
      <c r="AV1404" s="17"/>
      <c r="AW1404" s="17"/>
    </row>
    <row r="1405" spans="1:49" x14ac:dyDescent="0.2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  <c r="AA1405" s="17"/>
      <c r="AB1405" s="17"/>
      <c r="AC1405" s="17"/>
      <c r="AD1405" s="17"/>
      <c r="AE1405" s="17"/>
      <c r="AF1405" s="17"/>
      <c r="AG1405" s="17"/>
      <c r="AH1405" s="17"/>
      <c r="AI1405" s="17"/>
      <c r="AJ1405" s="17"/>
      <c r="AK1405" s="17"/>
      <c r="AL1405" s="17"/>
      <c r="AM1405" s="17"/>
      <c r="AN1405" s="17"/>
      <c r="AO1405" s="17"/>
      <c r="AP1405" s="17"/>
      <c r="AQ1405" s="17"/>
      <c r="AR1405" s="17"/>
      <c r="AS1405" s="17"/>
      <c r="AT1405" s="17"/>
      <c r="AU1405" s="17"/>
      <c r="AV1405" s="17"/>
      <c r="AW1405" s="17"/>
    </row>
    <row r="1406" spans="1:49" x14ac:dyDescent="0.2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  <c r="AA1406" s="17"/>
      <c r="AB1406" s="17"/>
      <c r="AC1406" s="17"/>
      <c r="AD1406" s="17"/>
      <c r="AE1406" s="17"/>
      <c r="AF1406" s="17"/>
      <c r="AG1406" s="17"/>
      <c r="AH1406" s="17"/>
      <c r="AI1406" s="17"/>
      <c r="AJ1406" s="17"/>
      <c r="AK1406" s="17"/>
      <c r="AL1406" s="17"/>
      <c r="AM1406" s="17"/>
      <c r="AN1406" s="17"/>
      <c r="AO1406" s="17"/>
      <c r="AP1406" s="17"/>
      <c r="AQ1406" s="17"/>
      <c r="AR1406" s="17"/>
      <c r="AS1406" s="17"/>
      <c r="AT1406" s="17"/>
      <c r="AU1406" s="17"/>
      <c r="AV1406" s="17"/>
      <c r="AW1406" s="17"/>
    </row>
    <row r="1407" spans="1:49" x14ac:dyDescent="0.2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  <c r="AA1407" s="17"/>
      <c r="AB1407" s="17"/>
      <c r="AC1407" s="17"/>
      <c r="AD1407" s="17"/>
      <c r="AE1407" s="17"/>
      <c r="AF1407" s="17"/>
      <c r="AG1407" s="17"/>
      <c r="AH1407" s="17"/>
      <c r="AI1407" s="17"/>
      <c r="AJ1407" s="17"/>
      <c r="AK1407" s="17"/>
      <c r="AL1407" s="17"/>
      <c r="AM1407" s="17"/>
      <c r="AN1407" s="17"/>
      <c r="AO1407" s="17"/>
      <c r="AP1407" s="17"/>
      <c r="AQ1407" s="17"/>
      <c r="AR1407" s="17"/>
      <c r="AS1407" s="17"/>
      <c r="AT1407" s="17"/>
      <c r="AU1407" s="17"/>
      <c r="AV1407" s="17"/>
      <c r="AW1407" s="17"/>
    </row>
    <row r="1408" spans="1:49" x14ac:dyDescent="0.2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  <c r="AA1408" s="17"/>
      <c r="AB1408" s="17"/>
      <c r="AC1408" s="17"/>
      <c r="AD1408" s="17"/>
      <c r="AE1408" s="17"/>
      <c r="AF1408" s="17"/>
      <c r="AG1408" s="17"/>
      <c r="AH1408" s="17"/>
      <c r="AI1408" s="17"/>
      <c r="AJ1408" s="17"/>
      <c r="AK1408" s="17"/>
      <c r="AL1408" s="17"/>
      <c r="AM1408" s="17"/>
      <c r="AN1408" s="17"/>
      <c r="AO1408" s="17"/>
      <c r="AP1408" s="17"/>
      <c r="AQ1408" s="17"/>
      <c r="AR1408" s="17"/>
      <c r="AS1408" s="17"/>
      <c r="AT1408" s="17"/>
      <c r="AU1408" s="17"/>
      <c r="AV1408" s="17"/>
      <c r="AW1408" s="17"/>
    </row>
    <row r="1409" spans="1:49" x14ac:dyDescent="0.2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  <c r="AA1409" s="17"/>
      <c r="AB1409" s="17"/>
      <c r="AC1409" s="17"/>
      <c r="AD1409" s="17"/>
      <c r="AE1409" s="17"/>
      <c r="AF1409" s="17"/>
      <c r="AG1409" s="17"/>
      <c r="AH1409" s="17"/>
      <c r="AI1409" s="17"/>
      <c r="AJ1409" s="17"/>
      <c r="AK1409" s="17"/>
      <c r="AL1409" s="17"/>
      <c r="AM1409" s="17"/>
      <c r="AN1409" s="17"/>
      <c r="AO1409" s="17"/>
      <c r="AP1409" s="17"/>
      <c r="AQ1409" s="17"/>
      <c r="AR1409" s="17"/>
      <c r="AS1409" s="17"/>
      <c r="AT1409" s="17"/>
      <c r="AU1409" s="17"/>
      <c r="AV1409" s="17"/>
      <c r="AW1409" s="17"/>
    </row>
    <row r="1410" spans="1:49" x14ac:dyDescent="0.2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  <c r="AA1410" s="17"/>
      <c r="AB1410" s="17"/>
      <c r="AC1410" s="17"/>
      <c r="AD1410" s="17"/>
      <c r="AE1410" s="17"/>
      <c r="AF1410" s="17"/>
      <c r="AG1410" s="17"/>
      <c r="AH1410" s="17"/>
      <c r="AI1410" s="17"/>
      <c r="AJ1410" s="17"/>
      <c r="AK1410" s="17"/>
      <c r="AL1410" s="17"/>
      <c r="AM1410" s="17"/>
      <c r="AN1410" s="17"/>
      <c r="AO1410" s="17"/>
      <c r="AP1410" s="17"/>
      <c r="AQ1410" s="17"/>
      <c r="AR1410" s="17"/>
      <c r="AS1410" s="17"/>
      <c r="AT1410" s="17"/>
      <c r="AU1410" s="17"/>
      <c r="AV1410" s="17"/>
      <c r="AW1410" s="17"/>
    </row>
    <row r="1411" spans="1:49" x14ac:dyDescent="0.2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  <c r="AA1411" s="17"/>
      <c r="AB1411" s="17"/>
      <c r="AC1411" s="17"/>
      <c r="AD1411" s="17"/>
      <c r="AE1411" s="17"/>
      <c r="AF1411" s="17"/>
      <c r="AG1411" s="17"/>
      <c r="AH1411" s="17"/>
      <c r="AI1411" s="17"/>
      <c r="AJ1411" s="17"/>
      <c r="AK1411" s="17"/>
      <c r="AL1411" s="17"/>
      <c r="AM1411" s="17"/>
      <c r="AN1411" s="17"/>
      <c r="AO1411" s="17"/>
      <c r="AP1411" s="17"/>
      <c r="AQ1411" s="17"/>
      <c r="AR1411" s="17"/>
      <c r="AS1411" s="17"/>
      <c r="AT1411" s="17"/>
      <c r="AU1411" s="17"/>
      <c r="AV1411" s="17"/>
      <c r="AW1411" s="17"/>
    </row>
    <row r="1412" spans="1:49" x14ac:dyDescent="0.2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  <c r="AA1412" s="17"/>
      <c r="AB1412" s="17"/>
      <c r="AC1412" s="17"/>
      <c r="AD1412" s="17"/>
      <c r="AE1412" s="17"/>
      <c r="AF1412" s="17"/>
      <c r="AG1412" s="17"/>
      <c r="AH1412" s="17"/>
      <c r="AI1412" s="17"/>
      <c r="AJ1412" s="17"/>
      <c r="AK1412" s="17"/>
      <c r="AL1412" s="17"/>
      <c r="AM1412" s="17"/>
      <c r="AN1412" s="17"/>
      <c r="AO1412" s="17"/>
      <c r="AP1412" s="17"/>
      <c r="AQ1412" s="17"/>
      <c r="AR1412" s="17"/>
      <c r="AS1412" s="17"/>
      <c r="AT1412" s="17"/>
      <c r="AU1412" s="17"/>
      <c r="AV1412" s="17"/>
      <c r="AW1412" s="17"/>
    </row>
    <row r="1413" spans="1:49" x14ac:dyDescent="0.2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  <c r="AA1413" s="17"/>
      <c r="AB1413" s="17"/>
      <c r="AC1413" s="17"/>
      <c r="AD1413" s="17"/>
      <c r="AE1413" s="17"/>
      <c r="AF1413" s="17"/>
      <c r="AG1413" s="17"/>
      <c r="AH1413" s="17"/>
      <c r="AI1413" s="17"/>
      <c r="AJ1413" s="17"/>
      <c r="AK1413" s="17"/>
      <c r="AL1413" s="17"/>
      <c r="AM1413" s="17"/>
      <c r="AN1413" s="17"/>
      <c r="AO1413" s="17"/>
      <c r="AP1413" s="17"/>
      <c r="AQ1413" s="17"/>
      <c r="AR1413" s="17"/>
      <c r="AS1413" s="17"/>
      <c r="AT1413" s="17"/>
      <c r="AU1413" s="17"/>
      <c r="AV1413" s="17"/>
      <c r="AW1413" s="17"/>
    </row>
    <row r="1414" spans="1:49" x14ac:dyDescent="0.2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  <c r="AA1414" s="17"/>
      <c r="AB1414" s="17"/>
      <c r="AC1414" s="17"/>
      <c r="AD1414" s="17"/>
      <c r="AE1414" s="17"/>
      <c r="AF1414" s="17"/>
      <c r="AG1414" s="17"/>
      <c r="AH1414" s="17"/>
      <c r="AI1414" s="17"/>
      <c r="AJ1414" s="17"/>
      <c r="AK1414" s="17"/>
      <c r="AL1414" s="17"/>
      <c r="AM1414" s="17"/>
      <c r="AN1414" s="17"/>
      <c r="AO1414" s="17"/>
      <c r="AP1414" s="17"/>
      <c r="AQ1414" s="17"/>
      <c r="AR1414" s="17"/>
      <c r="AS1414" s="17"/>
      <c r="AT1414" s="17"/>
      <c r="AU1414" s="17"/>
      <c r="AV1414" s="17"/>
      <c r="AW1414" s="17"/>
    </row>
    <row r="1415" spans="1:49" x14ac:dyDescent="0.2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  <c r="AJ1415" s="17"/>
      <c r="AK1415" s="17"/>
      <c r="AL1415" s="17"/>
      <c r="AM1415" s="17"/>
      <c r="AN1415" s="17"/>
      <c r="AO1415" s="17"/>
      <c r="AP1415" s="17"/>
      <c r="AQ1415" s="17"/>
      <c r="AR1415" s="17"/>
      <c r="AS1415" s="17"/>
      <c r="AT1415" s="17"/>
      <c r="AU1415" s="17"/>
      <c r="AV1415" s="17"/>
      <c r="AW1415" s="17"/>
    </row>
    <row r="1416" spans="1:49" x14ac:dyDescent="0.2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  <c r="AA1416" s="17"/>
      <c r="AB1416" s="17"/>
      <c r="AC1416" s="17"/>
      <c r="AD1416" s="17"/>
      <c r="AE1416" s="17"/>
      <c r="AF1416" s="17"/>
      <c r="AG1416" s="17"/>
      <c r="AH1416" s="17"/>
      <c r="AI1416" s="17"/>
      <c r="AJ1416" s="17"/>
      <c r="AK1416" s="17"/>
      <c r="AL1416" s="17"/>
      <c r="AM1416" s="17"/>
      <c r="AN1416" s="17"/>
      <c r="AO1416" s="17"/>
      <c r="AP1416" s="17"/>
      <c r="AQ1416" s="17"/>
      <c r="AR1416" s="17"/>
      <c r="AS1416" s="17"/>
      <c r="AT1416" s="17"/>
      <c r="AU1416" s="17"/>
      <c r="AV1416" s="17"/>
      <c r="AW1416" s="17"/>
    </row>
    <row r="1417" spans="1:49" x14ac:dyDescent="0.2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  <c r="AA1417" s="17"/>
      <c r="AB1417" s="17"/>
      <c r="AC1417" s="17"/>
      <c r="AD1417" s="17"/>
      <c r="AE1417" s="17"/>
      <c r="AF1417" s="17"/>
      <c r="AG1417" s="17"/>
      <c r="AH1417" s="17"/>
      <c r="AI1417" s="17"/>
      <c r="AJ1417" s="17"/>
      <c r="AK1417" s="17"/>
      <c r="AL1417" s="17"/>
      <c r="AM1417" s="17"/>
      <c r="AN1417" s="17"/>
      <c r="AO1417" s="17"/>
      <c r="AP1417" s="17"/>
      <c r="AQ1417" s="17"/>
      <c r="AR1417" s="17"/>
      <c r="AS1417" s="17"/>
      <c r="AT1417" s="17"/>
      <c r="AU1417" s="17"/>
      <c r="AV1417" s="17"/>
      <c r="AW1417" s="17"/>
    </row>
    <row r="1418" spans="1:49" x14ac:dyDescent="0.2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  <c r="AA1418" s="17"/>
      <c r="AB1418" s="17"/>
      <c r="AC1418" s="17"/>
      <c r="AD1418" s="17"/>
      <c r="AE1418" s="17"/>
      <c r="AF1418" s="17"/>
      <c r="AG1418" s="17"/>
      <c r="AH1418" s="17"/>
      <c r="AI1418" s="17"/>
      <c r="AJ1418" s="17"/>
      <c r="AK1418" s="17"/>
      <c r="AL1418" s="17"/>
      <c r="AM1418" s="17"/>
      <c r="AN1418" s="17"/>
      <c r="AO1418" s="17"/>
      <c r="AP1418" s="17"/>
      <c r="AQ1418" s="17"/>
      <c r="AR1418" s="17"/>
      <c r="AS1418" s="17"/>
      <c r="AT1418" s="17"/>
      <c r="AU1418" s="17"/>
      <c r="AV1418" s="17"/>
      <c r="AW1418" s="17"/>
    </row>
    <row r="1419" spans="1:49" x14ac:dyDescent="0.2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  <c r="AA1419" s="17"/>
      <c r="AB1419" s="17"/>
      <c r="AC1419" s="17"/>
      <c r="AD1419" s="17"/>
      <c r="AE1419" s="17"/>
      <c r="AF1419" s="17"/>
      <c r="AG1419" s="17"/>
      <c r="AH1419" s="17"/>
      <c r="AI1419" s="17"/>
      <c r="AJ1419" s="17"/>
      <c r="AK1419" s="17"/>
      <c r="AL1419" s="17"/>
      <c r="AM1419" s="17"/>
      <c r="AN1419" s="17"/>
      <c r="AO1419" s="17"/>
      <c r="AP1419" s="17"/>
      <c r="AQ1419" s="17"/>
      <c r="AR1419" s="17"/>
      <c r="AS1419" s="17"/>
      <c r="AT1419" s="17"/>
      <c r="AU1419" s="17"/>
      <c r="AV1419" s="17"/>
      <c r="AW1419" s="17"/>
    </row>
    <row r="1420" spans="1:49" x14ac:dyDescent="0.2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  <c r="AA1420" s="17"/>
      <c r="AB1420" s="17"/>
      <c r="AC1420" s="17"/>
      <c r="AD1420" s="17"/>
      <c r="AE1420" s="17"/>
      <c r="AF1420" s="17"/>
      <c r="AG1420" s="17"/>
      <c r="AH1420" s="17"/>
      <c r="AI1420" s="17"/>
      <c r="AJ1420" s="17"/>
      <c r="AK1420" s="17"/>
      <c r="AL1420" s="17"/>
      <c r="AM1420" s="17"/>
      <c r="AN1420" s="17"/>
      <c r="AO1420" s="17"/>
      <c r="AP1420" s="17"/>
      <c r="AQ1420" s="17"/>
      <c r="AR1420" s="17"/>
      <c r="AS1420" s="17"/>
      <c r="AT1420" s="17"/>
      <c r="AU1420" s="17"/>
      <c r="AV1420" s="17"/>
      <c r="AW1420" s="17"/>
    </row>
    <row r="1421" spans="1:49" x14ac:dyDescent="0.2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  <c r="AA1421" s="17"/>
      <c r="AB1421" s="17"/>
      <c r="AC1421" s="17"/>
      <c r="AD1421" s="17"/>
      <c r="AE1421" s="17"/>
      <c r="AF1421" s="17"/>
      <c r="AG1421" s="17"/>
      <c r="AH1421" s="17"/>
      <c r="AI1421" s="17"/>
      <c r="AJ1421" s="17"/>
      <c r="AK1421" s="17"/>
      <c r="AL1421" s="17"/>
      <c r="AM1421" s="17"/>
      <c r="AN1421" s="17"/>
      <c r="AO1421" s="17"/>
      <c r="AP1421" s="17"/>
      <c r="AQ1421" s="17"/>
      <c r="AR1421" s="17"/>
      <c r="AS1421" s="17"/>
      <c r="AT1421" s="17"/>
      <c r="AU1421" s="17"/>
      <c r="AV1421" s="17"/>
      <c r="AW1421" s="17"/>
    </row>
    <row r="1422" spans="1:49" x14ac:dyDescent="0.2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  <c r="AA1422" s="17"/>
      <c r="AB1422" s="17"/>
      <c r="AC1422" s="17"/>
      <c r="AD1422" s="17"/>
      <c r="AE1422" s="17"/>
      <c r="AF1422" s="17"/>
      <c r="AG1422" s="17"/>
      <c r="AH1422" s="17"/>
      <c r="AI1422" s="17"/>
      <c r="AJ1422" s="17"/>
      <c r="AK1422" s="17"/>
      <c r="AL1422" s="17"/>
      <c r="AM1422" s="17"/>
      <c r="AN1422" s="17"/>
      <c r="AO1422" s="17"/>
      <c r="AP1422" s="17"/>
      <c r="AQ1422" s="17"/>
      <c r="AR1422" s="17"/>
      <c r="AS1422" s="17"/>
      <c r="AT1422" s="17"/>
      <c r="AU1422" s="17"/>
      <c r="AV1422" s="17"/>
      <c r="AW1422" s="17"/>
    </row>
    <row r="1423" spans="1:49" x14ac:dyDescent="0.2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  <c r="AA1423" s="17"/>
      <c r="AB1423" s="17"/>
      <c r="AC1423" s="17"/>
      <c r="AD1423" s="17"/>
      <c r="AE1423" s="17"/>
      <c r="AF1423" s="17"/>
      <c r="AG1423" s="17"/>
      <c r="AH1423" s="17"/>
      <c r="AI1423" s="17"/>
      <c r="AJ1423" s="17"/>
      <c r="AK1423" s="17"/>
      <c r="AL1423" s="17"/>
      <c r="AM1423" s="17"/>
      <c r="AN1423" s="17"/>
      <c r="AO1423" s="17"/>
      <c r="AP1423" s="17"/>
      <c r="AQ1423" s="17"/>
      <c r="AR1423" s="17"/>
      <c r="AS1423" s="17"/>
      <c r="AT1423" s="17"/>
      <c r="AU1423" s="17"/>
      <c r="AV1423" s="17"/>
      <c r="AW1423" s="17"/>
    </row>
    <row r="1424" spans="1:49" x14ac:dyDescent="0.2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  <c r="AA1424" s="17"/>
      <c r="AB1424" s="17"/>
      <c r="AC1424" s="17"/>
      <c r="AD1424" s="17"/>
      <c r="AE1424" s="17"/>
      <c r="AF1424" s="17"/>
      <c r="AG1424" s="17"/>
      <c r="AH1424" s="17"/>
      <c r="AI1424" s="17"/>
      <c r="AJ1424" s="17"/>
      <c r="AK1424" s="17"/>
      <c r="AL1424" s="17"/>
      <c r="AM1424" s="17"/>
      <c r="AN1424" s="17"/>
      <c r="AO1424" s="17"/>
      <c r="AP1424" s="17"/>
      <c r="AQ1424" s="17"/>
      <c r="AR1424" s="17"/>
      <c r="AS1424" s="17"/>
      <c r="AT1424" s="17"/>
      <c r="AU1424" s="17"/>
      <c r="AV1424" s="17"/>
      <c r="AW1424" s="17"/>
    </row>
    <row r="1425" spans="1:49" x14ac:dyDescent="0.2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  <c r="AA1425" s="17"/>
      <c r="AB1425" s="17"/>
      <c r="AC1425" s="17"/>
      <c r="AD1425" s="17"/>
      <c r="AE1425" s="17"/>
      <c r="AF1425" s="17"/>
      <c r="AG1425" s="17"/>
      <c r="AH1425" s="17"/>
      <c r="AI1425" s="17"/>
      <c r="AJ1425" s="17"/>
      <c r="AK1425" s="17"/>
      <c r="AL1425" s="17"/>
      <c r="AM1425" s="17"/>
      <c r="AN1425" s="17"/>
      <c r="AO1425" s="17"/>
      <c r="AP1425" s="17"/>
      <c r="AQ1425" s="17"/>
      <c r="AR1425" s="17"/>
      <c r="AS1425" s="17"/>
      <c r="AT1425" s="17"/>
      <c r="AU1425" s="17"/>
      <c r="AV1425" s="17"/>
      <c r="AW1425" s="17"/>
    </row>
    <row r="1426" spans="1:49" x14ac:dyDescent="0.2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  <c r="AJ1426" s="17"/>
      <c r="AK1426" s="17"/>
      <c r="AL1426" s="17"/>
      <c r="AM1426" s="17"/>
      <c r="AN1426" s="17"/>
      <c r="AO1426" s="17"/>
      <c r="AP1426" s="17"/>
      <c r="AQ1426" s="17"/>
      <c r="AR1426" s="17"/>
      <c r="AS1426" s="17"/>
      <c r="AT1426" s="17"/>
      <c r="AU1426" s="17"/>
      <c r="AV1426" s="17"/>
      <c r="AW1426" s="17"/>
    </row>
    <row r="1427" spans="1:49" x14ac:dyDescent="0.2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  <c r="AA1427" s="17"/>
      <c r="AB1427" s="17"/>
      <c r="AC1427" s="17"/>
      <c r="AD1427" s="17"/>
      <c r="AE1427" s="17"/>
      <c r="AF1427" s="17"/>
      <c r="AG1427" s="17"/>
      <c r="AH1427" s="17"/>
      <c r="AI1427" s="17"/>
      <c r="AJ1427" s="17"/>
      <c r="AK1427" s="17"/>
      <c r="AL1427" s="17"/>
      <c r="AM1427" s="17"/>
      <c r="AN1427" s="17"/>
      <c r="AO1427" s="17"/>
      <c r="AP1427" s="17"/>
      <c r="AQ1427" s="17"/>
      <c r="AR1427" s="17"/>
      <c r="AS1427" s="17"/>
      <c r="AT1427" s="17"/>
      <c r="AU1427" s="17"/>
      <c r="AV1427" s="17"/>
      <c r="AW1427" s="17"/>
    </row>
    <row r="1428" spans="1:49" x14ac:dyDescent="0.2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  <c r="AA1428" s="17"/>
      <c r="AB1428" s="17"/>
      <c r="AC1428" s="17"/>
      <c r="AD1428" s="17"/>
      <c r="AE1428" s="17"/>
      <c r="AF1428" s="17"/>
      <c r="AG1428" s="17"/>
      <c r="AH1428" s="17"/>
      <c r="AI1428" s="17"/>
      <c r="AJ1428" s="17"/>
      <c r="AK1428" s="17"/>
      <c r="AL1428" s="17"/>
      <c r="AM1428" s="17"/>
      <c r="AN1428" s="17"/>
      <c r="AO1428" s="17"/>
      <c r="AP1428" s="17"/>
      <c r="AQ1428" s="17"/>
      <c r="AR1428" s="17"/>
      <c r="AS1428" s="17"/>
      <c r="AT1428" s="17"/>
      <c r="AU1428" s="17"/>
      <c r="AV1428" s="17"/>
      <c r="AW1428" s="17"/>
    </row>
    <row r="1429" spans="1:49" x14ac:dyDescent="0.2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  <c r="AA1429" s="17"/>
      <c r="AB1429" s="17"/>
      <c r="AC1429" s="17"/>
      <c r="AD1429" s="17"/>
      <c r="AE1429" s="17"/>
      <c r="AF1429" s="17"/>
      <c r="AG1429" s="17"/>
      <c r="AH1429" s="17"/>
      <c r="AI1429" s="17"/>
      <c r="AJ1429" s="17"/>
      <c r="AK1429" s="17"/>
      <c r="AL1429" s="17"/>
      <c r="AM1429" s="17"/>
      <c r="AN1429" s="17"/>
      <c r="AO1429" s="17"/>
      <c r="AP1429" s="17"/>
      <c r="AQ1429" s="17"/>
      <c r="AR1429" s="17"/>
      <c r="AS1429" s="17"/>
      <c r="AT1429" s="17"/>
      <c r="AU1429" s="17"/>
      <c r="AV1429" s="17"/>
      <c r="AW1429" s="17"/>
    </row>
    <row r="1430" spans="1:49" x14ac:dyDescent="0.2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  <c r="AA1430" s="17"/>
      <c r="AB1430" s="17"/>
      <c r="AC1430" s="17"/>
      <c r="AD1430" s="17"/>
      <c r="AE1430" s="17"/>
      <c r="AF1430" s="17"/>
      <c r="AG1430" s="17"/>
      <c r="AH1430" s="17"/>
      <c r="AI1430" s="17"/>
      <c r="AJ1430" s="17"/>
      <c r="AK1430" s="17"/>
      <c r="AL1430" s="17"/>
      <c r="AM1430" s="17"/>
      <c r="AN1430" s="17"/>
      <c r="AO1430" s="17"/>
      <c r="AP1430" s="17"/>
      <c r="AQ1430" s="17"/>
      <c r="AR1430" s="17"/>
      <c r="AS1430" s="17"/>
      <c r="AT1430" s="17"/>
      <c r="AU1430" s="17"/>
      <c r="AV1430" s="17"/>
      <c r="AW1430" s="17"/>
    </row>
    <row r="1431" spans="1:49" x14ac:dyDescent="0.2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  <c r="AA1431" s="17"/>
      <c r="AB1431" s="17"/>
      <c r="AC1431" s="17"/>
      <c r="AD1431" s="17"/>
      <c r="AE1431" s="17"/>
      <c r="AF1431" s="17"/>
      <c r="AG1431" s="17"/>
      <c r="AH1431" s="17"/>
      <c r="AI1431" s="17"/>
      <c r="AJ1431" s="17"/>
      <c r="AK1431" s="17"/>
      <c r="AL1431" s="17"/>
      <c r="AM1431" s="17"/>
      <c r="AN1431" s="17"/>
      <c r="AO1431" s="17"/>
      <c r="AP1431" s="17"/>
      <c r="AQ1431" s="17"/>
      <c r="AR1431" s="17"/>
      <c r="AS1431" s="17"/>
      <c r="AT1431" s="17"/>
      <c r="AU1431" s="17"/>
      <c r="AV1431" s="17"/>
      <c r="AW1431" s="17"/>
    </row>
    <row r="1432" spans="1:49" x14ac:dyDescent="0.2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  <c r="AA1432" s="17"/>
      <c r="AB1432" s="17"/>
      <c r="AC1432" s="17"/>
      <c r="AD1432" s="17"/>
      <c r="AE1432" s="17"/>
      <c r="AF1432" s="17"/>
      <c r="AG1432" s="17"/>
      <c r="AH1432" s="17"/>
      <c r="AI1432" s="17"/>
      <c r="AJ1432" s="17"/>
      <c r="AK1432" s="17"/>
      <c r="AL1432" s="17"/>
      <c r="AM1432" s="17"/>
      <c r="AN1432" s="17"/>
      <c r="AO1432" s="17"/>
      <c r="AP1432" s="17"/>
      <c r="AQ1432" s="17"/>
      <c r="AR1432" s="17"/>
      <c r="AS1432" s="17"/>
      <c r="AT1432" s="17"/>
      <c r="AU1432" s="17"/>
      <c r="AV1432" s="17"/>
      <c r="AW1432" s="17"/>
    </row>
    <row r="1433" spans="1:49" x14ac:dyDescent="0.2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  <c r="AA1433" s="17"/>
      <c r="AB1433" s="17"/>
      <c r="AC1433" s="17"/>
      <c r="AD1433" s="17"/>
      <c r="AE1433" s="17"/>
      <c r="AF1433" s="17"/>
      <c r="AG1433" s="17"/>
      <c r="AH1433" s="17"/>
      <c r="AI1433" s="17"/>
      <c r="AJ1433" s="17"/>
      <c r="AK1433" s="17"/>
      <c r="AL1433" s="17"/>
      <c r="AM1433" s="17"/>
      <c r="AN1433" s="17"/>
      <c r="AO1433" s="17"/>
      <c r="AP1433" s="17"/>
      <c r="AQ1433" s="17"/>
      <c r="AR1433" s="17"/>
      <c r="AS1433" s="17"/>
      <c r="AT1433" s="17"/>
      <c r="AU1433" s="17"/>
      <c r="AV1433" s="17"/>
      <c r="AW1433" s="17"/>
    </row>
    <row r="1434" spans="1:49" x14ac:dyDescent="0.2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  <c r="AA1434" s="17"/>
      <c r="AB1434" s="17"/>
      <c r="AC1434" s="17"/>
      <c r="AD1434" s="17"/>
      <c r="AE1434" s="17"/>
      <c r="AF1434" s="17"/>
      <c r="AG1434" s="17"/>
      <c r="AH1434" s="17"/>
      <c r="AI1434" s="17"/>
      <c r="AJ1434" s="17"/>
      <c r="AK1434" s="17"/>
      <c r="AL1434" s="17"/>
      <c r="AM1434" s="17"/>
      <c r="AN1434" s="17"/>
      <c r="AO1434" s="17"/>
      <c r="AP1434" s="17"/>
      <c r="AQ1434" s="17"/>
      <c r="AR1434" s="17"/>
      <c r="AS1434" s="17"/>
      <c r="AT1434" s="17"/>
      <c r="AU1434" s="17"/>
      <c r="AV1434" s="17"/>
      <c r="AW1434" s="17"/>
    </row>
    <row r="1435" spans="1:49" x14ac:dyDescent="0.2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  <c r="AA1435" s="17"/>
      <c r="AB1435" s="17"/>
      <c r="AC1435" s="17"/>
      <c r="AD1435" s="17"/>
      <c r="AE1435" s="17"/>
      <c r="AF1435" s="17"/>
      <c r="AG1435" s="17"/>
      <c r="AH1435" s="17"/>
      <c r="AI1435" s="17"/>
      <c r="AJ1435" s="17"/>
      <c r="AK1435" s="17"/>
      <c r="AL1435" s="17"/>
      <c r="AM1435" s="17"/>
      <c r="AN1435" s="17"/>
      <c r="AO1435" s="17"/>
      <c r="AP1435" s="17"/>
      <c r="AQ1435" s="17"/>
      <c r="AR1435" s="17"/>
      <c r="AS1435" s="17"/>
      <c r="AT1435" s="17"/>
      <c r="AU1435" s="17"/>
      <c r="AV1435" s="17"/>
      <c r="AW1435" s="17"/>
    </row>
    <row r="1436" spans="1:49" x14ac:dyDescent="0.2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  <c r="AA1436" s="17"/>
      <c r="AB1436" s="17"/>
      <c r="AC1436" s="17"/>
      <c r="AD1436" s="17"/>
      <c r="AE1436" s="17"/>
      <c r="AF1436" s="17"/>
      <c r="AG1436" s="17"/>
      <c r="AH1436" s="17"/>
      <c r="AI1436" s="17"/>
      <c r="AJ1436" s="17"/>
      <c r="AK1436" s="17"/>
      <c r="AL1436" s="17"/>
      <c r="AM1436" s="17"/>
      <c r="AN1436" s="17"/>
      <c r="AO1436" s="17"/>
      <c r="AP1436" s="17"/>
      <c r="AQ1436" s="17"/>
      <c r="AR1436" s="17"/>
      <c r="AS1436" s="17"/>
      <c r="AT1436" s="17"/>
      <c r="AU1436" s="17"/>
      <c r="AV1436" s="17"/>
      <c r="AW1436" s="17"/>
    </row>
    <row r="1437" spans="1:49" x14ac:dyDescent="0.2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  <c r="AJ1437" s="17"/>
      <c r="AK1437" s="17"/>
      <c r="AL1437" s="17"/>
      <c r="AM1437" s="17"/>
      <c r="AN1437" s="17"/>
      <c r="AO1437" s="17"/>
      <c r="AP1437" s="17"/>
      <c r="AQ1437" s="17"/>
      <c r="AR1437" s="17"/>
      <c r="AS1437" s="17"/>
      <c r="AT1437" s="17"/>
      <c r="AU1437" s="17"/>
      <c r="AV1437" s="17"/>
      <c r="AW1437" s="17"/>
    </row>
    <row r="1438" spans="1:49" x14ac:dyDescent="0.2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  <c r="AA1438" s="17"/>
      <c r="AB1438" s="17"/>
      <c r="AC1438" s="17"/>
      <c r="AD1438" s="17"/>
      <c r="AE1438" s="17"/>
      <c r="AF1438" s="17"/>
      <c r="AG1438" s="17"/>
      <c r="AH1438" s="17"/>
      <c r="AI1438" s="17"/>
      <c r="AJ1438" s="17"/>
      <c r="AK1438" s="17"/>
      <c r="AL1438" s="17"/>
      <c r="AM1438" s="17"/>
      <c r="AN1438" s="17"/>
      <c r="AO1438" s="17"/>
      <c r="AP1438" s="17"/>
      <c r="AQ1438" s="17"/>
      <c r="AR1438" s="17"/>
      <c r="AS1438" s="17"/>
      <c r="AT1438" s="17"/>
      <c r="AU1438" s="17"/>
      <c r="AV1438" s="17"/>
      <c r="AW1438" s="17"/>
    </row>
    <row r="1439" spans="1:49" x14ac:dyDescent="0.2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  <c r="AA1439" s="17"/>
      <c r="AB1439" s="17"/>
      <c r="AC1439" s="17"/>
      <c r="AD1439" s="17"/>
      <c r="AE1439" s="17"/>
      <c r="AF1439" s="17"/>
      <c r="AG1439" s="17"/>
      <c r="AH1439" s="17"/>
      <c r="AI1439" s="17"/>
      <c r="AJ1439" s="17"/>
      <c r="AK1439" s="17"/>
      <c r="AL1439" s="17"/>
      <c r="AM1439" s="17"/>
      <c r="AN1439" s="17"/>
      <c r="AO1439" s="17"/>
      <c r="AP1439" s="17"/>
      <c r="AQ1439" s="17"/>
      <c r="AR1439" s="17"/>
      <c r="AS1439" s="17"/>
      <c r="AT1439" s="17"/>
      <c r="AU1439" s="17"/>
      <c r="AV1439" s="17"/>
      <c r="AW1439" s="17"/>
    </row>
    <row r="1440" spans="1:49" x14ac:dyDescent="0.2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  <c r="AA1440" s="17"/>
      <c r="AB1440" s="17"/>
      <c r="AC1440" s="17"/>
      <c r="AD1440" s="17"/>
      <c r="AE1440" s="17"/>
      <c r="AF1440" s="17"/>
      <c r="AG1440" s="17"/>
      <c r="AH1440" s="17"/>
      <c r="AI1440" s="17"/>
      <c r="AJ1440" s="17"/>
      <c r="AK1440" s="17"/>
      <c r="AL1440" s="17"/>
      <c r="AM1440" s="17"/>
      <c r="AN1440" s="17"/>
      <c r="AO1440" s="17"/>
      <c r="AP1440" s="17"/>
      <c r="AQ1440" s="17"/>
      <c r="AR1440" s="17"/>
      <c r="AS1440" s="17"/>
      <c r="AT1440" s="17"/>
      <c r="AU1440" s="17"/>
      <c r="AV1440" s="17"/>
      <c r="AW1440" s="17"/>
    </row>
    <row r="1441" spans="1:49" x14ac:dyDescent="0.2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  <c r="AA1441" s="17"/>
      <c r="AB1441" s="17"/>
      <c r="AC1441" s="17"/>
      <c r="AD1441" s="17"/>
      <c r="AE1441" s="17"/>
      <c r="AF1441" s="17"/>
      <c r="AG1441" s="17"/>
      <c r="AH1441" s="17"/>
      <c r="AI1441" s="17"/>
      <c r="AJ1441" s="17"/>
      <c r="AK1441" s="17"/>
      <c r="AL1441" s="17"/>
      <c r="AM1441" s="17"/>
      <c r="AN1441" s="17"/>
      <c r="AO1441" s="17"/>
      <c r="AP1441" s="17"/>
      <c r="AQ1441" s="17"/>
      <c r="AR1441" s="17"/>
      <c r="AS1441" s="17"/>
      <c r="AT1441" s="17"/>
      <c r="AU1441" s="17"/>
      <c r="AV1441" s="17"/>
      <c r="AW1441" s="17"/>
    </row>
    <row r="1442" spans="1:49" x14ac:dyDescent="0.2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  <c r="AA1442" s="17"/>
      <c r="AB1442" s="17"/>
      <c r="AC1442" s="17"/>
      <c r="AD1442" s="17"/>
      <c r="AE1442" s="17"/>
      <c r="AF1442" s="17"/>
      <c r="AG1442" s="17"/>
      <c r="AH1442" s="17"/>
      <c r="AI1442" s="17"/>
      <c r="AJ1442" s="17"/>
      <c r="AK1442" s="17"/>
      <c r="AL1442" s="17"/>
      <c r="AM1442" s="17"/>
      <c r="AN1442" s="17"/>
      <c r="AO1442" s="17"/>
      <c r="AP1442" s="17"/>
      <c r="AQ1442" s="17"/>
      <c r="AR1442" s="17"/>
      <c r="AS1442" s="17"/>
      <c r="AT1442" s="17"/>
      <c r="AU1442" s="17"/>
      <c r="AV1442" s="17"/>
      <c r="AW1442" s="17"/>
    </row>
    <row r="1443" spans="1:49" x14ac:dyDescent="0.2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  <c r="AA1443" s="17"/>
      <c r="AB1443" s="17"/>
      <c r="AC1443" s="17"/>
      <c r="AD1443" s="17"/>
      <c r="AE1443" s="17"/>
      <c r="AF1443" s="17"/>
      <c r="AG1443" s="17"/>
      <c r="AH1443" s="17"/>
      <c r="AI1443" s="17"/>
      <c r="AJ1443" s="17"/>
      <c r="AK1443" s="17"/>
      <c r="AL1443" s="17"/>
      <c r="AM1443" s="17"/>
      <c r="AN1443" s="17"/>
      <c r="AO1443" s="17"/>
      <c r="AP1443" s="17"/>
      <c r="AQ1443" s="17"/>
      <c r="AR1443" s="17"/>
      <c r="AS1443" s="17"/>
      <c r="AT1443" s="17"/>
      <c r="AU1443" s="17"/>
      <c r="AV1443" s="17"/>
      <c r="AW1443" s="17"/>
    </row>
    <row r="1444" spans="1:49" x14ac:dyDescent="0.2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  <c r="AA1444" s="17"/>
      <c r="AB1444" s="17"/>
      <c r="AC1444" s="17"/>
      <c r="AD1444" s="17"/>
      <c r="AE1444" s="17"/>
      <c r="AF1444" s="17"/>
      <c r="AG1444" s="17"/>
      <c r="AH1444" s="17"/>
      <c r="AI1444" s="17"/>
      <c r="AJ1444" s="17"/>
      <c r="AK1444" s="17"/>
      <c r="AL1444" s="17"/>
      <c r="AM1444" s="17"/>
      <c r="AN1444" s="17"/>
      <c r="AO1444" s="17"/>
      <c r="AP1444" s="17"/>
      <c r="AQ1444" s="17"/>
      <c r="AR1444" s="17"/>
      <c r="AS1444" s="17"/>
      <c r="AT1444" s="17"/>
      <c r="AU1444" s="17"/>
      <c r="AV1444" s="17"/>
      <c r="AW1444" s="17"/>
    </row>
    <row r="1445" spans="1:49" x14ac:dyDescent="0.2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  <c r="AA1445" s="17"/>
      <c r="AB1445" s="17"/>
      <c r="AC1445" s="17"/>
      <c r="AD1445" s="17"/>
      <c r="AE1445" s="17"/>
      <c r="AF1445" s="17"/>
      <c r="AG1445" s="17"/>
      <c r="AH1445" s="17"/>
      <c r="AI1445" s="17"/>
      <c r="AJ1445" s="17"/>
      <c r="AK1445" s="17"/>
      <c r="AL1445" s="17"/>
      <c r="AM1445" s="17"/>
      <c r="AN1445" s="17"/>
      <c r="AO1445" s="17"/>
      <c r="AP1445" s="17"/>
      <c r="AQ1445" s="17"/>
      <c r="AR1445" s="17"/>
      <c r="AS1445" s="17"/>
      <c r="AT1445" s="17"/>
      <c r="AU1445" s="17"/>
      <c r="AV1445" s="17"/>
      <c r="AW1445" s="17"/>
    </row>
    <row r="1446" spans="1:49" x14ac:dyDescent="0.2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  <c r="AA1446" s="17"/>
      <c r="AB1446" s="17"/>
      <c r="AC1446" s="17"/>
      <c r="AD1446" s="17"/>
      <c r="AE1446" s="17"/>
      <c r="AF1446" s="17"/>
      <c r="AG1446" s="17"/>
      <c r="AH1446" s="17"/>
      <c r="AI1446" s="17"/>
      <c r="AJ1446" s="17"/>
      <c r="AK1446" s="17"/>
      <c r="AL1446" s="17"/>
      <c r="AM1446" s="17"/>
      <c r="AN1446" s="17"/>
      <c r="AO1446" s="17"/>
      <c r="AP1446" s="17"/>
      <c r="AQ1446" s="17"/>
      <c r="AR1446" s="17"/>
      <c r="AS1446" s="17"/>
      <c r="AT1446" s="17"/>
      <c r="AU1446" s="17"/>
      <c r="AV1446" s="17"/>
      <c r="AW1446" s="17"/>
    </row>
    <row r="1447" spans="1:49" x14ac:dyDescent="0.2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  <c r="AA1447" s="17"/>
      <c r="AB1447" s="17"/>
      <c r="AC1447" s="17"/>
      <c r="AD1447" s="17"/>
      <c r="AE1447" s="17"/>
      <c r="AF1447" s="17"/>
      <c r="AG1447" s="17"/>
      <c r="AH1447" s="17"/>
      <c r="AI1447" s="17"/>
      <c r="AJ1447" s="17"/>
      <c r="AK1447" s="17"/>
      <c r="AL1447" s="17"/>
      <c r="AM1447" s="17"/>
      <c r="AN1447" s="17"/>
      <c r="AO1447" s="17"/>
      <c r="AP1447" s="17"/>
      <c r="AQ1447" s="17"/>
      <c r="AR1447" s="17"/>
      <c r="AS1447" s="17"/>
      <c r="AT1447" s="17"/>
      <c r="AU1447" s="17"/>
      <c r="AV1447" s="17"/>
      <c r="AW1447" s="17"/>
    </row>
    <row r="1448" spans="1:49" x14ac:dyDescent="0.2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  <c r="AJ1448" s="17"/>
      <c r="AK1448" s="17"/>
      <c r="AL1448" s="17"/>
      <c r="AM1448" s="17"/>
      <c r="AN1448" s="17"/>
      <c r="AO1448" s="17"/>
      <c r="AP1448" s="17"/>
      <c r="AQ1448" s="17"/>
      <c r="AR1448" s="17"/>
      <c r="AS1448" s="17"/>
      <c r="AT1448" s="17"/>
      <c r="AU1448" s="17"/>
      <c r="AV1448" s="17"/>
      <c r="AW1448" s="17"/>
    </row>
    <row r="1449" spans="1:49" x14ac:dyDescent="0.2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  <c r="AA1449" s="17"/>
      <c r="AB1449" s="17"/>
      <c r="AC1449" s="17"/>
      <c r="AD1449" s="17"/>
      <c r="AE1449" s="17"/>
      <c r="AF1449" s="17"/>
      <c r="AG1449" s="17"/>
      <c r="AH1449" s="17"/>
      <c r="AI1449" s="17"/>
      <c r="AJ1449" s="17"/>
      <c r="AK1449" s="17"/>
      <c r="AL1449" s="17"/>
      <c r="AM1449" s="17"/>
      <c r="AN1449" s="17"/>
      <c r="AO1449" s="17"/>
      <c r="AP1449" s="17"/>
      <c r="AQ1449" s="17"/>
      <c r="AR1449" s="17"/>
      <c r="AS1449" s="17"/>
      <c r="AT1449" s="17"/>
      <c r="AU1449" s="17"/>
      <c r="AV1449" s="17"/>
      <c r="AW1449" s="17"/>
    </row>
    <row r="1450" spans="1:49" x14ac:dyDescent="0.2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  <c r="AA1450" s="17"/>
      <c r="AB1450" s="17"/>
      <c r="AC1450" s="17"/>
      <c r="AD1450" s="17"/>
      <c r="AE1450" s="17"/>
      <c r="AF1450" s="17"/>
      <c r="AG1450" s="17"/>
      <c r="AH1450" s="17"/>
      <c r="AI1450" s="17"/>
      <c r="AJ1450" s="17"/>
      <c r="AK1450" s="17"/>
      <c r="AL1450" s="17"/>
      <c r="AM1450" s="17"/>
      <c r="AN1450" s="17"/>
      <c r="AO1450" s="17"/>
      <c r="AP1450" s="17"/>
      <c r="AQ1450" s="17"/>
      <c r="AR1450" s="17"/>
      <c r="AS1450" s="17"/>
      <c r="AT1450" s="17"/>
      <c r="AU1450" s="17"/>
      <c r="AV1450" s="17"/>
      <c r="AW1450" s="17"/>
    </row>
    <row r="1451" spans="1:49" x14ac:dyDescent="0.2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  <c r="AA1451" s="17"/>
      <c r="AB1451" s="17"/>
      <c r="AC1451" s="17"/>
      <c r="AD1451" s="17"/>
      <c r="AE1451" s="17"/>
      <c r="AF1451" s="17"/>
      <c r="AG1451" s="17"/>
      <c r="AH1451" s="17"/>
      <c r="AI1451" s="17"/>
      <c r="AJ1451" s="17"/>
      <c r="AK1451" s="17"/>
      <c r="AL1451" s="17"/>
      <c r="AM1451" s="17"/>
      <c r="AN1451" s="17"/>
      <c r="AO1451" s="17"/>
      <c r="AP1451" s="17"/>
      <c r="AQ1451" s="17"/>
      <c r="AR1451" s="17"/>
      <c r="AS1451" s="17"/>
      <c r="AT1451" s="17"/>
      <c r="AU1451" s="17"/>
      <c r="AV1451" s="17"/>
      <c r="AW1451" s="17"/>
    </row>
    <row r="1452" spans="1:49" x14ac:dyDescent="0.2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  <c r="AA1452" s="17"/>
      <c r="AB1452" s="17"/>
      <c r="AC1452" s="17"/>
      <c r="AD1452" s="17"/>
      <c r="AE1452" s="17"/>
      <c r="AF1452" s="17"/>
      <c r="AG1452" s="17"/>
      <c r="AH1452" s="17"/>
      <c r="AI1452" s="17"/>
      <c r="AJ1452" s="17"/>
      <c r="AK1452" s="17"/>
      <c r="AL1452" s="17"/>
      <c r="AM1452" s="17"/>
      <c r="AN1452" s="17"/>
      <c r="AO1452" s="17"/>
      <c r="AP1452" s="17"/>
      <c r="AQ1452" s="17"/>
      <c r="AR1452" s="17"/>
      <c r="AS1452" s="17"/>
      <c r="AT1452" s="17"/>
      <c r="AU1452" s="17"/>
      <c r="AV1452" s="17"/>
      <c r="AW1452" s="17"/>
    </row>
    <row r="1453" spans="1:49" x14ac:dyDescent="0.2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  <c r="AA1453" s="17"/>
      <c r="AB1453" s="17"/>
      <c r="AC1453" s="17"/>
      <c r="AD1453" s="17"/>
      <c r="AE1453" s="17"/>
      <c r="AF1453" s="17"/>
      <c r="AG1453" s="17"/>
      <c r="AH1453" s="17"/>
      <c r="AI1453" s="17"/>
      <c r="AJ1453" s="17"/>
      <c r="AK1453" s="17"/>
      <c r="AL1453" s="17"/>
      <c r="AM1453" s="17"/>
      <c r="AN1453" s="17"/>
      <c r="AO1453" s="17"/>
      <c r="AP1453" s="17"/>
      <c r="AQ1453" s="17"/>
      <c r="AR1453" s="17"/>
      <c r="AS1453" s="17"/>
      <c r="AT1453" s="17"/>
      <c r="AU1453" s="17"/>
      <c r="AV1453" s="17"/>
      <c r="AW1453" s="17"/>
    </row>
    <row r="1454" spans="1:49" x14ac:dyDescent="0.2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  <c r="AA1454" s="17"/>
      <c r="AB1454" s="17"/>
      <c r="AC1454" s="17"/>
      <c r="AD1454" s="17"/>
      <c r="AE1454" s="17"/>
      <c r="AF1454" s="17"/>
      <c r="AG1454" s="17"/>
      <c r="AH1454" s="17"/>
      <c r="AI1454" s="17"/>
      <c r="AJ1454" s="17"/>
      <c r="AK1454" s="17"/>
      <c r="AL1454" s="17"/>
      <c r="AM1454" s="17"/>
      <c r="AN1454" s="17"/>
      <c r="AO1454" s="17"/>
      <c r="AP1454" s="17"/>
      <c r="AQ1454" s="17"/>
      <c r="AR1454" s="17"/>
      <c r="AS1454" s="17"/>
      <c r="AT1454" s="17"/>
      <c r="AU1454" s="17"/>
      <c r="AV1454" s="17"/>
      <c r="AW1454" s="17"/>
    </row>
    <row r="1455" spans="1:49" x14ac:dyDescent="0.2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  <c r="AA1455" s="17"/>
      <c r="AB1455" s="17"/>
      <c r="AC1455" s="17"/>
      <c r="AD1455" s="17"/>
      <c r="AE1455" s="17"/>
      <c r="AF1455" s="17"/>
      <c r="AG1455" s="17"/>
      <c r="AH1455" s="17"/>
      <c r="AI1455" s="17"/>
      <c r="AJ1455" s="17"/>
      <c r="AK1455" s="17"/>
      <c r="AL1455" s="17"/>
      <c r="AM1455" s="17"/>
      <c r="AN1455" s="17"/>
      <c r="AO1455" s="17"/>
      <c r="AP1455" s="17"/>
      <c r="AQ1455" s="17"/>
      <c r="AR1455" s="17"/>
      <c r="AS1455" s="17"/>
      <c r="AT1455" s="17"/>
      <c r="AU1455" s="17"/>
      <c r="AV1455" s="17"/>
      <c r="AW1455" s="17"/>
    </row>
    <row r="1456" spans="1:49" x14ac:dyDescent="0.2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  <c r="AA1456" s="17"/>
      <c r="AB1456" s="17"/>
      <c r="AC1456" s="17"/>
      <c r="AD1456" s="17"/>
      <c r="AE1456" s="17"/>
      <c r="AF1456" s="17"/>
      <c r="AG1456" s="17"/>
      <c r="AH1456" s="17"/>
      <c r="AI1456" s="17"/>
      <c r="AJ1456" s="17"/>
      <c r="AK1456" s="17"/>
      <c r="AL1456" s="17"/>
      <c r="AM1456" s="17"/>
      <c r="AN1456" s="17"/>
      <c r="AO1456" s="17"/>
      <c r="AP1456" s="17"/>
      <c r="AQ1456" s="17"/>
      <c r="AR1456" s="17"/>
      <c r="AS1456" s="17"/>
      <c r="AT1456" s="17"/>
      <c r="AU1456" s="17"/>
      <c r="AV1456" s="17"/>
      <c r="AW1456" s="17"/>
    </row>
    <row r="1457" spans="1:49" x14ac:dyDescent="0.2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  <c r="AA1457" s="17"/>
      <c r="AB1457" s="17"/>
      <c r="AC1457" s="17"/>
      <c r="AD1457" s="17"/>
      <c r="AE1457" s="17"/>
      <c r="AF1457" s="17"/>
      <c r="AG1457" s="17"/>
      <c r="AH1457" s="17"/>
      <c r="AI1457" s="17"/>
      <c r="AJ1457" s="17"/>
      <c r="AK1457" s="17"/>
      <c r="AL1457" s="17"/>
      <c r="AM1457" s="17"/>
      <c r="AN1457" s="17"/>
      <c r="AO1457" s="17"/>
      <c r="AP1457" s="17"/>
      <c r="AQ1457" s="17"/>
      <c r="AR1457" s="17"/>
      <c r="AS1457" s="17"/>
      <c r="AT1457" s="17"/>
      <c r="AU1457" s="17"/>
      <c r="AV1457" s="17"/>
      <c r="AW1457" s="17"/>
    </row>
    <row r="1458" spans="1:49" x14ac:dyDescent="0.2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  <c r="AA1458" s="17"/>
      <c r="AB1458" s="17"/>
      <c r="AC1458" s="17"/>
      <c r="AD1458" s="17"/>
      <c r="AE1458" s="17"/>
      <c r="AF1458" s="17"/>
      <c r="AG1458" s="17"/>
      <c r="AH1458" s="17"/>
      <c r="AI1458" s="17"/>
      <c r="AJ1458" s="17"/>
      <c r="AK1458" s="17"/>
      <c r="AL1458" s="17"/>
      <c r="AM1458" s="17"/>
      <c r="AN1458" s="17"/>
      <c r="AO1458" s="17"/>
      <c r="AP1458" s="17"/>
      <c r="AQ1458" s="17"/>
      <c r="AR1458" s="17"/>
      <c r="AS1458" s="17"/>
      <c r="AT1458" s="17"/>
      <c r="AU1458" s="17"/>
      <c r="AV1458" s="17"/>
      <c r="AW1458" s="17"/>
    </row>
    <row r="1459" spans="1:49" x14ac:dyDescent="0.2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  <c r="AJ1459" s="17"/>
      <c r="AK1459" s="17"/>
      <c r="AL1459" s="17"/>
      <c r="AM1459" s="17"/>
      <c r="AN1459" s="17"/>
      <c r="AO1459" s="17"/>
      <c r="AP1459" s="17"/>
      <c r="AQ1459" s="17"/>
      <c r="AR1459" s="17"/>
      <c r="AS1459" s="17"/>
      <c r="AT1459" s="17"/>
      <c r="AU1459" s="17"/>
      <c r="AV1459" s="17"/>
      <c r="AW1459" s="17"/>
    </row>
    <row r="1460" spans="1:49" x14ac:dyDescent="0.2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  <c r="AA1460" s="17"/>
      <c r="AB1460" s="17"/>
      <c r="AC1460" s="17"/>
      <c r="AD1460" s="17"/>
      <c r="AE1460" s="17"/>
      <c r="AF1460" s="17"/>
      <c r="AG1460" s="17"/>
      <c r="AH1460" s="17"/>
      <c r="AI1460" s="17"/>
      <c r="AJ1460" s="17"/>
      <c r="AK1460" s="17"/>
      <c r="AL1460" s="17"/>
      <c r="AM1460" s="17"/>
      <c r="AN1460" s="17"/>
      <c r="AO1460" s="17"/>
      <c r="AP1460" s="17"/>
      <c r="AQ1460" s="17"/>
      <c r="AR1460" s="17"/>
      <c r="AS1460" s="17"/>
      <c r="AT1460" s="17"/>
      <c r="AU1460" s="17"/>
      <c r="AV1460" s="17"/>
      <c r="AW1460" s="17"/>
    </row>
    <row r="1461" spans="1:49" x14ac:dyDescent="0.2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  <c r="AA1461" s="17"/>
      <c r="AB1461" s="17"/>
      <c r="AC1461" s="17"/>
      <c r="AD1461" s="17"/>
      <c r="AE1461" s="17"/>
      <c r="AF1461" s="17"/>
      <c r="AG1461" s="17"/>
      <c r="AH1461" s="17"/>
      <c r="AI1461" s="17"/>
      <c r="AJ1461" s="17"/>
      <c r="AK1461" s="17"/>
      <c r="AL1461" s="17"/>
      <c r="AM1461" s="17"/>
      <c r="AN1461" s="17"/>
      <c r="AO1461" s="17"/>
      <c r="AP1461" s="17"/>
      <c r="AQ1461" s="17"/>
      <c r="AR1461" s="17"/>
      <c r="AS1461" s="17"/>
      <c r="AT1461" s="17"/>
      <c r="AU1461" s="17"/>
      <c r="AV1461" s="17"/>
      <c r="AW1461" s="17"/>
    </row>
    <row r="1462" spans="1:49" x14ac:dyDescent="0.2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  <c r="AA1462" s="17"/>
      <c r="AB1462" s="17"/>
      <c r="AC1462" s="17"/>
      <c r="AD1462" s="17"/>
      <c r="AE1462" s="17"/>
      <c r="AF1462" s="17"/>
      <c r="AG1462" s="17"/>
      <c r="AH1462" s="17"/>
      <c r="AI1462" s="17"/>
      <c r="AJ1462" s="17"/>
      <c r="AK1462" s="17"/>
      <c r="AL1462" s="17"/>
      <c r="AM1462" s="17"/>
      <c r="AN1462" s="17"/>
      <c r="AO1462" s="17"/>
      <c r="AP1462" s="17"/>
      <c r="AQ1462" s="17"/>
      <c r="AR1462" s="17"/>
      <c r="AS1462" s="17"/>
      <c r="AT1462" s="17"/>
      <c r="AU1462" s="17"/>
      <c r="AV1462" s="17"/>
      <c r="AW1462" s="17"/>
    </row>
    <row r="1463" spans="1:49" x14ac:dyDescent="0.2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  <c r="AA1463" s="17"/>
      <c r="AB1463" s="17"/>
      <c r="AC1463" s="17"/>
      <c r="AD1463" s="17"/>
      <c r="AE1463" s="17"/>
      <c r="AF1463" s="17"/>
      <c r="AG1463" s="17"/>
      <c r="AH1463" s="17"/>
      <c r="AI1463" s="17"/>
      <c r="AJ1463" s="17"/>
      <c r="AK1463" s="17"/>
      <c r="AL1463" s="17"/>
      <c r="AM1463" s="17"/>
      <c r="AN1463" s="17"/>
      <c r="AO1463" s="17"/>
      <c r="AP1463" s="17"/>
      <c r="AQ1463" s="17"/>
      <c r="AR1463" s="17"/>
      <c r="AS1463" s="17"/>
      <c r="AT1463" s="17"/>
      <c r="AU1463" s="17"/>
      <c r="AV1463" s="17"/>
      <c r="AW1463" s="17"/>
    </row>
    <row r="1464" spans="1:49" x14ac:dyDescent="0.2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  <c r="AA1464" s="17"/>
      <c r="AB1464" s="17"/>
      <c r="AC1464" s="17"/>
      <c r="AD1464" s="17"/>
      <c r="AE1464" s="17"/>
      <c r="AF1464" s="17"/>
      <c r="AG1464" s="17"/>
      <c r="AH1464" s="17"/>
      <c r="AI1464" s="17"/>
      <c r="AJ1464" s="17"/>
      <c r="AK1464" s="17"/>
      <c r="AL1464" s="17"/>
      <c r="AM1464" s="17"/>
      <c r="AN1464" s="17"/>
      <c r="AO1464" s="17"/>
      <c r="AP1464" s="17"/>
      <c r="AQ1464" s="17"/>
      <c r="AR1464" s="17"/>
      <c r="AS1464" s="17"/>
      <c r="AT1464" s="17"/>
      <c r="AU1464" s="17"/>
      <c r="AV1464" s="17"/>
      <c r="AW1464" s="17"/>
    </row>
    <row r="1465" spans="1:49" x14ac:dyDescent="0.2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  <c r="AA1465" s="17"/>
      <c r="AB1465" s="17"/>
      <c r="AC1465" s="17"/>
      <c r="AD1465" s="17"/>
      <c r="AE1465" s="17"/>
      <c r="AF1465" s="17"/>
      <c r="AG1465" s="17"/>
      <c r="AH1465" s="17"/>
      <c r="AI1465" s="17"/>
      <c r="AJ1465" s="17"/>
      <c r="AK1465" s="17"/>
      <c r="AL1465" s="17"/>
      <c r="AM1465" s="17"/>
      <c r="AN1465" s="17"/>
      <c r="AO1465" s="17"/>
      <c r="AP1465" s="17"/>
      <c r="AQ1465" s="17"/>
      <c r="AR1465" s="17"/>
      <c r="AS1465" s="17"/>
      <c r="AT1465" s="17"/>
      <c r="AU1465" s="17"/>
      <c r="AV1465" s="17"/>
      <c r="AW1465" s="17"/>
    </row>
    <row r="1466" spans="1:49" x14ac:dyDescent="0.2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  <c r="AA1466" s="17"/>
      <c r="AB1466" s="17"/>
      <c r="AC1466" s="17"/>
      <c r="AD1466" s="17"/>
      <c r="AE1466" s="17"/>
      <c r="AF1466" s="17"/>
      <c r="AG1466" s="17"/>
      <c r="AH1466" s="17"/>
      <c r="AI1466" s="17"/>
      <c r="AJ1466" s="17"/>
      <c r="AK1466" s="17"/>
      <c r="AL1466" s="17"/>
      <c r="AM1466" s="17"/>
      <c r="AN1466" s="17"/>
      <c r="AO1466" s="17"/>
      <c r="AP1466" s="17"/>
      <c r="AQ1466" s="17"/>
      <c r="AR1466" s="17"/>
      <c r="AS1466" s="17"/>
      <c r="AT1466" s="17"/>
      <c r="AU1466" s="17"/>
      <c r="AV1466" s="17"/>
      <c r="AW1466" s="17"/>
    </row>
    <row r="1467" spans="1:49" x14ac:dyDescent="0.2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  <c r="AA1467" s="17"/>
      <c r="AB1467" s="17"/>
      <c r="AC1467" s="17"/>
      <c r="AD1467" s="17"/>
      <c r="AE1467" s="17"/>
      <c r="AF1467" s="17"/>
      <c r="AG1467" s="17"/>
      <c r="AH1467" s="17"/>
      <c r="AI1467" s="17"/>
      <c r="AJ1467" s="17"/>
      <c r="AK1467" s="17"/>
      <c r="AL1467" s="17"/>
      <c r="AM1467" s="17"/>
      <c r="AN1467" s="17"/>
      <c r="AO1467" s="17"/>
      <c r="AP1467" s="17"/>
      <c r="AQ1467" s="17"/>
      <c r="AR1467" s="17"/>
      <c r="AS1467" s="17"/>
      <c r="AT1467" s="17"/>
      <c r="AU1467" s="17"/>
      <c r="AV1467" s="17"/>
      <c r="AW1467" s="17"/>
    </row>
    <row r="1468" spans="1:49" x14ac:dyDescent="0.2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  <c r="AA1468" s="17"/>
      <c r="AB1468" s="17"/>
      <c r="AC1468" s="17"/>
      <c r="AD1468" s="17"/>
      <c r="AE1468" s="17"/>
      <c r="AF1468" s="17"/>
      <c r="AG1468" s="17"/>
      <c r="AH1468" s="17"/>
      <c r="AI1468" s="17"/>
      <c r="AJ1468" s="17"/>
      <c r="AK1468" s="17"/>
      <c r="AL1468" s="17"/>
      <c r="AM1468" s="17"/>
      <c r="AN1468" s="17"/>
      <c r="AO1468" s="17"/>
      <c r="AP1468" s="17"/>
      <c r="AQ1468" s="17"/>
      <c r="AR1468" s="17"/>
      <c r="AS1468" s="17"/>
      <c r="AT1468" s="17"/>
      <c r="AU1468" s="17"/>
      <c r="AV1468" s="17"/>
      <c r="AW1468" s="17"/>
    </row>
    <row r="1469" spans="1:49" x14ac:dyDescent="0.2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  <c r="AA1469" s="17"/>
      <c r="AB1469" s="17"/>
      <c r="AC1469" s="17"/>
      <c r="AD1469" s="17"/>
      <c r="AE1469" s="17"/>
      <c r="AF1469" s="17"/>
      <c r="AG1469" s="17"/>
      <c r="AH1469" s="17"/>
      <c r="AI1469" s="17"/>
      <c r="AJ1469" s="17"/>
      <c r="AK1469" s="17"/>
      <c r="AL1469" s="17"/>
      <c r="AM1469" s="17"/>
      <c r="AN1469" s="17"/>
      <c r="AO1469" s="17"/>
      <c r="AP1469" s="17"/>
      <c r="AQ1469" s="17"/>
      <c r="AR1469" s="17"/>
      <c r="AS1469" s="17"/>
      <c r="AT1469" s="17"/>
      <c r="AU1469" s="17"/>
      <c r="AV1469" s="17"/>
      <c r="AW1469" s="17"/>
    </row>
    <row r="1470" spans="1:49" x14ac:dyDescent="0.2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  <c r="AJ1470" s="17"/>
      <c r="AK1470" s="17"/>
      <c r="AL1470" s="17"/>
      <c r="AM1470" s="17"/>
      <c r="AN1470" s="17"/>
      <c r="AO1470" s="17"/>
      <c r="AP1470" s="17"/>
      <c r="AQ1470" s="17"/>
      <c r="AR1470" s="17"/>
      <c r="AS1470" s="17"/>
      <c r="AT1470" s="17"/>
      <c r="AU1470" s="17"/>
      <c r="AV1470" s="17"/>
      <c r="AW1470" s="17"/>
    </row>
    <row r="1471" spans="1:49" x14ac:dyDescent="0.2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  <c r="AA1471" s="17"/>
      <c r="AB1471" s="17"/>
      <c r="AC1471" s="17"/>
      <c r="AD1471" s="17"/>
      <c r="AE1471" s="17"/>
      <c r="AF1471" s="17"/>
      <c r="AG1471" s="17"/>
      <c r="AH1471" s="17"/>
      <c r="AI1471" s="17"/>
      <c r="AJ1471" s="17"/>
      <c r="AK1471" s="17"/>
      <c r="AL1471" s="17"/>
      <c r="AM1471" s="17"/>
      <c r="AN1471" s="17"/>
      <c r="AO1471" s="17"/>
      <c r="AP1471" s="17"/>
      <c r="AQ1471" s="17"/>
      <c r="AR1471" s="17"/>
      <c r="AS1471" s="17"/>
      <c r="AT1471" s="17"/>
      <c r="AU1471" s="17"/>
      <c r="AV1471" s="17"/>
      <c r="AW1471" s="17"/>
    </row>
    <row r="1472" spans="1:49" x14ac:dyDescent="0.2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  <c r="AA1472" s="17"/>
      <c r="AB1472" s="17"/>
      <c r="AC1472" s="17"/>
      <c r="AD1472" s="17"/>
      <c r="AE1472" s="17"/>
      <c r="AF1472" s="17"/>
      <c r="AG1472" s="17"/>
      <c r="AH1472" s="17"/>
      <c r="AI1472" s="17"/>
      <c r="AJ1472" s="17"/>
      <c r="AK1472" s="17"/>
      <c r="AL1472" s="17"/>
      <c r="AM1472" s="17"/>
      <c r="AN1472" s="17"/>
      <c r="AO1472" s="17"/>
      <c r="AP1472" s="17"/>
      <c r="AQ1472" s="17"/>
      <c r="AR1472" s="17"/>
      <c r="AS1472" s="17"/>
      <c r="AT1472" s="17"/>
      <c r="AU1472" s="17"/>
      <c r="AV1472" s="17"/>
      <c r="AW1472" s="17"/>
    </row>
    <row r="1473" spans="1:49" x14ac:dyDescent="0.2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  <c r="AA1473" s="17"/>
      <c r="AB1473" s="17"/>
      <c r="AC1473" s="17"/>
      <c r="AD1473" s="17"/>
      <c r="AE1473" s="17"/>
      <c r="AF1473" s="17"/>
      <c r="AG1473" s="17"/>
      <c r="AH1473" s="17"/>
      <c r="AI1473" s="17"/>
      <c r="AJ1473" s="17"/>
      <c r="AK1473" s="17"/>
      <c r="AL1473" s="17"/>
      <c r="AM1473" s="17"/>
      <c r="AN1473" s="17"/>
      <c r="AO1473" s="17"/>
      <c r="AP1473" s="17"/>
      <c r="AQ1473" s="17"/>
      <c r="AR1473" s="17"/>
      <c r="AS1473" s="17"/>
      <c r="AT1473" s="17"/>
      <c r="AU1473" s="17"/>
      <c r="AV1473" s="17"/>
      <c r="AW1473" s="17"/>
    </row>
    <row r="1474" spans="1:49" x14ac:dyDescent="0.2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  <c r="AA1474" s="17"/>
      <c r="AB1474" s="17"/>
      <c r="AC1474" s="17"/>
      <c r="AD1474" s="17"/>
      <c r="AE1474" s="17"/>
      <c r="AF1474" s="17"/>
      <c r="AG1474" s="17"/>
      <c r="AH1474" s="17"/>
      <c r="AI1474" s="17"/>
      <c r="AJ1474" s="17"/>
      <c r="AK1474" s="17"/>
      <c r="AL1474" s="17"/>
      <c r="AM1474" s="17"/>
      <c r="AN1474" s="17"/>
      <c r="AO1474" s="17"/>
      <c r="AP1474" s="17"/>
      <c r="AQ1474" s="17"/>
      <c r="AR1474" s="17"/>
      <c r="AS1474" s="17"/>
      <c r="AT1474" s="17"/>
      <c r="AU1474" s="17"/>
      <c r="AV1474" s="17"/>
      <c r="AW1474" s="17"/>
    </row>
    <row r="1475" spans="1:49" x14ac:dyDescent="0.2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  <c r="AA1475" s="17"/>
      <c r="AB1475" s="17"/>
      <c r="AC1475" s="17"/>
      <c r="AD1475" s="17"/>
      <c r="AE1475" s="17"/>
      <c r="AF1475" s="17"/>
      <c r="AG1475" s="17"/>
      <c r="AH1475" s="17"/>
      <c r="AI1475" s="17"/>
      <c r="AJ1475" s="17"/>
      <c r="AK1475" s="17"/>
      <c r="AL1475" s="17"/>
      <c r="AM1475" s="17"/>
      <c r="AN1475" s="17"/>
      <c r="AO1475" s="17"/>
      <c r="AP1475" s="17"/>
      <c r="AQ1475" s="17"/>
      <c r="AR1475" s="17"/>
      <c r="AS1475" s="17"/>
      <c r="AT1475" s="17"/>
      <c r="AU1475" s="17"/>
      <c r="AV1475" s="17"/>
      <c r="AW1475" s="17"/>
    </row>
    <row r="1476" spans="1:49" x14ac:dyDescent="0.2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  <c r="AA1476" s="17"/>
      <c r="AB1476" s="17"/>
      <c r="AC1476" s="17"/>
      <c r="AD1476" s="17"/>
      <c r="AE1476" s="17"/>
      <c r="AF1476" s="17"/>
      <c r="AG1476" s="17"/>
      <c r="AH1476" s="17"/>
      <c r="AI1476" s="17"/>
      <c r="AJ1476" s="17"/>
      <c r="AK1476" s="17"/>
      <c r="AL1476" s="17"/>
      <c r="AM1476" s="17"/>
      <c r="AN1476" s="17"/>
      <c r="AO1476" s="17"/>
      <c r="AP1476" s="17"/>
      <c r="AQ1476" s="17"/>
      <c r="AR1476" s="17"/>
      <c r="AS1476" s="17"/>
      <c r="AT1476" s="17"/>
      <c r="AU1476" s="17"/>
      <c r="AV1476" s="17"/>
      <c r="AW1476" s="17"/>
    </row>
    <row r="1477" spans="1:49" x14ac:dyDescent="0.2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  <c r="AA1477" s="17"/>
      <c r="AB1477" s="17"/>
      <c r="AC1477" s="17"/>
      <c r="AD1477" s="17"/>
      <c r="AE1477" s="17"/>
      <c r="AF1477" s="17"/>
      <c r="AG1477" s="17"/>
      <c r="AH1477" s="17"/>
      <c r="AI1477" s="17"/>
      <c r="AJ1477" s="17"/>
      <c r="AK1477" s="17"/>
      <c r="AL1477" s="17"/>
      <c r="AM1477" s="17"/>
      <c r="AN1477" s="17"/>
      <c r="AO1477" s="17"/>
      <c r="AP1477" s="17"/>
      <c r="AQ1477" s="17"/>
      <c r="AR1477" s="17"/>
      <c r="AS1477" s="17"/>
      <c r="AT1477" s="17"/>
      <c r="AU1477" s="17"/>
      <c r="AV1477" s="17"/>
      <c r="AW1477" s="17"/>
    </row>
    <row r="1478" spans="1:49" x14ac:dyDescent="0.2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  <c r="AA1478" s="17"/>
      <c r="AB1478" s="17"/>
      <c r="AC1478" s="17"/>
      <c r="AD1478" s="17"/>
      <c r="AE1478" s="17"/>
      <c r="AF1478" s="17"/>
      <c r="AG1478" s="17"/>
      <c r="AH1478" s="17"/>
      <c r="AI1478" s="17"/>
      <c r="AJ1478" s="17"/>
      <c r="AK1478" s="17"/>
      <c r="AL1478" s="17"/>
      <c r="AM1478" s="17"/>
      <c r="AN1478" s="17"/>
      <c r="AO1478" s="17"/>
      <c r="AP1478" s="17"/>
      <c r="AQ1478" s="17"/>
      <c r="AR1478" s="17"/>
      <c r="AS1478" s="17"/>
      <c r="AT1478" s="17"/>
      <c r="AU1478" s="17"/>
      <c r="AV1478" s="17"/>
      <c r="AW1478" s="17"/>
    </row>
    <row r="1479" spans="1:49" x14ac:dyDescent="0.2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  <c r="AA1479" s="17"/>
      <c r="AB1479" s="17"/>
      <c r="AC1479" s="17"/>
      <c r="AD1479" s="17"/>
      <c r="AE1479" s="17"/>
      <c r="AF1479" s="17"/>
      <c r="AG1479" s="17"/>
      <c r="AH1479" s="17"/>
      <c r="AI1479" s="17"/>
      <c r="AJ1479" s="17"/>
      <c r="AK1479" s="17"/>
      <c r="AL1479" s="17"/>
      <c r="AM1479" s="17"/>
      <c r="AN1479" s="17"/>
      <c r="AO1479" s="17"/>
      <c r="AP1479" s="17"/>
      <c r="AQ1479" s="17"/>
      <c r="AR1479" s="17"/>
      <c r="AS1479" s="17"/>
      <c r="AT1479" s="17"/>
      <c r="AU1479" s="17"/>
      <c r="AV1479" s="17"/>
      <c r="AW1479" s="17"/>
    </row>
    <row r="1480" spans="1:49" x14ac:dyDescent="0.2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  <c r="AA1480" s="17"/>
      <c r="AB1480" s="17"/>
      <c r="AC1480" s="17"/>
      <c r="AD1480" s="17"/>
      <c r="AE1480" s="17"/>
      <c r="AF1480" s="17"/>
      <c r="AG1480" s="17"/>
      <c r="AH1480" s="17"/>
      <c r="AI1480" s="17"/>
      <c r="AJ1480" s="17"/>
      <c r="AK1480" s="17"/>
      <c r="AL1480" s="17"/>
      <c r="AM1480" s="17"/>
      <c r="AN1480" s="17"/>
      <c r="AO1480" s="17"/>
      <c r="AP1480" s="17"/>
      <c r="AQ1480" s="17"/>
      <c r="AR1480" s="17"/>
      <c r="AS1480" s="17"/>
      <c r="AT1480" s="17"/>
      <c r="AU1480" s="17"/>
      <c r="AV1480" s="17"/>
      <c r="AW1480" s="17"/>
    </row>
    <row r="1481" spans="1:49" x14ac:dyDescent="0.2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  <c r="AJ1481" s="17"/>
      <c r="AK1481" s="17"/>
      <c r="AL1481" s="17"/>
      <c r="AM1481" s="17"/>
      <c r="AN1481" s="17"/>
      <c r="AO1481" s="17"/>
      <c r="AP1481" s="17"/>
      <c r="AQ1481" s="17"/>
      <c r="AR1481" s="17"/>
      <c r="AS1481" s="17"/>
      <c r="AT1481" s="17"/>
      <c r="AU1481" s="17"/>
      <c r="AV1481" s="17"/>
      <c r="AW1481" s="17"/>
    </row>
    <row r="1482" spans="1:49" x14ac:dyDescent="0.2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  <c r="AA1482" s="17"/>
      <c r="AB1482" s="17"/>
      <c r="AC1482" s="17"/>
      <c r="AD1482" s="17"/>
      <c r="AE1482" s="17"/>
      <c r="AF1482" s="17"/>
      <c r="AG1482" s="17"/>
      <c r="AH1482" s="17"/>
      <c r="AI1482" s="17"/>
      <c r="AJ1482" s="17"/>
      <c r="AK1482" s="17"/>
      <c r="AL1482" s="17"/>
      <c r="AM1482" s="17"/>
      <c r="AN1482" s="17"/>
      <c r="AO1482" s="17"/>
      <c r="AP1482" s="17"/>
      <c r="AQ1482" s="17"/>
      <c r="AR1482" s="17"/>
      <c r="AS1482" s="17"/>
      <c r="AT1482" s="17"/>
      <c r="AU1482" s="17"/>
      <c r="AV1482" s="17"/>
      <c r="AW1482" s="17"/>
    </row>
    <row r="1483" spans="1:49" x14ac:dyDescent="0.2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  <c r="AA1483" s="17"/>
      <c r="AB1483" s="17"/>
      <c r="AC1483" s="17"/>
      <c r="AD1483" s="17"/>
      <c r="AE1483" s="17"/>
      <c r="AF1483" s="17"/>
      <c r="AG1483" s="17"/>
      <c r="AH1483" s="17"/>
      <c r="AI1483" s="17"/>
      <c r="AJ1483" s="17"/>
      <c r="AK1483" s="17"/>
      <c r="AL1483" s="17"/>
      <c r="AM1483" s="17"/>
      <c r="AN1483" s="17"/>
      <c r="AO1483" s="17"/>
      <c r="AP1483" s="17"/>
      <c r="AQ1483" s="17"/>
      <c r="AR1483" s="17"/>
      <c r="AS1483" s="17"/>
      <c r="AT1483" s="17"/>
      <c r="AU1483" s="17"/>
      <c r="AV1483" s="17"/>
      <c r="AW1483" s="17"/>
    </row>
    <row r="1484" spans="1:49" x14ac:dyDescent="0.2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  <c r="AA1484" s="17"/>
      <c r="AB1484" s="17"/>
      <c r="AC1484" s="17"/>
      <c r="AD1484" s="17"/>
      <c r="AE1484" s="17"/>
      <c r="AF1484" s="17"/>
      <c r="AG1484" s="17"/>
      <c r="AH1484" s="17"/>
      <c r="AI1484" s="17"/>
      <c r="AJ1484" s="17"/>
      <c r="AK1484" s="17"/>
      <c r="AL1484" s="17"/>
      <c r="AM1484" s="17"/>
      <c r="AN1484" s="17"/>
      <c r="AO1484" s="17"/>
      <c r="AP1484" s="17"/>
      <c r="AQ1484" s="17"/>
      <c r="AR1484" s="17"/>
      <c r="AS1484" s="17"/>
      <c r="AT1484" s="17"/>
      <c r="AU1484" s="17"/>
      <c r="AV1484" s="17"/>
      <c r="AW1484" s="17"/>
    </row>
    <row r="1485" spans="1:49" x14ac:dyDescent="0.2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  <c r="AA1485" s="17"/>
      <c r="AB1485" s="17"/>
      <c r="AC1485" s="17"/>
      <c r="AD1485" s="17"/>
      <c r="AE1485" s="17"/>
      <c r="AF1485" s="17"/>
      <c r="AG1485" s="17"/>
      <c r="AH1485" s="17"/>
      <c r="AI1485" s="17"/>
      <c r="AJ1485" s="17"/>
      <c r="AK1485" s="17"/>
      <c r="AL1485" s="17"/>
      <c r="AM1485" s="17"/>
      <c r="AN1485" s="17"/>
      <c r="AO1485" s="17"/>
      <c r="AP1485" s="17"/>
      <c r="AQ1485" s="17"/>
      <c r="AR1485" s="17"/>
      <c r="AS1485" s="17"/>
      <c r="AT1485" s="17"/>
      <c r="AU1485" s="17"/>
      <c r="AV1485" s="17"/>
      <c r="AW1485" s="17"/>
    </row>
    <row r="1486" spans="1:49" x14ac:dyDescent="0.2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  <c r="AA1486" s="17"/>
      <c r="AB1486" s="17"/>
      <c r="AC1486" s="17"/>
      <c r="AD1486" s="17"/>
      <c r="AE1486" s="17"/>
      <c r="AF1486" s="17"/>
      <c r="AG1486" s="17"/>
      <c r="AH1486" s="17"/>
      <c r="AI1486" s="17"/>
      <c r="AJ1486" s="17"/>
      <c r="AK1486" s="17"/>
      <c r="AL1486" s="17"/>
      <c r="AM1486" s="17"/>
      <c r="AN1486" s="17"/>
      <c r="AO1486" s="17"/>
      <c r="AP1486" s="17"/>
      <c r="AQ1486" s="17"/>
      <c r="AR1486" s="17"/>
      <c r="AS1486" s="17"/>
      <c r="AT1486" s="17"/>
      <c r="AU1486" s="17"/>
      <c r="AV1486" s="17"/>
      <c r="AW1486" s="17"/>
    </row>
    <row r="1487" spans="1:49" x14ac:dyDescent="0.2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  <c r="AA1487" s="17"/>
      <c r="AB1487" s="17"/>
      <c r="AC1487" s="17"/>
      <c r="AD1487" s="17"/>
      <c r="AE1487" s="17"/>
      <c r="AF1487" s="17"/>
      <c r="AG1487" s="17"/>
      <c r="AH1487" s="17"/>
      <c r="AI1487" s="17"/>
      <c r="AJ1487" s="17"/>
      <c r="AK1487" s="17"/>
      <c r="AL1487" s="17"/>
      <c r="AM1487" s="17"/>
      <c r="AN1487" s="17"/>
      <c r="AO1487" s="17"/>
      <c r="AP1487" s="17"/>
      <c r="AQ1487" s="17"/>
      <c r="AR1487" s="17"/>
      <c r="AS1487" s="17"/>
      <c r="AT1487" s="17"/>
      <c r="AU1487" s="17"/>
      <c r="AV1487" s="17"/>
      <c r="AW1487" s="17"/>
    </row>
    <row r="1488" spans="1:49" x14ac:dyDescent="0.2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  <c r="AA1488" s="17"/>
      <c r="AB1488" s="17"/>
      <c r="AC1488" s="17"/>
      <c r="AD1488" s="17"/>
      <c r="AE1488" s="17"/>
      <c r="AF1488" s="17"/>
      <c r="AG1488" s="17"/>
      <c r="AH1488" s="17"/>
      <c r="AI1488" s="17"/>
      <c r="AJ1488" s="17"/>
      <c r="AK1488" s="17"/>
      <c r="AL1488" s="17"/>
      <c r="AM1488" s="17"/>
      <c r="AN1488" s="17"/>
      <c r="AO1488" s="17"/>
      <c r="AP1488" s="17"/>
      <c r="AQ1488" s="17"/>
      <c r="AR1488" s="17"/>
      <c r="AS1488" s="17"/>
      <c r="AT1488" s="17"/>
      <c r="AU1488" s="17"/>
      <c r="AV1488" s="17"/>
      <c r="AW1488" s="17"/>
    </row>
    <row r="1489" spans="1:49" x14ac:dyDescent="0.2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  <c r="AA1489" s="17"/>
      <c r="AB1489" s="17"/>
      <c r="AC1489" s="17"/>
      <c r="AD1489" s="17"/>
      <c r="AE1489" s="17"/>
      <c r="AF1489" s="17"/>
      <c r="AG1489" s="17"/>
      <c r="AH1489" s="17"/>
      <c r="AI1489" s="17"/>
      <c r="AJ1489" s="17"/>
      <c r="AK1489" s="17"/>
      <c r="AL1489" s="17"/>
      <c r="AM1489" s="17"/>
      <c r="AN1489" s="17"/>
      <c r="AO1489" s="17"/>
      <c r="AP1489" s="17"/>
      <c r="AQ1489" s="17"/>
      <c r="AR1489" s="17"/>
      <c r="AS1489" s="17"/>
      <c r="AT1489" s="17"/>
      <c r="AU1489" s="17"/>
      <c r="AV1489" s="17"/>
      <c r="AW1489" s="17"/>
    </row>
    <row r="1490" spans="1:49" x14ac:dyDescent="0.2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  <c r="AA1490" s="17"/>
      <c r="AB1490" s="17"/>
      <c r="AC1490" s="17"/>
      <c r="AD1490" s="17"/>
      <c r="AE1490" s="17"/>
      <c r="AF1490" s="17"/>
      <c r="AG1490" s="17"/>
      <c r="AH1490" s="17"/>
      <c r="AI1490" s="17"/>
      <c r="AJ1490" s="17"/>
      <c r="AK1490" s="17"/>
      <c r="AL1490" s="17"/>
      <c r="AM1490" s="17"/>
      <c r="AN1490" s="17"/>
      <c r="AO1490" s="17"/>
      <c r="AP1490" s="17"/>
      <c r="AQ1490" s="17"/>
      <c r="AR1490" s="17"/>
      <c r="AS1490" s="17"/>
      <c r="AT1490" s="17"/>
      <c r="AU1490" s="17"/>
      <c r="AV1490" s="17"/>
      <c r="AW1490" s="17"/>
    </row>
    <row r="1491" spans="1:49" x14ac:dyDescent="0.2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  <c r="AA1491" s="17"/>
      <c r="AB1491" s="17"/>
      <c r="AC1491" s="17"/>
      <c r="AD1491" s="17"/>
      <c r="AE1491" s="17"/>
      <c r="AF1491" s="17"/>
      <c r="AG1491" s="17"/>
      <c r="AH1491" s="17"/>
      <c r="AI1491" s="17"/>
      <c r="AJ1491" s="17"/>
      <c r="AK1491" s="17"/>
      <c r="AL1491" s="17"/>
      <c r="AM1491" s="17"/>
      <c r="AN1491" s="17"/>
      <c r="AO1491" s="17"/>
      <c r="AP1491" s="17"/>
      <c r="AQ1491" s="17"/>
      <c r="AR1491" s="17"/>
      <c r="AS1491" s="17"/>
      <c r="AT1491" s="17"/>
      <c r="AU1491" s="17"/>
      <c r="AV1491" s="17"/>
      <c r="AW1491" s="17"/>
    </row>
    <row r="1492" spans="1:49" x14ac:dyDescent="0.2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  <c r="AJ1492" s="17"/>
      <c r="AK1492" s="17"/>
      <c r="AL1492" s="17"/>
      <c r="AM1492" s="17"/>
      <c r="AN1492" s="17"/>
      <c r="AO1492" s="17"/>
      <c r="AP1492" s="17"/>
      <c r="AQ1492" s="17"/>
      <c r="AR1492" s="17"/>
      <c r="AS1492" s="17"/>
      <c r="AT1492" s="17"/>
      <c r="AU1492" s="17"/>
      <c r="AV1492" s="17"/>
      <c r="AW1492" s="17"/>
    </row>
    <row r="1493" spans="1:49" x14ac:dyDescent="0.2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  <c r="AA1493" s="17"/>
      <c r="AB1493" s="17"/>
      <c r="AC1493" s="17"/>
      <c r="AD1493" s="17"/>
      <c r="AE1493" s="17"/>
      <c r="AF1493" s="17"/>
      <c r="AG1493" s="17"/>
      <c r="AH1493" s="17"/>
      <c r="AI1493" s="17"/>
      <c r="AJ1493" s="17"/>
      <c r="AK1493" s="17"/>
      <c r="AL1493" s="17"/>
      <c r="AM1493" s="17"/>
      <c r="AN1493" s="17"/>
      <c r="AO1493" s="17"/>
      <c r="AP1493" s="17"/>
      <c r="AQ1493" s="17"/>
      <c r="AR1493" s="17"/>
      <c r="AS1493" s="17"/>
      <c r="AT1493" s="17"/>
      <c r="AU1493" s="17"/>
      <c r="AV1493" s="17"/>
      <c r="AW1493" s="17"/>
    </row>
    <row r="1494" spans="1:49" x14ac:dyDescent="0.2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  <c r="AA1494" s="17"/>
      <c r="AB1494" s="17"/>
      <c r="AC1494" s="17"/>
      <c r="AD1494" s="17"/>
      <c r="AE1494" s="17"/>
      <c r="AF1494" s="17"/>
      <c r="AG1494" s="17"/>
      <c r="AH1494" s="17"/>
      <c r="AI1494" s="17"/>
      <c r="AJ1494" s="17"/>
      <c r="AK1494" s="17"/>
      <c r="AL1494" s="17"/>
      <c r="AM1494" s="17"/>
      <c r="AN1494" s="17"/>
      <c r="AO1494" s="17"/>
      <c r="AP1494" s="17"/>
      <c r="AQ1494" s="17"/>
      <c r="AR1494" s="17"/>
      <c r="AS1494" s="17"/>
      <c r="AT1494" s="17"/>
      <c r="AU1494" s="17"/>
      <c r="AV1494" s="17"/>
      <c r="AW1494" s="17"/>
    </row>
    <row r="1495" spans="1:49" x14ac:dyDescent="0.2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  <c r="AA1495" s="17"/>
      <c r="AB1495" s="17"/>
      <c r="AC1495" s="17"/>
      <c r="AD1495" s="17"/>
      <c r="AE1495" s="17"/>
      <c r="AF1495" s="17"/>
      <c r="AG1495" s="17"/>
      <c r="AH1495" s="17"/>
      <c r="AI1495" s="17"/>
      <c r="AJ1495" s="17"/>
      <c r="AK1495" s="17"/>
      <c r="AL1495" s="17"/>
      <c r="AM1495" s="17"/>
      <c r="AN1495" s="17"/>
      <c r="AO1495" s="17"/>
      <c r="AP1495" s="17"/>
      <c r="AQ1495" s="17"/>
      <c r="AR1495" s="17"/>
      <c r="AS1495" s="17"/>
      <c r="AT1495" s="17"/>
      <c r="AU1495" s="17"/>
      <c r="AV1495" s="17"/>
      <c r="AW1495" s="17"/>
    </row>
    <row r="1496" spans="1:49" x14ac:dyDescent="0.2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  <c r="AA1496" s="17"/>
      <c r="AB1496" s="17"/>
      <c r="AC1496" s="17"/>
      <c r="AD1496" s="17"/>
      <c r="AE1496" s="17"/>
      <c r="AF1496" s="17"/>
      <c r="AG1496" s="17"/>
      <c r="AH1496" s="17"/>
      <c r="AI1496" s="17"/>
      <c r="AJ1496" s="17"/>
      <c r="AK1496" s="17"/>
      <c r="AL1496" s="17"/>
      <c r="AM1496" s="17"/>
      <c r="AN1496" s="17"/>
      <c r="AO1496" s="17"/>
      <c r="AP1496" s="17"/>
      <c r="AQ1496" s="17"/>
      <c r="AR1496" s="17"/>
      <c r="AS1496" s="17"/>
      <c r="AT1496" s="17"/>
      <c r="AU1496" s="17"/>
      <c r="AV1496" s="17"/>
      <c r="AW1496" s="17"/>
    </row>
    <row r="1497" spans="1:49" x14ac:dyDescent="0.2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  <c r="AA1497" s="17"/>
      <c r="AB1497" s="17"/>
      <c r="AC1497" s="17"/>
      <c r="AD1497" s="17"/>
      <c r="AE1497" s="17"/>
      <c r="AF1497" s="17"/>
      <c r="AG1497" s="17"/>
      <c r="AH1497" s="17"/>
      <c r="AI1497" s="17"/>
      <c r="AJ1497" s="17"/>
      <c r="AK1497" s="17"/>
      <c r="AL1497" s="17"/>
      <c r="AM1497" s="17"/>
      <c r="AN1497" s="17"/>
      <c r="AO1497" s="17"/>
      <c r="AP1497" s="17"/>
      <c r="AQ1497" s="17"/>
      <c r="AR1497" s="17"/>
      <c r="AS1497" s="17"/>
      <c r="AT1497" s="17"/>
      <c r="AU1497" s="17"/>
      <c r="AV1497" s="17"/>
      <c r="AW1497" s="17"/>
    </row>
    <row r="1498" spans="1:49" x14ac:dyDescent="0.2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  <c r="AA1498" s="17"/>
      <c r="AB1498" s="17"/>
      <c r="AC1498" s="17"/>
      <c r="AD1498" s="17"/>
      <c r="AE1498" s="17"/>
      <c r="AF1498" s="17"/>
      <c r="AG1498" s="17"/>
      <c r="AH1498" s="17"/>
      <c r="AI1498" s="17"/>
      <c r="AJ1498" s="17"/>
      <c r="AK1498" s="17"/>
      <c r="AL1498" s="17"/>
      <c r="AM1498" s="17"/>
      <c r="AN1498" s="17"/>
      <c r="AO1498" s="17"/>
      <c r="AP1498" s="17"/>
      <c r="AQ1498" s="17"/>
      <c r="AR1498" s="17"/>
      <c r="AS1498" s="17"/>
      <c r="AT1498" s="17"/>
      <c r="AU1498" s="17"/>
      <c r="AV1498" s="17"/>
      <c r="AW1498" s="17"/>
    </row>
    <row r="1499" spans="1:49" x14ac:dyDescent="0.2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  <c r="AA1499" s="17"/>
      <c r="AB1499" s="17"/>
      <c r="AC1499" s="17"/>
      <c r="AD1499" s="17"/>
      <c r="AE1499" s="17"/>
      <c r="AF1499" s="17"/>
      <c r="AG1499" s="17"/>
      <c r="AH1499" s="17"/>
      <c r="AI1499" s="17"/>
      <c r="AJ1499" s="17"/>
      <c r="AK1499" s="17"/>
      <c r="AL1499" s="17"/>
      <c r="AM1499" s="17"/>
      <c r="AN1499" s="17"/>
      <c r="AO1499" s="17"/>
      <c r="AP1499" s="17"/>
      <c r="AQ1499" s="17"/>
      <c r="AR1499" s="17"/>
      <c r="AS1499" s="17"/>
      <c r="AT1499" s="17"/>
      <c r="AU1499" s="17"/>
      <c r="AV1499" s="17"/>
      <c r="AW1499" s="17"/>
    </row>
    <row r="1500" spans="1:49" x14ac:dyDescent="0.2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  <c r="AA1500" s="17"/>
      <c r="AB1500" s="17"/>
      <c r="AC1500" s="17"/>
      <c r="AD1500" s="17"/>
      <c r="AE1500" s="17"/>
      <c r="AF1500" s="17"/>
      <c r="AG1500" s="17"/>
      <c r="AH1500" s="17"/>
      <c r="AI1500" s="17"/>
      <c r="AJ1500" s="17"/>
      <c r="AK1500" s="17"/>
      <c r="AL1500" s="17"/>
      <c r="AM1500" s="17"/>
      <c r="AN1500" s="17"/>
      <c r="AO1500" s="17"/>
      <c r="AP1500" s="17"/>
      <c r="AQ1500" s="17"/>
      <c r="AR1500" s="17"/>
      <c r="AS1500" s="17"/>
      <c r="AT1500" s="17"/>
      <c r="AU1500" s="17"/>
      <c r="AV1500" s="17"/>
      <c r="AW1500" s="17"/>
    </row>
    <row r="1501" spans="1:49" x14ac:dyDescent="0.2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  <c r="AA1501" s="17"/>
      <c r="AB1501" s="17"/>
      <c r="AC1501" s="17"/>
      <c r="AD1501" s="17"/>
      <c r="AE1501" s="17"/>
      <c r="AF1501" s="17"/>
      <c r="AG1501" s="17"/>
      <c r="AH1501" s="17"/>
      <c r="AI1501" s="17"/>
      <c r="AJ1501" s="17"/>
      <c r="AK1501" s="17"/>
      <c r="AL1501" s="17"/>
      <c r="AM1501" s="17"/>
      <c r="AN1501" s="17"/>
      <c r="AO1501" s="17"/>
      <c r="AP1501" s="17"/>
      <c r="AQ1501" s="17"/>
      <c r="AR1501" s="17"/>
      <c r="AS1501" s="17"/>
      <c r="AT1501" s="17"/>
      <c r="AU1501" s="17"/>
      <c r="AV1501" s="17"/>
      <c r="AW1501" s="17"/>
    </row>
    <row r="1502" spans="1:49" x14ac:dyDescent="0.2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  <c r="AA1502" s="17"/>
      <c r="AB1502" s="17"/>
      <c r="AC1502" s="17"/>
      <c r="AD1502" s="17"/>
      <c r="AE1502" s="17"/>
      <c r="AF1502" s="17"/>
      <c r="AG1502" s="17"/>
      <c r="AH1502" s="17"/>
      <c r="AI1502" s="17"/>
      <c r="AJ1502" s="17"/>
      <c r="AK1502" s="17"/>
      <c r="AL1502" s="17"/>
      <c r="AM1502" s="17"/>
      <c r="AN1502" s="17"/>
      <c r="AO1502" s="17"/>
      <c r="AP1502" s="17"/>
      <c r="AQ1502" s="17"/>
      <c r="AR1502" s="17"/>
      <c r="AS1502" s="17"/>
      <c r="AT1502" s="17"/>
      <c r="AU1502" s="17"/>
      <c r="AV1502" s="17"/>
      <c r="AW1502" s="17"/>
    </row>
    <row r="1503" spans="1:49" x14ac:dyDescent="0.2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  <c r="AJ1503" s="17"/>
      <c r="AK1503" s="17"/>
      <c r="AL1503" s="17"/>
      <c r="AM1503" s="17"/>
      <c r="AN1503" s="17"/>
      <c r="AO1503" s="17"/>
      <c r="AP1503" s="17"/>
      <c r="AQ1503" s="17"/>
      <c r="AR1503" s="17"/>
      <c r="AS1503" s="17"/>
      <c r="AT1503" s="17"/>
      <c r="AU1503" s="17"/>
      <c r="AV1503" s="17"/>
      <c r="AW1503" s="17"/>
    </row>
    <row r="1504" spans="1:49" x14ac:dyDescent="0.2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  <c r="AA1504" s="17"/>
      <c r="AB1504" s="17"/>
      <c r="AC1504" s="17"/>
      <c r="AD1504" s="17"/>
      <c r="AE1504" s="17"/>
      <c r="AF1504" s="17"/>
      <c r="AG1504" s="17"/>
      <c r="AH1504" s="17"/>
      <c r="AI1504" s="17"/>
      <c r="AJ1504" s="17"/>
      <c r="AK1504" s="17"/>
      <c r="AL1504" s="17"/>
      <c r="AM1504" s="17"/>
      <c r="AN1504" s="17"/>
      <c r="AO1504" s="17"/>
      <c r="AP1504" s="17"/>
      <c r="AQ1504" s="17"/>
      <c r="AR1504" s="17"/>
      <c r="AS1504" s="17"/>
      <c r="AT1504" s="17"/>
      <c r="AU1504" s="17"/>
      <c r="AV1504" s="17"/>
      <c r="AW1504" s="17"/>
    </row>
    <row r="1505" spans="1:49" x14ac:dyDescent="0.2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  <c r="AA1505" s="17"/>
      <c r="AB1505" s="17"/>
      <c r="AC1505" s="17"/>
      <c r="AD1505" s="17"/>
      <c r="AE1505" s="17"/>
      <c r="AF1505" s="17"/>
      <c r="AG1505" s="17"/>
      <c r="AH1505" s="17"/>
      <c r="AI1505" s="17"/>
      <c r="AJ1505" s="17"/>
      <c r="AK1505" s="17"/>
      <c r="AL1505" s="17"/>
      <c r="AM1505" s="17"/>
      <c r="AN1505" s="17"/>
      <c r="AO1505" s="17"/>
      <c r="AP1505" s="17"/>
      <c r="AQ1505" s="17"/>
      <c r="AR1505" s="17"/>
      <c r="AS1505" s="17"/>
      <c r="AT1505" s="17"/>
      <c r="AU1505" s="17"/>
      <c r="AV1505" s="17"/>
      <c r="AW1505" s="17"/>
    </row>
    <row r="1506" spans="1:49" x14ac:dyDescent="0.2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  <c r="AA1506" s="17"/>
      <c r="AB1506" s="17"/>
      <c r="AC1506" s="17"/>
      <c r="AD1506" s="17"/>
      <c r="AE1506" s="17"/>
      <c r="AF1506" s="17"/>
      <c r="AG1506" s="17"/>
      <c r="AH1506" s="17"/>
      <c r="AI1506" s="17"/>
      <c r="AJ1506" s="17"/>
      <c r="AK1506" s="17"/>
      <c r="AL1506" s="17"/>
      <c r="AM1506" s="17"/>
      <c r="AN1506" s="17"/>
      <c r="AO1506" s="17"/>
      <c r="AP1506" s="17"/>
      <c r="AQ1506" s="17"/>
      <c r="AR1506" s="17"/>
      <c r="AS1506" s="17"/>
      <c r="AT1506" s="17"/>
      <c r="AU1506" s="17"/>
      <c r="AV1506" s="17"/>
      <c r="AW1506" s="17"/>
    </row>
    <row r="1507" spans="1:49" x14ac:dyDescent="0.2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  <c r="AA1507" s="17"/>
      <c r="AB1507" s="17"/>
      <c r="AC1507" s="17"/>
      <c r="AD1507" s="17"/>
      <c r="AE1507" s="17"/>
      <c r="AF1507" s="17"/>
      <c r="AG1507" s="17"/>
      <c r="AH1507" s="17"/>
      <c r="AI1507" s="17"/>
      <c r="AJ1507" s="17"/>
      <c r="AK1507" s="17"/>
      <c r="AL1507" s="17"/>
      <c r="AM1507" s="17"/>
      <c r="AN1507" s="17"/>
      <c r="AO1507" s="17"/>
      <c r="AP1507" s="17"/>
      <c r="AQ1507" s="17"/>
      <c r="AR1507" s="17"/>
      <c r="AS1507" s="17"/>
      <c r="AT1507" s="17"/>
      <c r="AU1507" s="17"/>
      <c r="AV1507" s="17"/>
      <c r="AW1507" s="17"/>
    </row>
    <row r="1508" spans="1:49" x14ac:dyDescent="0.2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  <c r="AA1508" s="17"/>
      <c r="AB1508" s="17"/>
      <c r="AC1508" s="17"/>
      <c r="AD1508" s="17"/>
      <c r="AE1508" s="17"/>
      <c r="AF1508" s="17"/>
      <c r="AG1508" s="17"/>
      <c r="AH1508" s="17"/>
      <c r="AI1508" s="17"/>
      <c r="AJ1508" s="17"/>
      <c r="AK1508" s="17"/>
      <c r="AL1508" s="17"/>
      <c r="AM1508" s="17"/>
      <c r="AN1508" s="17"/>
      <c r="AO1508" s="17"/>
      <c r="AP1508" s="17"/>
      <c r="AQ1508" s="17"/>
      <c r="AR1508" s="17"/>
      <c r="AS1508" s="17"/>
      <c r="AT1508" s="17"/>
      <c r="AU1508" s="17"/>
      <c r="AV1508" s="17"/>
      <c r="AW1508" s="17"/>
    </row>
    <row r="1509" spans="1:49" x14ac:dyDescent="0.2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  <c r="AA1509" s="17"/>
      <c r="AB1509" s="17"/>
      <c r="AC1509" s="17"/>
      <c r="AD1509" s="17"/>
      <c r="AE1509" s="17"/>
      <c r="AF1509" s="17"/>
      <c r="AG1509" s="17"/>
      <c r="AH1509" s="17"/>
      <c r="AI1509" s="17"/>
      <c r="AJ1509" s="17"/>
      <c r="AK1509" s="17"/>
      <c r="AL1509" s="17"/>
      <c r="AM1509" s="17"/>
      <c r="AN1509" s="17"/>
      <c r="AO1509" s="17"/>
      <c r="AP1509" s="17"/>
      <c r="AQ1509" s="17"/>
      <c r="AR1509" s="17"/>
      <c r="AS1509" s="17"/>
      <c r="AT1509" s="17"/>
      <c r="AU1509" s="17"/>
      <c r="AV1509" s="17"/>
      <c r="AW1509" s="17"/>
    </row>
    <row r="1510" spans="1:49" x14ac:dyDescent="0.2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  <c r="AA1510" s="17"/>
      <c r="AB1510" s="17"/>
      <c r="AC1510" s="17"/>
      <c r="AD1510" s="17"/>
      <c r="AE1510" s="17"/>
      <c r="AF1510" s="17"/>
      <c r="AG1510" s="17"/>
      <c r="AH1510" s="17"/>
      <c r="AI1510" s="17"/>
      <c r="AJ1510" s="17"/>
      <c r="AK1510" s="17"/>
      <c r="AL1510" s="17"/>
      <c r="AM1510" s="17"/>
      <c r="AN1510" s="17"/>
      <c r="AO1510" s="17"/>
      <c r="AP1510" s="17"/>
      <c r="AQ1510" s="17"/>
      <c r="AR1510" s="17"/>
      <c r="AS1510" s="17"/>
      <c r="AT1510" s="17"/>
      <c r="AU1510" s="17"/>
      <c r="AV1510" s="17"/>
      <c r="AW1510" s="17"/>
    </row>
    <row r="1511" spans="1:49" x14ac:dyDescent="0.2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  <c r="AA1511" s="17"/>
      <c r="AB1511" s="17"/>
      <c r="AC1511" s="17"/>
      <c r="AD1511" s="17"/>
      <c r="AE1511" s="17"/>
      <c r="AF1511" s="17"/>
      <c r="AG1511" s="17"/>
      <c r="AH1511" s="17"/>
      <c r="AI1511" s="17"/>
      <c r="AJ1511" s="17"/>
      <c r="AK1511" s="17"/>
      <c r="AL1511" s="17"/>
      <c r="AM1511" s="17"/>
      <c r="AN1511" s="17"/>
      <c r="AO1511" s="17"/>
      <c r="AP1511" s="17"/>
      <c r="AQ1511" s="17"/>
      <c r="AR1511" s="17"/>
      <c r="AS1511" s="17"/>
      <c r="AT1511" s="17"/>
      <c r="AU1511" s="17"/>
      <c r="AV1511" s="17"/>
      <c r="AW1511" s="17"/>
    </row>
    <row r="1512" spans="1:49" x14ac:dyDescent="0.2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  <c r="AA1512" s="17"/>
      <c r="AB1512" s="17"/>
      <c r="AC1512" s="17"/>
      <c r="AD1512" s="17"/>
      <c r="AE1512" s="17"/>
      <c r="AF1512" s="17"/>
      <c r="AG1512" s="17"/>
      <c r="AH1512" s="17"/>
      <c r="AI1512" s="17"/>
      <c r="AJ1512" s="17"/>
      <c r="AK1512" s="17"/>
      <c r="AL1512" s="17"/>
      <c r="AM1512" s="17"/>
      <c r="AN1512" s="17"/>
      <c r="AO1512" s="17"/>
      <c r="AP1512" s="17"/>
      <c r="AQ1512" s="17"/>
      <c r="AR1512" s="17"/>
      <c r="AS1512" s="17"/>
      <c r="AT1512" s="17"/>
      <c r="AU1512" s="17"/>
      <c r="AV1512" s="17"/>
      <c r="AW1512" s="17"/>
    </row>
    <row r="1513" spans="1:49" x14ac:dyDescent="0.2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  <c r="AA1513" s="17"/>
      <c r="AB1513" s="17"/>
      <c r="AC1513" s="17"/>
      <c r="AD1513" s="17"/>
      <c r="AE1513" s="17"/>
      <c r="AF1513" s="17"/>
      <c r="AG1513" s="17"/>
      <c r="AH1513" s="17"/>
      <c r="AI1513" s="17"/>
      <c r="AJ1513" s="17"/>
      <c r="AK1513" s="17"/>
      <c r="AL1513" s="17"/>
      <c r="AM1513" s="17"/>
      <c r="AN1513" s="17"/>
      <c r="AO1513" s="17"/>
      <c r="AP1513" s="17"/>
      <c r="AQ1513" s="17"/>
      <c r="AR1513" s="17"/>
      <c r="AS1513" s="17"/>
      <c r="AT1513" s="17"/>
      <c r="AU1513" s="17"/>
      <c r="AV1513" s="17"/>
      <c r="AW1513" s="17"/>
    </row>
    <row r="1514" spans="1:49" x14ac:dyDescent="0.2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  <c r="AJ1514" s="17"/>
      <c r="AK1514" s="17"/>
      <c r="AL1514" s="17"/>
      <c r="AM1514" s="17"/>
      <c r="AN1514" s="17"/>
      <c r="AO1514" s="17"/>
      <c r="AP1514" s="17"/>
      <c r="AQ1514" s="17"/>
      <c r="AR1514" s="17"/>
      <c r="AS1514" s="17"/>
      <c r="AT1514" s="17"/>
      <c r="AU1514" s="17"/>
      <c r="AV1514" s="17"/>
      <c r="AW1514" s="17"/>
    </row>
    <row r="1515" spans="1:49" x14ac:dyDescent="0.2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  <c r="AA1515" s="17"/>
      <c r="AB1515" s="17"/>
      <c r="AC1515" s="17"/>
      <c r="AD1515" s="17"/>
      <c r="AE1515" s="17"/>
      <c r="AF1515" s="17"/>
      <c r="AG1515" s="17"/>
      <c r="AH1515" s="17"/>
      <c r="AI1515" s="17"/>
      <c r="AJ1515" s="17"/>
      <c r="AK1515" s="17"/>
      <c r="AL1515" s="17"/>
      <c r="AM1515" s="17"/>
      <c r="AN1515" s="17"/>
      <c r="AO1515" s="17"/>
      <c r="AP1515" s="17"/>
      <c r="AQ1515" s="17"/>
      <c r="AR1515" s="17"/>
      <c r="AS1515" s="17"/>
      <c r="AT1515" s="17"/>
      <c r="AU1515" s="17"/>
      <c r="AV1515" s="17"/>
      <c r="AW1515" s="17"/>
    </row>
    <row r="1516" spans="1:49" x14ac:dyDescent="0.2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  <c r="AA1516" s="17"/>
      <c r="AB1516" s="17"/>
      <c r="AC1516" s="17"/>
      <c r="AD1516" s="17"/>
      <c r="AE1516" s="17"/>
      <c r="AF1516" s="17"/>
      <c r="AG1516" s="17"/>
      <c r="AH1516" s="17"/>
      <c r="AI1516" s="17"/>
      <c r="AJ1516" s="17"/>
      <c r="AK1516" s="17"/>
      <c r="AL1516" s="17"/>
      <c r="AM1516" s="17"/>
      <c r="AN1516" s="17"/>
      <c r="AO1516" s="17"/>
      <c r="AP1516" s="17"/>
      <c r="AQ1516" s="17"/>
      <c r="AR1516" s="17"/>
      <c r="AS1516" s="17"/>
      <c r="AT1516" s="17"/>
      <c r="AU1516" s="17"/>
      <c r="AV1516" s="17"/>
      <c r="AW1516" s="17"/>
    </row>
    <row r="1517" spans="1:49" x14ac:dyDescent="0.2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  <c r="AA1517" s="17"/>
      <c r="AB1517" s="17"/>
      <c r="AC1517" s="17"/>
      <c r="AD1517" s="17"/>
      <c r="AE1517" s="17"/>
      <c r="AF1517" s="17"/>
      <c r="AG1517" s="17"/>
      <c r="AH1517" s="17"/>
      <c r="AI1517" s="17"/>
      <c r="AJ1517" s="17"/>
      <c r="AK1517" s="17"/>
      <c r="AL1517" s="17"/>
      <c r="AM1517" s="17"/>
      <c r="AN1517" s="17"/>
      <c r="AO1517" s="17"/>
      <c r="AP1517" s="17"/>
      <c r="AQ1517" s="17"/>
      <c r="AR1517" s="17"/>
      <c r="AS1517" s="17"/>
      <c r="AT1517" s="17"/>
      <c r="AU1517" s="17"/>
      <c r="AV1517" s="17"/>
      <c r="AW1517" s="17"/>
    </row>
    <row r="1518" spans="1:49" x14ac:dyDescent="0.2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  <c r="AA1518" s="17"/>
      <c r="AB1518" s="17"/>
      <c r="AC1518" s="17"/>
      <c r="AD1518" s="17"/>
      <c r="AE1518" s="17"/>
      <c r="AF1518" s="17"/>
      <c r="AG1518" s="17"/>
      <c r="AH1518" s="17"/>
      <c r="AI1518" s="17"/>
      <c r="AJ1518" s="17"/>
      <c r="AK1518" s="17"/>
      <c r="AL1518" s="17"/>
      <c r="AM1518" s="17"/>
      <c r="AN1518" s="17"/>
      <c r="AO1518" s="17"/>
      <c r="AP1518" s="17"/>
      <c r="AQ1518" s="17"/>
      <c r="AR1518" s="17"/>
      <c r="AS1518" s="17"/>
      <c r="AT1518" s="17"/>
      <c r="AU1518" s="17"/>
      <c r="AV1518" s="17"/>
      <c r="AW1518" s="17"/>
    </row>
    <row r="1519" spans="1:49" x14ac:dyDescent="0.2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  <c r="AA1519" s="17"/>
      <c r="AB1519" s="17"/>
      <c r="AC1519" s="17"/>
      <c r="AD1519" s="17"/>
      <c r="AE1519" s="17"/>
      <c r="AF1519" s="17"/>
      <c r="AG1519" s="17"/>
      <c r="AH1519" s="17"/>
      <c r="AI1519" s="17"/>
      <c r="AJ1519" s="17"/>
      <c r="AK1519" s="17"/>
      <c r="AL1519" s="17"/>
      <c r="AM1519" s="17"/>
      <c r="AN1519" s="17"/>
      <c r="AO1519" s="17"/>
      <c r="AP1519" s="17"/>
      <c r="AQ1519" s="17"/>
      <c r="AR1519" s="17"/>
      <c r="AS1519" s="17"/>
      <c r="AT1519" s="17"/>
      <c r="AU1519" s="17"/>
      <c r="AV1519" s="17"/>
      <c r="AW1519" s="17"/>
    </row>
    <row r="1520" spans="1:49" x14ac:dyDescent="0.2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  <c r="AA1520" s="17"/>
      <c r="AB1520" s="17"/>
      <c r="AC1520" s="17"/>
      <c r="AD1520" s="17"/>
      <c r="AE1520" s="17"/>
      <c r="AF1520" s="17"/>
      <c r="AG1520" s="17"/>
      <c r="AH1520" s="17"/>
      <c r="AI1520" s="17"/>
      <c r="AJ1520" s="17"/>
      <c r="AK1520" s="17"/>
      <c r="AL1520" s="17"/>
      <c r="AM1520" s="17"/>
      <c r="AN1520" s="17"/>
      <c r="AO1520" s="17"/>
      <c r="AP1520" s="17"/>
      <c r="AQ1520" s="17"/>
      <c r="AR1520" s="17"/>
      <c r="AS1520" s="17"/>
      <c r="AT1520" s="17"/>
      <c r="AU1520" s="17"/>
      <c r="AV1520" s="17"/>
      <c r="AW1520" s="17"/>
    </row>
    <row r="1521" spans="1:49" x14ac:dyDescent="0.2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  <c r="AA1521" s="17"/>
      <c r="AB1521" s="17"/>
      <c r="AC1521" s="17"/>
      <c r="AD1521" s="17"/>
      <c r="AE1521" s="17"/>
      <c r="AF1521" s="17"/>
      <c r="AG1521" s="17"/>
      <c r="AH1521" s="17"/>
      <c r="AI1521" s="17"/>
      <c r="AJ1521" s="17"/>
      <c r="AK1521" s="17"/>
      <c r="AL1521" s="17"/>
      <c r="AM1521" s="17"/>
      <c r="AN1521" s="17"/>
      <c r="AO1521" s="17"/>
      <c r="AP1521" s="17"/>
      <c r="AQ1521" s="17"/>
      <c r="AR1521" s="17"/>
      <c r="AS1521" s="17"/>
      <c r="AT1521" s="17"/>
      <c r="AU1521" s="17"/>
      <c r="AV1521" s="17"/>
      <c r="AW1521" s="17"/>
    </row>
    <row r="1522" spans="1:49" x14ac:dyDescent="0.2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  <c r="AA1522" s="17"/>
      <c r="AB1522" s="17"/>
      <c r="AC1522" s="17"/>
      <c r="AD1522" s="17"/>
      <c r="AE1522" s="17"/>
      <c r="AF1522" s="17"/>
      <c r="AG1522" s="17"/>
      <c r="AH1522" s="17"/>
      <c r="AI1522" s="17"/>
      <c r="AJ1522" s="17"/>
      <c r="AK1522" s="17"/>
      <c r="AL1522" s="17"/>
      <c r="AM1522" s="17"/>
      <c r="AN1522" s="17"/>
      <c r="AO1522" s="17"/>
      <c r="AP1522" s="17"/>
      <c r="AQ1522" s="17"/>
      <c r="AR1522" s="17"/>
      <c r="AS1522" s="17"/>
      <c r="AT1522" s="17"/>
      <c r="AU1522" s="17"/>
      <c r="AV1522" s="17"/>
      <c r="AW1522" s="17"/>
    </row>
    <row r="1523" spans="1:49" x14ac:dyDescent="0.2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  <c r="AA1523" s="17"/>
      <c r="AB1523" s="17"/>
      <c r="AC1523" s="17"/>
      <c r="AD1523" s="17"/>
      <c r="AE1523" s="17"/>
      <c r="AF1523" s="17"/>
      <c r="AG1523" s="17"/>
      <c r="AH1523" s="17"/>
      <c r="AI1523" s="17"/>
      <c r="AJ1523" s="17"/>
      <c r="AK1523" s="17"/>
      <c r="AL1523" s="17"/>
      <c r="AM1523" s="17"/>
      <c r="AN1523" s="17"/>
      <c r="AO1523" s="17"/>
      <c r="AP1523" s="17"/>
      <c r="AQ1523" s="17"/>
      <c r="AR1523" s="17"/>
      <c r="AS1523" s="17"/>
      <c r="AT1523" s="17"/>
      <c r="AU1523" s="17"/>
      <c r="AV1523" s="17"/>
      <c r="AW1523" s="17"/>
    </row>
    <row r="1524" spans="1:49" x14ac:dyDescent="0.2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  <c r="AA1524" s="17"/>
      <c r="AB1524" s="17"/>
      <c r="AC1524" s="17"/>
      <c r="AD1524" s="17"/>
      <c r="AE1524" s="17"/>
      <c r="AF1524" s="17"/>
      <c r="AG1524" s="17"/>
      <c r="AH1524" s="17"/>
      <c r="AI1524" s="17"/>
      <c r="AJ1524" s="17"/>
      <c r="AK1524" s="17"/>
      <c r="AL1524" s="17"/>
      <c r="AM1524" s="17"/>
      <c r="AN1524" s="17"/>
      <c r="AO1524" s="17"/>
      <c r="AP1524" s="17"/>
      <c r="AQ1524" s="17"/>
      <c r="AR1524" s="17"/>
      <c r="AS1524" s="17"/>
      <c r="AT1524" s="17"/>
      <c r="AU1524" s="17"/>
      <c r="AV1524" s="17"/>
      <c r="AW1524" s="17"/>
    </row>
    <row r="1525" spans="1:49" x14ac:dyDescent="0.2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  <c r="AJ1525" s="17"/>
      <c r="AK1525" s="17"/>
      <c r="AL1525" s="17"/>
      <c r="AM1525" s="17"/>
      <c r="AN1525" s="17"/>
      <c r="AO1525" s="17"/>
      <c r="AP1525" s="17"/>
      <c r="AQ1525" s="17"/>
      <c r="AR1525" s="17"/>
      <c r="AS1525" s="17"/>
      <c r="AT1525" s="17"/>
      <c r="AU1525" s="17"/>
      <c r="AV1525" s="17"/>
      <c r="AW1525" s="17"/>
    </row>
    <row r="1526" spans="1:49" x14ac:dyDescent="0.2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  <c r="AA1526" s="17"/>
      <c r="AB1526" s="17"/>
      <c r="AC1526" s="17"/>
      <c r="AD1526" s="17"/>
      <c r="AE1526" s="17"/>
      <c r="AF1526" s="17"/>
      <c r="AG1526" s="17"/>
      <c r="AH1526" s="17"/>
      <c r="AI1526" s="17"/>
      <c r="AJ1526" s="17"/>
      <c r="AK1526" s="17"/>
      <c r="AL1526" s="17"/>
      <c r="AM1526" s="17"/>
      <c r="AN1526" s="17"/>
      <c r="AO1526" s="17"/>
      <c r="AP1526" s="17"/>
      <c r="AQ1526" s="17"/>
      <c r="AR1526" s="17"/>
      <c r="AS1526" s="17"/>
      <c r="AT1526" s="17"/>
      <c r="AU1526" s="17"/>
      <c r="AV1526" s="17"/>
      <c r="AW1526" s="17"/>
    </row>
    <row r="1527" spans="1:49" x14ac:dyDescent="0.2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  <c r="AA1527" s="17"/>
      <c r="AB1527" s="17"/>
      <c r="AC1527" s="17"/>
      <c r="AD1527" s="17"/>
      <c r="AE1527" s="17"/>
      <c r="AF1527" s="17"/>
      <c r="AG1527" s="17"/>
      <c r="AH1527" s="17"/>
      <c r="AI1527" s="17"/>
      <c r="AJ1527" s="17"/>
      <c r="AK1527" s="17"/>
      <c r="AL1527" s="17"/>
      <c r="AM1527" s="17"/>
      <c r="AN1527" s="17"/>
      <c r="AO1527" s="17"/>
      <c r="AP1527" s="17"/>
      <c r="AQ1527" s="17"/>
      <c r="AR1527" s="17"/>
      <c r="AS1527" s="17"/>
      <c r="AT1527" s="17"/>
      <c r="AU1527" s="17"/>
      <c r="AV1527" s="17"/>
      <c r="AW1527" s="17"/>
    </row>
    <row r="1528" spans="1:49" x14ac:dyDescent="0.2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  <c r="AA1528" s="17"/>
      <c r="AB1528" s="17"/>
      <c r="AC1528" s="17"/>
      <c r="AD1528" s="17"/>
      <c r="AE1528" s="17"/>
      <c r="AF1528" s="17"/>
      <c r="AG1528" s="17"/>
      <c r="AH1528" s="17"/>
      <c r="AI1528" s="17"/>
      <c r="AJ1528" s="17"/>
      <c r="AK1528" s="17"/>
      <c r="AL1528" s="17"/>
      <c r="AM1528" s="17"/>
      <c r="AN1528" s="17"/>
      <c r="AO1528" s="17"/>
      <c r="AP1528" s="17"/>
      <c r="AQ1528" s="17"/>
      <c r="AR1528" s="17"/>
      <c r="AS1528" s="17"/>
      <c r="AT1528" s="17"/>
      <c r="AU1528" s="17"/>
      <c r="AV1528" s="17"/>
      <c r="AW1528" s="17"/>
    </row>
    <row r="1529" spans="1:49" x14ac:dyDescent="0.2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  <c r="AA1529" s="17"/>
      <c r="AB1529" s="17"/>
      <c r="AC1529" s="17"/>
      <c r="AD1529" s="17"/>
      <c r="AE1529" s="17"/>
      <c r="AF1529" s="17"/>
      <c r="AG1529" s="17"/>
      <c r="AH1529" s="17"/>
      <c r="AI1529" s="17"/>
      <c r="AJ1529" s="17"/>
      <c r="AK1529" s="17"/>
      <c r="AL1529" s="17"/>
      <c r="AM1529" s="17"/>
      <c r="AN1529" s="17"/>
      <c r="AO1529" s="17"/>
      <c r="AP1529" s="17"/>
      <c r="AQ1529" s="17"/>
      <c r="AR1529" s="17"/>
      <c r="AS1529" s="17"/>
      <c r="AT1529" s="17"/>
      <c r="AU1529" s="17"/>
      <c r="AV1529" s="17"/>
      <c r="AW1529" s="17"/>
    </row>
    <row r="1530" spans="1:49" x14ac:dyDescent="0.2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  <c r="AA1530" s="17"/>
      <c r="AB1530" s="17"/>
      <c r="AC1530" s="17"/>
      <c r="AD1530" s="17"/>
      <c r="AE1530" s="17"/>
      <c r="AF1530" s="17"/>
      <c r="AG1530" s="17"/>
      <c r="AH1530" s="17"/>
      <c r="AI1530" s="17"/>
      <c r="AJ1530" s="17"/>
      <c r="AK1530" s="17"/>
      <c r="AL1530" s="17"/>
      <c r="AM1530" s="17"/>
      <c r="AN1530" s="17"/>
      <c r="AO1530" s="17"/>
      <c r="AP1530" s="17"/>
      <c r="AQ1530" s="17"/>
      <c r="AR1530" s="17"/>
      <c r="AS1530" s="17"/>
      <c r="AT1530" s="17"/>
      <c r="AU1530" s="17"/>
      <c r="AV1530" s="17"/>
      <c r="AW1530" s="17"/>
    </row>
    <row r="1531" spans="1:49" x14ac:dyDescent="0.2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  <c r="AA1531" s="17"/>
      <c r="AB1531" s="17"/>
      <c r="AC1531" s="17"/>
      <c r="AD1531" s="17"/>
      <c r="AE1531" s="17"/>
      <c r="AF1531" s="17"/>
      <c r="AG1531" s="17"/>
      <c r="AH1531" s="17"/>
      <c r="AI1531" s="17"/>
      <c r="AJ1531" s="17"/>
      <c r="AK1531" s="17"/>
      <c r="AL1531" s="17"/>
      <c r="AM1531" s="17"/>
      <c r="AN1531" s="17"/>
      <c r="AO1531" s="17"/>
      <c r="AP1531" s="17"/>
      <c r="AQ1531" s="17"/>
      <c r="AR1531" s="17"/>
      <c r="AS1531" s="17"/>
      <c r="AT1531" s="17"/>
      <c r="AU1531" s="17"/>
      <c r="AV1531" s="17"/>
      <c r="AW1531" s="17"/>
    </row>
    <row r="1532" spans="1:49" x14ac:dyDescent="0.2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  <c r="AA1532" s="17"/>
      <c r="AB1532" s="17"/>
      <c r="AC1532" s="17"/>
      <c r="AD1532" s="17"/>
      <c r="AE1532" s="17"/>
      <c r="AF1532" s="17"/>
      <c r="AG1532" s="17"/>
      <c r="AH1532" s="17"/>
      <c r="AI1532" s="17"/>
      <c r="AJ1532" s="17"/>
      <c r="AK1532" s="17"/>
      <c r="AL1532" s="17"/>
      <c r="AM1532" s="17"/>
      <c r="AN1532" s="17"/>
      <c r="AO1532" s="17"/>
      <c r="AP1532" s="17"/>
      <c r="AQ1532" s="17"/>
      <c r="AR1532" s="17"/>
      <c r="AS1532" s="17"/>
      <c r="AT1532" s="17"/>
      <c r="AU1532" s="17"/>
      <c r="AV1532" s="17"/>
      <c r="AW1532" s="17"/>
    </row>
    <row r="1533" spans="1:49" x14ac:dyDescent="0.2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  <c r="AA1533" s="17"/>
      <c r="AB1533" s="17"/>
      <c r="AC1533" s="17"/>
      <c r="AD1533" s="17"/>
      <c r="AE1533" s="17"/>
      <c r="AF1533" s="17"/>
      <c r="AG1533" s="17"/>
      <c r="AH1533" s="17"/>
      <c r="AI1533" s="17"/>
      <c r="AJ1533" s="17"/>
      <c r="AK1533" s="17"/>
      <c r="AL1533" s="17"/>
      <c r="AM1533" s="17"/>
      <c r="AN1533" s="17"/>
      <c r="AO1533" s="17"/>
      <c r="AP1533" s="17"/>
      <c r="AQ1533" s="17"/>
      <c r="AR1533" s="17"/>
      <c r="AS1533" s="17"/>
      <c r="AT1533" s="17"/>
      <c r="AU1533" s="17"/>
      <c r="AV1533" s="17"/>
      <c r="AW1533" s="17"/>
    </row>
    <row r="1534" spans="1:49" x14ac:dyDescent="0.2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  <c r="AA1534" s="17"/>
      <c r="AB1534" s="17"/>
      <c r="AC1534" s="17"/>
      <c r="AD1534" s="17"/>
      <c r="AE1534" s="17"/>
      <c r="AF1534" s="17"/>
      <c r="AG1534" s="17"/>
      <c r="AH1534" s="17"/>
      <c r="AI1534" s="17"/>
      <c r="AJ1534" s="17"/>
      <c r="AK1534" s="17"/>
      <c r="AL1534" s="17"/>
      <c r="AM1534" s="17"/>
      <c r="AN1534" s="17"/>
      <c r="AO1534" s="17"/>
      <c r="AP1534" s="17"/>
      <c r="AQ1534" s="17"/>
      <c r="AR1534" s="17"/>
      <c r="AS1534" s="17"/>
      <c r="AT1534" s="17"/>
      <c r="AU1534" s="17"/>
      <c r="AV1534" s="17"/>
      <c r="AW1534" s="17"/>
    </row>
    <row r="1535" spans="1:49" x14ac:dyDescent="0.2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  <c r="AA1535" s="17"/>
      <c r="AB1535" s="17"/>
      <c r="AC1535" s="17"/>
      <c r="AD1535" s="17"/>
      <c r="AE1535" s="17"/>
      <c r="AF1535" s="17"/>
      <c r="AG1535" s="17"/>
      <c r="AH1535" s="17"/>
      <c r="AI1535" s="17"/>
      <c r="AJ1535" s="17"/>
      <c r="AK1535" s="17"/>
      <c r="AL1535" s="17"/>
      <c r="AM1535" s="17"/>
      <c r="AN1535" s="17"/>
      <c r="AO1535" s="17"/>
      <c r="AP1535" s="17"/>
      <c r="AQ1535" s="17"/>
      <c r="AR1535" s="17"/>
      <c r="AS1535" s="17"/>
      <c r="AT1535" s="17"/>
      <c r="AU1535" s="17"/>
      <c r="AV1535" s="17"/>
      <c r="AW1535" s="17"/>
    </row>
    <row r="1536" spans="1:49" x14ac:dyDescent="0.2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  <c r="AJ1536" s="17"/>
      <c r="AK1536" s="17"/>
      <c r="AL1536" s="17"/>
      <c r="AM1536" s="17"/>
      <c r="AN1536" s="17"/>
      <c r="AO1536" s="17"/>
      <c r="AP1536" s="17"/>
      <c r="AQ1536" s="17"/>
      <c r="AR1536" s="17"/>
      <c r="AS1536" s="17"/>
      <c r="AT1536" s="17"/>
      <c r="AU1536" s="17"/>
      <c r="AV1536" s="17"/>
      <c r="AW1536" s="17"/>
    </row>
    <row r="1537" spans="1:49" x14ac:dyDescent="0.2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  <c r="AA1537" s="17"/>
      <c r="AB1537" s="17"/>
      <c r="AC1537" s="17"/>
      <c r="AD1537" s="17"/>
      <c r="AE1537" s="17"/>
      <c r="AF1537" s="17"/>
      <c r="AG1537" s="17"/>
      <c r="AH1537" s="17"/>
      <c r="AI1537" s="17"/>
      <c r="AJ1537" s="17"/>
      <c r="AK1537" s="17"/>
      <c r="AL1537" s="17"/>
      <c r="AM1537" s="17"/>
      <c r="AN1537" s="17"/>
      <c r="AO1537" s="17"/>
      <c r="AP1537" s="17"/>
      <c r="AQ1537" s="17"/>
      <c r="AR1537" s="17"/>
      <c r="AS1537" s="17"/>
      <c r="AT1537" s="17"/>
      <c r="AU1537" s="17"/>
      <c r="AV1537" s="17"/>
      <c r="AW1537" s="17"/>
    </row>
    <row r="1538" spans="1:49" x14ac:dyDescent="0.2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  <c r="AA1538" s="17"/>
      <c r="AB1538" s="17"/>
      <c r="AC1538" s="17"/>
      <c r="AD1538" s="17"/>
      <c r="AE1538" s="17"/>
      <c r="AF1538" s="17"/>
      <c r="AG1538" s="17"/>
      <c r="AH1538" s="17"/>
      <c r="AI1538" s="17"/>
      <c r="AJ1538" s="17"/>
      <c r="AK1538" s="17"/>
      <c r="AL1538" s="17"/>
      <c r="AM1538" s="17"/>
      <c r="AN1538" s="17"/>
      <c r="AO1538" s="17"/>
      <c r="AP1538" s="17"/>
      <c r="AQ1538" s="17"/>
      <c r="AR1538" s="17"/>
      <c r="AS1538" s="17"/>
      <c r="AT1538" s="17"/>
      <c r="AU1538" s="17"/>
      <c r="AV1538" s="17"/>
      <c r="AW1538" s="17"/>
    </row>
    <row r="1539" spans="1:49" x14ac:dyDescent="0.2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  <c r="AA1539" s="17"/>
      <c r="AB1539" s="17"/>
      <c r="AC1539" s="17"/>
      <c r="AD1539" s="17"/>
      <c r="AE1539" s="17"/>
      <c r="AF1539" s="17"/>
      <c r="AG1539" s="17"/>
      <c r="AH1539" s="17"/>
      <c r="AI1539" s="17"/>
      <c r="AJ1539" s="17"/>
      <c r="AK1539" s="17"/>
      <c r="AL1539" s="17"/>
      <c r="AM1539" s="17"/>
      <c r="AN1539" s="17"/>
      <c r="AO1539" s="17"/>
      <c r="AP1539" s="17"/>
      <c r="AQ1539" s="17"/>
      <c r="AR1539" s="17"/>
      <c r="AS1539" s="17"/>
      <c r="AT1539" s="17"/>
      <c r="AU1539" s="17"/>
      <c r="AV1539" s="17"/>
      <c r="AW1539" s="17"/>
    </row>
    <row r="1540" spans="1:49" x14ac:dyDescent="0.2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  <c r="AA1540" s="17"/>
      <c r="AB1540" s="17"/>
      <c r="AC1540" s="17"/>
      <c r="AD1540" s="17"/>
      <c r="AE1540" s="17"/>
      <c r="AF1540" s="17"/>
      <c r="AG1540" s="17"/>
      <c r="AH1540" s="17"/>
      <c r="AI1540" s="17"/>
      <c r="AJ1540" s="17"/>
      <c r="AK1540" s="17"/>
      <c r="AL1540" s="17"/>
      <c r="AM1540" s="17"/>
      <c r="AN1540" s="17"/>
      <c r="AO1540" s="17"/>
      <c r="AP1540" s="17"/>
      <c r="AQ1540" s="17"/>
      <c r="AR1540" s="17"/>
      <c r="AS1540" s="17"/>
      <c r="AT1540" s="17"/>
      <c r="AU1540" s="17"/>
      <c r="AV1540" s="17"/>
      <c r="AW1540" s="17"/>
    </row>
    <row r="1541" spans="1:49" x14ac:dyDescent="0.2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  <c r="AA1541" s="17"/>
      <c r="AB1541" s="17"/>
      <c r="AC1541" s="17"/>
      <c r="AD1541" s="17"/>
      <c r="AE1541" s="17"/>
      <c r="AF1541" s="17"/>
      <c r="AG1541" s="17"/>
      <c r="AH1541" s="17"/>
      <c r="AI1541" s="17"/>
      <c r="AJ1541" s="17"/>
      <c r="AK1541" s="17"/>
      <c r="AL1541" s="17"/>
      <c r="AM1541" s="17"/>
      <c r="AN1541" s="17"/>
      <c r="AO1541" s="17"/>
      <c r="AP1541" s="17"/>
      <c r="AQ1541" s="17"/>
      <c r="AR1541" s="17"/>
      <c r="AS1541" s="17"/>
      <c r="AT1541" s="17"/>
      <c r="AU1541" s="17"/>
      <c r="AV1541" s="17"/>
      <c r="AW1541" s="17"/>
    </row>
    <row r="1542" spans="1:49" x14ac:dyDescent="0.2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  <c r="AA1542" s="17"/>
      <c r="AB1542" s="17"/>
      <c r="AC1542" s="17"/>
      <c r="AD1542" s="17"/>
      <c r="AE1542" s="17"/>
      <c r="AF1542" s="17"/>
      <c r="AG1542" s="17"/>
      <c r="AH1542" s="17"/>
      <c r="AI1542" s="17"/>
      <c r="AJ1542" s="17"/>
      <c r="AK1542" s="17"/>
      <c r="AL1542" s="17"/>
      <c r="AM1542" s="17"/>
      <c r="AN1542" s="17"/>
      <c r="AO1542" s="17"/>
      <c r="AP1542" s="17"/>
      <c r="AQ1542" s="17"/>
      <c r="AR1542" s="17"/>
      <c r="AS1542" s="17"/>
      <c r="AT1542" s="17"/>
      <c r="AU1542" s="17"/>
      <c r="AV1542" s="17"/>
      <c r="AW1542" s="17"/>
    </row>
    <row r="1543" spans="1:49" x14ac:dyDescent="0.2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  <c r="AA1543" s="17"/>
      <c r="AB1543" s="17"/>
      <c r="AC1543" s="17"/>
      <c r="AD1543" s="17"/>
      <c r="AE1543" s="17"/>
      <c r="AF1543" s="17"/>
      <c r="AG1543" s="17"/>
      <c r="AH1543" s="17"/>
      <c r="AI1543" s="17"/>
      <c r="AJ1543" s="17"/>
      <c r="AK1543" s="17"/>
      <c r="AL1543" s="17"/>
      <c r="AM1543" s="17"/>
      <c r="AN1543" s="17"/>
      <c r="AO1543" s="17"/>
      <c r="AP1543" s="17"/>
      <c r="AQ1543" s="17"/>
      <c r="AR1543" s="17"/>
      <c r="AS1543" s="17"/>
      <c r="AT1543" s="17"/>
      <c r="AU1543" s="17"/>
      <c r="AV1543" s="17"/>
      <c r="AW1543" s="17"/>
    </row>
    <row r="1544" spans="1:49" x14ac:dyDescent="0.2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  <c r="AA1544" s="17"/>
      <c r="AB1544" s="17"/>
      <c r="AC1544" s="17"/>
      <c r="AD1544" s="17"/>
      <c r="AE1544" s="17"/>
      <c r="AF1544" s="17"/>
      <c r="AG1544" s="17"/>
      <c r="AH1544" s="17"/>
      <c r="AI1544" s="17"/>
      <c r="AJ1544" s="17"/>
      <c r="AK1544" s="17"/>
      <c r="AL1544" s="17"/>
      <c r="AM1544" s="17"/>
      <c r="AN1544" s="17"/>
      <c r="AO1544" s="17"/>
      <c r="AP1544" s="17"/>
      <c r="AQ1544" s="17"/>
      <c r="AR1544" s="17"/>
      <c r="AS1544" s="17"/>
      <c r="AT1544" s="17"/>
      <c r="AU1544" s="17"/>
      <c r="AV1544" s="17"/>
      <c r="AW1544" s="17"/>
    </row>
    <row r="1545" spans="1:49" x14ac:dyDescent="0.2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  <c r="AA1545" s="17"/>
      <c r="AB1545" s="17"/>
      <c r="AC1545" s="17"/>
      <c r="AD1545" s="17"/>
      <c r="AE1545" s="17"/>
      <c r="AF1545" s="17"/>
      <c r="AG1545" s="17"/>
      <c r="AH1545" s="17"/>
      <c r="AI1545" s="17"/>
      <c r="AJ1545" s="17"/>
      <c r="AK1545" s="17"/>
      <c r="AL1545" s="17"/>
      <c r="AM1545" s="17"/>
      <c r="AN1545" s="17"/>
      <c r="AO1545" s="17"/>
      <c r="AP1545" s="17"/>
      <c r="AQ1545" s="17"/>
      <c r="AR1545" s="17"/>
      <c r="AS1545" s="17"/>
      <c r="AT1545" s="17"/>
      <c r="AU1545" s="17"/>
      <c r="AV1545" s="17"/>
      <c r="AW1545" s="17"/>
    </row>
    <row r="1546" spans="1:49" x14ac:dyDescent="0.2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  <c r="AA1546" s="17"/>
      <c r="AB1546" s="17"/>
      <c r="AC1546" s="17"/>
      <c r="AD1546" s="17"/>
      <c r="AE1546" s="17"/>
      <c r="AF1546" s="17"/>
      <c r="AG1546" s="17"/>
      <c r="AH1546" s="17"/>
      <c r="AI1546" s="17"/>
      <c r="AJ1546" s="17"/>
      <c r="AK1546" s="17"/>
      <c r="AL1546" s="17"/>
      <c r="AM1546" s="17"/>
      <c r="AN1546" s="17"/>
      <c r="AO1546" s="17"/>
      <c r="AP1546" s="17"/>
      <c r="AQ1546" s="17"/>
      <c r="AR1546" s="17"/>
      <c r="AS1546" s="17"/>
      <c r="AT1546" s="17"/>
      <c r="AU1546" s="17"/>
      <c r="AV1546" s="17"/>
      <c r="AW1546" s="17"/>
    </row>
    <row r="1547" spans="1:49" x14ac:dyDescent="0.2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  <c r="AJ1547" s="17"/>
      <c r="AK1547" s="17"/>
      <c r="AL1547" s="17"/>
      <c r="AM1547" s="17"/>
      <c r="AN1547" s="17"/>
      <c r="AO1547" s="17"/>
      <c r="AP1547" s="17"/>
      <c r="AQ1547" s="17"/>
      <c r="AR1547" s="17"/>
      <c r="AS1547" s="17"/>
      <c r="AT1547" s="17"/>
      <c r="AU1547" s="17"/>
      <c r="AV1547" s="17"/>
      <c r="AW1547" s="17"/>
    </row>
    <row r="1548" spans="1:49" x14ac:dyDescent="0.2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  <c r="AA1548" s="17"/>
      <c r="AB1548" s="17"/>
      <c r="AC1548" s="17"/>
      <c r="AD1548" s="17"/>
      <c r="AE1548" s="17"/>
      <c r="AF1548" s="17"/>
      <c r="AG1548" s="17"/>
      <c r="AH1548" s="17"/>
      <c r="AI1548" s="17"/>
      <c r="AJ1548" s="17"/>
      <c r="AK1548" s="17"/>
      <c r="AL1548" s="17"/>
      <c r="AM1548" s="17"/>
      <c r="AN1548" s="17"/>
      <c r="AO1548" s="17"/>
      <c r="AP1548" s="17"/>
      <c r="AQ1548" s="17"/>
      <c r="AR1548" s="17"/>
      <c r="AS1548" s="17"/>
      <c r="AT1548" s="17"/>
      <c r="AU1548" s="17"/>
      <c r="AV1548" s="17"/>
      <c r="AW1548" s="17"/>
    </row>
    <row r="1549" spans="1:49" x14ac:dyDescent="0.2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  <c r="AA1549" s="17"/>
      <c r="AB1549" s="17"/>
      <c r="AC1549" s="17"/>
      <c r="AD1549" s="17"/>
      <c r="AE1549" s="17"/>
      <c r="AF1549" s="17"/>
      <c r="AG1549" s="17"/>
      <c r="AH1549" s="17"/>
      <c r="AI1549" s="17"/>
      <c r="AJ1549" s="17"/>
      <c r="AK1549" s="17"/>
      <c r="AL1549" s="17"/>
      <c r="AM1549" s="17"/>
      <c r="AN1549" s="17"/>
      <c r="AO1549" s="17"/>
      <c r="AP1549" s="17"/>
      <c r="AQ1549" s="17"/>
      <c r="AR1549" s="17"/>
      <c r="AS1549" s="17"/>
      <c r="AT1549" s="17"/>
      <c r="AU1549" s="17"/>
      <c r="AV1549" s="17"/>
      <c r="AW1549" s="17"/>
    </row>
    <row r="1550" spans="1:49" x14ac:dyDescent="0.2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  <c r="AA1550" s="17"/>
      <c r="AB1550" s="17"/>
      <c r="AC1550" s="17"/>
      <c r="AD1550" s="17"/>
      <c r="AE1550" s="17"/>
      <c r="AF1550" s="17"/>
      <c r="AG1550" s="17"/>
      <c r="AH1550" s="17"/>
      <c r="AI1550" s="17"/>
      <c r="AJ1550" s="17"/>
      <c r="AK1550" s="17"/>
      <c r="AL1550" s="17"/>
      <c r="AM1550" s="17"/>
      <c r="AN1550" s="17"/>
      <c r="AO1550" s="17"/>
      <c r="AP1550" s="17"/>
      <c r="AQ1550" s="17"/>
      <c r="AR1550" s="17"/>
      <c r="AS1550" s="17"/>
      <c r="AT1550" s="17"/>
      <c r="AU1550" s="17"/>
      <c r="AV1550" s="17"/>
      <c r="AW1550" s="17"/>
    </row>
    <row r="1551" spans="1:49" x14ac:dyDescent="0.2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  <c r="AA1551" s="17"/>
      <c r="AB1551" s="17"/>
      <c r="AC1551" s="17"/>
      <c r="AD1551" s="17"/>
      <c r="AE1551" s="17"/>
      <c r="AF1551" s="17"/>
      <c r="AG1551" s="17"/>
      <c r="AH1551" s="17"/>
      <c r="AI1551" s="17"/>
      <c r="AJ1551" s="17"/>
      <c r="AK1551" s="17"/>
      <c r="AL1551" s="17"/>
      <c r="AM1551" s="17"/>
      <c r="AN1551" s="17"/>
      <c r="AO1551" s="17"/>
      <c r="AP1551" s="17"/>
      <c r="AQ1551" s="17"/>
      <c r="AR1551" s="17"/>
      <c r="AS1551" s="17"/>
      <c r="AT1551" s="17"/>
      <c r="AU1551" s="17"/>
      <c r="AV1551" s="17"/>
      <c r="AW1551" s="17"/>
    </row>
    <row r="1552" spans="1:49" x14ac:dyDescent="0.2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  <c r="AA1552" s="17"/>
      <c r="AB1552" s="17"/>
      <c r="AC1552" s="17"/>
      <c r="AD1552" s="17"/>
      <c r="AE1552" s="17"/>
      <c r="AF1552" s="17"/>
      <c r="AG1552" s="17"/>
      <c r="AH1552" s="17"/>
      <c r="AI1552" s="17"/>
      <c r="AJ1552" s="17"/>
      <c r="AK1552" s="17"/>
      <c r="AL1552" s="17"/>
      <c r="AM1552" s="17"/>
      <c r="AN1552" s="17"/>
      <c r="AO1552" s="17"/>
      <c r="AP1552" s="17"/>
      <c r="AQ1552" s="17"/>
      <c r="AR1552" s="17"/>
      <c r="AS1552" s="17"/>
      <c r="AT1552" s="17"/>
      <c r="AU1552" s="17"/>
      <c r="AV1552" s="17"/>
      <c r="AW1552" s="17"/>
    </row>
    <row r="1553" spans="1:49" x14ac:dyDescent="0.2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  <c r="AA1553" s="17"/>
      <c r="AB1553" s="17"/>
      <c r="AC1553" s="17"/>
      <c r="AD1553" s="17"/>
      <c r="AE1553" s="17"/>
      <c r="AF1553" s="17"/>
      <c r="AG1553" s="17"/>
      <c r="AH1553" s="17"/>
      <c r="AI1553" s="17"/>
      <c r="AJ1553" s="17"/>
      <c r="AK1553" s="17"/>
      <c r="AL1553" s="17"/>
      <c r="AM1553" s="17"/>
      <c r="AN1553" s="17"/>
      <c r="AO1553" s="17"/>
      <c r="AP1553" s="17"/>
      <c r="AQ1553" s="17"/>
      <c r="AR1553" s="17"/>
      <c r="AS1553" s="17"/>
      <c r="AT1553" s="17"/>
      <c r="AU1553" s="17"/>
      <c r="AV1553" s="17"/>
      <c r="AW1553" s="17"/>
    </row>
    <row r="1554" spans="1:49" x14ac:dyDescent="0.2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  <c r="AA1554" s="17"/>
      <c r="AB1554" s="17"/>
      <c r="AC1554" s="17"/>
      <c r="AD1554" s="17"/>
      <c r="AE1554" s="17"/>
      <c r="AF1554" s="17"/>
      <c r="AG1554" s="17"/>
      <c r="AH1554" s="17"/>
      <c r="AI1554" s="17"/>
      <c r="AJ1554" s="17"/>
      <c r="AK1554" s="17"/>
      <c r="AL1554" s="17"/>
      <c r="AM1554" s="17"/>
      <c r="AN1554" s="17"/>
      <c r="AO1554" s="17"/>
      <c r="AP1554" s="17"/>
      <c r="AQ1554" s="17"/>
      <c r="AR1554" s="17"/>
      <c r="AS1554" s="17"/>
      <c r="AT1554" s="17"/>
      <c r="AU1554" s="17"/>
      <c r="AV1554" s="17"/>
      <c r="AW1554" s="17"/>
    </row>
    <row r="1555" spans="1:49" x14ac:dyDescent="0.2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  <c r="AA1555" s="17"/>
      <c r="AB1555" s="17"/>
      <c r="AC1555" s="17"/>
      <c r="AD1555" s="17"/>
      <c r="AE1555" s="17"/>
      <c r="AF1555" s="17"/>
      <c r="AG1555" s="17"/>
      <c r="AH1555" s="17"/>
      <c r="AI1555" s="17"/>
      <c r="AJ1555" s="17"/>
      <c r="AK1555" s="17"/>
      <c r="AL1555" s="17"/>
      <c r="AM1555" s="17"/>
      <c r="AN1555" s="17"/>
      <c r="AO1555" s="17"/>
      <c r="AP1555" s="17"/>
      <c r="AQ1555" s="17"/>
      <c r="AR1555" s="17"/>
      <c r="AS1555" s="17"/>
      <c r="AT1555" s="17"/>
      <c r="AU1555" s="17"/>
      <c r="AV1555" s="17"/>
      <c r="AW1555" s="17"/>
    </row>
    <row r="1556" spans="1:49" x14ac:dyDescent="0.2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  <c r="AA1556" s="17"/>
      <c r="AB1556" s="17"/>
      <c r="AC1556" s="17"/>
      <c r="AD1556" s="17"/>
      <c r="AE1556" s="17"/>
      <c r="AF1556" s="17"/>
      <c r="AG1556" s="17"/>
      <c r="AH1556" s="17"/>
      <c r="AI1556" s="17"/>
      <c r="AJ1556" s="17"/>
      <c r="AK1556" s="17"/>
      <c r="AL1556" s="17"/>
      <c r="AM1556" s="17"/>
      <c r="AN1556" s="17"/>
      <c r="AO1556" s="17"/>
      <c r="AP1556" s="17"/>
      <c r="AQ1556" s="17"/>
      <c r="AR1556" s="17"/>
      <c r="AS1556" s="17"/>
      <c r="AT1556" s="17"/>
      <c r="AU1556" s="17"/>
      <c r="AV1556" s="17"/>
      <c r="AW1556" s="17"/>
    </row>
    <row r="1557" spans="1:49" x14ac:dyDescent="0.2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  <c r="AA1557" s="17"/>
      <c r="AB1557" s="17"/>
      <c r="AC1557" s="17"/>
      <c r="AD1557" s="17"/>
      <c r="AE1557" s="17"/>
      <c r="AF1557" s="17"/>
      <c r="AG1557" s="17"/>
      <c r="AH1557" s="17"/>
      <c r="AI1557" s="17"/>
      <c r="AJ1557" s="17"/>
      <c r="AK1557" s="17"/>
      <c r="AL1557" s="17"/>
      <c r="AM1557" s="17"/>
      <c r="AN1557" s="17"/>
      <c r="AO1557" s="17"/>
      <c r="AP1557" s="17"/>
      <c r="AQ1557" s="17"/>
      <c r="AR1557" s="17"/>
      <c r="AS1557" s="17"/>
      <c r="AT1557" s="17"/>
      <c r="AU1557" s="17"/>
      <c r="AV1557" s="17"/>
      <c r="AW1557" s="17"/>
    </row>
    <row r="1558" spans="1:49" x14ac:dyDescent="0.2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  <c r="AJ1558" s="17"/>
      <c r="AK1558" s="17"/>
      <c r="AL1558" s="17"/>
      <c r="AM1558" s="17"/>
      <c r="AN1558" s="17"/>
      <c r="AO1558" s="17"/>
      <c r="AP1558" s="17"/>
      <c r="AQ1558" s="17"/>
      <c r="AR1558" s="17"/>
      <c r="AS1558" s="17"/>
      <c r="AT1558" s="17"/>
      <c r="AU1558" s="17"/>
      <c r="AV1558" s="17"/>
      <c r="AW1558" s="17"/>
    </row>
    <row r="1559" spans="1:49" x14ac:dyDescent="0.2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  <c r="AA1559" s="17"/>
      <c r="AB1559" s="17"/>
      <c r="AC1559" s="17"/>
      <c r="AD1559" s="17"/>
      <c r="AE1559" s="17"/>
      <c r="AF1559" s="17"/>
      <c r="AG1559" s="17"/>
      <c r="AH1559" s="17"/>
      <c r="AI1559" s="17"/>
      <c r="AJ1559" s="17"/>
      <c r="AK1559" s="17"/>
      <c r="AL1559" s="17"/>
      <c r="AM1559" s="17"/>
      <c r="AN1559" s="17"/>
      <c r="AO1559" s="17"/>
      <c r="AP1559" s="17"/>
      <c r="AQ1559" s="17"/>
      <c r="AR1559" s="17"/>
      <c r="AS1559" s="17"/>
      <c r="AT1559" s="17"/>
      <c r="AU1559" s="17"/>
      <c r="AV1559" s="17"/>
      <c r="AW1559" s="17"/>
    </row>
    <row r="1560" spans="1:49" x14ac:dyDescent="0.2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  <c r="AA1560" s="17"/>
      <c r="AB1560" s="17"/>
      <c r="AC1560" s="17"/>
      <c r="AD1560" s="17"/>
      <c r="AE1560" s="17"/>
      <c r="AF1560" s="17"/>
      <c r="AG1560" s="17"/>
      <c r="AH1560" s="17"/>
      <c r="AI1560" s="17"/>
      <c r="AJ1560" s="17"/>
      <c r="AK1560" s="17"/>
      <c r="AL1560" s="17"/>
      <c r="AM1560" s="17"/>
      <c r="AN1560" s="17"/>
      <c r="AO1560" s="17"/>
      <c r="AP1560" s="17"/>
      <c r="AQ1560" s="17"/>
      <c r="AR1560" s="17"/>
      <c r="AS1560" s="17"/>
      <c r="AT1560" s="17"/>
      <c r="AU1560" s="17"/>
      <c r="AV1560" s="17"/>
      <c r="AW1560" s="17"/>
    </row>
    <row r="1561" spans="1:49" x14ac:dyDescent="0.2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  <c r="AA1561" s="17"/>
      <c r="AB1561" s="17"/>
      <c r="AC1561" s="17"/>
      <c r="AD1561" s="17"/>
      <c r="AE1561" s="17"/>
      <c r="AF1561" s="17"/>
      <c r="AG1561" s="17"/>
      <c r="AH1561" s="17"/>
      <c r="AI1561" s="17"/>
      <c r="AJ1561" s="17"/>
      <c r="AK1561" s="17"/>
      <c r="AL1561" s="17"/>
      <c r="AM1561" s="17"/>
      <c r="AN1561" s="17"/>
      <c r="AO1561" s="17"/>
      <c r="AP1561" s="17"/>
      <c r="AQ1561" s="17"/>
      <c r="AR1561" s="17"/>
      <c r="AS1561" s="17"/>
      <c r="AT1561" s="17"/>
      <c r="AU1561" s="17"/>
      <c r="AV1561" s="17"/>
      <c r="AW1561" s="17"/>
    </row>
    <row r="1562" spans="1:49" x14ac:dyDescent="0.2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  <c r="AA1562" s="17"/>
      <c r="AB1562" s="17"/>
      <c r="AC1562" s="17"/>
      <c r="AD1562" s="17"/>
      <c r="AE1562" s="17"/>
      <c r="AF1562" s="17"/>
      <c r="AG1562" s="17"/>
      <c r="AH1562" s="17"/>
      <c r="AI1562" s="17"/>
      <c r="AJ1562" s="17"/>
      <c r="AK1562" s="17"/>
      <c r="AL1562" s="17"/>
      <c r="AM1562" s="17"/>
      <c r="AN1562" s="17"/>
      <c r="AO1562" s="17"/>
      <c r="AP1562" s="17"/>
      <c r="AQ1562" s="17"/>
      <c r="AR1562" s="17"/>
      <c r="AS1562" s="17"/>
      <c r="AT1562" s="17"/>
      <c r="AU1562" s="17"/>
      <c r="AV1562" s="17"/>
      <c r="AW1562" s="17"/>
    </row>
    <row r="1563" spans="1:49" x14ac:dyDescent="0.2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  <c r="AA1563" s="17"/>
      <c r="AB1563" s="17"/>
      <c r="AC1563" s="17"/>
      <c r="AD1563" s="17"/>
      <c r="AE1563" s="17"/>
      <c r="AF1563" s="17"/>
      <c r="AG1563" s="17"/>
      <c r="AH1563" s="17"/>
      <c r="AI1563" s="17"/>
      <c r="AJ1563" s="17"/>
      <c r="AK1563" s="17"/>
      <c r="AL1563" s="17"/>
      <c r="AM1563" s="17"/>
      <c r="AN1563" s="17"/>
      <c r="AO1563" s="17"/>
      <c r="AP1563" s="17"/>
      <c r="AQ1563" s="17"/>
      <c r="AR1563" s="17"/>
      <c r="AS1563" s="17"/>
      <c r="AT1563" s="17"/>
      <c r="AU1563" s="17"/>
      <c r="AV1563" s="17"/>
      <c r="AW1563" s="17"/>
    </row>
    <row r="1564" spans="1:49" x14ac:dyDescent="0.2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  <c r="AA1564" s="17"/>
      <c r="AB1564" s="17"/>
      <c r="AC1564" s="17"/>
      <c r="AD1564" s="17"/>
      <c r="AE1564" s="17"/>
      <c r="AF1564" s="17"/>
      <c r="AG1564" s="17"/>
      <c r="AH1564" s="17"/>
      <c r="AI1564" s="17"/>
      <c r="AJ1564" s="17"/>
      <c r="AK1564" s="17"/>
      <c r="AL1564" s="17"/>
      <c r="AM1564" s="17"/>
      <c r="AN1564" s="17"/>
      <c r="AO1564" s="17"/>
      <c r="AP1564" s="17"/>
      <c r="AQ1564" s="17"/>
      <c r="AR1564" s="17"/>
      <c r="AS1564" s="17"/>
      <c r="AT1564" s="17"/>
      <c r="AU1564" s="17"/>
      <c r="AV1564" s="17"/>
      <c r="AW1564" s="17"/>
    </row>
    <row r="1565" spans="1:49" x14ac:dyDescent="0.2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  <c r="AA1565" s="17"/>
      <c r="AB1565" s="17"/>
      <c r="AC1565" s="17"/>
      <c r="AD1565" s="17"/>
      <c r="AE1565" s="17"/>
      <c r="AF1565" s="17"/>
      <c r="AG1565" s="17"/>
      <c r="AH1565" s="17"/>
      <c r="AI1565" s="17"/>
      <c r="AJ1565" s="17"/>
      <c r="AK1565" s="17"/>
      <c r="AL1565" s="17"/>
      <c r="AM1565" s="17"/>
      <c r="AN1565" s="17"/>
      <c r="AO1565" s="17"/>
      <c r="AP1565" s="17"/>
      <c r="AQ1565" s="17"/>
      <c r="AR1565" s="17"/>
      <c r="AS1565" s="17"/>
      <c r="AT1565" s="17"/>
      <c r="AU1565" s="17"/>
      <c r="AV1565" s="17"/>
      <c r="AW1565" s="17"/>
    </row>
    <row r="1566" spans="1:49" x14ac:dyDescent="0.2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  <c r="AA1566" s="17"/>
      <c r="AB1566" s="17"/>
      <c r="AC1566" s="17"/>
      <c r="AD1566" s="17"/>
      <c r="AE1566" s="17"/>
      <c r="AF1566" s="17"/>
      <c r="AG1566" s="17"/>
      <c r="AH1566" s="17"/>
      <c r="AI1566" s="17"/>
      <c r="AJ1566" s="17"/>
      <c r="AK1566" s="17"/>
      <c r="AL1566" s="17"/>
      <c r="AM1566" s="17"/>
      <c r="AN1566" s="17"/>
      <c r="AO1566" s="17"/>
      <c r="AP1566" s="17"/>
      <c r="AQ1566" s="17"/>
      <c r="AR1566" s="17"/>
      <c r="AS1566" s="17"/>
      <c r="AT1566" s="17"/>
      <c r="AU1566" s="17"/>
      <c r="AV1566" s="17"/>
      <c r="AW1566" s="17"/>
    </row>
    <row r="1567" spans="1:49" x14ac:dyDescent="0.2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  <c r="AA1567" s="17"/>
      <c r="AB1567" s="17"/>
      <c r="AC1567" s="17"/>
      <c r="AD1567" s="17"/>
      <c r="AE1567" s="17"/>
      <c r="AF1567" s="17"/>
      <c r="AG1567" s="17"/>
      <c r="AH1567" s="17"/>
      <c r="AI1567" s="17"/>
      <c r="AJ1567" s="17"/>
      <c r="AK1567" s="17"/>
      <c r="AL1567" s="17"/>
      <c r="AM1567" s="17"/>
      <c r="AN1567" s="17"/>
      <c r="AO1567" s="17"/>
      <c r="AP1567" s="17"/>
      <c r="AQ1567" s="17"/>
      <c r="AR1567" s="17"/>
      <c r="AS1567" s="17"/>
      <c r="AT1567" s="17"/>
      <c r="AU1567" s="17"/>
      <c r="AV1567" s="17"/>
      <c r="AW1567" s="17"/>
    </row>
    <row r="1568" spans="1:49" x14ac:dyDescent="0.2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  <c r="AA1568" s="17"/>
      <c r="AB1568" s="17"/>
      <c r="AC1568" s="17"/>
      <c r="AD1568" s="17"/>
      <c r="AE1568" s="17"/>
      <c r="AF1568" s="17"/>
      <c r="AG1568" s="17"/>
      <c r="AH1568" s="17"/>
      <c r="AI1568" s="17"/>
      <c r="AJ1568" s="17"/>
      <c r="AK1568" s="17"/>
      <c r="AL1568" s="17"/>
      <c r="AM1568" s="17"/>
      <c r="AN1568" s="17"/>
      <c r="AO1568" s="17"/>
      <c r="AP1568" s="17"/>
      <c r="AQ1568" s="17"/>
      <c r="AR1568" s="17"/>
      <c r="AS1568" s="17"/>
      <c r="AT1568" s="17"/>
      <c r="AU1568" s="17"/>
      <c r="AV1568" s="17"/>
      <c r="AW1568" s="17"/>
    </row>
    <row r="1569" spans="1:49" x14ac:dyDescent="0.2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  <c r="AJ1569" s="17"/>
      <c r="AK1569" s="17"/>
      <c r="AL1569" s="17"/>
      <c r="AM1569" s="17"/>
      <c r="AN1569" s="17"/>
      <c r="AO1569" s="17"/>
      <c r="AP1569" s="17"/>
      <c r="AQ1569" s="17"/>
      <c r="AR1569" s="17"/>
      <c r="AS1569" s="17"/>
      <c r="AT1569" s="17"/>
      <c r="AU1569" s="17"/>
      <c r="AV1569" s="17"/>
      <c r="AW1569" s="17"/>
    </row>
    <row r="1570" spans="1:49" x14ac:dyDescent="0.2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  <c r="AA1570" s="17"/>
      <c r="AB1570" s="17"/>
      <c r="AC1570" s="17"/>
      <c r="AD1570" s="17"/>
      <c r="AE1570" s="17"/>
      <c r="AF1570" s="17"/>
      <c r="AG1570" s="17"/>
      <c r="AH1570" s="17"/>
      <c r="AI1570" s="17"/>
      <c r="AJ1570" s="17"/>
      <c r="AK1570" s="17"/>
      <c r="AL1570" s="17"/>
      <c r="AM1570" s="17"/>
      <c r="AN1570" s="17"/>
      <c r="AO1570" s="17"/>
      <c r="AP1570" s="17"/>
      <c r="AQ1570" s="17"/>
      <c r="AR1570" s="17"/>
      <c r="AS1570" s="17"/>
      <c r="AT1570" s="17"/>
      <c r="AU1570" s="17"/>
      <c r="AV1570" s="17"/>
      <c r="AW1570" s="17"/>
    </row>
    <row r="1571" spans="1:49" x14ac:dyDescent="0.2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  <c r="AA1571" s="17"/>
      <c r="AB1571" s="17"/>
      <c r="AC1571" s="17"/>
      <c r="AD1571" s="17"/>
      <c r="AE1571" s="17"/>
      <c r="AF1571" s="17"/>
      <c r="AG1571" s="17"/>
      <c r="AH1571" s="17"/>
      <c r="AI1571" s="17"/>
      <c r="AJ1571" s="17"/>
      <c r="AK1571" s="17"/>
      <c r="AL1571" s="17"/>
      <c r="AM1571" s="17"/>
      <c r="AN1571" s="17"/>
      <c r="AO1571" s="17"/>
      <c r="AP1571" s="17"/>
      <c r="AQ1571" s="17"/>
      <c r="AR1571" s="17"/>
      <c r="AS1571" s="17"/>
      <c r="AT1571" s="17"/>
      <c r="AU1571" s="17"/>
      <c r="AV1571" s="17"/>
      <c r="AW1571" s="17"/>
    </row>
    <row r="1572" spans="1:49" x14ac:dyDescent="0.2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  <c r="AA1572" s="17"/>
      <c r="AB1572" s="17"/>
      <c r="AC1572" s="17"/>
      <c r="AD1572" s="17"/>
      <c r="AE1572" s="17"/>
      <c r="AF1572" s="17"/>
      <c r="AG1572" s="17"/>
      <c r="AH1572" s="17"/>
      <c r="AI1572" s="17"/>
      <c r="AJ1572" s="17"/>
      <c r="AK1572" s="17"/>
      <c r="AL1572" s="17"/>
      <c r="AM1572" s="17"/>
      <c r="AN1572" s="17"/>
      <c r="AO1572" s="17"/>
      <c r="AP1572" s="17"/>
      <c r="AQ1572" s="17"/>
      <c r="AR1572" s="17"/>
      <c r="AS1572" s="17"/>
      <c r="AT1572" s="17"/>
      <c r="AU1572" s="17"/>
      <c r="AV1572" s="17"/>
      <c r="AW1572" s="17"/>
    </row>
    <row r="1573" spans="1:49" x14ac:dyDescent="0.2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  <c r="AA1573" s="17"/>
      <c r="AB1573" s="17"/>
      <c r="AC1573" s="17"/>
      <c r="AD1573" s="17"/>
      <c r="AE1573" s="17"/>
      <c r="AF1573" s="17"/>
      <c r="AG1573" s="17"/>
      <c r="AH1573" s="17"/>
      <c r="AI1573" s="17"/>
      <c r="AJ1573" s="17"/>
      <c r="AK1573" s="17"/>
      <c r="AL1573" s="17"/>
      <c r="AM1573" s="17"/>
      <c r="AN1573" s="17"/>
      <c r="AO1573" s="17"/>
      <c r="AP1573" s="17"/>
      <c r="AQ1573" s="17"/>
      <c r="AR1573" s="17"/>
      <c r="AS1573" s="17"/>
      <c r="AT1573" s="17"/>
      <c r="AU1573" s="17"/>
      <c r="AV1573" s="17"/>
      <c r="AW1573" s="17"/>
    </row>
    <row r="1574" spans="1:49" x14ac:dyDescent="0.2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  <c r="AA1574" s="17"/>
      <c r="AB1574" s="17"/>
      <c r="AC1574" s="17"/>
      <c r="AD1574" s="17"/>
      <c r="AE1574" s="17"/>
      <c r="AF1574" s="17"/>
      <c r="AG1574" s="17"/>
      <c r="AH1574" s="17"/>
      <c r="AI1574" s="17"/>
      <c r="AJ1574" s="17"/>
      <c r="AK1574" s="17"/>
      <c r="AL1574" s="17"/>
      <c r="AM1574" s="17"/>
      <c r="AN1574" s="17"/>
      <c r="AO1574" s="17"/>
      <c r="AP1574" s="17"/>
      <c r="AQ1574" s="17"/>
      <c r="AR1574" s="17"/>
      <c r="AS1574" s="17"/>
      <c r="AT1574" s="17"/>
      <c r="AU1574" s="17"/>
      <c r="AV1574" s="17"/>
      <c r="AW1574" s="17"/>
    </row>
    <row r="1575" spans="1:49" x14ac:dyDescent="0.2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  <c r="AA1575" s="17"/>
      <c r="AB1575" s="17"/>
      <c r="AC1575" s="17"/>
      <c r="AD1575" s="17"/>
      <c r="AE1575" s="17"/>
      <c r="AF1575" s="17"/>
      <c r="AG1575" s="17"/>
      <c r="AH1575" s="17"/>
      <c r="AI1575" s="17"/>
      <c r="AJ1575" s="17"/>
      <c r="AK1575" s="17"/>
      <c r="AL1575" s="17"/>
      <c r="AM1575" s="17"/>
      <c r="AN1575" s="17"/>
      <c r="AO1575" s="17"/>
      <c r="AP1575" s="17"/>
      <c r="AQ1575" s="17"/>
      <c r="AR1575" s="17"/>
      <c r="AS1575" s="17"/>
      <c r="AT1575" s="17"/>
      <c r="AU1575" s="17"/>
      <c r="AV1575" s="17"/>
      <c r="AW1575" s="17"/>
    </row>
    <row r="1576" spans="1:49" x14ac:dyDescent="0.2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  <c r="AA1576" s="17"/>
      <c r="AB1576" s="17"/>
      <c r="AC1576" s="17"/>
      <c r="AD1576" s="17"/>
      <c r="AE1576" s="17"/>
      <c r="AF1576" s="17"/>
      <c r="AG1576" s="17"/>
      <c r="AH1576" s="17"/>
      <c r="AI1576" s="17"/>
      <c r="AJ1576" s="17"/>
      <c r="AK1576" s="17"/>
      <c r="AL1576" s="17"/>
      <c r="AM1576" s="17"/>
      <c r="AN1576" s="17"/>
      <c r="AO1576" s="17"/>
      <c r="AP1576" s="17"/>
      <c r="AQ1576" s="17"/>
      <c r="AR1576" s="17"/>
      <c r="AS1576" s="17"/>
      <c r="AT1576" s="17"/>
      <c r="AU1576" s="17"/>
      <c r="AV1576" s="17"/>
      <c r="AW1576" s="17"/>
    </row>
    <row r="1577" spans="1:49" x14ac:dyDescent="0.2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  <c r="AA1577" s="17"/>
      <c r="AB1577" s="17"/>
      <c r="AC1577" s="17"/>
      <c r="AD1577" s="17"/>
      <c r="AE1577" s="17"/>
      <c r="AF1577" s="17"/>
      <c r="AG1577" s="17"/>
      <c r="AH1577" s="17"/>
      <c r="AI1577" s="17"/>
      <c r="AJ1577" s="17"/>
      <c r="AK1577" s="17"/>
      <c r="AL1577" s="17"/>
      <c r="AM1577" s="17"/>
      <c r="AN1577" s="17"/>
      <c r="AO1577" s="17"/>
      <c r="AP1577" s="17"/>
      <c r="AQ1577" s="17"/>
      <c r="AR1577" s="17"/>
      <c r="AS1577" s="17"/>
      <c r="AT1577" s="17"/>
      <c r="AU1577" s="17"/>
      <c r="AV1577" s="17"/>
      <c r="AW1577" s="17"/>
    </row>
    <row r="1578" spans="1:49" x14ac:dyDescent="0.2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  <c r="AA1578" s="17"/>
      <c r="AB1578" s="17"/>
      <c r="AC1578" s="17"/>
      <c r="AD1578" s="17"/>
      <c r="AE1578" s="17"/>
      <c r="AF1578" s="17"/>
      <c r="AG1578" s="17"/>
      <c r="AH1578" s="17"/>
      <c r="AI1578" s="17"/>
      <c r="AJ1578" s="17"/>
      <c r="AK1578" s="17"/>
      <c r="AL1578" s="17"/>
      <c r="AM1578" s="17"/>
      <c r="AN1578" s="17"/>
      <c r="AO1578" s="17"/>
      <c r="AP1578" s="17"/>
      <c r="AQ1578" s="17"/>
      <c r="AR1578" s="17"/>
      <c r="AS1578" s="17"/>
      <c r="AT1578" s="17"/>
      <c r="AU1578" s="17"/>
      <c r="AV1578" s="17"/>
      <c r="AW1578" s="17"/>
    </row>
    <row r="1579" spans="1:49" x14ac:dyDescent="0.2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  <c r="AA1579" s="17"/>
      <c r="AB1579" s="17"/>
      <c r="AC1579" s="17"/>
      <c r="AD1579" s="17"/>
      <c r="AE1579" s="17"/>
      <c r="AF1579" s="17"/>
      <c r="AG1579" s="17"/>
      <c r="AH1579" s="17"/>
      <c r="AI1579" s="17"/>
      <c r="AJ1579" s="17"/>
      <c r="AK1579" s="17"/>
      <c r="AL1579" s="17"/>
      <c r="AM1579" s="17"/>
      <c r="AN1579" s="17"/>
      <c r="AO1579" s="17"/>
      <c r="AP1579" s="17"/>
      <c r="AQ1579" s="17"/>
      <c r="AR1579" s="17"/>
      <c r="AS1579" s="17"/>
      <c r="AT1579" s="17"/>
      <c r="AU1579" s="17"/>
      <c r="AV1579" s="17"/>
      <c r="AW1579" s="17"/>
    </row>
    <row r="1580" spans="1:49" x14ac:dyDescent="0.2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  <c r="AJ1580" s="17"/>
      <c r="AK1580" s="17"/>
      <c r="AL1580" s="17"/>
      <c r="AM1580" s="17"/>
      <c r="AN1580" s="17"/>
      <c r="AO1580" s="17"/>
      <c r="AP1580" s="17"/>
      <c r="AQ1580" s="17"/>
      <c r="AR1580" s="17"/>
      <c r="AS1580" s="17"/>
      <c r="AT1580" s="17"/>
      <c r="AU1580" s="17"/>
      <c r="AV1580" s="17"/>
      <c r="AW1580" s="17"/>
    </row>
    <row r="1581" spans="1:49" x14ac:dyDescent="0.2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  <c r="AA1581" s="17"/>
      <c r="AB1581" s="17"/>
      <c r="AC1581" s="17"/>
      <c r="AD1581" s="17"/>
      <c r="AE1581" s="17"/>
      <c r="AF1581" s="17"/>
      <c r="AG1581" s="17"/>
      <c r="AH1581" s="17"/>
      <c r="AI1581" s="17"/>
      <c r="AJ1581" s="17"/>
      <c r="AK1581" s="17"/>
      <c r="AL1581" s="17"/>
      <c r="AM1581" s="17"/>
      <c r="AN1581" s="17"/>
      <c r="AO1581" s="17"/>
      <c r="AP1581" s="17"/>
      <c r="AQ1581" s="17"/>
      <c r="AR1581" s="17"/>
      <c r="AS1581" s="17"/>
      <c r="AT1581" s="17"/>
      <c r="AU1581" s="17"/>
      <c r="AV1581" s="17"/>
      <c r="AW1581" s="17"/>
    </row>
    <row r="1582" spans="1:49" x14ac:dyDescent="0.2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  <c r="AA1582" s="17"/>
      <c r="AB1582" s="17"/>
      <c r="AC1582" s="17"/>
      <c r="AD1582" s="17"/>
      <c r="AE1582" s="17"/>
      <c r="AF1582" s="17"/>
      <c r="AG1582" s="17"/>
      <c r="AH1582" s="17"/>
      <c r="AI1582" s="17"/>
      <c r="AJ1582" s="17"/>
      <c r="AK1582" s="17"/>
      <c r="AL1582" s="17"/>
      <c r="AM1582" s="17"/>
      <c r="AN1582" s="17"/>
      <c r="AO1582" s="17"/>
      <c r="AP1582" s="17"/>
      <c r="AQ1582" s="17"/>
      <c r="AR1582" s="17"/>
      <c r="AS1582" s="17"/>
      <c r="AT1582" s="17"/>
      <c r="AU1582" s="17"/>
      <c r="AV1582" s="17"/>
      <c r="AW1582" s="17"/>
    </row>
    <row r="1583" spans="1:49" x14ac:dyDescent="0.2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  <c r="AA1583" s="17"/>
      <c r="AB1583" s="17"/>
      <c r="AC1583" s="17"/>
      <c r="AD1583" s="17"/>
      <c r="AE1583" s="17"/>
      <c r="AF1583" s="17"/>
      <c r="AG1583" s="17"/>
      <c r="AH1583" s="17"/>
      <c r="AI1583" s="17"/>
      <c r="AJ1583" s="17"/>
      <c r="AK1583" s="17"/>
      <c r="AL1583" s="17"/>
      <c r="AM1583" s="17"/>
      <c r="AN1583" s="17"/>
      <c r="AO1583" s="17"/>
      <c r="AP1583" s="17"/>
      <c r="AQ1583" s="17"/>
      <c r="AR1583" s="17"/>
      <c r="AS1583" s="17"/>
      <c r="AT1583" s="17"/>
      <c r="AU1583" s="17"/>
      <c r="AV1583" s="17"/>
      <c r="AW1583" s="17"/>
    </row>
    <row r="1584" spans="1:49" x14ac:dyDescent="0.2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  <c r="AA1584" s="17"/>
      <c r="AB1584" s="17"/>
      <c r="AC1584" s="17"/>
      <c r="AD1584" s="17"/>
      <c r="AE1584" s="17"/>
      <c r="AF1584" s="17"/>
      <c r="AG1584" s="17"/>
      <c r="AH1584" s="17"/>
      <c r="AI1584" s="17"/>
      <c r="AJ1584" s="17"/>
      <c r="AK1584" s="17"/>
      <c r="AL1584" s="17"/>
      <c r="AM1584" s="17"/>
      <c r="AN1584" s="17"/>
      <c r="AO1584" s="17"/>
      <c r="AP1584" s="17"/>
      <c r="AQ1584" s="17"/>
      <c r="AR1584" s="17"/>
      <c r="AS1584" s="17"/>
      <c r="AT1584" s="17"/>
      <c r="AU1584" s="17"/>
      <c r="AV1584" s="17"/>
      <c r="AW1584" s="17"/>
    </row>
    <row r="1585" spans="1:49" x14ac:dyDescent="0.2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  <c r="AA1585" s="17"/>
      <c r="AB1585" s="17"/>
      <c r="AC1585" s="17"/>
      <c r="AD1585" s="17"/>
      <c r="AE1585" s="17"/>
      <c r="AF1585" s="17"/>
      <c r="AG1585" s="17"/>
      <c r="AH1585" s="17"/>
      <c r="AI1585" s="17"/>
      <c r="AJ1585" s="17"/>
      <c r="AK1585" s="17"/>
      <c r="AL1585" s="17"/>
      <c r="AM1585" s="17"/>
      <c r="AN1585" s="17"/>
      <c r="AO1585" s="17"/>
      <c r="AP1585" s="17"/>
      <c r="AQ1585" s="17"/>
      <c r="AR1585" s="17"/>
      <c r="AS1585" s="17"/>
      <c r="AT1585" s="17"/>
      <c r="AU1585" s="17"/>
      <c r="AV1585" s="17"/>
      <c r="AW1585" s="17"/>
    </row>
    <row r="1586" spans="1:49" x14ac:dyDescent="0.2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  <c r="AA1586" s="17"/>
      <c r="AB1586" s="17"/>
      <c r="AC1586" s="17"/>
      <c r="AD1586" s="17"/>
      <c r="AE1586" s="17"/>
      <c r="AF1586" s="17"/>
      <c r="AG1586" s="17"/>
      <c r="AH1586" s="17"/>
      <c r="AI1586" s="17"/>
      <c r="AJ1586" s="17"/>
      <c r="AK1586" s="17"/>
      <c r="AL1586" s="17"/>
      <c r="AM1586" s="17"/>
      <c r="AN1586" s="17"/>
      <c r="AO1586" s="17"/>
      <c r="AP1586" s="17"/>
      <c r="AQ1586" s="17"/>
      <c r="AR1586" s="17"/>
      <c r="AS1586" s="17"/>
      <c r="AT1586" s="17"/>
      <c r="AU1586" s="17"/>
      <c r="AV1586" s="17"/>
      <c r="AW1586" s="17"/>
    </row>
    <row r="1587" spans="1:49" x14ac:dyDescent="0.2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  <c r="AA1587" s="17"/>
      <c r="AB1587" s="17"/>
      <c r="AC1587" s="17"/>
      <c r="AD1587" s="17"/>
      <c r="AE1587" s="17"/>
      <c r="AF1587" s="17"/>
      <c r="AG1587" s="17"/>
      <c r="AH1587" s="17"/>
      <c r="AI1587" s="17"/>
      <c r="AJ1587" s="17"/>
      <c r="AK1587" s="17"/>
      <c r="AL1587" s="17"/>
      <c r="AM1587" s="17"/>
      <c r="AN1587" s="17"/>
      <c r="AO1587" s="17"/>
      <c r="AP1587" s="17"/>
      <c r="AQ1587" s="17"/>
      <c r="AR1587" s="17"/>
      <c r="AS1587" s="17"/>
      <c r="AT1587" s="17"/>
      <c r="AU1587" s="17"/>
      <c r="AV1587" s="17"/>
      <c r="AW1587" s="17"/>
    </row>
    <row r="1588" spans="1:49" x14ac:dyDescent="0.2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  <c r="AA1588" s="17"/>
      <c r="AB1588" s="17"/>
      <c r="AC1588" s="17"/>
      <c r="AD1588" s="17"/>
      <c r="AE1588" s="17"/>
      <c r="AF1588" s="17"/>
      <c r="AG1588" s="17"/>
      <c r="AH1588" s="17"/>
      <c r="AI1588" s="17"/>
      <c r="AJ1588" s="17"/>
      <c r="AK1588" s="17"/>
      <c r="AL1588" s="17"/>
      <c r="AM1588" s="17"/>
      <c r="AN1588" s="17"/>
      <c r="AO1588" s="17"/>
      <c r="AP1588" s="17"/>
      <c r="AQ1588" s="17"/>
      <c r="AR1588" s="17"/>
      <c r="AS1588" s="17"/>
      <c r="AT1588" s="17"/>
      <c r="AU1588" s="17"/>
      <c r="AV1588" s="17"/>
      <c r="AW1588" s="17"/>
    </row>
    <row r="1589" spans="1:49" x14ac:dyDescent="0.2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  <c r="AA1589" s="17"/>
      <c r="AB1589" s="17"/>
      <c r="AC1589" s="17"/>
      <c r="AD1589" s="17"/>
      <c r="AE1589" s="17"/>
      <c r="AF1589" s="17"/>
      <c r="AG1589" s="17"/>
      <c r="AH1589" s="17"/>
      <c r="AI1589" s="17"/>
      <c r="AJ1589" s="17"/>
      <c r="AK1589" s="17"/>
      <c r="AL1589" s="17"/>
      <c r="AM1589" s="17"/>
      <c r="AN1589" s="17"/>
      <c r="AO1589" s="17"/>
      <c r="AP1589" s="17"/>
      <c r="AQ1589" s="17"/>
      <c r="AR1589" s="17"/>
      <c r="AS1589" s="17"/>
      <c r="AT1589" s="17"/>
      <c r="AU1589" s="17"/>
      <c r="AV1589" s="17"/>
      <c r="AW1589" s="17"/>
    </row>
    <row r="1590" spans="1:49" x14ac:dyDescent="0.2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  <c r="AA1590" s="17"/>
      <c r="AB1590" s="17"/>
      <c r="AC1590" s="17"/>
      <c r="AD1590" s="17"/>
      <c r="AE1590" s="17"/>
      <c r="AF1590" s="17"/>
      <c r="AG1590" s="17"/>
      <c r="AH1590" s="17"/>
      <c r="AI1590" s="17"/>
      <c r="AJ1590" s="17"/>
      <c r="AK1590" s="17"/>
      <c r="AL1590" s="17"/>
      <c r="AM1590" s="17"/>
      <c r="AN1590" s="17"/>
      <c r="AO1590" s="17"/>
      <c r="AP1590" s="17"/>
      <c r="AQ1590" s="17"/>
      <c r="AR1590" s="17"/>
      <c r="AS1590" s="17"/>
      <c r="AT1590" s="17"/>
      <c r="AU1590" s="17"/>
      <c r="AV1590" s="17"/>
      <c r="AW1590" s="17"/>
    </row>
    <row r="1591" spans="1:49" x14ac:dyDescent="0.2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  <c r="AJ1591" s="17"/>
      <c r="AK1591" s="17"/>
      <c r="AL1591" s="17"/>
      <c r="AM1591" s="17"/>
      <c r="AN1591" s="17"/>
      <c r="AO1591" s="17"/>
      <c r="AP1591" s="17"/>
      <c r="AQ1591" s="17"/>
      <c r="AR1591" s="17"/>
      <c r="AS1591" s="17"/>
      <c r="AT1591" s="17"/>
      <c r="AU1591" s="17"/>
      <c r="AV1591" s="17"/>
      <c r="AW1591" s="17"/>
    </row>
    <row r="1592" spans="1:49" x14ac:dyDescent="0.2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  <c r="AA1592" s="17"/>
      <c r="AB1592" s="17"/>
      <c r="AC1592" s="17"/>
      <c r="AD1592" s="17"/>
      <c r="AE1592" s="17"/>
      <c r="AF1592" s="17"/>
      <c r="AG1592" s="17"/>
      <c r="AH1592" s="17"/>
      <c r="AI1592" s="17"/>
      <c r="AJ1592" s="17"/>
      <c r="AK1592" s="17"/>
      <c r="AL1592" s="17"/>
      <c r="AM1592" s="17"/>
      <c r="AN1592" s="17"/>
      <c r="AO1592" s="17"/>
      <c r="AP1592" s="17"/>
      <c r="AQ1592" s="17"/>
      <c r="AR1592" s="17"/>
      <c r="AS1592" s="17"/>
      <c r="AT1592" s="17"/>
      <c r="AU1592" s="17"/>
      <c r="AV1592" s="17"/>
      <c r="AW1592" s="17"/>
    </row>
    <row r="1593" spans="1:49" x14ac:dyDescent="0.2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  <c r="AA1593" s="17"/>
      <c r="AB1593" s="17"/>
      <c r="AC1593" s="17"/>
      <c r="AD1593" s="17"/>
      <c r="AE1593" s="17"/>
      <c r="AF1593" s="17"/>
      <c r="AG1593" s="17"/>
      <c r="AH1593" s="17"/>
      <c r="AI1593" s="17"/>
      <c r="AJ1593" s="17"/>
      <c r="AK1593" s="17"/>
      <c r="AL1593" s="17"/>
      <c r="AM1593" s="17"/>
      <c r="AN1593" s="17"/>
      <c r="AO1593" s="17"/>
      <c r="AP1593" s="17"/>
      <c r="AQ1593" s="17"/>
      <c r="AR1593" s="17"/>
      <c r="AS1593" s="17"/>
      <c r="AT1593" s="17"/>
      <c r="AU1593" s="17"/>
      <c r="AV1593" s="17"/>
      <c r="AW1593" s="17"/>
    </row>
    <row r="1594" spans="1:49" x14ac:dyDescent="0.2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  <c r="AA1594" s="17"/>
      <c r="AB1594" s="17"/>
      <c r="AC1594" s="17"/>
      <c r="AD1594" s="17"/>
      <c r="AE1594" s="17"/>
      <c r="AF1594" s="17"/>
      <c r="AG1594" s="17"/>
      <c r="AH1594" s="17"/>
      <c r="AI1594" s="17"/>
      <c r="AJ1594" s="17"/>
      <c r="AK1594" s="17"/>
      <c r="AL1594" s="17"/>
      <c r="AM1594" s="17"/>
      <c r="AN1594" s="17"/>
      <c r="AO1594" s="17"/>
      <c r="AP1594" s="17"/>
      <c r="AQ1594" s="17"/>
      <c r="AR1594" s="17"/>
      <c r="AS1594" s="17"/>
      <c r="AT1594" s="17"/>
      <c r="AU1594" s="17"/>
      <c r="AV1594" s="17"/>
      <c r="AW1594" s="17"/>
    </row>
    <row r="1595" spans="1:49" x14ac:dyDescent="0.2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  <c r="AA1595" s="17"/>
      <c r="AB1595" s="17"/>
      <c r="AC1595" s="17"/>
      <c r="AD1595" s="17"/>
      <c r="AE1595" s="17"/>
      <c r="AF1595" s="17"/>
      <c r="AG1595" s="17"/>
      <c r="AH1595" s="17"/>
      <c r="AI1595" s="17"/>
      <c r="AJ1595" s="17"/>
      <c r="AK1595" s="17"/>
      <c r="AL1595" s="17"/>
      <c r="AM1595" s="17"/>
      <c r="AN1595" s="17"/>
      <c r="AO1595" s="17"/>
      <c r="AP1595" s="17"/>
      <c r="AQ1595" s="17"/>
      <c r="AR1595" s="17"/>
      <c r="AS1595" s="17"/>
      <c r="AT1595" s="17"/>
      <c r="AU1595" s="17"/>
      <c r="AV1595" s="17"/>
      <c r="AW1595" s="17"/>
    </row>
    <row r="1596" spans="1:49" x14ac:dyDescent="0.2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  <c r="AA1596" s="17"/>
      <c r="AB1596" s="17"/>
      <c r="AC1596" s="17"/>
      <c r="AD1596" s="17"/>
      <c r="AE1596" s="17"/>
      <c r="AF1596" s="17"/>
      <c r="AG1596" s="17"/>
      <c r="AH1596" s="17"/>
      <c r="AI1596" s="17"/>
      <c r="AJ1596" s="17"/>
      <c r="AK1596" s="17"/>
      <c r="AL1596" s="17"/>
      <c r="AM1596" s="17"/>
      <c r="AN1596" s="17"/>
      <c r="AO1596" s="17"/>
      <c r="AP1596" s="17"/>
      <c r="AQ1596" s="17"/>
      <c r="AR1596" s="17"/>
      <c r="AS1596" s="17"/>
      <c r="AT1596" s="17"/>
      <c r="AU1596" s="17"/>
      <c r="AV1596" s="17"/>
      <c r="AW1596" s="17"/>
    </row>
    <row r="1597" spans="1:49" x14ac:dyDescent="0.2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  <c r="AA1597" s="17"/>
      <c r="AB1597" s="17"/>
      <c r="AC1597" s="17"/>
      <c r="AD1597" s="17"/>
      <c r="AE1597" s="17"/>
      <c r="AF1597" s="17"/>
      <c r="AG1597" s="17"/>
      <c r="AH1597" s="17"/>
      <c r="AI1597" s="17"/>
      <c r="AJ1597" s="17"/>
      <c r="AK1597" s="17"/>
      <c r="AL1597" s="17"/>
      <c r="AM1597" s="17"/>
      <c r="AN1597" s="17"/>
      <c r="AO1597" s="17"/>
      <c r="AP1597" s="17"/>
      <c r="AQ1597" s="17"/>
      <c r="AR1597" s="17"/>
      <c r="AS1597" s="17"/>
      <c r="AT1597" s="17"/>
      <c r="AU1597" s="17"/>
      <c r="AV1597" s="17"/>
      <c r="AW1597" s="17"/>
    </row>
    <row r="1598" spans="1:49" x14ac:dyDescent="0.2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  <c r="AA1598" s="17"/>
      <c r="AB1598" s="17"/>
      <c r="AC1598" s="17"/>
      <c r="AD1598" s="17"/>
      <c r="AE1598" s="17"/>
      <c r="AF1598" s="17"/>
      <c r="AG1598" s="17"/>
      <c r="AH1598" s="17"/>
      <c r="AI1598" s="17"/>
      <c r="AJ1598" s="17"/>
      <c r="AK1598" s="17"/>
      <c r="AL1598" s="17"/>
      <c r="AM1598" s="17"/>
      <c r="AN1598" s="17"/>
      <c r="AO1598" s="17"/>
      <c r="AP1598" s="17"/>
      <c r="AQ1598" s="17"/>
      <c r="AR1598" s="17"/>
      <c r="AS1598" s="17"/>
      <c r="AT1598" s="17"/>
      <c r="AU1598" s="17"/>
      <c r="AV1598" s="17"/>
      <c r="AW1598" s="17"/>
    </row>
    <row r="1599" spans="1:49" x14ac:dyDescent="0.2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  <c r="AA1599" s="17"/>
      <c r="AB1599" s="17"/>
      <c r="AC1599" s="17"/>
      <c r="AD1599" s="17"/>
      <c r="AE1599" s="17"/>
      <c r="AF1599" s="17"/>
      <c r="AG1599" s="17"/>
      <c r="AH1599" s="17"/>
      <c r="AI1599" s="17"/>
      <c r="AJ1599" s="17"/>
      <c r="AK1599" s="17"/>
      <c r="AL1599" s="17"/>
      <c r="AM1599" s="17"/>
      <c r="AN1599" s="17"/>
      <c r="AO1599" s="17"/>
      <c r="AP1599" s="17"/>
      <c r="AQ1599" s="17"/>
      <c r="AR1599" s="17"/>
      <c r="AS1599" s="17"/>
      <c r="AT1599" s="17"/>
      <c r="AU1599" s="17"/>
      <c r="AV1599" s="17"/>
      <c r="AW1599" s="17"/>
    </row>
    <row r="1600" spans="1:49" x14ac:dyDescent="0.2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  <c r="AA1600" s="17"/>
      <c r="AB1600" s="17"/>
      <c r="AC1600" s="17"/>
      <c r="AD1600" s="17"/>
      <c r="AE1600" s="17"/>
      <c r="AF1600" s="17"/>
      <c r="AG1600" s="17"/>
      <c r="AH1600" s="17"/>
      <c r="AI1600" s="17"/>
      <c r="AJ1600" s="17"/>
      <c r="AK1600" s="17"/>
      <c r="AL1600" s="17"/>
      <c r="AM1600" s="17"/>
      <c r="AN1600" s="17"/>
      <c r="AO1600" s="17"/>
      <c r="AP1600" s="17"/>
      <c r="AQ1600" s="17"/>
      <c r="AR1600" s="17"/>
      <c r="AS1600" s="17"/>
      <c r="AT1600" s="17"/>
      <c r="AU1600" s="17"/>
      <c r="AV1600" s="17"/>
      <c r="AW1600" s="17"/>
    </row>
    <row r="1601" spans="1:49" x14ac:dyDescent="0.2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  <c r="AA1601" s="17"/>
      <c r="AB1601" s="17"/>
      <c r="AC1601" s="17"/>
      <c r="AD1601" s="17"/>
      <c r="AE1601" s="17"/>
      <c r="AF1601" s="17"/>
      <c r="AG1601" s="17"/>
      <c r="AH1601" s="17"/>
      <c r="AI1601" s="17"/>
      <c r="AJ1601" s="17"/>
      <c r="AK1601" s="17"/>
      <c r="AL1601" s="17"/>
      <c r="AM1601" s="17"/>
      <c r="AN1601" s="17"/>
      <c r="AO1601" s="17"/>
      <c r="AP1601" s="17"/>
      <c r="AQ1601" s="17"/>
      <c r="AR1601" s="17"/>
      <c r="AS1601" s="17"/>
      <c r="AT1601" s="17"/>
      <c r="AU1601" s="17"/>
      <c r="AV1601" s="17"/>
      <c r="AW1601" s="17"/>
    </row>
    <row r="1602" spans="1:49" x14ac:dyDescent="0.2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  <c r="AJ1602" s="17"/>
      <c r="AK1602" s="17"/>
      <c r="AL1602" s="17"/>
      <c r="AM1602" s="17"/>
      <c r="AN1602" s="17"/>
      <c r="AO1602" s="17"/>
      <c r="AP1602" s="17"/>
      <c r="AQ1602" s="17"/>
      <c r="AR1602" s="17"/>
      <c r="AS1602" s="17"/>
      <c r="AT1602" s="17"/>
      <c r="AU1602" s="17"/>
      <c r="AV1602" s="17"/>
      <c r="AW1602" s="17"/>
    </row>
    <row r="1603" spans="1:49" x14ac:dyDescent="0.2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  <c r="AA1603" s="17"/>
      <c r="AB1603" s="17"/>
      <c r="AC1603" s="17"/>
      <c r="AD1603" s="17"/>
      <c r="AE1603" s="17"/>
      <c r="AF1603" s="17"/>
      <c r="AG1603" s="17"/>
      <c r="AH1603" s="17"/>
      <c r="AI1603" s="17"/>
      <c r="AJ1603" s="17"/>
      <c r="AK1603" s="17"/>
      <c r="AL1603" s="17"/>
      <c r="AM1603" s="17"/>
      <c r="AN1603" s="17"/>
      <c r="AO1603" s="17"/>
      <c r="AP1603" s="17"/>
      <c r="AQ1603" s="17"/>
      <c r="AR1603" s="17"/>
      <c r="AS1603" s="17"/>
      <c r="AT1603" s="17"/>
      <c r="AU1603" s="17"/>
      <c r="AV1603" s="17"/>
      <c r="AW1603" s="17"/>
    </row>
    <row r="1604" spans="1:49" x14ac:dyDescent="0.2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  <c r="AA1604" s="17"/>
      <c r="AB1604" s="17"/>
      <c r="AC1604" s="17"/>
      <c r="AD1604" s="17"/>
      <c r="AE1604" s="17"/>
      <c r="AF1604" s="17"/>
      <c r="AG1604" s="17"/>
      <c r="AH1604" s="17"/>
      <c r="AI1604" s="17"/>
      <c r="AJ1604" s="17"/>
      <c r="AK1604" s="17"/>
      <c r="AL1604" s="17"/>
      <c r="AM1604" s="17"/>
      <c r="AN1604" s="17"/>
      <c r="AO1604" s="17"/>
      <c r="AP1604" s="17"/>
      <c r="AQ1604" s="17"/>
      <c r="AR1604" s="17"/>
      <c r="AS1604" s="17"/>
      <c r="AT1604" s="17"/>
      <c r="AU1604" s="17"/>
      <c r="AV1604" s="17"/>
      <c r="AW1604" s="17"/>
    </row>
    <row r="1605" spans="1:49" x14ac:dyDescent="0.2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  <c r="AA1605" s="17"/>
      <c r="AB1605" s="17"/>
      <c r="AC1605" s="17"/>
      <c r="AD1605" s="17"/>
      <c r="AE1605" s="17"/>
      <c r="AF1605" s="17"/>
      <c r="AG1605" s="17"/>
      <c r="AH1605" s="17"/>
      <c r="AI1605" s="17"/>
      <c r="AJ1605" s="17"/>
      <c r="AK1605" s="17"/>
      <c r="AL1605" s="17"/>
      <c r="AM1605" s="17"/>
      <c r="AN1605" s="17"/>
      <c r="AO1605" s="17"/>
      <c r="AP1605" s="17"/>
      <c r="AQ1605" s="17"/>
      <c r="AR1605" s="17"/>
      <c r="AS1605" s="17"/>
      <c r="AT1605" s="17"/>
      <c r="AU1605" s="17"/>
      <c r="AV1605" s="17"/>
      <c r="AW1605" s="17"/>
    </row>
    <row r="1606" spans="1:49" x14ac:dyDescent="0.2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  <c r="AA1606" s="17"/>
      <c r="AB1606" s="17"/>
      <c r="AC1606" s="17"/>
      <c r="AD1606" s="17"/>
      <c r="AE1606" s="17"/>
      <c r="AF1606" s="17"/>
      <c r="AG1606" s="17"/>
      <c r="AH1606" s="17"/>
      <c r="AI1606" s="17"/>
      <c r="AJ1606" s="17"/>
      <c r="AK1606" s="17"/>
      <c r="AL1606" s="17"/>
      <c r="AM1606" s="17"/>
      <c r="AN1606" s="17"/>
      <c r="AO1606" s="17"/>
      <c r="AP1606" s="17"/>
      <c r="AQ1606" s="17"/>
      <c r="AR1606" s="17"/>
      <c r="AS1606" s="17"/>
      <c r="AT1606" s="17"/>
      <c r="AU1606" s="17"/>
      <c r="AV1606" s="17"/>
      <c r="AW1606" s="17"/>
    </row>
    <row r="1607" spans="1:49" x14ac:dyDescent="0.2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  <c r="AA1607" s="17"/>
      <c r="AB1607" s="17"/>
      <c r="AC1607" s="17"/>
      <c r="AD1607" s="17"/>
      <c r="AE1607" s="17"/>
      <c r="AF1607" s="17"/>
      <c r="AG1607" s="17"/>
      <c r="AH1607" s="17"/>
      <c r="AI1607" s="17"/>
      <c r="AJ1607" s="17"/>
      <c r="AK1607" s="17"/>
      <c r="AL1607" s="17"/>
      <c r="AM1607" s="17"/>
      <c r="AN1607" s="17"/>
      <c r="AO1607" s="17"/>
      <c r="AP1607" s="17"/>
      <c r="AQ1607" s="17"/>
      <c r="AR1607" s="17"/>
      <c r="AS1607" s="17"/>
      <c r="AT1607" s="17"/>
      <c r="AU1607" s="17"/>
      <c r="AV1607" s="17"/>
      <c r="AW1607" s="17"/>
    </row>
    <row r="1608" spans="1:49" x14ac:dyDescent="0.2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  <c r="AA1608" s="17"/>
      <c r="AB1608" s="17"/>
      <c r="AC1608" s="17"/>
      <c r="AD1608" s="17"/>
      <c r="AE1608" s="17"/>
      <c r="AF1608" s="17"/>
      <c r="AG1608" s="17"/>
      <c r="AH1608" s="17"/>
      <c r="AI1608" s="17"/>
      <c r="AJ1608" s="17"/>
      <c r="AK1608" s="17"/>
      <c r="AL1608" s="17"/>
      <c r="AM1608" s="17"/>
      <c r="AN1608" s="17"/>
      <c r="AO1608" s="17"/>
      <c r="AP1608" s="17"/>
      <c r="AQ1608" s="17"/>
      <c r="AR1608" s="17"/>
      <c r="AS1608" s="17"/>
      <c r="AT1608" s="17"/>
      <c r="AU1608" s="17"/>
      <c r="AV1608" s="17"/>
      <c r="AW1608" s="17"/>
    </row>
    <row r="1609" spans="1:49" x14ac:dyDescent="0.2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  <c r="AA1609" s="17"/>
      <c r="AB1609" s="17"/>
      <c r="AC1609" s="17"/>
      <c r="AD1609" s="17"/>
      <c r="AE1609" s="17"/>
      <c r="AF1609" s="17"/>
      <c r="AG1609" s="17"/>
      <c r="AH1609" s="17"/>
      <c r="AI1609" s="17"/>
      <c r="AJ1609" s="17"/>
      <c r="AK1609" s="17"/>
      <c r="AL1609" s="17"/>
      <c r="AM1609" s="17"/>
      <c r="AN1609" s="17"/>
      <c r="AO1609" s="17"/>
      <c r="AP1609" s="17"/>
      <c r="AQ1609" s="17"/>
      <c r="AR1609" s="17"/>
      <c r="AS1609" s="17"/>
      <c r="AT1609" s="17"/>
      <c r="AU1609" s="17"/>
      <c r="AV1609" s="17"/>
      <c r="AW1609" s="17"/>
    </row>
    <row r="1610" spans="1:49" x14ac:dyDescent="0.2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  <c r="AA1610" s="17"/>
      <c r="AB1610" s="17"/>
      <c r="AC1610" s="17"/>
      <c r="AD1610" s="17"/>
      <c r="AE1610" s="17"/>
      <c r="AF1610" s="17"/>
      <c r="AG1610" s="17"/>
      <c r="AH1610" s="17"/>
      <c r="AI1610" s="17"/>
      <c r="AJ1610" s="17"/>
      <c r="AK1610" s="17"/>
      <c r="AL1610" s="17"/>
      <c r="AM1610" s="17"/>
      <c r="AN1610" s="17"/>
      <c r="AO1610" s="17"/>
      <c r="AP1610" s="17"/>
      <c r="AQ1610" s="17"/>
      <c r="AR1610" s="17"/>
      <c r="AS1610" s="17"/>
      <c r="AT1610" s="17"/>
      <c r="AU1610" s="17"/>
      <c r="AV1610" s="17"/>
      <c r="AW1610" s="17"/>
    </row>
    <row r="1611" spans="1:49" x14ac:dyDescent="0.2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  <c r="AA1611" s="17"/>
      <c r="AB1611" s="17"/>
      <c r="AC1611" s="17"/>
      <c r="AD1611" s="17"/>
      <c r="AE1611" s="17"/>
      <c r="AF1611" s="17"/>
      <c r="AG1611" s="17"/>
      <c r="AH1611" s="17"/>
      <c r="AI1611" s="17"/>
      <c r="AJ1611" s="17"/>
      <c r="AK1611" s="17"/>
      <c r="AL1611" s="17"/>
      <c r="AM1611" s="17"/>
      <c r="AN1611" s="17"/>
      <c r="AO1611" s="17"/>
      <c r="AP1611" s="17"/>
      <c r="AQ1611" s="17"/>
      <c r="AR1611" s="17"/>
      <c r="AS1611" s="17"/>
      <c r="AT1611" s="17"/>
      <c r="AU1611" s="17"/>
      <c r="AV1611" s="17"/>
      <c r="AW1611" s="17"/>
    </row>
    <row r="1612" spans="1:49" x14ac:dyDescent="0.2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  <c r="AA1612" s="17"/>
      <c r="AB1612" s="17"/>
      <c r="AC1612" s="17"/>
      <c r="AD1612" s="17"/>
      <c r="AE1612" s="17"/>
      <c r="AF1612" s="17"/>
      <c r="AG1612" s="17"/>
      <c r="AH1612" s="17"/>
      <c r="AI1612" s="17"/>
      <c r="AJ1612" s="17"/>
      <c r="AK1612" s="17"/>
      <c r="AL1612" s="17"/>
      <c r="AM1612" s="17"/>
      <c r="AN1612" s="17"/>
      <c r="AO1612" s="17"/>
      <c r="AP1612" s="17"/>
      <c r="AQ1612" s="17"/>
      <c r="AR1612" s="17"/>
      <c r="AS1612" s="17"/>
      <c r="AT1612" s="17"/>
      <c r="AU1612" s="17"/>
      <c r="AV1612" s="17"/>
      <c r="AW1612" s="17"/>
    </row>
    <row r="1613" spans="1:49" x14ac:dyDescent="0.2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  <c r="AJ1613" s="17"/>
      <c r="AK1613" s="17"/>
      <c r="AL1613" s="17"/>
      <c r="AM1613" s="17"/>
      <c r="AN1613" s="17"/>
      <c r="AO1613" s="17"/>
      <c r="AP1613" s="17"/>
      <c r="AQ1613" s="17"/>
      <c r="AR1613" s="17"/>
      <c r="AS1613" s="17"/>
      <c r="AT1613" s="17"/>
      <c r="AU1613" s="17"/>
      <c r="AV1613" s="17"/>
      <c r="AW1613" s="17"/>
    </row>
    <row r="1614" spans="1:49" x14ac:dyDescent="0.2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  <c r="AA1614" s="17"/>
      <c r="AB1614" s="17"/>
      <c r="AC1614" s="17"/>
      <c r="AD1614" s="17"/>
      <c r="AE1614" s="17"/>
      <c r="AF1614" s="17"/>
      <c r="AG1614" s="17"/>
      <c r="AH1614" s="17"/>
      <c r="AI1614" s="17"/>
      <c r="AJ1614" s="17"/>
      <c r="AK1614" s="17"/>
      <c r="AL1614" s="17"/>
      <c r="AM1614" s="17"/>
      <c r="AN1614" s="17"/>
      <c r="AO1614" s="17"/>
      <c r="AP1614" s="17"/>
      <c r="AQ1614" s="17"/>
      <c r="AR1614" s="17"/>
      <c r="AS1614" s="17"/>
      <c r="AT1614" s="17"/>
      <c r="AU1614" s="17"/>
      <c r="AV1614" s="17"/>
      <c r="AW1614" s="17"/>
    </row>
    <row r="1615" spans="1:49" x14ac:dyDescent="0.2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  <c r="AA1615" s="17"/>
      <c r="AB1615" s="17"/>
      <c r="AC1615" s="17"/>
      <c r="AD1615" s="17"/>
      <c r="AE1615" s="17"/>
      <c r="AF1615" s="17"/>
      <c r="AG1615" s="17"/>
      <c r="AH1615" s="17"/>
      <c r="AI1615" s="17"/>
      <c r="AJ1615" s="17"/>
      <c r="AK1615" s="17"/>
      <c r="AL1615" s="17"/>
      <c r="AM1615" s="17"/>
      <c r="AN1615" s="17"/>
      <c r="AO1615" s="17"/>
      <c r="AP1615" s="17"/>
      <c r="AQ1615" s="17"/>
      <c r="AR1615" s="17"/>
      <c r="AS1615" s="17"/>
      <c r="AT1615" s="17"/>
      <c r="AU1615" s="17"/>
      <c r="AV1615" s="17"/>
      <c r="AW1615" s="17"/>
    </row>
    <row r="1616" spans="1:49" x14ac:dyDescent="0.2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  <c r="AA1616" s="17"/>
      <c r="AB1616" s="17"/>
      <c r="AC1616" s="17"/>
      <c r="AD1616" s="17"/>
      <c r="AE1616" s="17"/>
      <c r="AF1616" s="17"/>
      <c r="AG1616" s="17"/>
      <c r="AH1616" s="17"/>
      <c r="AI1616" s="17"/>
      <c r="AJ1616" s="17"/>
      <c r="AK1616" s="17"/>
      <c r="AL1616" s="17"/>
      <c r="AM1616" s="17"/>
      <c r="AN1616" s="17"/>
      <c r="AO1616" s="17"/>
      <c r="AP1616" s="17"/>
      <c r="AQ1616" s="17"/>
      <c r="AR1616" s="17"/>
      <c r="AS1616" s="17"/>
      <c r="AT1616" s="17"/>
      <c r="AU1616" s="17"/>
      <c r="AV1616" s="17"/>
      <c r="AW1616" s="17"/>
    </row>
    <row r="1617" spans="1:49" x14ac:dyDescent="0.2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  <c r="AA1617" s="17"/>
      <c r="AB1617" s="17"/>
      <c r="AC1617" s="17"/>
      <c r="AD1617" s="17"/>
      <c r="AE1617" s="17"/>
      <c r="AF1617" s="17"/>
      <c r="AG1617" s="17"/>
      <c r="AH1617" s="17"/>
      <c r="AI1617" s="17"/>
      <c r="AJ1617" s="17"/>
      <c r="AK1617" s="17"/>
      <c r="AL1617" s="17"/>
      <c r="AM1617" s="17"/>
      <c r="AN1617" s="17"/>
      <c r="AO1617" s="17"/>
      <c r="AP1617" s="17"/>
      <c r="AQ1617" s="17"/>
      <c r="AR1617" s="17"/>
      <c r="AS1617" s="17"/>
      <c r="AT1617" s="17"/>
      <c r="AU1617" s="17"/>
      <c r="AV1617" s="17"/>
      <c r="AW1617" s="17"/>
    </row>
    <row r="1618" spans="1:49" x14ac:dyDescent="0.2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  <c r="AA1618" s="17"/>
      <c r="AB1618" s="17"/>
      <c r="AC1618" s="17"/>
      <c r="AD1618" s="17"/>
      <c r="AE1618" s="17"/>
      <c r="AF1618" s="17"/>
      <c r="AG1618" s="17"/>
      <c r="AH1618" s="17"/>
      <c r="AI1618" s="17"/>
      <c r="AJ1618" s="17"/>
      <c r="AK1618" s="17"/>
      <c r="AL1618" s="17"/>
      <c r="AM1618" s="17"/>
      <c r="AN1618" s="17"/>
      <c r="AO1618" s="17"/>
      <c r="AP1618" s="17"/>
      <c r="AQ1618" s="17"/>
      <c r="AR1618" s="17"/>
      <c r="AS1618" s="17"/>
      <c r="AT1618" s="17"/>
      <c r="AU1618" s="17"/>
      <c r="AV1618" s="17"/>
      <c r="AW1618" s="17"/>
    </row>
    <row r="1619" spans="1:49" x14ac:dyDescent="0.2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  <c r="AA1619" s="17"/>
      <c r="AB1619" s="17"/>
      <c r="AC1619" s="17"/>
      <c r="AD1619" s="17"/>
      <c r="AE1619" s="17"/>
      <c r="AF1619" s="17"/>
      <c r="AG1619" s="17"/>
      <c r="AH1619" s="17"/>
      <c r="AI1619" s="17"/>
      <c r="AJ1619" s="17"/>
      <c r="AK1619" s="17"/>
      <c r="AL1619" s="17"/>
      <c r="AM1619" s="17"/>
      <c r="AN1619" s="17"/>
      <c r="AO1619" s="17"/>
      <c r="AP1619" s="17"/>
      <c r="AQ1619" s="17"/>
      <c r="AR1619" s="17"/>
      <c r="AS1619" s="17"/>
      <c r="AT1619" s="17"/>
      <c r="AU1619" s="17"/>
      <c r="AV1619" s="17"/>
      <c r="AW1619" s="17"/>
    </row>
    <row r="1620" spans="1:49" x14ac:dyDescent="0.2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  <c r="AA1620" s="17"/>
      <c r="AB1620" s="17"/>
      <c r="AC1620" s="17"/>
      <c r="AD1620" s="17"/>
      <c r="AE1620" s="17"/>
      <c r="AF1620" s="17"/>
      <c r="AG1620" s="17"/>
      <c r="AH1620" s="17"/>
      <c r="AI1620" s="17"/>
      <c r="AJ1620" s="17"/>
      <c r="AK1620" s="17"/>
      <c r="AL1620" s="17"/>
      <c r="AM1620" s="17"/>
      <c r="AN1620" s="17"/>
      <c r="AO1620" s="17"/>
      <c r="AP1620" s="17"/>
      <c r="AQ1620" s="17"/>
      <c r="AR1620" s="17"/>
      <c r="AS1620" s="17"/>
      <c r="AT1620" s="17"/>
      <c r="AU1620" s="17"/>
      <c r="AV1620" s="17"/>
      <c r="AW1620" s="17"/>
    </row>
    <row r="1621" spans="1:49" x14ac:dyDescent="0.2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  <c r="AA1621" s="17"/>
      <c r="AB1621" s="17"/>
      <c r="AC1621" s="17"/>
      <c r="AD1621" s="17"/>
      <c r="AE1621" s="17"/>
      <c r="AF1621" s="17"/>
      <c r="AG1621" s="17"/>
      <c r="AH1621" s="17"/>
      <c r="AI1621" s="17"/>
      <c r="AJ1621" s="17"/>
      <c r="AK1621" s="17"/>
      <c r="AL1621" s="17"/>
      <c r="AM1621" s="17"/>
      <c r="AN1621" s="17"/>
      <c r="AO1621" s="17"/>
      <c r="AP1621" s="17"/>
      <c r="AQ1621" s="17"/>
      <c r="AR1621" s="17"/>
      <c r="AS1621" s="17"/>
      <c r="AT1621" s="17"/>
      <c r="AU1621" s="17"/>
      <c r="AV1621" s="17"/>
      <c r="AW1621" s="17"/>
    </row>
    <row r="1622" spans="1:49" x14ac:dyDescent="0.2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  <c r="AA1622" s="17"/>
      <c r="AB1622" s="17"/>
      <c r="AC1622" s="17"/>
      <c r="AD1622" s="17"/>
      <c r="AE1622" s="17"/>
      <c r="AF1622" s="17"/>
      <c r="AG1622" s="17"/>
      <c r="AH1622" s="17"/>
      <c r="AI1622" s="17"/>
      <c r="AJ1622" s="17"/>
      <c r="AK1622" s="17"/>
      <c r="AL1622" s="17"/>
      <c r="AM1622" s="17"/>
      <c r="AN1622" s="17"/>
      <c r="AO1622" s="17"/>
      <c r="AP1622" s="17"/>
      <c r="AQ1622" s="17"/>
      <c r="AR1622" s="17"/>
      <c r="AS1622" s="17"/>
      <c r="AT1622" s="17"/>
      <c r="AU1622" s="17"/>
      <c r="AV1622" s="17"/>
      <c r="AW1622" s="17"/>
    </row>
    <row r="1623" spans="1:49" x14ac:dyDescent="0.2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  <c r="AA1623" s="17"/>
      <c r="AB1623" s="17"/>
      <c r="AC1623" s="17"/>
      <c r="AD1623" s="17"/>
      <c r="AE1623" s="17"/>
      <c r="AF1623" s="17"/>
      <c r="AG1623" s="17"/>
      <c r="AH1623" s="17"/>
      <c r="AI1623" s="17"/>
      <c r="AJ1623" s="17"/>
      <c r="AK1623" s="17"/>
      <c r="AL1623" s="17"/>
      <c r="AM1623" s="17"/>
      <c r="AN1623" s="17"/>
      <c r="AO1623" s="17"/>
      <c r="AP1623" s="17"/>
      <c r="AQ1623" s="17"/>
      <c r="AR1623" s="17"/>
      <c r="AS1623" s="17"/>
      <c r="AT1623" s="17"/>
      <c r="AU1623" s="17"/>
      <c r="AV1623" s="17"/>
      <c r="AW1623" s="17"/>
    </row>
    <row r="1624" spans="1:49" x14ac:dyDescent="0.2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  <c r="AJ1624" s="17"/>
      <c r="AK1624" s="17"/>
      <c r="AL1624" s="17"/>
      <c r="AM1624" s="17"/>
      <c r="AN1624" s="17"/>
      <c r="AO1624" s="17"/>
      <c r="AP1624" s="17"/>
      <c r="AQ1624" s="17"/>
      <c r="AR1624" s="17"/>
      <c r="AS1624" s="17"/>
      <c r="AT1624" s="17"/>
      <c r="AU1624" s="17"/>
      <c r="AV1624" s="17"/>
      <c r="AW1624" s="17"/>
    </row>
    <row r="1625" spans="1:49" x14ac:dyDescent="0.2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  <c r="AA1625" s="17"/>
      <c r="AB1625" s="17"/>
      <c r="AC1625" s="17"/>
      <c r="AD1625" s="17"/>
      <c r="AE1625" s="17"/>
      <c r="AF1625" s="17"/>
      <c r="AG1625" s="17"/>
      <c r="AH1625" s="17"/>
      <c r="AI1625" s="17"/>
      <c r="AJ1625" s="17"/>
      <c r="AK1625" s="17"/>
      <c r="AL1625" s="17"/>
      <c r="AM1625" s="17"/>
      <c r="AN1625" s="17"/>
      <c r="AO1625" s="17"/>
      <c r="AP1625" s="17"/>
      <c r="AQ1625" s="17"/>
      <c r="AR1625" s="17"/>
      <c r="AS1625" s="17"/>
      <c r="AT1625" s="17"/>
      <c r="AU1625" s="17"/>
      <c r="AV1625" s="17"/>
      <c r="AW1625" s="17"/>
    </row>
    <row r="1626" spans="1:49" x14ac:dyDescent="0.2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  <c r="AA1626" s="17"/>
      <c r="AB1626" s="17"/>
      <c r="AC1626" s="17"/>
      <c r="AD1626" s="17"/>
      <c r="AE1626" s="17"/>
      <c r="AF1626" s="17"/>
      <c r="AG1626" s="17"/>
      <c r="AH1626" s="17"/>
      <c r="AI1626" s="17"/>
      <c r="AJ1626" s="17"/>
      <c r="AK1626" s="17"/>
      <c r="AL1626" s="17"/>
      <c r="AM1626" s="17"/>
      <c r="AN1626" s="17"/>
      <c r="AO1626" s="17"/>
      <c r="AP1626" s="17"/>
      <c r="AQ1626" s="17"/>
      <c r="AR1626" s="17"/>
      <c r="AS1626" s="17"/>
      <c r="AT1626" s="17"/>
      <c r="AU1626" s="17"/>
      <c r="AV1626" s="17"/>
      <c r="AW1626" s="17"/>
    </row>
    <row r="1627" spans="1:49" x14ac:dyDescent="0.2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  <c r="AA1627" s="17"/>
      <c r="AB1627" s="17"/>
      <c r="AC1627" s="17"/>
      <c r="AD1627" s="17"/>
      <c r="AE1627" s="17"/>
      <c r="AF1627" s="17"/>
      <c r="AG1627" s="17"/>
      <c r="AH1627" s="17"/>
      <c r="AI1627" s="17"/>
      <c r="AJ1627" s="17"/>
      <c r="AK1627" s="17"/>
      <c r="AL1627" s="17"/>
      <c r="AM1627" s="17"/>
      <c r="AN1627" s="17"/>
      <c r="AO1627" s="17"/>
      <c r="AP1627" s="17"/>
      <c r="AQ1627" s="17"/>
      <c r="AR1627" s="17"/>
      <c r="AS1627" s="17"/>
      <c r="AT1627" s="17"/>
      <c r="AU1627" s="17"/>
      <c r="AV1627" s="17"/>
      <c r="AW1627" s="17"/>
    </row>
    <row r="1628" spans="1:49" x14ac:dyDescent="0.2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  <c r="AA1628" s="17"/>
      <c r="AB1628" s="17"/>
      <c r="AC1628" s="17"/>
      <c r="AD1628" s="17"/>
      <c r="AE1628" s="17"/>
      <c r="AF1628" s="17"/>
      <c r="AG1628" s="17"/>
      <c r="AH1628" s="17"/>
      <c r="AI1628" s="17"/>
      <c r="AJ1628" s="17"/>
      <c r="AK1628" s="17"/>
      <c r="AL1628" s="17"/>
      <c r="AM1628" s="17"/>
      <c r="AN1628" s="17"/>
      <c r="AO1628" s="17"/>
      <c r="AP1628" s="17"/>
      <c r="AQ1628" s="17"/>
      <c r="AR1628" s="17"/>
      <c r="AS1628" s="17"/>
      <c r="AT1628" s="17"/>
      <c r="AU1628" s="17"/>
      <c r="AV1628" s="17"/>
      <c r="AW1628" s="17"/>
    </row>
    <row r="1629" spans="1:49" x14ac:dyDescent="0.2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  <c r="AA1629" s="17"/>
      <c r="AB1629" s="17"/>
      <c r="AC1629" s="17"/>
      <c r="AD1629" s="17"/>
      <c r="AE1629" s="17"/>
      <c r="AF1629" s="17"/>
      <c r="AG1629" s="17"/>
      <c r="AH1629" s="17"/>
      <c r="AI1629" s="17"/>
      <c r="AJ1629" s="17"/>
      <c r="AK1629" s="17"/>
      <c r="AL1629" s="17"/>
      <c r="AM1629" s="17"/>
      <c r="AN1629" s="17"/>
      <c r="AO1629" s="17"/>
      <c r="AP1629" s="17"/>
      <c r="AQ1629" s="17"/>
      <c r="AR1629" s="17"/>
      <c r="AS1629" s="17"/>
      <c r="AT1629" s="17"/>
      <c r="AU1629" s="17"/>
      <c r="AV1629" s="17"/>
      <c r="AW1629" s="17"/>
    </row>
    <row r="1630" spans="1:49" x14ac:dyDescent="0.2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  <c r="AA1630" s="17"/>
      <c r="AB1630" s="17"/>
      <c r="AC1630" s="17"/>
      <c r="AD1630" s="17"/>
      <c r="AE1630" s="17"/>
      <c r="AF1630" s="17"/>
      <c r="AG1630" s="17"/>
      <c r="AH1630" s="17"/>
      <c r="AI1630" s="17"/>
      <c r="AJ1630" s="17"/>
      <c r="AK1630" s="17"/>
      <c r="AL1630" s="17"/>
      <c r="AM1630" s="17"/>
      <c r="AN1630" s="17"/>
      <c r="AO1630" s="17"/>
      <c r="AP1630" s="17"/>
      <c r="AQ1630" s="17"/>
      <c r="AR1630" s="17"/>
      <c r="AS1630" s="17"/>
      <c r="AT1630" s="17"/>
      <c r="AU1630" s="17"/>
      <c r="AV1630" s="17"/>
      <c r="AW1630" s="17"/>
    </row>
    <row r="1631" spans="1:49" x14ac:dyDescent="0.2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  <c r="AA1631" s="17"/>
      <c r="AB1631" s="17"/>
      <c r="AC1631" s="17"/>
      <c r="AD1631" s="17"/>
      <c r="AE1631" s="17"/>
      <c r="AF1631" s="17"/>
      <c r="AG1631" s="17"/>
      <c r="AH1631" s="17"/>
      <c r="AI1631" s="17"/>
      <c r="AJ1631" s="17"/>
      <c r="AK1631" s="17"/>
      <c r="AL1631" s="17"/>
      <c r="AM1631" s="17"/>
      <c r="AN1631" s="17"/>
      <c r="AO1631" s="17"/>
      <c r="AP1631" s="17"/>
      <c r="AQ1631" s="17"/>
      <c r="AR1631" s="17"/>
      <c r="AS1631" s="17"/>
      <c r="AT1631" s="17"/>
      <c r="AU1631" s="17"/>
      <c r="AV1631" s="17"/>
      <c r="AW1631" s="17"/>
    </row>
    <row r="1632" spans="1:49" x14ac:dyDescent="0.2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  <c r="AA1632" s="17"/>
      <c r="AB1632" s="17"/>
      <c r="AC1632" s="17"/>
      <c r="AD1632" s="17"/>
      <c r="AE1632" s="17"/>
      <c r="AF1632" s="17"/>
      <c r="AG1632" s="17"/>
      <c r="AH1632" s="17"/>
      <c r="AI1632" s="17"/>
      <c r="AJ1632" s="17"/>
      <c r="AK1632" s="17"/>
      <c r="AL1632" s="17"/>
      <c r="AM1632" s="17"/>
      <c r="AN1632" s="17"/>
      <c r="AO1632" s="17"/>
      <c r="AP1632" s="17"/>
      <c r="AQ1632" s="17"/>
      <c r="AR1632" s="17"/>
      <c r="AS1632" s="17"/>
      <c r="AT1632" s="17"/>
      <c r="AU1632" s="17"/>
      <c r="AV1632" s="17"/>
      <c r="AW1632" s="17"/>
    </row>
    <row r="1633" spans="1:49" x14ac:dyDescent="0.2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  <c r="AA1633" s="17"/>
      <c r="AB1633" s="17"/>
      <c r="AC1633" s="17"/>
      <c r="AD1633" s="17"/>
      <c r="AE1633" s="17"/>
      <c r="AF1633" s="17"/>
      <c r="AG1633" s="17"/>
      <c r="AH1633" s="17"/>
      <c r="AI1633" s="17"/>
      <c r="AJ1633" s="17"/>
      <c r="AK1633" s="17"/>
      <c r="AL1633" s="17"/>
      <c r="AM1633" s="17"/>
      <c r="AN1633" s="17"/>
      <c r="AO1633" s="17"/>
      <c r="AP1633" s="17"/>
      <c r="AQ1633" s="17"/>
      <c r="AR1633" s="17"/>
      <c r="AS1633" s="17"/>
      <c r="AT1633" s="17"/>
      <c r="AU1633" s="17"/>
      <c r="AV1633" s="17"/>
      <c r="AW1633" s="17"/>
    </row>
    <row r="1634" spans="1:49" x14ac:dyDescent="0.2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  <c r="AA1634" s="17"/>
      <c r="AB1634" s="17"/>
      <c r="AC1634" s="17"/>
      <c r="AD1634" s="17"/>
      <c r="AE1634" s="17"/>
      <c r="AF1634" s="17"/>
      <c r="AG1634" s="17"/>
      <c r="AH1634" s="17"/>
      <c r="AI1634" s="17"/>
      <c r="AJ1634" s="17"/>
      <c r="AK1634" s="17"/>
      <c r="AL1634" s="17"/>
      <c r="AM1634" s="17"/>
      <c r="AN1634" s="17"/>
      <c r="AO1634" s="17"/>
      <c r="AP1634" s="17"/>
      <c r="AQ1634" s="17"/>
      <c r="AR1634" s="17"/>
      <c r="AS1634" s="17"/>
      <c r="AT1634" s="17"/>
      <c r="AU1634" s="17"/>
      <c r="AV1634" s="17"/>
      <c r="AW1634" s="17"/>
    </row>
    <row r="1635" spans="1:49" x14ac:dyDescent="0.2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  <c r="AJ1635" s="17"/>
      <c r="AK1635" s="17"/>
      <c r="AL1635" s="17"/>
      <c r="AM1635" s="17"/>
      <c r="AN1635" s="17"/>
      <c r="AO1635" s="17"/>
      <c r="AP1635" s="17"/>
      <c r="AQ1635" s="17"/>
      <c r="AR1635" s="17"/>
      <c r="AS1635" s="17"/>
      <c r="AT1635" s="17"/>
      <c r="AU1635" s="17"/>
      <c r="AV1635" s="17"/>
      <c r="AW1635" s="17"/>
    </row>
    <row r="1636" spans="1:49" x14ac:dyDescent="0.2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  <c r="AA1636" s="17"/>
      <c r="AB1636" s="17"/>
      <c r="AC1636" s="17"/>
      <c r="AD1636" s="17"/>
      <c r="AE1636" s="17"/>
      <c r="AF1636" s="17"/>
      <c r="AG1636" s="17"/>
      <c r="AH1636" s="17"/>
      <c r="AI1636" s="17"/>
      <c r="AJ1636" s="17"/>
      <c r="AK1636" s="17"/>
      <c r="AL1636" s="17"/>
      <c r="AM1636" s="17"/>
      <c r="AN1636" s="17"/>
      <c r="AO1636" s="17"/>
      <c r="AP1636" s="17"/>
      <c r="AQ1636" s="17"/>
      <c r="AR1636" s="17"/>
      <c r="AS1636" s="17"/>
      <c r="AT1636" s="17"/>
      <c r="AU1636" s="17"/>
      <c r="AV1636" s="17"/>
      <c r="AW1636" s="17"/>
    </row>
    <row r="1637" spans="1:49" x14ac:dyDescent="0.2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  <c r="AA1637" s="17"/>
      <c r="AB1637" s="17"/>
      <c r="AC1637" s="17"/>
      <c r="AD1637" s="17"/>
      <c r="AE1637" s="17"/>
      <c r="AF1637" s="17"/>
      <c r="AG1637" s="17"/>
      <c r="AH1637" s="17"/>
      <c r="AI1637" s="17"/>
      <c r="AJ1637" s="17"/>
      <c r="AK1637" s="17"/>
      <c r="AL1637" s="17"/>
      <c r="AM1637" s="17"/>
      <c r="AN1637" s="17"/>
      <c r="AO1637" s="17"/>
      <c r="AP1637" s="17"/>
      <c r="AQ1637" s="17"/>
      <c r="AR1637" s="17"/>
      <c r="AS1637" s="17"/>
      <c r="AT1637" s="17"/>
      <c r="AU1637" s="17"/>
      <c r="AV1637" s="17"/>
      <c r="AW1637" s="17"/>
    </row>
    <row r="1638" spans="1:49" x14ac:dyDescent="0.2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  <c r="AA1638" s="17"/>
      <c r="AB1638" s="17"/>
      <c r="AC1638" s="17"/>
      <c r="AD1638" s="17"/>
      <c r="AE1638" s="17"/>
      <c r="AF1638" s="17"/>
      <c r="AG1638" s="17"/>
      <c r="AH1638" s="17"/>
      <c r="AI1638" s="17"/>
      <c r="AJ1638" s="17"/>
      <c r="AK1638" s="17"/>
      <c r="AL1638" s="17"/>
      <c r="AM1638" s="17"/>
      <c r="AN1638" s="17"/>
      <c r="AO1638" s="17"/>
      <c r="AP1638" s="17"/>
      <c r="AQ1638" s="17"/>
      <c r="AR1638" s="17"/>
      <c r="AS1638" s="17"/>
      <c r="AT1638" s="17"/>
      <c r="AU1638" s="17"/>
      <c r="AV1638" s="17"/>
      <c r="AW1638" s="17"/>
    </row>
  </sheetData>
  <sheetProtection password="C8C4" sheet="1" objects="1" scenarios="1" selectLockedCells="1"/>
  <mergeCells count="16">
    <mergeCell ref="W6:X7"/>
    <mergeCell ref="A1:X1"/>
    <mergeCell ref="A2:X2"/>
    <mergeCell ref="A3:X3"/>
    <mergeCell ref="A4:X4"/>
    <mergeCell ref="H6:H7"/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</mergeCells>
  <phoneticPr fontId="2" type="noConversion"/>
  <conditionalFormatting sqref="I21:X24 I29:X32 I37:X40 I34:X35 I26:X27 I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&amp;R&amp;"Arial,Bold"&amp;8&amp;USchedule 7d4&amp;U
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73"/>
  <sheetViews>
    <sheetView tabSelected="1" zoomScale="75" workbookViewId="0">
      <pane xSplit="8" ySplit="9" topLeftCell="K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1" width="2.7109375" customWidth="1"/>
    <col min="2" max="5" width="3" customWidth="1"/>
    <col min="6" max="6" width="23.42578125" customWidth="1"/>
    <col min="7" max="7" width="18" bestFit="1" customWidth="1"/>
    <col min="8" max="8" width="10.140625" customWidth="1"/>
    <col min="9" max="9" width="25.7109375" customWidth="1"/>
    <col min="10" max="10" width="20.7109375" customWidth="1"/>
    <col min="11" max="11" width="25.7109375" customWidth="1"/>
    <col min="12" max="12" width="20.7109375" customWidth="1"/>
    <col min="13" max="13" width="25.7109375" customWidth="1"/>
    <col min="14" max="15" width="25.7109375" hidden="1" customWidth="1"/>
    <col min="16" max="16" width="25.7109375" customWidth="1"/>
  </cols>
  <sheetData>
    <row r="1" spans="1:23" s="119" customFormat="1" x14ac:dyDescent="0.2">
      <c r="A1" s="362" t="s">
        <v>91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121"/>
      <c r="R1" s="121"/>
      <c r="S1" s="121"/>
      <c r="T1" s="121"/>
      <c r="U1" s="121"/>
      <c r="V1" s="121"/>
      <c r="W1" s="121"/>
    </row>
    <row r="2" spans="1:23" s="119" customFormat="1" x14ac:dyDescent="0.2">
      <c r="A2" s="362" t="s">
        <v>676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121"/>
      <c r="R2" s="121"/>
      <c r="S2" s="121"/>
      <c r="T2" s="121"/>
      <c r="U2" s="121"/>
      <c r="V2" s="121"/>
      <c r="W2" s="121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1"/>
      <c r="I6" s="1"/>
      <c r="J6" s="1"/>
      <c r="K6" s="1"/>
      <c r="L6" s="1"/>
      <c r="M6" s="1"/>
      <c r="N6" s="1"/>
      <c r="O6" s="1"/>
      <c r="P6" s="1"/>
    </row>
    <row r="7" spans="1:23" x14ac:dyDescent="0.2">
      <c r="A7" s="308" t="s">
        <v>677</v>
      </c>
      <c r="B7" s="365"/>
      <c r="C7" s="365"/>
      <c r="D7" s="365"/>
      <c r="E7" s="365"/>
      <c r="F7" s="366"/>
      <c r="G7" s="318" t="s">
        <v>678</v>
      </c>
      <c r="H7" s="359" t="s">
        <v>191</v>
      </c>
      <c r="I7" s="311" t="s">
        <v>679</v>
      </c>
      <c r="J7" s="312"/>
      <c r="K7" s="312"/>
      <c r="L7" s="312"/>
      <c r="M7" s="312"/>
      <c r="N7" s="312"/>
      <c r="O7" s="312"/>
      <c r="P7" s="313"/>
    </row>
    <row r="8" spans="1:23" x14ac:dyDescent="0.2">
      <c r="A8" s="367"/>
      <c r="B8" s="368"/>
      <c r="C8" s="368"/>
      <c r="D8" s="368"/>
      <c r="E8" s="368"/>
      <c r="F8" s="369"/>
      <c r="G8" s="373"/>
      <c r="H8" s="360"/>
      <c r="I8" s="324" t="s">
        <v>680</v>
      </c>
      <c r="J8" s="376" t="s">
        <v>681</v>
      </c>
      <c r="K8" s="377"/>
      <c r="L8" s="376" t="s">
        <v>682</v>
      </c>
      <c r="M8" s="377"/>
      <c r="N8" s="376" t="s">
        <v>101</v>
      </c>
      <c r="O8" s="377"/>
      <c r="P8" s="316" t="s">
        <v>683</v>
      </c>
    </row>
    <row r="9" spans="1:23" x14ac:dyDescent="0.2">
      <c r="A9" s="370"/>
      <c r="B9" s="371"/>
      <c r="C9" s="371"/>
      <c r="D9" s="371"/>
      <c r="E9" s="371"/>
      <c r="F9" s="372"/>
      <c r="G9" s="374"/>
      <c r="H9" s="361"/>
      <c r="I9" s="375"/>
      <c r="J9" s="21" t="s">
        <v>684</v>
      </c>
      <c r="K9" s="5" t="s">
        <v>685</v>
      </c>
      <c r="L9" s="4" t="s">
        <v>684</v>
      </c>
      <c r="M9" s="5" t="s">
        <v>685</v>
      </c>
      <c r="N9" s="4" t="s">
        <v>684</v>
      </c>
      <c r="O9" s="5" t="s">
        <v>685</v>
      </c>
      <c r="P9" s="317"/>
    </row>
    <row r="10" spans="1:23" x14ac:dyDescent="0.2">
      <c r="A10" s="189" t="s">
        <v>940</v>
      </c>
      <c r="B10" s="183"/>
      <c r="C10" s="183"/>
      <c r="D10" s="183"/>
      <c r="E10" s="183"/>
      <c r="F10" s="183"/>
      <c r="G10" s="205"/>
      <c r="H10" s="60"/>
      <c r="I10" s="12"/>
      <c r="J10" s="12"/>
      <c r="K10" s="12"/>
      <c r="L10" s="12"/>
      <c r="M10" s="12"/>
      <c r="N10" s="12"/>
      <c r="O10" s="12"/>
      <c r="P10" s="30"/>
    </row>
    <row r="11" spans="1:23" x14ac:dyDescent="0.2">
      <c r="A11" s="188" t="s">
        <v>942</v>
      </c>
      <c r="B11" s="189" t="s">
        <v>686</v>
      </c>
      <c r="C11" s="183"/>
      <c r="D11" s="183"/>
      <c r="E11" s="183"/>
      <c r="F11" s="183"/>
      <c r="G11" s="202" t="s">
        <v>92</v>
      </c>
      <c r="H11" s="60"/>
      <c r="I11" s="12">
        <f t="shared" ref="I11:O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30">
        <f t="shared" ref="P11:P41" si="1">SUM(I11,K11,M11,O11)</f>
        <v>0</v>
      </c>
    </row>
    <row r="12" spans="1:23" x14ac:dyDescent="0.2">
      <c r="A12" s="182"/>
      <c r="B12" s="183" t="s">
        <v>944</v>
      </c>
      <c r="C12" s="183" t="s">
        <v>143</v>
      </c>
      <c r="D12" s="183"/>
      <c r="E12" s="183"/>
      <c r="F12" s="183"/>
      <c r="G12" s="202" t="s">
        <v>213</v>
      </c>
      <c r="H12" s="60"/>
      <c r="I12" s="12">
        <f>SUM(I13,I19,I20)</f>
        <v>0</v>
      </c>
      <c r="J12" s="12">
        <f>SUM(J13,J20)</f>
        <v>0</v>
      </c>
      <c r="K12" s="12">
        <f>SUM(K13,K20)</f>
        <v>0</v>
      </c>
      <c r="L12" s="12">
        <f>SUM(L13,L20)</f>
        <v>0</v>
      </c>
      <c r="M12" s="12">
        <f>SUM(M13,M20)</f>
        <v>0</v>
      </c>
      <c r="N12" s="12">
        <f>SUM(N13,N19,N20)</f>
        <v>0</v>
      </c>
      <c r="O12" s="12">
        <f>SUM(O13,O19,O20)</f>
        <v>0</v>
      </c>
      <c r="P12" s="30">
        <f t="shared" si="1"/>
        <v>0</v>
      </c>
    </row>
    <row r="13" spans="1:23" x14ac:dyDescent="0.2">
      <c r="A13" s="182"/>
      <c r="B13" s="183"/>
      <c r="C13" s="185">
        <v>-1</v>
      </c>
      <c r="D13" s="183" t="s">
        <v>695</v>
      </c>
      <c r="E13" s="183"/>
      <c r="F13" s="183"/>
      <c r="G13" s="202" t="s">
        <v>214</v>
      </c>
      <c r="H13" s="60"/>
      <c r="I13" s="63">
        <f>I14+I15+I16</f>
        <v>0</v>
      </c>
      <c r="J13" s="63">
        <f t="shared" ref="J13:O13" si="2">J14+J15+J16</f>
        <v>0</v>
      </c>
      <c r="K13" s="63">
        <f t="shared" si="2"/>
        <v>0</v>
      </c>
      <c r="L13" s="63">
        <f t="shared" si="2"/>
        <v>0</v>
      </c>
      <c r="M13" s="63">
        <f t="shared" si="2"/>
        <v>0</v>
      </c>
      <c r="N13" s="63">
        <f t="shared" si="2"/>
        <v>0</v>
      </c>
      <c r="O13" s="63">
        <f t="shared" si="2"/>
        <v>0</v>
      </c>
      <c r="P13" s="30">
        <f t="shared" si="1"/>
        <v>0</v>
      </c>
    </row>
    <row r="14" spans="1:23" x14ac:dyDescent="0.2">
      <c r="A14" s="182"/>
      <c r="B14" s="183"/>
      <c r="C14" s="185"/>
      <c r="D14" s="186" t="s">
        <v>950</v>
      </c>
      <c r="E14" s="186" t="s">
        <v>144</v>
      </c>
      <c r="F14" s="187"/>
      <c r="G14" s="202" t="s">
        <v>171</v>
      </c>
      <c r="H14" s="60"/>
      <c r="I14" s="129"/>
      <c r="J14" s="129"/>
      <c r="K14" s="129"/>
      <c r="L14" s="129"/>
      <c r="M14" s="129"/>
      <c r="N14" s="129"/>
      <c r="O14" s="129"/>
      <c r="P14" s="102"/>
    </row>
    <row r="15" spans="1:23" x14ac:dyDescent="0.2">
      <c r="A15" s="182"/>
      <c r="B15" s="183"/>
      <c r="C15" s="185"/>
      <c r="D15" s="186" t="s">
        <v>952</v>
      </c>
      <c r="E15" s="199" t="s">
        <v>146</v>
      </c>
      <c r="F15" s="187"/>
      <c r="G15" s="202" t="s">
        <v>172</v>
      </c>
      <c r="H15" s="60"/>
      <c r="I15" s="129"/>
      <c r="J15" s="129"/>
      <c r="K15" s="129"/>
      <c r="L15" s="129"/>
      <c r="M15" s="129"/>
      <c r="N15" s="129"/>
      <c r="O15" s="129"/>
      <c r="P15" s="102"/>
    </row>
    <row r="16" spans="1:23" x14ac:dyDescent="0.2">
      <c r="A16" s="182"/>
      <c r="B16" s="183"/>
      <c r="C16" s="185"/>
      <c r="D16" s="186" t="s">
        <v>954</v>
      </c>
      <c r="E16" s="199" t="s">
        <v>148</v>
      </c>
      <c r="F16" s="187"/>
      <c r="G16" s="202" t="s">
        <v>173</v>
      </c>
      <c r="H16" s="254" t="s">
        <v>137</v>
      </c>
      <c r="I16" s="63">
        <f t="shared" ref="I16:O16" si="3">SUM(I17:I18)</f>
        <v>0</v>
      </c>
      <c r="J16" s="63">
        <f t="shared" si="3"/>
        <v>0</v>
      </c>
      <c r="K16" s="63">
        <f t="shared" si="3"/>
        <v>0</v>
      </c>
      <c r="L16" s="63">
        <f t="shared" si="3"/>
        <v>0</v>
      </c>
      <c r="M16" s="63">
        <f t="shared" si="3"/>
        <v>0</v>
      </c>
      <c r="N16" s="63">
        <f t="shared" si="3"/>
        <v>0</v>
      </c>
      <c r="O16" s="63">
        <f t="shared" si="3"/>
        <v>0</v>
      </c>
      <c r="P16" s="30">
        <f t="shared" si="1"/>
        <v>0</v>
      </c>
    </row>
    <row r="17" spans="1:16" x14ac:dyDescent="0.2">
      <c r="A17" s="182"/>
      <c r="B17" s="183"/>
      <c r="C17" s="185"/>
      <c r="D17" s="186"/>
      <c r="E17" s="199"/>
      <c r="F17" s="125"/>
      <c r="G17" s="202"/>
      <c r="H17" s="255">
        <v>1</v>
      </c>
      <c r="I17" s="54"/>
      <c r="J17" s="54"/>
      <c r="K17" s="54"/>
      <c r="L17" s="54"/>
      <c r="M17" s="54"/>
      <c r="N17" s="54"/>
      <c r="O17" s="54"/>
      <c r="P17" s="30">
        <f t="shared" si="1"/>
        <v>0</v>
      </c>
    </row>
    <row r="18" spans="1:16" x14ac:dyDescent="0.2">
      <c r="A18" s="182"/>
      <c r="B18" s="183"/>
      <c r="C18" s="185"/>
      <c r="D18" s="186"/>
      <c r="E18" s="199"/>
      <c r="F18" s="187"/>
      <c r="G18" s="202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30"/>
    </row>
    <row r="19" spans="1:16" x14ac:dyDescent="0.2">
      <c r="A19" s="182"/>
      <c r="B19" s="183"/>
      <c r="C19" s="185">
        <f>C13-1</f>
        <v>-2</v>
      </c>
      <c r="D19" s="183" t="s">
        <v>84</v>
      </c>
      <c r="E19" s="183"/>
      <c r="F19" s="183"/>
      <c r="G19" s="202" t="s">
        <v>215</v>
      </c>
      <c r="H19" s="60"/>
      <c r="I19" s="51"/>
      <c r="J19" s="88"/>
      <c r="K19" s="88"/>
      <c r="L19" s="88"/>
      <c r="M19" s="88"/>
      <c r="N19" s="92"/>
      <c r="O19" s="92"/>
      <c r="P19" s="30">
        <f t="shared" si="1"/>
        <v>0</v>
      </c>
    </row>
    <row r="20" spans="1:16" x14ac:dyDescent="0.2">
      <c r="A20" s="182"/>
      <c r="B20" s="183"/>
      <c r="C20" s="185">
        <f>C19-1</f>
        <v>-3</v>
      </c>
      <c r="D20" s="183" t="s">
        <v>948</v>
      </c>
      <c r="E20" s="183"/>
      <c r="F20" s="183"/>
      <c r="G20" s="202" t="s">
        <v>216</v>
      </c>
      <c r="H20" s="60"/>
      <c r="I20" s="12">
        <f t="shared" ref="I20:O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30">
        <f t="shared" si="1"/>
        <v>0</v>
      </c>
    </row>
    <row r="21" spans="1:16" x14ac:dyDescent="0.2">
      <c r="A21" s="182"/>
      <c r="B21" s="183"/>
      <c r="C21" s="185"/>
      <c r="D21" s="183" t="s">
        <v>950</v>
      </c>
      <c r="E21" s="183" t="s">
        <v>704</v>
      </c>
      <c r="F21" s="183"/>
      <c r="G21" s="202" t="s">
        <v>138</v>
      </c>
      <c r="H21" s="60"/>
      <c r="I21" s="51"/>
      <c r="J21" s="51"/>
      <c r="K21" s="51"/>
      <c r="L21" s="51"/>
      <c r="M21" s="51"/>
      <c r="N21" s="51"/>
      <c r="O21" s="51"/>
      <c r="P21" s="30">
        <f t="shared" si="1"/>
        <v>0</v>
      </c>
    </row>
    <row r="22" spans="1:16" x14ac:dyDescent="0.2">
      <c r="A22" s="182"/>
      <c r="B22" s="183"/>
      <c r="C22" s="185"/>
      <c r="D22" s="183" t="s">
        <v>952</v>
      </c>
      <c r="E22" s="183" t="s">
        <v>989</v>
      </c>
      <c r="F22" s="183"/>
      <c r="G22" s="202" t="s">
        <v>139</v>
      </c>
      <c r="H22" s="60"/>
      <c r="I22" s="51"/>
      <c r="J22" s="51"/>
      <c r="K22" s="51"/>
      <c r="L22" s="51"/>
      <c r="M22" s="51"/>
      <c r="N22" s="51"/>
      <c r="O22" s="51"/>
      <c r="P22" s="30">
        <f t="shared" si="1"/>
        <v>0</v>
      </c>
    </row>
    <row r="23" spans="1:16" x14ac:dyDescent="0.2">
      <c r="A23" s="182"/>
      <c r="B23" s="183"/>
      <c r="C23" s="185"/>
      <c r="D23" s="183" t="s">
        <v>954</v>
      </c>
      <c r="E23" s="183" t="s">
        <v>955</v>
      </c>
      <c r="F23" s="183"/>
      <c r="G23" s="140" t="s">
        <v>140</v>
      </c>
      <c r="H23" s="60"/>
      <c r="I23" s="51"/>
      <c r="J23" s="51"/>
      <c r="K23" s="51"/>
      <c r="L23" s="51"/>
      <c r="M23" s="51"/>
      <c r="N23" s="51"/>
      <c r="O23" s="51"/>
      <c r="P23" s="30">
        <f t="shared" si="1"/>
        <v>0</v>
      </c>
    </row>
    <row r="24" spans="1:16" x14ac:dyDescent="0.2">
      <c r="A24" s="182"/>
      <c r="B24" s="183" t="s">
        <v>736</v>
      </c>
      <c r="C24" s="185" t="s">
        <v>957</v>
      </c>
      <c r="D24" s="183"/>
      <c r="E24" s="183"/>
      <c r="F24" s="183"/>
      <c r="G24" s="140" t="s">
        <v>217</v>
      </c>
      <c r="H24" s="60"/>
      <c r="I24" s="51"/>
      <c r="J24" s="51"/>
      <c r="K24" s="51"/>
      <c r="L24" s="51"/>
      <c r="M24" s="51"/>
      <c r="N24" s="51"/>
      <c r="O24" s="51"/>
      <c r="P24" s="30">
        <f t="shared" si="1"/>
        <v>0</v>
      </c>
    </row>
    <row r="25" spans="1:16" x14ac:dyDescent="0.2">
      <c r="A25" s="182"/>
      <c r="B25" s="183" t="s">
        <v>863</v>
      </c>
      <c r="C25" s="183" t="s">
        <v>714</v>
      </c>
      <c r="D25" s="183"/>
      <c r="E25" s="183"/>
      <c r="F25" s="183"/>
      <c r="G25" s="202" t="s">
        <v>218</v>
      </c>
      <c r="H25" s="60"/>
      <c r="I25" s="12">
        <f t="shared" ref="I25:O25" si="5">SUM(I26,I27)</f>
        <v>0</v>
      </c>
      <c r="J25" s="12">
        <f t="shared" si="5"/>
        <v>0</v>
      </c>
      <c r="K25" s="12">
        <f t="shared" si="5"/>
        <v>0</v>
      </c>
      <c r="L25" s="12">
        <f t="shared" si="5"/>
        <v>0</v>
      </c>
      <c r="M25" s="12">
        <f t="shared" si="5"/>
        <v>0</v>
      </c>
      <c r="N25" s="12">
        <f t="shared" si="5"/>
        <v>0</v>
      </c>
      <c r="O25" s="12">
        <f t="shared" si="5"/>
        <v>0</v>
      </c>
      <c r="P25" s="30">
        <f t="shared" si="1"/>
        <v>0</v>
      </c>
    </row>
    <row r="26" spans="1:16" x14ac:dyDescent="0.2">
      <c r="A26" s="182"/>
      <c r="B26" s="183"/>
      <c r="C26" s="185">
        <v>-1</v>
      </c>
      <c r="D26" s="183" t="s">
        <v>716</v>
      </c>
      <c r="E26" s="183"/>
      <c r="F26" s="183"/>
      <c r="G26" s="202" t="s">
        <v>219</v>
      </c>
      <c r="H26" s="60"/>
      <c r="I26" s="51"/>
      <c r="J26" s="51"/>
      <c r="K26" s="51"/>
      <c r="L26" s="51"/>
      <c r="M26" s="51"/>
      <c r="N26" s="51"/>
      <c r="O26" s="51"/>
      <c r="P26" s="30">
        <f t="shared" si="1"/>
        <v>0</v>
      </c>
    </row>
    <row r="27" spans="1:16" x14ac:dyDescent="0.2">
      <c r="A27" s="182"/>
      <c r="B27" s="183"/>
      <c r="C27" s="185">
        <f>C26-1</f>
        <v>-2</v>
      </c>
      <c r="D27" s="183" t="s">
        <v>722</v>
      </c>
      <c r="E27" s="183"/>
      <c r="F27" s="183"/>
      <c r="G27" s="202" t="s">
        <v>220</v>
      </c>
      <c r="H27" s="60"/>
      <c r="I27" s="51"/>
      <c r="J27" s="51"/>
      <c r="K27" s="51"/>
      <c r="L27" s="51"/>
      <c r="M27" s="51"/>
      <c r="N27" s="51"/>
      <c r="O27" s="51"/>
      <c r="P27" s="30">
        <f t="shared" si="1"/>
        <v>0</v>
      </c>
    </row>
    <row r="28" spans="1:16" x14ac:dyDescent="0.2">
      <c r="A28" s="182"/>
      <c r="B28" s="183" t="s">
        <v>880</v>
      </c>
      <c r="C28" s="183" t="s">
        <v>725</v>
      </c>
      <c r="D28" s="183"/>
      <c r="E28" s="183"/>
      <c r="F28" s="183"/>
      <c r="G28" s="202" t="s">
        <v>221</v>
      </c>
      <c r="H28" s="60"/>
      <c r="I28" s="12">
        <f t="shared" ref="I28:O28" si="6">SUM(I29,I32)</f>
        <v>0</v>
      </c>
      <c r="J28" s="12">
        <f t="shared" si="6"/>
        <v>0</v>
      </c>
      <c r="K28" s="12">
        <f t="shared" si="6"/>
        <v>0</v>
      </c>
      <c r="L28" s="12">
        <f t="shared" si="6"/>
        <v>0</v>
      </c>
      <c r="M28" s="12">
        <f t="shared" si="6"/>
        <v>0</v>
      </c>
      <c r="N28" s="12">
        <f t="shared" si="6"/>
        <v>0</v>
      </c>
      <c r="O28" s="12">
        <f t="shared" si="6"/>
        <v>0</v>
      </c>
      <c r="P28" s="30">
        <f t="shared" si="1"/>
        <v>0</v>
      </c>
    </row>
    <row r="29" spans="1:16" x14ac:dyDescent="0.2">
      <c r="A29" s="182"/>
      <c r="B29" s="183"/>
      <c r="C29" s="185">
        <v>-1</v>
      </c>
      <c r="D29" s="183" t="s">
        <v>989</v>
      </c>
      <c r="E29" s="183"/>
      <c r="F29" s="183"/>
      <c r="G29" s="202" t="s">
        <v>222</v>
      </c>
      <c r="H29" s="60"/>
      <c r="I29" s="63">
        <f>I30+I31</f>
        <v>0</v>
      </c>
      <c r="J29" s="63">
        <f t="shared" ref="J29:O29" si="7">J30+J31</f>
        <v>0</v>
      </c>
      <c r="K29" s="63">
        <f t="shared" si="7"/>
        <v>0</v>
      </c>
      <c r="L29" s="63">
        <f t="shared" si="7"/>
        <v>0</v>
      </c>
      <c r="M29" s="63">
        <f t="shared" si="7"/>
        <v>0</v>
      </c>
      <c r="N29" s="63">
        <f t="shared" si="7"/>
        <v>0</v>
      </c>
      <c r="O29" s="63">
        <f t="shared" si="7"/>
        <v>0</v>
      </c>
      <c r="P29" s="30">
        <f t="shared" si="1"/>
        <v>0</v>
      </c>
    </row>
    <row r="30" spans="1:16" x14ac:dyDescent="0.2">
      <c r="A30" s="182"/>
      <c r="B30" s="183"/>
      <c r="C30" s="185"/>
      <c r="D30" s="186" t="s">
        <v>950</v>
      </c>
      <c r="E30" s="186" t="s">
        <v>150</v>
      </c>
      <c r="F30" s="187"/>
      <c r="G30" s="202" t="s">
        <v>174</v>
      </c>
      <c r="H30" s="60"/>
      <c r="I30" s="54"/>
      <c r="J30" s="54"/>
      <c r="K30" s="54"/>
      <c r="L30" s="54"/>
      <c r="M30" s="54"/>
      <c r="N30" s="54"/>
      <c r="O30" s="54"/>
      <c r="P30" s="30">
        <f t="shared" si="1"/>
        <v>0</v>
      </c>
    </row>
    <row r="31" spans="1:16" x14ac:dyDescent="0.2">
      <c r="A31" s="182"/>
      <c r="B31" s="183"/>
      <c r="C31" s="185"/>
      <c r="D31" s="186" t="s">
        <v>952</v>
      </c>
      <c r="E31" s="186" t="s">
        <v>152</v>
      </c>
      <c r="F31" s="187"/>
      <c r="G31" s="202" t="s">
        <v>175</v>
      </c>
      <c r="H31" s="60"/>
      <c r="I31" s="54"/>
      <c r="J31" s="54"/>
      <c r="K31" s="54"/>
      <c r="L31" s="54"/>
      <c r="M31" s="54"/>
      <c r="N31" s="54"/>
      <c r="O31" s="54"/>
      <c r="P31" s="30">
        <f t="shared" si="1"/>
        <v>0</v>
      </c>
    </row>
    <row r="32" spans="1:16" x14ac:dyDescent="0.2">
      <c r="A32" s="182"/>
      <c r="B32" s="183"/>
      <c r="C32" s="185">
        <f>C29-1</f>
        <v>-2</v>
      </c>
      <c r="D32" s="183" t="s">
        <v>955</v>
      </c>
      <c r="E32" s="183"/>
      <c r="F32" s="183"/>
      <c r="G32" s="202" t="s">
        <v>223</v>
      </c>
      <c r="H32" s="60"/>
      <c r="I32" s="51"/>
      <c r="J32" s="51"/>
      <c r="K32" s="51"/>
      <c r="L32" s="51"/>
      <c r="M32" s="51"/>
      <c r="N32" s="51"/>
      <c r="O32" s="51"/>
      <c r="P32" s="30">
        <f t="shared" si="1"/>
        <v>0</v>
      </c>
    </row>
    <row r="33" spans="1:16" x14ac:dyDescent="0.2">
      <c r="A33" s="188" t="s">
        <v>706</v>
      </c>
      <c r="B33" s="189" t="s">
        <v>965</v>
      </c>
      <c r="C33" s="183"/>
      <c r="D33" s="183"/>
      <c r="E33" s="183"/>
      <c r="F33" s="183"/>
      <c r="G33" s="202" t="s">
        <v>224</v>
      </c>
      <c r="H33" s="60"/>
      <c r="I33" s="88"/>
      <c r="J33" s="12">
        <f t="shared" ref="J33:O33" si="8">SUM(J34,J35,J36,J39)</f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30">
        <f t="shared" si="1"/>
        <v>0</v>
      </c>
    </row>
    <row r="34" spans="1:16" x14ac:dyDescent="0.2">
      <c r="A34" s="182"/>
      <c r="B34" s="183" t="s">
        <v>944</v>
      </c>
      <c r="C34" s="183" t="s">
        <v>967</v>
      </c>
      <c r="D34" s="183"/>
      <c r="E34" s="183"/>
      <c r="F34" s="183"/>
      <c r="G34" s="202" t="s">
        <v>225</v>
      </c>
      <c r="H34" s="60"/>
      <c r="I34" s="88"/>
      <c r="J34" s="51"/>
      <c r="K34" s="51"/>
      <c r="L34" s="51"/>
      <c r="M34" s="51"/>
      <c r="N34" s="51"/>
      <c r="O34" s="51"/>
      <c r="P34" s="30">
        <f t="shared" si="1"/>
        <v>0</v>
      </c>
    </row>
    <row r="35" spans="1:16" x14ac:dyDescent="0.2">
      <c r="A35" s="182"/>
      <c r="B35" s="183" t="s">
        <v>736</v>
      </c>
      <c r="C35" s="183" t="s">
        <v>93</v>
      </c>
      <c r="D35" s="183"/>
      <c r="E35" s="183"/>
      <c r="F35" s="183"/>
      <c r="G35" s="202" t="s">
        <v>226</v>
      </c>
      <c r="H35" s="60"/>
      <c r="I35" s="88"/>
      <c r="J35" s="51"/>
      <c r="K35" s="51"/>
      <c r="L35" s="51"/>
      <c r="M35" s="51"/>
      <c r="N35" s="51"/>
      <c r="O35" s="51"/>
      <c r="P35" s="30">
        <f t="shared" si="1"/>
        <v>0</v>
      </c>
    </row>
    <row r="36" spans="1:16" x14ac:dyDescent="0.2">
      <c r="A36" s="182"/>
      <c r="B36" s="183" t="s">
        <v>863</v>
      </c>
      <c r="C36" s="183" t="s">
        <v>714</v>
      </c>
      <c r="D36" s="183"/>
      <c r="E36" s="183"/>
      <c r="F36" s="183"/>
      <c r="G36" s="202" t="s">
        <v>227</v>
      </c>
      <c r="H36" s="60"/>
      <c r="I36" s="88"/>
      <c r="J36" s="12">
        <f t="shared" ref="J36:O36" si="9">SUM(J37,J38)</f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30">
        <f t="shared" si="1"/>
        <v>0</v>
      </c>
    </row>
    <row r="37" spans="1:16" x14ac:dyDescent="0.2">
      <c r="A37" s="182"/>
      <c r="B37" s="183"/>
      <c r="C37" s="184" t="s">
        <v>691</v>
      </c>
      <c r="D37" s="183" t="s">
        <v>900</v>
      </c>
      <c r="E37" s="183"/>
      <c r="F37" s="183"/>
      <c r="G37" s="202" t="s">
        <v>228</v>
      </c>
      <c r="H37" s="60"/>
      <c r="I37" s="88"/>
      <c r="J37" s="51"/>
      <c r="K37" s="51"/>
      <c r="L37" s="51"/>
      <c r="M37" s="51"/>
      <c r="N37" s="51"/>
      <c r="O37" s="51"/>
      <c r="P37" s="30">
        <f t="shared" si="1"/>
        <v>0</v>
      </c>
    </row>
    <row r="38" spans="1:16" x14ac:dyDescent="0.2">
      <c r="A38" s="182"/>
      <c r="B38" s="183"/>
      <c r="C38" s="184" t="s">
        <v>713</v>
      </c>
      <c r="D38" s="185" t="s">
        <v>722</v>
      </c>
      <c r="E38" s="183"/>
      <c r="F38" s="183"/>
      <c r="G38" s="202" t="s">
        <v>229</v>
      </c>
      <c r="H38" s="60"/>
      <c r="I38" s="88"/>
      <c r="J38" s="51"/>
      <c r="K38" s="51"/>
      <c r="L38" s="51"/>
      <c r="M38" s="51"/>
      <c r="N38" s="51"/>
      <c r="O38" s="51"/>
      <c r="P38" s="30">
        <f t="shared" si="1"/>
        <v>0</v>
      </c>
    </row>
    <row r="39" spans="1:16" x14ac:dyDescent="0.2">
      <c r="A39" s="182"/>
      <c r="B39" s="183" t="s">
        <v>880</v>
      </c>
      <c r="C39" s="183" t="s">
        <v>974</v>
      </c>
      <c r="D39" s="183"/>
      <c r="E39" s="183"/>
      <c r="F39" s="183"/>
      <c r="G39" s="202" t="s">
        <v>230</v>
      </c>
      <c r="H39" s="60"/>
      <c r="I39" s="88"/>
      <c r="J39" s="51"/>
      <c r="K39" s="51"/>
      <c r="L39" s="51"/>
      <c r="M39" s="51"/>
      <c r="N39" s="51"/>
      <c r="O39" s="51"/>
      <c r="P39" s="30">
        <f t="shared" si="1"/>
        <v>0</v>
      </c>
    </row>
    <row r="40" spans="1:16" x14ac:dyDescent="0.2">
      <c r="A40" s="190" t="s">
        <v>710</v>
      </c>
      <c r="B40" s="191" t="s">
        <v>976</v>
      </c>
      <c r="C40" s="185"/>
      <c r="D40" s="183"/>
      <c r="E40" s="183"/>
      <c r="F40" s="183"/>
      <c r="G40" s="202" t="s">
        <v>231</v>
      </c>
      <c r="H40" s="60"/>
      <c r="I40" s="128"/>
      <c r="J40" s="51"/>
      <c r="K40" s="51"/>
      <c r="L40" s="51"/>
      <c r="M40" s="51"/>
      <c r="N40" s="51"/>
      <c r="O40" s="51"/>
      <c r="P40" s="30">
        <f t="shared" si="1"/>
        <v>0</v>
      </c>
    </row>
    <row r="41" spans="1:16" x14ac:dyDescent="0.2">
      <c r="A41" s="197" t="s">
        <v>130</v>
      </c>
      <c r="B41" s="191"/>
      <c r="C41" s="183"/>
      <c r="D41" s="183"/>
      <c r="E41" s="183"/>
      <c r="F41" s="183"/>
      <c r="G41" s="202" t="s">
        <v>232</v>
      </c>
      <c r="H41" s="60"/>
      <c r="I41" s="12">
        <f t="shared" ref="I41:O41" si="10">SUM(I11,I33, I40)</f>
        <v>0</v>
      </c>
      <c r="J41" s="12">
        <f t="shared" si="10"/>
        <v>0</v>
      </c>
      <c r="K41" s="12">
        <f t="shared" si="10"/>
        <v>0</v>
      </c>
      <c r="L41" s="12">
        <f t="shared" si="10"/>
        <v>0</v>
      </c>
      <c r="M41" s="12">
        <f t="shared" si="10"/>
        <v>0</v>
      </c>
      <c r="N41" s="12">
        <f t="shared" si="10"/>
        <v>0</v>
      </c>
      <c r="O41" s="12">
        <f t="shared" si="10"/>
        <v>0</v>
      </c>
      <c r="P41" s="30">
        <f t="shared" si="1"/>
        <v>0</v>
      </c>
    </row>
    <row r="42" spans="1:16" x14ac:dyDescent="0.2">
      <c r="A42" s="31"/>
      <c r="B42" s="14"/>
      <c r="C42" s="32"/>
      <c r="D42" s="6"/>
      <c r="E42" s="6"/>
      <c r="F42" s="6"/>
      <c r="G42" s="124" t="s">
        <v>998</v>
      </c>
    </row>
    <row r="92" spans="1:2" x14ac:dyDescent="0.2">
      <c r="A92" s="33"/>
      <c r="B92" s="34"/>
    </row>
    <row r="93" spans="1:2" x14ac:dyDescent="0.2">
      <c r="A93" s="33"/>
      <c r="B93" s="34"/>
    </row>
    <row r="94" spans="1:2" x14ac:dyDescent="0.2">
      <c r="A94" s="33"/>
      <c r="B94" s="34"/>
    </row>
    <row r="95" spans="1:2" x14ac:dyDescent="0.2">
      <c r="A95" s="33"/>
      <c r="B95" s="34"/>
    </row>
    <row r="96" spans="1:2" x14ac:dyDescent="0.2">
      <c r="A96" s="33"/>
      <c r="B96" s="34"/>
    </row>
    <row r="97" spans="1:2" x14ac:dyDescent="0.2">
      <c r="A97" s="33"/>
      <c r="B97" s="34"/>
    </row>
    <row r="98" spans="1:2" x14ac:dyDescent="0.2">
      <c r="A98" s="33"/>
      <c r="B98" s="34"/>
    </row>
    <row r="99" spans="1:2" x14ac:dyDescent="0.2">
      <c r="A99" s="33"/>
      <c r="B99" s="34"/>
    </row>
    <row r="100" spans="1:2" x14ac:dyDescent="0.2">
      <c r="A100" s="33"/>
      <c r="B100" s="34"/>
    </row>
    <row r="101" spans="1:2" x14ac:dyDescent="0.2">
      <c r="A101" s="33"/>
      <c r="B101" s="34"/>
    </row>
    <row r="102" spans="1:2" x14ac:dyDescent="0.2">
      <c r="A102" s="33"/>
      <c r="B102" s="34"/>
    </row>
    <row r="103" spans="1:2" x14ac:dyDescent="0.2">
      <c r="A103" s="33"/>
      <c r="B103" s="34"/>
    </row>
    <row r="104" spans="1:2" x14ac:dyDescent="0.2">
      <c r="A104" s="33"/>
      <c r="B104" s="34"/>
    </row>
    <row r="105" spans="1:2" x14ac:dyDescent="0.2">
      <c r="A105" s="33"/>
      <c r="B105" s="34"/>
    </row>
    <row r="106" spans="1:2" x14ac:dyDescent="0.2">
      <c r="A106" s="33"/>
      <c r="B106" s="34"/>
    </row>
    <row r="107" spans="1:2" x14ac:dyDescent="0.2">
      <c r="A107" s="33"/>
      <c r="B107" s="34"/>
    </row>
    <row r="108" spans="1:2" x14ac:dyDescent="0.2">
      <c r="A108" s="33"/>
      <c r="B108" s="34"/>
    </row>
    <row r="109" spans="1:2" x14ac:dyDescent="0.2">
      <c r="A109" s="33"/>
      <c r="B109" s="34"/>
    </row>
    <row r="110" spans="1:2" x14ac:dyDescent="0.2">
      <c r="A110" s="33"/>
      <c r="B110" s="34"/>
    </row>
    <row r="111" spans="1:2" x14ac:dyDescent="0.2">
      <c r="A111" s="33"/>
      <c r="B111" s="34"/>
    </row>
    <row r="112" spans="1:2" x14ac:dyDescent="0.2">
      <c r="A112" s="33"/>
      <c r="B112" s="34"/>
    </row>
    <row r="113" spans="1:2" x14ac:dyDescent="0.2">
      <c r="A113" s="33"/>
      <c r="B113" s="34"/>
    </row>
    <row r="114" spans="1:2" x14ac:dyDescent="0.2">
      <c r="A114" s="33"/>
      <c r="B114" s="34"/>
    </row>
    <row r="115" spans="1:2" x14ac:dyDescent="0.2">
      <c r="A115" s="33"/>
      <c r="B115" s="34"/>
    </row>
    <row r="116" spans="1:2" x14ac:dyDescent="0.2">
      <c r="A116" s="33"/>
      <c r="B116" s="34"/>
    </row>
    <row r="117" spans="1:2" x14ac:dyDescent="0.2">
      <c r="A117" s="33"/>
      <c r="B117" s="34"/>
    </row>
    <row r="118" spans="1:2" x14ac:dyDescent="0.2">
      <c r="A118" s="33"/>
      <c r="B118" s="34"/>
    </row>
    <row r="119" spans="1:2" x14ac:dyDescent="0.2">
      <c r="A119" s="33"/>
      <c r="B119" s="34"/>
    </row>
    <row r="120" spans="1:2" x14ac:dyDescent="0.2">
      <c r="A120" s="33"/>
      <c r="B120" s="34"/>
    </row>
    <row r="121" spans="1:2" x14ac:dyDescent="0.2">
      <c r="A121" s="33"/>
      <c r="B121" s="34"/>
    </row>
    <row r="122" spans="1:2" x14ac:dyDescent="0.2">
      <c r="A122" s="33"/>
      <c r="B122" s="34"/>
    </row>
    <row r="123" spans="1:2" x14ac:dyDescent="0.2">
      <c r="A123" s="33"/>
      <c r="B123" s="34"/>
    </row>
    <row r="124" spans="1:2" x14ac:dyDescent="0.2">
      <c r="A124" s="33"/>
      <c r="B124" s="34"/>
    </row>
    <row r="125" spans="1:2" x14ac:dyDescent="0.2">
      <c r="A125" s="33"/>
      <c r="B125" s="34"/>
    </row>
    <row r="126" spans="1:2" x14ac:dyDescent="0.2">
      <c r="A126" s="33"/>
      <c r="B126" s="34"/>
    </row>
    <row r="127" spans="1:2" x14ac:dyDescent="0.2">
      <c r="A127" s="33"/>
      <c r="B127" s="34"/>
    </row>
    <row r="128" spans="1:2" x14ac:dyDescent="0.2">
      <c r="A128" s="33"/>
      <c r="B128" s="34"/>
    </row>
    <row r="129" spans="1:2" x14ac:dyDescent="0.2">
      <c r="A129" s="33"/>
      <c r="B129" s="34"/>
    </row>
    <row r="130" spans="1:2" x14ac:dyDescent="0.2">
      <c r="A130" s="33"/>
      <c r="B130" s="34"/>
    </row>
    <row r="131" spans="1:2" x14ac:dyDescent="0.2">
      <c r="A131" s="33"/>
      <c r="B131" s="34"/>
    </row>
    <row r="132" spans="1:2" x14ac:dyDescent="0.2">
      <c r="A132" s="33"/>
      <c r="B132" s="34"/>
    </row>
    <row r="133" spans="1:2" x14ac:dyDescent="0.2">
      <c r="A133" s="33"/>
      <c r="B133" s="34"/>
    </row>
    <row r="134" spans="1:2" x14ac:dyDescent="0.2">
      <c r="A134" s="33"/>
      <c r="B134" s="34"/>
    </row>
    <row r="135" spans="1:2" x14ac:dyDescent="0.2">
      <c r="A135" s="33"/>
      <c r="B135" s="34"/>
    </row>
    <row r="136" spans="1:2" x14ac:dyDescent="0.2">
      <c r="A136" s="33"/>
      <c r="B136" s="34"/>
    </row>
    <row r="137" spans="1:2" x14ac:dyDescent="0.2">
      <c r="A137" s="33"/>
      <c r="B137" s="34"/>
    </row>
    <row r="138" spans="1:2" x14ac:dyDescent="0.2">
      <c r="A138" s="33"/>
      <c r="B138" s="34"/>
    </row>
    <row r="139" spans="1:2" x14ac:dyDescent="0.2">
      <c r="A139" s="33"/>
      <c r="B139" s="34"/>
    </row>
    <row r="140" spans="1:2" x14ac:dyDescent="0.2">
      <c r="A140" s="33"/>
      <c r="B140" s="34"/>
    </row>
    <row r="141" spans="1:2" x14ac:dyDescent="0.2">
      <c r="A141" s="33"/>
      <c r="B141" s="34"/>
    </row>
    <row r="142" spans="1:2" x14ac:dyDescent="0.2">
      <c r="A142" s="33"/>
      <c r="B142" s="34"/>
    </row>
    <row r="143" spans="1:2" x14ac:dyDescent="0.2">
      <c r="A143" s="33"/>
      <c r="B143" s="34"/>
    </row>
    <row r="144" spans="1:2" x14ac:dyDescent="0.2">
      <c r="A144" s="33"/>
      <c r="B144" s="34"/>
    </row>
    <row r="145" spans="1:2" x14ac:dyDescent="0.2">
      <c r="A145" s="33"/>
      <c r="B145" s="34"/>
    </row>
    <row r="146" spans="1:2" x14ac:dyDescent="0.2">
      <c r="A146" s="33"/>
      <c r="B146" s="34"/>
    </row>
    <row r="147" spans="1:2" x14ac:dyDescent="0.2">
      <c r="A147" s="33"/>
      <c r="B147" s="34"/>
    </row>
    <row r="148" spans="1:2" x14ac:dyDescent="0.2">
      <c r="A148" s="33"/>
      <c r="B148" s="34"/>
    </row>
    <row r="149" spans="1:2" x14ac:dyDescent="0.2">
      <c r="A149" s="33"/>
      <c r="B149" s="34"/>
    </row>
    <row r="150" spans="1:2" x14ac:dyDescent="0.2">
      <c r="A150" s="33"/>
      <c r="B150" s="34"/>
    </row>
    <row r="151" spans="1:2" x14ac:dyDescent="0.2">
      <c r="A151" s="33"/>
      <c r="B151" s="34"/>
    </row>
    <row r="152" spans="1:2" x14ac:dyDescent="0.2">
      <c r="A152" s="33"/>
      <c r="B152" s="34"/>
    </row>
    <row r="153" spans="1:2" x14ac:dyDescent="0.2">
      <c r="A153" s="33"/>
      <c r="B153" s="34"/>
    </row>
    <row r="154" spans="1:2" x14ac:dyDescent="0.2">
      <c r="A154" s="33"/>
      <c r="B154" s="34"/>
    </row>
    <row r="155" spans="1:2" x14ac:dyDescent="0.2">
      <c r="A155" s="33"/>
      <c r="B155" s="34"/>
    </row>
    <row r="156" spans="1:2" x14ac:dyDescent="0.2">
      <c r="A156" s="33"/>
      <c r="B156" s="34"/>
    </row>
    <row r="157" spans="1:2" x14ac:dyDescent="0.2">
      <c r="A157" s="33"/>
      <c r="B157" s="34"/>
    </row>
    <row r="158" spans="1:2" x14ac:dyDescent="0.2">
      <c r="A158" s="33"/>
      <c r="B158" s="34"/>
    </row>
    <row r="159" spans="1:2" x14ac:dyDescent="0.2">
      <c r="A159" s="33"/>
      <c r="B159" s="34"/>
    </row>
    <row r="160" spans="1:2" x14ac:dyDescent="0.2">
      <c r="A160" s="33"/>
      <c r="B160" s="34"/>
    </row>
    <row r="161" spans="1:2" x14ac:dyDescent="0.2">
      <c r="A161" s="33"/>
      <c r="B161" s="34"/>
    </row>
    <row r="162" spans="1:2" x14ac:dyDescent="0.2">
      <c r="A162" s="33"/>
      <c r="B162" s="34"/>
    </row>
    <row r="163" spans="1:2" x14ac:dyDescent="0.2">
      <c r="A163" s="33"/>
      <c r="B163" s="34"/>
    </row>
    <row r="164" spans="1:2" x14ac:dyDescent="0.2">
      <c r="A164" s="33"/>
      <c r="B164" s="34"/>
    </row>
    <row r="165" spans="1:2" x14ac:dyDescent="0.2">
      <c r="A165" s="33"/>
      <c r="B165" s="34"/>
    </row>
    <row r="166" spans="1:2" x14ac:dyDescent="0.2">
      <c r="A166" s="33"/>
      <c r="B166" s="34"/>
    </row>
    <row r="167" spans="1:2" x14ac:dyDescent="0.2">
      <c r="A167" s="33"/>
      <c r="B167" s="34"/>
    </row>
    <row r="168" spans="1:2" x14ac:dyDescent="0.2">
      <c r="A168" s="33"/>
      <c r="B168" s="34"/>
    </row>
    <row r="169" spans="1:2" x14ac:dyDescent="0.2">
      <c r="A169" s="33"/>
      <c r="B169" s="34"/>
    </row>
    <row r="170" spans="1:2" x14ac:dyDescent="0.2">
      <c r="A170" s="33"/>
      <c r="B170" s="34"/>
    </row>
    <row r="171" spans="1:2" x14ac:dyDescent="0.2">
      <c r="A171" s="33"/>
      <c r="B171" s="34"/>
    </row>
    <row r="172" spans="1:2" x14ac:dyDescent="0.2">
      <c r="A172" s="33"/>
      <c r="B172" s="34"/>
    </row>
    <row r="173" spans="1:2" x14ac:dyDescent="0.2">
      <c r="A173" s="33"/>
      <c r="B173" s="34"/>
    </row>
  </sheetData>
  <sheetProtection password="D258" sheet="1" objects="1" scenarios="1" selectLockedCells="1"/>
  <mergeCells count="11">
    <mergeCell ref="N8:O8"/>
    <mergeCell ref="P8:P9"/>
    <mergeCell ref="H7:H9"/>
    <mergeCell ref="A1:P1"/>
    <mergeCell ref="A2:P2"/>
    <mergeCell ref="A7:F9"/>
    <mergeCell ref="G7:G9"/>
    <mergeCell ref="I7:P7"/>
    <mergeCell ref="I8:I9"/>
    <mergeCell ref="J8:K8"/>
    <mergeCell ref="L8:M8"/>
  </mergeCells>
  <phoneticPr fontId="2" type="noConversion"/>
  <conditionalFormatting sqref="J19:O19 P10:P41">
    <cfRule type="cellIs" priority="1" stopIfTrue="1" operator="between">
      <formula>1</formula>
      <formula>99999999999999900</formula>
    </cfRule>
  </conditionalFormatting>
  <conditionalFormatting sqref="J37:O40 I21:O24 I26:O27 I29:O32 J34:O35 I13:I19 J13:O18">
    <cfRule type="cellIs" priority="2" stopIfTrue="1" operator="between">
      <formula>0</formula>
      <formula>99999999999999900</formula>
    </cfRule>
  </conditionalFormatting>
  <dataValidations count="4">
    <dataValidation allowBlank="1" showInputMessage="1" sqref="I10:O10"/>
    <dataValidation type="decimal" showInputMessage="1" showErrorMessage="1" errorTitle="Schedule 38A" error="Invalid Amount_x000a_" sqref="P10">
      <formula1>1</formula1>
      <formula2>99999999999999900</formula2>
    </dataValidation>
    <dataValidation type="decimal" errorStyle="warning" allowBlank="1" showInputMessage="1" showErrorMessage="1" errorTitle="Schedule 38A" error="Invalid Amount_x000a_" sqref="P10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1:P41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8a&amp;"Arial,Regular"&amp;10&amp;U
&amp;"Arial,Bold"&amp;9Page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4337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4337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40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2.75" x14ac:dyDescent="0.2"/>
  <cols>
    <col min="1" max="5" width="2.7109375" customWidth="1"/>
    <col min="6" max="6" width="25.7109375" customWidth="1"/>
    <col min="7" max="7" width="17.7109375" customWidth="1"/>
    <col min="8" max="8" width="10.7109375" hidden="1" customWidth="1"/>
    <col min="9" max="16" width="25.7109375" customWidth="1"/>
  </cols>
  <sheetData>
    <row r="1" spans="1:16" s="119" customFormat="1" x14ac:dyDescent="0.2">
      <c r="A1" s="343" t="s">
        <v>86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</row>
    <row r="2" spans="1:16" s="119" customFormat="1" x14ac:dyDescent="0.2">
      <c r="A2" s="343" t="s">
        <v>930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</row>
    <row r="3" spans="1:16" s="119" customFormat="1" x14ac:dyDescent="0.2">
      <c r="A3" s="343" t="s">
        <v>85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</row>
    <row r="4" spans="1:16" s="119" customFormat="1" x14ac:dyDescent="0.2">
      <c r="A4" s="343" t="s">
        <v>676</v>
      </c>
      <c r="B4" s="344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</row>
    <row r="5" spans="1:16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9"/>
      <c r="M6" s="9"/>
      <c r="N6" s="9"/>
      <c r="O6" s="9"/>
      <c r="P6" s="9"/>
    </row>
    <row r="7" spans="1:16" x14ac:dyDescent="0.2">
      <c r="A7" s="351" t="s">
        <v>677</v>
      </c>
      <c r="B7" s="352"/>
      <c r="C7" s="352"/>
      <c r="D7" s="352"/>
      <c r="E7" s="352"/>
      <c r="F7" s="353"/>
      <c r="G7" s="357" t="s">
        <v>678</v>
      </c>
      <c r="H7" s="280" t="s">
        <v>191</v>
      </c>
      <c r="I7" s="314" t="s">
        <v>931</v>
      </c>
      <c r="J7" s="314" t="s">
        <v>932</v>
      </c>
      <c r="K7" s="314" t="s">
        <v>102</v>
      </c>
      <c r="L7" s="314" t="s">
        <v>103</v>
      </c>
      <c r="M7" s="341" t="s">
        <v>935</v>
      </c>
      <c r="N7" s="341" t="s">
        <v>936</v>
      </c>
      <c r="O7" s="314" t="s">
        <v>937</v>
      </c>
      <c r="P7" s="341" t="s">
        <v>938</v>
      </c>
    </row>
    <row r="8" spans="1:16" x14ac:dyDescent="0.2">
      <c r="A8" s="354"/>
      <c r="B8" s="355"/>
      <c r="C8" s="355"/>
      <c r="D8" s="355"/>
      <c r="E8" s="355"/>
      <c r="F8" s="356"/>
      <c r="G8" s="358"/>
      <c r="H8" s="281"/>
      <c r="I8" s="315"/>
      <c r="J8" s="315"/>
      <c r="K8" s="315"/>
      <c r="L8" s="342"/>
      <c r="M8" s="342"/>
      <c r="N8" s="342"/>
      <c r="O8" s="342"/>
      <c r="P8" s="342"/>
    </row>
    <row r="9" spans="1:16" x14ac:dyDescent="0.2">
      <c r="A9" s="348" t="s">
        <v>939</v>
      </c>
      <c r="B9" s="349"/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50"/>
    </row>
    <row r="10" spans="1:16" x14ac:dyDescent="0.2">
      <c r="A10" s="189" t="s">
        <v>940</v>
      </c>
      <c r="B10" s="183"/>
      <c r="C10" s="183"/>
      <c r="D10" s="183"/>
      <c r="E10" s="183"/>
      <c r="F10" s="60"/>
      <c r="G10" s="133"/>
      <c r="H10" s="83"/>
      <c r="I10" s="83"/>
      <c r="J10" s="83"/>
      <c r="K10" s="83"/>
      <c r="L10" s="83"/>
      <c r="M10" s="83"/>
      <c r="N10" s="83"/>
      <c r="O10" s="83"/>
      <c r="P10" s="83"/>
    </row>
    <row r="11" spans="1:16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233</v>
      </c>
      <c r="H11" s="83"/>
      <c r="I11" s="12">
        <f>'8C1'!I11+'8C2'!J11+'8C3'!J11+'8C4'!J11</f>
        <v>0</v>
      </c>
      <c r="J11" s="12">
        <f>'8C1'!J11+'8C2'!L11+'8C3'!L11+'8C4'!L11</f>
        <v>0</v>
      </c>
      <c r="K11" s="12">
        <f>'8C1'!K11+'8C2'!N11+'8C3'!N11+'8C4'!N11</f>
        <v>0</v>
      </c>
      <c r="L11" s="12">
        <f>'8C1'!L11+'8C2'!P11+'8C3'!P11+'8C4'!P11</f>
        <v>0</v>
      </c>
      <c r="M11" s="12">
        <f>'8C1'!M11+'8C2'!R11+'8C3'!R11+'8C4'!R11</f>
        <v>0</v>
      </c>
      <c r="N11" s="12">
        <f>SUM(I11-J11+K11-L11+M11)</f>
        <v>0</v>
      </c>
      <c r="O11" s="12">
        <f>'8C1'!O11+'8C2'!V11+'8C3'!V11+'8C4'!V11</f>
        <v>0</v>
      </c>
      <c r="P11" s="12">
        <f>'8C1'!P11+'8C2'!X11+'8C3'!X11+'8C4'!X11</f>
        <v>0</v>
      </c>
    </row>
    <row r="12" spans="1:16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234</v>
      </c>
      <c r="H12" s="83"/>
      <c r="I12" s="12">
        <f>'8C1'!I12+'8C2'!J12+'8C3'!J12+'8C4'!J12</f>
        <v>0</v>
      </c>
      <c r="J12" s="12">
        <f>'8C1'!J12+'8C2'!L12+'8C3'!L12+'8C4'!L12</f>
        <v>0</v>
      </c>
      <c r="K12" s="12">
        <f>'8C1'!K12+'8C2'!N12+'8C3'!N12+'8C4'!N12</f>
        <v>0</v>
      </c>
      <c r="L12" s="12">
        <f>'8C1'!L12+'8C2'!P12+'8C3'!P12+'8C4'!P12</f>
        <v>0</v>
      </c>
      <c r="M12" s="12">
        <f>'8C1'!M12+'8C2'!R12+'8C3'!R12+'8C4'!R12</f>
        <v>0</v>
      </c>
      <c r="N12" s="12">
        <f t="shared" ref="N12:N39" si="0">SUM(I12-J12+K12-L12+M12)</f>
        <v>0</v>
      </c>
      <c r="O12" s="12">
        <f>'8C1'!O12+'8C2'!V12+'8C3'!V12+'8C4'!V12</f>
        <v>0</v>
      </c>
      <c r="P12" s="12">
        <f>'8C1'!P12+'8C2'!X12+'8C3'!X12+'8C4'!X12</f>
        <v>0</v>
      </c>
    </row>
    <row r="13" spans="1:16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235</v>
      </c>
      <c r="H13" s="83"/>
      <c r="I13" s="12">
        <f>'8C1'!I13+'8C2'!J13+'8C3'!J13+'8C4'!J13</f>
        <v>0</v>
      </c>
      <c r="J13" s="12">
        <f>'8C1'!J13+'8C2'!L13+'8C3'!L13+'8C4'!L13</f>
        <v>0</v>
      </c>
      <c r="K13" s="12">
        <f>'8C1'!K13+'8C2'!N13+'8C3'!N13+'8C4'!N13</f>
        <v>0</v>
      </c>
      <c r="L13" s="12">
        <f>'8C1'!L13+'8C2'!P13+'8C3'!P13+'8C4'!P13</f>
        <v>0</v>
      </c>
      <c r="M13" s="12">
        <f>'8C1'!M13+'8C2'!R13+'8C3'!R13+'8C4'!R13</f>
        <v>0</v>
      </c>
      <c r="N13" s="12">
        <f t="shared" si="0"/>
        <v>0</v>
      </c>
      <c r="O13" s="12">
        <f>'8C1'!O13+'8C2'!V13+'8C3'!V13+'8C4'!V13</f>
        <v>0</v>
      </c>
      <c r="P13" s="12">
        <f>'8C1'!P13+'8C2'!X13+'8C3'!X13+'8C4'!X13</f>
        <v>0</v>
      </c>
    </row>
    <row r="14" spans="1:16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176</v>
      </c>
      <c r="H14" s="83"/>
      <c r="I14" s="86"/>
      <c r="J14" s="86"/>
      <c r="K14" s="86"/>
      <c r="L14" s="86"/>
      <c r="M14" s="86"/>
      <c r="N14" s="86"/>
      <c r="O14" s="86"/>
      <c r="P14" s="86"/>
    </row>
    <row r="15" spans="1:16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177</v>
      </c>
      <c r="H15" s="83"/>
      <c r="I15" s="86"/>
      <c r="J15" s="86"/>
      <c r="K15" s="86"/>
      <c r="L15" s="86"/>
      <c r="M15" s="86"/>
      <c r="N15" s="86"/>
      <c r="O15" s="86"/>
      <c r="P15" s="86"/>
    </row>
    <row r="16" spans="1:16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178</v>
      </c>
      <c r="H16" s="99" t="s">
        <v>137</v>
      </c>
      <c r="I16" s="12">
        <f>'8C1'!I16+'8C2'!J16+'8C3'!J16+'8C4'!J16</f>
        <v>0</v>
      </c>
      <c r="J16" s="12">
        <f>'8C1'!J16+'8C2'!L16+'8C3'!L16+'8C4'!L16</f>
        <v>0</v>
      </c>
      <c r="K16" s="12">
        <f>'8C1'!K16+'8C2'!N16+'8C3'!N16+'8C4'!N16</f>
        <v>0</v>
      </c>
      <c r="L16" s="12">
        <f>'8C1'!L16+'8C2'!P16+'8C3'!P16+'8C4'!P16</f>
        <v>0</v>
      </c>
      <c r="M16" s="12">
        <f>'8C1'!M16+'8C2'!R16+'8C3'!R16+'8C4'!R16</f>
        <v>0</v>
      </c>
      <c r="N16" s="12">
        <f t="shared" si="0"/>
        <v>0</v>
      </c>
      <c r="O16" s="12">
        <f>'8C1'!O16+'8C2'!V16+'8C3'!V16+'8C4'!V16</f>
        <v>0</v>
      </c>
      <c r="P16" s="12">
        <f>'8C1'!P16+'8C2'!X16+'8C3'!X16+'8C4'!X16</f>
        <v>0</v>
      </c>
    </row>
    <row r="17" spans="1:16" x14ac:dyDescent="0.2">
      <c r="A17" s="182"/>
      <c r="B17" s="183"/>
      <c r="C17" s="184" t="s">
        <v>713</v>
      </c>
      <c r="D17" s="183" t="s">
        <v>698</v>
      </c>
      <c r="E17" s="183"/>
      <c r="F17" s="60"/>
      <c r="G17" s="139" t="s">
        <v>236</v>
      </c>
      <c r="H17" s="83"/>
      <c r="I17" s="12">
        <f>'8C1'!I19+'8C2'!J19+'8C3'!J19+'8C4'!J19</f>
        <v>0</v>
      </c>
      <c r="J17" s="12">
        <f>'8C1'!J19+'8C2'!L19+'8C3'!L19+'8C4'!L19</f>
        <v>0</v>
      </c>
      <c r="K17" s="12">
        <f>'8C1'!K19+'8C2'!N19+'8C3'!N19+'8C4'!N19</f>
        <v>0</v>
      </c>
      <c r="L17" s="12">
        <f>'8C1'!L19+'8C2'!P19+'8C3'!P19+'8C4'!P19</f>
        <v>0</v>
      </c>
      <c r="M17" s="12">
        <f>'8C1'!M19+'8C2'!R19+'8C3'!R19+'8C4'!R19</f>
        <v>0</v>
      </c>
      <c r="N17" s="12">
        <f t="shared" si="0"/>
        <v>0</v>
      </c>
      <c r="O17" s="12">
        <f>'8C1'!O19+'8C2'!V19+'8C3'!V19+'8C4'!V19</f>
        <v>0</v>
      </c>
      <c r="P17" s="12">
        <f>'8C1'!P19+'8C2'!X19+'8C3'!X19+'8C4'!X19</f>
        <v>0</v>
      </c>
    </row>
    <row r="18" spans="1:16" x14ac:dyDescent="0.2">
      <c r="A18" s="182"/>
      <c r="B18" s="183"/>
      <c r="C18" s="184" t="s">
        <v>724</v>
      </c>
      <c r="D18" s="183" t="s">
        <v>948</v>
      </c>
      <c r="E18" s="183"/>
      <c r="F18" s="60"/>
      <c r="G18" s="139" t="s">
        <v>237</v>
      </c>
      <c r="H18" s="83"/>
      <c r="I18" s="12">
        <f>'8C1'!I20+'8C2'!J20+'8C3'!J20+'8C4'!J20</f>
        <v>0</v>
      </c>
      <c r="J18" s="12">
        <f>'8C1'!J20+'8C2'!L20+'8C3'!L20+'8C4'!L20</f>
        <v>0</v>
      </c>
      <c r="K18" s="12">
        <f>'8C1'!K20+'8C2'!N20+'8C3'!N20+'8C4'!N20</f>
        <v>0</v>
      </c>
      <c r="L18" s="12">
        <f>'8C1'!L20+'8C2'!P20+'8C3'!P20+'8C4'!P20</f>
        <v>0</v>
      </c>
      <c r="M18" s="12">
        <f>'8C1'!M20+'8C2'!R20+'8C3'!R20+'8C4'!R20</f>
        <v>0</v>
      </c>
      <c r="N18" s="12">
        <f t="shared" si="0"/>
        <v>0</v>
      </c>
      <c r="O18" s="12">
        <f>'8C1'!O20+'8C2'!V20+'8C3'!V20+'8C4'!V20</f>
        <v>0</v>
      </c>
      <c r="P18" s="12">
        <f>'8C1'!P20+'8C2'!X20+'8C3'!X20+'8C4'!X20</f>
        <v>0</v>
      </c>
    </row>
    <row r="19" spans="1:16" x14ac:dyDescent="0.2">
      <c r="A19" s="182"/>
      <c r="B19" s="183"/>
      <c r="C19" s="183"/>
      <c r="D19" s="183" t="s">
        <v>950</v>
      </c>
      <c r="E19" s="183" t="s">
        <v>704</v>
      </c>
      <c r="F19" s="60"/>
      <c r="G19" s="139" t="s">
        <v>87</v>
      </c>
      <c r="H19" s="83"/>
      <c r="I19" s="12">
        <f>'8C1'!I21+'8C2'!J21+'8C3'!J21+'8C4'!J21</f>
        <v>0</v>
      </c>
      <c r="J19" s="12">
        <f>'8C1'!J21+'8C2'!L21+'8C3'!L21+'8C4'!L21</f>
        <v>0</v>
      </c>
      <c r="K19" s="12">
        <f>'8C1'!K21+'8C2'!N21+'8C3'!N21+'8C4'!N21</f>
        <v>0</v>
      </c>
      <c r="L19" s="12">
        <f>'8C1'!L21+'8C2'!P21+'8C3'!P21+'8C4'!P21</f>
        <v>0</v>
      </c>
      <c r="M19" s="12">
        <f>'8C1'!M21+'8C2'!R21+'8C3'!R21+'8C4'!R21</f>
        <v>0</v>
      </c>
      <c r="N19" s="12">
        <f t="shared" si="0"/>
        <v>0</v>
      </c>
      <c r="O19" s="12">
        <f>'8C1'!O21+'8C2'!V21+'8C3'!V21+'8C4'!V21</f>
        <v>0</v>
      </c>
      <c r="P19" s="12">
        <f>'8C1'!P21+'8C2'!X21+'8C3'!X21+'8C4'!X21</f>
        <v>0</v>
      </c>
    </row>
    <row r="20" spans="1:16" x14ac:dyDescent="0.2">
      <c r="A20" s="182"/>
      <c r="B20" s="183"/>
      <c r="C20" s="183"/>
      <c r="D20" s="183" t="s">
        <v>952</v>
      </c>
      <c r="E20" s="183" t="s">
        <v>707</v>
      </c>
      <c r="F20" s="60"/>
      <c r="G20" s="139" t="s">
        <v>88</v>
      </c>
      <c r="H20" s="83"/>
      <c r="I20" s="12">
        <f>'8C1'!I22+'8C2'!J22+'8C3'!J22+'8C4'!J22</f>
        <v>0</v>
      </c>
      <c r="J20" s="12">
        <f>'8C1'!J22+'8C2'!L22+'8C3'!L22+'8C4'!L22</f>
        <v>0</v>
      </c>
      <c r="K20" s="12">
        <f>'8C1'!K22+'8C2'!N22+'8C3'!N22+'8C4'!N22</f>
        <v>0</v>
      </c>
      <c r="L20" s="12">
        <f>'8C1'!L22+'8C2'!P22+'8C3'!P22+'8C4'!P22</f>
        <v>0</v>
      </c>
      <c r="M20" s="12">
        <f>'8C1'!M22+'8C2'!R22+'8C3'!R22+'8C4'!R22</f>
        <v>0</v>
      </c>
      <c r="N20" s="12">
        <f t="shared" si="0"/>
        <v>0</v>
      </c>
      <c r="O20" s="12">
        <f>'8C1'!O22+'8C2'!V22+'8C3'!V22+'8C4'!V22</f>
        <v>0</v>
      </c>
      <c r="P20" s="12">
        <f>'8C1'!P22+'8C2'!X22+'8C3'!X22+'8C4'!X22</f>
        <v>0</v>
      </c>
    </row>
    <row r="21" spans="1:16" x14ac:dyDescent="0.2">
      <c r="A21" s="182"/>
      <c r="B21" s="183"/>
      <c r="C21" s="183"/>
      <c r="D21" s="183" t="s">
        <v>954</v>
      </c>
      <c r="E21" s="183" t="s">
        <v>955</v>
      </c>
      <c r="F21" s="200"/>
      <c r="G21" s="139" t="s">
        <v>89</v>
      </c>
      <c r="H21" s="83"/>
      <c r="I21" s="12">
        <f>'8C1'!I23+'8C2'!J23+'8C3'!J23+'8C4'!J23</f>
        <v>0</v>
      </c>
      <c r="J21" s="12">
        <f>'8C1'!J23+'8C2'!L23+'8C3'!L23+'8C4'!L23</f>
        <v>0</v>
      </c>
      <c r="K21" s="12">
        <f>'8C1'!K23+'8C2'!N23+'8C3'!N23+'8C4'!N23</f>
        <v>0</v>
      </c>
      <c r="L21" s="12">
        <f>'8C1'!L23+'8C2'!P23+'8C3'!P23+'8C4'!P23</f>
        <v>0</v>
      </c>
      <c r="M21" s="12">
        <f>'8C1'!M23+'8C2'!R23+'8C3'!R23+'8C4'!R23</f>
        <v>0</v>
      </c>
      <c r="N21" s="12">
        <f t="shared" si="0"/>
        <v>0</v>
      </c>
      <c r="O21" s="12">
        <f>'8C1'!O23+'8C2'!V23+'8C3'!V23+'8C4'!V23</f>
        <v>0</v>
      </c>
      <c r="P21" s="12">
        <f>'8C1'!P23+'8C2'!X23+'8C3'!X23+'8C4'!X23</f>
        <v>0</v>
      </c>
    </row>
    <row r="22" spans="1:16" x14ac:dyDescent="0.2">
      <c r="A22" s="182"/>
      <c r="B22" s="183" t="s">
        <v>736</v>
      </c>
      <c r="C22" s="183" t="s">
        <v>957</v>
      </c>
      <c r="D22" s="183"/>
      <c r="E22" s="183"/>
      <c r="F22" s="200"/>
      <c r="G22" s="139" t="s">
        <v>238</v>
      </c>
      <c r="H22" s="83"/>
      <c r="I22" s="12">
        <f>'8C1'!I24+'8C2'!J24+'8C3'!J24+'8C4'!J24</f>
        <v>0</v>
      </c>
      <c r="J22" s="12">
        <f>'8C1'!J24+'8C2'!L24+'8C3'!L24+'8C4'!L24</f>
        <v>0</v>
      </c>
      <c r="K22" s="12">
        <f>'8C1'!K24+'8C2'!N24+'8C3'!N24+'8C4'!N24</f>
        <v>0</v>
      </c>
      <c r="L22" s="12">
        <f>'8C1'!L24+'8C2'!P24+'8C3'!P24+'8C4'!P24</f>
        <v>0</v>
      </c>
      <c r="M22" s="12">
        <f>'8C1'!M24+'8C2'!R24+'8C3'!R24+'8C4'!R24</f>
        <v>0</v>
      </c>
      <c r="N22" s="12">
        <f t="shared" si="0"/>
        <v>0</v>
      </c>
      <c r="O22" s="12">
        <f>'8C1'!O24+'8C2'!V24+'8C3'!V24+'8C4'!V24</f>
        <v>0</v>
      </c>
      <c r="P22" s="12">
        <f>'8C1'!P24+'8C2'!X24+'8C3'!X24+'8C4'!X24</f>
        <v>0</v>
      </c>
    </row>
    <row r="23" spans="1:16" x14ac:dyDescent="0.2">
      <c r="A23" s="182"/>
      <c r="B23" s="183" t="s">
        <v>863</v>
      </c>
      <c r="C23" s="183" t="s">
        <v>714</v>
      </c>
      <c r="D23" s="183"/>
      <c r="E23" s="183"/>
      <c r="F23" s="60"/>
      <c r="G23" s="139" t="s">
        <v>239</v>
      </c>
      <c r="H23" s="83"/>
      <c r="I23" s="12">
        <f>'8C1'!I25+'8C2'!J25+'8C3'!J25+'8C4'!J25</f>
        <v>0</v>
      </c>
      <c r="J23" s="12">
        <f>'8C1'!J25+'8C2'!L25+'8C3'!L25+'8C4'!L25</f>
        <v>0</v>
      </c>
      <c r="K23" s="12">
        <f>'8C1'!K25+'8C2'!N25+'8C3'!N25+'8C4'!N25</f>
        <v>0</v>
      </c>
      <c r="L23" s="12">
        <f>'8C1'!L25+'8C2'!P25+'8C3'!P25+'8C4'!P25</f>
        <v>0</v>
      </c>
      <c r="M23" s="12">
        <f>'8C1'!M25+'8C2'!R25+'8C3'!R25+'8C4'!R25</f>
        <v>0</v>
      </c>
      <c r="N23" s="12">
        <f t="shared" si="0"/>
        <v>0</v>
      </c>
      <c r="O23" s="12">
        <f>'8C1'!O25+'8C2'!V25+'8C3'!V25+'8C4'!V25</f>
        <v>0</v>
      </c>
      <c r="P23" s="12">
        <f>'8C1'!P25+'8C2'!X25+'8C3'!X25+'8C4'!X25</f>
        <v>0</v>
      </c>
    </row>
    <row r="24" spans="1:16" x14ac:dyDescent="0.2">
      <c r="A24" s="182"/>
      <c r="B24" s="183"/>
      <c r="C24" s="184" t="s">
        <v>691</v>
      </c>
      <c r="D24" s="183" t="s">
        <v>716</v>
      </c>
      <c r="E24" s="183"/>
      <c r="F24" s="60"/>
      <c r="G24" s="139" t="s">
        <v>240</v>
      </c>
      <c r="H24" s="83"/>
      <c r="I24" s="12">
        <f>'8C1'!I26+'8C2'!J26+'8C3'!J26+'8C4'!J26</f>
        <v>0</v>
      </c>
      <c r="J24" s="12">
        <f>'8C1'!J26+'8C2'!L26+'8C3'!L26+'8C4'!L26</f>
        <v>0</v>
      </c>
      <c r="K24" s="12">
        <f>'8C1'!K26+'8C2'!N26+'8C3'!N26+'8C4'!N26</f>
        <v>0</v>
      </c>
      <c r="L24" s="12">
        <f>'8C1'!L26+'8C2'!P26+'8C3'!P26+'8C4'!P26</f>
        <v>0</v>
      </c>
      <c r="M24" s="12">
        <f>'8C1'!M26+'8C2'!R26+'8C3'!R26+'8C4'!R26</f>
        <v>0</v>
      </c>
      <c r="N24" s="12">
        <f t="shared" si="0"/>
        <v>0</v>
      </c>
      <c r="O24" s="12">
        <f>'8C1'!O26+'8C2'!V26+'8C3'!V26+'8C4'!V26</f>
        <v>0</v>
      </c>
      <c r="P24" s="12">
        <f>'8C1'!P26+'8C2'!X26+'8C3'!X26+'8C4'!X26</f>
        <v>0</v>
      </c>
    </row>
    <row r="25" spans="1:16" x14ac:dyDescent="0.2">
      <c r="A25" s="182"/>
      <c r="B25" s="183"/>
      <c r="C25" s="184" t="s">
        <v>713</v>
      </c>
      <c r="D25" s="185" t="s">
        <v>722</v>
      </c>
      <c r="E25" s="183"/>
      <c r="F25" s="60"/>
      <c r="G25" s="139" t="s">
        <v>241</v>
      </c>
      <c r="H25" s="83"/>
      <c r="I25" s="12">
        <f>'8C1'!I27+'8C2'!J27+'8C3'!J27+'8C4'!J27</f>
        <v>0</v>
      </c>
      <c r="J25" s="12">
        <f>'8C1'!J27+'8C2'!L27+'8C3'!L27+'8C4'!L27</f>
        <v>0</v>
      </c>
      <c r="K25" s="12">
        <f>'8C1'!K27+'8C2'!N27+'8C3'!N27+'8C4'!N27</f>
        <v>0</v>
      </c>
      <c r="L25" s="12">
        <f>'8C1'!L27+'8C2'!P27+'8C3'!P27+'8C4'!P27</f>
        <v>0</v>
      </c>
      <c r="M25" s="12">
        <f>'8C1'!M27+'8C2'!R27+'8C3'!R27+'8C4'!R27</f>
        <v>0</v>
      </c>
      <c r="N25" s="12">
        <f t="shared" si="0"/>
        <v>0</v>
      </c>
      <c r="O25" s="12">
        <f>'8C1'!O27+'8C2'!V27+'8C3'!V27+'8C4'!V27</f>
        <v>0</v>
      </c>
      <c r="P25" s="12">
        <f>'8C1'!P27+'8C2'!X27+'8C3'!X27+'8C4'!X27</f>
        <v>0</v>
      </c>
    </row>
    <row r="26" spans="1:16" x14ac:dyDescent="0.2">
      <c r="A26" s="182"/>
      <c r="B26" s="183" t="s">
        <v>880</v>
      </c>
      <c r="C26" s="183" t="s">
        <v>725</v>
      </c>
      <c r="D26" s="183"/>
      <c r="E26" s="183"/>
      <c r="F26" s="60"/>
      <c r="G26" s="139" t="s">
        <v>242</v>
      </c>
      <c r="H26" s="83"/>
      <c r="I26" s="12">
        <f>'8C1'!I28+'8C2'!J28+'8C3'!J28+'8C4'!J28</f>
        <v>0</v>
      </c>
      <c r="J26" s="12">
        <f>'8C1'!J28+'8C2'!L28+'8C3'!L28+'8C4'!L28</f>
        <v>0</v>
      </c>
      <c r="K26" s="12">
        <f>'8C1'!K28+'8C2'!N28+'8C3'!N28+'8C4'!N28</f>
        <v>0</v>
      </c>
      <c r="L26" s="12">
        <f>'8C1'!L28+'8C2'!P28+'8C3'!P28+'8C4'!P28</f>
        <v>0</v>
      </c>
      <c r="M26" s="12">
        <f>'8C1'!M28+'8C2'!R28+'8C3'!R28+'8C4'!R28</f>
        <v>0</v>
      </c>
      <c r="N26" s="12">
        <f t="shared" si="0"/>
        <v>0</v>
      </c>
      <c r="O26" s="12">
        <f>'8C1'!O28+'8C2'!V28+'8C3'!V28+'8C4'!V28</f>
        <v>0</v>
      </c>
      <c r="P26" s="12">
        <f>'8C1'!P28+'8C2'!X28+'8C3'!X28+'8C4'!X28</f>
        <v>0</v>
      </c>
    </row>
    <row r="27" spans="1:16" x14ac:dyDescent="0.2">
      <c r="A27" s="182"/>
      <c r="B27" s="183"/>
      <c r="C27" s="184" t="s">
        <v>691</v>
      </c>
      <c r="D27" s="183" t="s">
        <v>727</v>
      </c>
      <c r="E27" s="183"/>
      <c r="F27" s="60"/>
      <c r="G27" s="139" t="s">
        <v>243</v>
      </c>
      <c r="H27" s="83"/>
      <c r="I27" s="12">
        <f>'8C1'!I29+'8C2'!J29+'8C3'!J29+'8C4'!J29</f>
        <v>0</v>
      </c>
      <c r="J27" s="12">
        <f>'8C1'!J29+'8C2'!L29+'8C3'!L29+'8C4'!L29</f>
        <v>0</v>
      </c>
      <c r="K27" s="12">
        <f>'8C1'!K29+'8C2'!N29+'8C3'!N29+'8C4'!N29</f>
        <v>0</v>
      </c>
      <c r="L27" s="12">
        <f>'8C1'!L29+'8C2'!P29+'8C3'!P29+'8C4'!P29</f>
        <v>0</v>
      </c>
      <c r="M27" s="12">
        <f>'8C1'!M29+'8C2'!R29+'8C3'!R29+'8C4'!R29</f>
        <v>0</v>
      </c>
      <c r="N27" s="12">
        <f t="shared" si="0"/>
        <v>0</v>
      </c>
      <c r="O27" s="12">
        <f>'8C1'!O29+'8C2'!V29+'8C3'!V29+'8C4'!V29</f>
        <v>0</v>
      </c>
      <c r="P27" s="12">
        <f>'8C1'!P29+'8C2'!X29+'8C3'!X29+'8C4'!X29</f>
        <v>0</v>
      </c>
    </row>
    <row r="28" spans="1:16" x14ac:dyDescent="0.2">
      <c r="A28" s="182"/>
      <c r="B28" s="183"/>
      <c r="C28" s="184"/>
      <c r="D28" s="186" t="s">
        <v>950</v>
      </c>
      <c r="E28" s="186" t="s">
        <v>150</v>
      </c>
      <c r="F28" s="187"/>
      <c r="G28" s="140" t="s">
        <v>179</v>
      </c>
      <c r="H28" s="83"/>
      <c r="I28" s="12">
        <f>'8C1'!I30+'8C2'!J30+'8C3'!J30+'8C4'!J30</f>
        <v>0</v>
      </c>
      <c r="J28" s="12">
        <f>'8C1'!J30+'8C2'!L30+'8C3'!L30+'8C4'!L30</f>
        <v>0</v>
      </c>
      <c r="K28" s="12">
        <f>'8C1'!K30+'8C2'!N30+'8C3'!N30+'8C4'!N30</f>
        <v>0</v>
      </c>
      <c r="L28" s="12">
        <f>'8C1'!L30+'8C2'!P30+'8C3'!P30+'8C4'!P30</f>
        <v>0</v>
      </c>
      <c r="M28" s="12">
        <f>'8C1'!M30+'8C2'!R30+'8C3'!R30+'8C4'!R30</f>
        <v>0</v>
      </c>
      <c r="N28" s="12">
        <f t="shared" si="0"/>
        <v>0</v>
      </c>
      <c r="O28" s="12">
        <f>'8C1'!O30+'8C2'!V30+'8C3'!V30+'8C4'!V30</f>
        <v>0</v>
      </c>
      <c r="P28" s="12">
        <f>'8C1'!P30+'8C2'!X30+'8C3'!X30+'8C4'!X30</f>
        <v>0</v>
      </c>
    </row>
    <row r="29" spans="1:16" x14ac:dyDescent="0.2">
      <c r="A29" s="182"/>
      <c r="B29" s="183"/>
      <c r="C29" s="184"/>
      <c r="D29" s="186" t="s">
        <v>952</v>
      </c>
      <c r="E29" s="186" t="s">
        <v>152</v>
      </c>
      <c r="F29" s="187"/>
      <c r="G29" s="140" t="s">
        <v>180</v>
      </c>
      <c r="H29" s="83"/>
      <c r="I29" s="12">
        <f>'8C1'!I31+'8C2'!J31+'8C3'!J31+'8C4'!J31</f>
        <v>0</v>
      </c>
      <c r="J29" s="12">
        <f>'8C1'!J31+'8C2'!L31+'8C3'!L31+'8C4'!L31</f>
        <v>0</v>
      </c>
      <c r="K29" s="12">
        <f>'8C1'!K31+'8C2'!N31+'8C3'!N31+'8C4'!N31</f>
        <v>0</v>
      </c>
      <c r="L29" s="12">
        <f>'8C1'!L31+'8C2'!P31+'8C3'!P31+'8C4'!P31</f>
        <v>0</v>
      </c>
      <c r="M29" s="12">
        <f>'8C1'!M31+'8C2'!R31+'8C3'!R31+'8C4'!R31</f>
        <v>0</v>
      </c>
      <c r="N29" s="12">
        <f t="shared" si="0"/>
        <v>0</v>
      </c>
      <c r="O29" s="12">
        <f>'8C1'!O31+'8C2'!V31+'8C3'!V31+'8C4'!V31</f>
        <v>0</v>
      </c>
      <c r="P29" s="12">
        <f>'8C1'!P31+'8C2'!X31+'8C3'!X31+'8C4'!X31</f>
        <v>0</v>
      </c>
    </row>
    <row r="30" spans="1:16" x14ac:dyDescent="0.2">
      <c r="A30" s="182"/>
      <c r="B30" s="183"/>
      <c r="C30" s="184" t="s">
        <v>713</v>
      </c>
      <c r="D30" s="183" t="s">
        <v>955</v>
      </c>
      <c r="E30" s="183"/>
      <c r="F30" s="60"/>
      <c r="G30" s="141" t="s">
        <v>244</v>
      </c>
      <c r="H30" s="83"/>
      <c r="I30" s="12">
        <f>'8C1'!I32+'8C2'!J32+'8C3'!J32+'8C4'!J32</f>
        <v>0</v>
      </c>
      <c r="J30" s="12">
        <f>'8C1'!J32+'8C2'!L32+'8C3'!L32+'8C4'!L32</f>
        <v>0</v>
      </c>
      <c r="K30" s="12">
        <f>'8C1'!K32+'8C2'!N32+'8C3'!N32+'8C4'!N32</f>
        <v>0</v>
      </c>
      <c r="L30" s="12">
        <f>'8C1'!L32+'8C2'!P32+'8C3'!P32+'8C4'!P32</f>
        <v>0</v>
      </c>
      <c r="M30" s="12">
        <f>'8C1'!M32+'8C2'!R32+'8C3'!R32+'8C4'!R32</f>
        <v>0</v>
      </c>
      <c r="N30" s="12">
        <f t="shared" si="0"/>
        <v>0</v>
      </c>
      <c r="O30" s="12">
        <f>'8C1'!O32+'8C2'!V32+'8C3'!V32+'8C4'!V32</f>
        <v>0</v>
      </c>
      <c r="P30" s="12">
        <f>'8C1'!P32+'8C2'!X32+'8C3'!X32+'8C4'!X32</f>
        <v>0</v>
      </c>
    </row>
    <row r="31" spans="1:16" x14ac:dyDescent="0.2">
      <c r="A31" s="188" t="s">
        <v>706</v>
      </c>
      <c r="B31" s="189" t="s">
        <v>965</v>
      </c>
      <c r="C31" s="183"/>
      <c r="D31" s="183"/>
      <c r="E31" s="183"/>
      <c r="F31" s="60"/>
      <c r="G31" s="139" t="s">
        <v>245</v>
      </c>
      <c r="H31" s="83"/>
      <c r="I31" s="12">
        <f>'8C1'!I33+'8C2'!J33+'8C3'!J33+'8C4'!J33</f>
        <v>0</v>
      </c>
      <c r="J31" s="12">
        <f>'8C1'!J33+'8C2'!L33+'8C3'!L33+'8C4'!L33</f>
        <v>0</v>
      </c>
      <c r="K31" s="12">
        <f>'8C1'!K33+'8C2'!N33+'8C3'!N33+'8C4'!N33</f>
        <v>0</v>
      </c>
      <c r="L31" s="12">
        <f>'8C1'!L33+'8C2'!P33+'8C3'!P33+'8C4'!P33</f>
        <v>0</v>
      </c>
      <c r="M31" s="12">
        <f>'8C1'!M33+'8C2'!R33+'8C3'!R33+'8C4'!R33</f>
        <v>0</v>
      </c>
      <c r="N31" s="12">
        <f t="shared" si="0"/>
        <v>0</v>
      </c>
      <c r="O31" s="12">
        <f>'8C1'!O33+'8C2'!V33+'8C3'!V33+'8C4'!V33</f>
        <v>0</v>
      </c>
      <c r="P31" s="12">
        <f>'8C1'!P33+'8C2'!X33+'8C3'!X33+'8C4'!X33</f>
        <v>0</v>
      </c>
    </row>
    <row r="32" spans="1:16" x14ac:dyDescent="0.2">
      <c r="A32" s="182"/>
      <c r="B32" s="183" t="s">
        <v>944</v>
      </c>
      <c r="C32" s="183" t="s">
        <v>967</v>
      </c>
      <c r="D32" s="183"/>
      <c r="E32" s="183"/>
      <c r="F32" s="60"/>
      <c r="G32" s="139" t="s">
        <v>246</v>
      </c>
      <c r="H32" s="83"/>
      <c r="I32" s="12">
        <f>'8C1'!I34+'8C2'!J34+'8C3'!J34+'8C4'!J34</f>
        <v>0</v>
      </c>
      <c r="J32" s="12">
        <f>'8C1'!J34+'8C2'!L34+'8C3'!L34+'8C4'!L34</f>
        <v>0</v>
      </c>
      <c r="K32" s="12">
        <f>'8C1'!K34+'8C2'!N34+'8C3'!N34+'8C4'!N34</f>
        <v>0</v>
      </c>
      <c r="L32" s="12">
        <f>'8C1'!L34+'8C2'!P34+'8C3'!P34+'8C4'!P34</f>
        <v>0</v>
      </c>
      <c r="M32" s="12">
        <f>'8C1'!M34+'8C2'!R34+'8C3'!R34+'8C4'!R34</f>
        <v>0</v>
      </c>
      <c r="N32" s="12">
        <f t="shared" si="0"/>
        <v>0</v>
      </c>
      <c r="O32" s="12">
        <f>'8C1'!O34+'8C2'!V34+'8C3'!V34+'8C4'!V34</f>
        <v>0</v>
      </c>
      <c r="P32" s="12">
        <f>'8C1'!P34+'8C2'!X34+'8C3'!X34+'8C4'!X34</f>
        <v>0</v>
      </c>
    </row>
    <row r="33" spans="1:16" x14ac:dyDescent="0.2">
      <c r="A33" s="182"/>
      <c r="B33" s="183" t="s">
        <v>736</v>
      </c>
      <c r="C33" s="183" t="s">
        <v>969</v>
      </c>
      <c r="D33" s="183"/>
      <c r="E33" s="183"/>
      <c r="F33" s="60"/>
      <c r="G33" s="139" t="s">
        <v>247</v>
      </c>
      <c r="H33" s="83"/>
      <c r="I33" s="12">
        <f>'8C1'!I35+'8C2'!J35+'8C3'!J35+'8C4'!J35</f>
        <v>0</v>
      </c>
      <c r="J33" s="12">
        <f>'8C1'!J35+'8C2'!L35+'8C3'!L35+'8C4'!L35</f>
        <v>0</v>
      </c>
      <c r="K33" s="12">
        <f>'8C1'!K35+'8C2'!N35+'8C3'!N35+'8C4'!N35</f>
        <v>0</v>
      </c>
      <c r="L33" s="12">
        <f>'8C1'!L35+'8C2'!P35+'8C3'!P35+'8C4'!P35</f>
        <v>0</v>
      </c>
      <c r="M33" s="12">
        <f>'8C1'!M35+'8C2'!R35+'8C3'!R35+'8C4'!R35</f>
        <v>0</v>
      </c>
      <c r="N33" s="12">
        <f t="shared" si="0"/>
        <v>0</v>
      </c>
      <c r="O33" s="12">
        <f>'8C1'!O35+'8C2'!V35+'8C3'!V35+'8C4'!V35</f>
        <v>0</v>
      </c>
      <c r="P33" s="12">
        <f>'8C1'!P35+'8C2'!X35+'8C3'!X35+'8C4'!X35</f>
        <v>0</v>
      </c>
    </row>
    <row r="34" spans="1:16" x14ac:dyDescent="0.2">
      <c r="A34" s="182"/>
      <c r="B34" s="183" t="s">
        <v>863</v>
      </c>
      <c r="C34" s="183" t="s">
        <v>714</v>
      </c>
      <c r="D34" s="183"/>
      <c r="E34" s="183"/>
      <c r="F34" s="60"/>
      <c r="G34" s="139" t="s">
        <v>248</v>
      </c>
      <c r="H34" s="83"/>
      <c r="I34" s="12">
        <f>'8C1'!I36+'8C2'!J36+'8C3'!J36+'8C4'!J36</f>
        <v>0</v>
      </c>
      <c r="J34" s="12">
        <f>'8C1'!J36+'8C2'!L36+'8C3'!L36+'8C4'!L36</f>
        <v>0</v>
      </c>
      <c r="K34" s="12">
        <f>'8C1'!K36+'8C2'!N36+'8C3'!N36+'8C4'!N36</f>
        <v>0</v>
      </c>
      <c r="L34" s="12">
        <f>'8C1'!L36+'8C2'!P36+'8C3'!P36+'8C4'!P36</f>
        <v>0</v>
      </c>
      <c r="M34" s="12">
        <f>'8C1'!M36+'8C2'!R36+'8C3'!R36+'8C4'!R36</f>
        <v>0</v>
      </c>
      <c r="N34" s="12">
        <f t="shared" si="0"/>
        <v>0</v>
      </c>
      <c r="O34" s="12">
        <f>'8C1'!O36+'8C2'!V36+'8C3'!V36+'8C4'!V36</f>
        <v>0</v>
      </c>
      <c r="P34" s="12">
        <f>'8C1'!P36+'8C2'!X36+'8C3'!X36+'8C4'!X36</f>
        <v>0</v>
      </c>
    </row>
    <row r="35" spans="1:16" x14ac:dyDescent="0.2">
      <c r="A35" s="182"/>
      <c r="B35" s="183"/>
      <c r="C35" s="184" t="s">
        <v>691</v>
      </c>
      <c r="D35" s="183" t="s">
        <v>900</v>
      </c>
      <c r="E35" s="183"/>
      <c r="F35" s="60"/>
      <c r="G35" s="139" t="s">
        <v>249</v>
      </c>
      <c r="H35" s="83"/>
      <c r="I35" s="12">
        <f>'8C1'!I37+'8C2'!J37+'8C3'!J37+'8C4'!J37</f>
        <v>0</v>
      </c>
      <c r="J35" s="12">
        <f>'8C1'!J37+'8C2'!L37+'8C3'!L37+'8C4'!L37</f>
        <v>0</v>
      </c>
      <c r="K35" s="12">
        <f>'8C1'!K37+'8C2'!N37+'8C3'!N37+'8C4'!N37</f>
        <v>0</v>
      </c>
      <c r="L35" s="12">
        <f>'8C1'!L37+'8C2'!P37+'8C3'!P37+'8C4'!P37</f>
        <v>0</v>
      </c>
      <c r="M35" s="12">
        <f>'8C1'!M37+'8C2'!R37+'8C3'!R37+'8C4'!R37</f>
        <v>0</v>
      </c>
      <c r="N35" s="12">
        <f t="shared" si="0"/>
        <v>0</v>
      </c>
      <c r="O35" s="12">
        <f>'8C1'!O37+'8C2'!V37+'8C3'!V37+'8C4'!V37</f>
        <v>0</v>
      </c>
      <c r="P35" s="12">
        <f>'8C1'!P37+'8C2'!X37+'8C3'!X37+'8C4'!X37</f>
        <v>0</v>
      </c>
    </row>
    <row r="36" spans="1:16" x14ac:dyDescent="0.2">
      <c r="A36" s="182"/>
      <c r="B36" s="183"/>
      <c r="C36" s="184" t="s">
        <v>713</v>
      </c>
      <c r="D36" s="185" t="s">
        <v>722</v>
      </c>
      <c r="E36" s="183"/>
      <c r="F36" s="60"/>
      <c r="G36" s="139" t="s">
        <v>250</v>
      </c>
      <c r="H36" s="83"/>
      <c r="I36" s="12">
        <f>'8C1'!I38+'8C2'!J38+'8C3'!J38+'8C4'!J38</f>
        <v>0</v>
      </c>
      <c r="J36" s="12">
        <f>'8C1'!J38+'8C2'!L38+'8C3'!L38+'8C4'!L38</f>
        <v>0</v>
      </c>
      <c r="K36" s="12">
        <f>'8C1'!K38+'8C2'!N38+'8C3'!N38+'8C4'!N38</f>
        <v>0</v>
      </c>
      <c r="L36" s="12">
        <f>'8C1'!L38+'8C2'!P38+'8C3'!P38+'8C4'!P38</f>
        <v>0</v>
      </c>
      <c r="M36" s="12">
        <f>'8C1'!M38+'8C2'!R38+'8C3'!R38+'8C4'!R38</f>
        <v>0</v>
      </c>
      <c r="N36" s="12">
        <f t="shared" si="0"/>
        <v>0</v>
      </c>
      <c r="O36" s="12">
        <f>'8C1'!O38+'8C2'!V38+'8C3'!V38+'8C4'!V38</f>
        <v>0</v>
      </c>
      <c r="P36" s="12">
        <f>'8C1'!P38+'8C2'!X38+'8C3'!X38+'8C4'!X38</f>
        <v>0</v>
      </c>
    </row>
    <row r="37" spans="1:16" x14ac:dyDescent="0.2">
      <c r="A37" s="182"/>
      <c r="B37" s="183" t="s">
        <v>880</v>
      </c>
      <c r="C37" s="183" t="s">
        <v>974</v>
      </c>
      <c r="D37" s="183"/>
      <c r="E37" s="183"/>
      <c r="F37" s="60"/>
      <c r="G37" s="139" t="s">
        <v>251</v>
      </c>
      <c r="H37" s="83"/>
      <c r="I37" s="12">
        <f>'8C1'!I39+'8C2'!J39+'8C3'!J39+'8C4'!J39</f>
        <v>0</v>
      </c>
      <c r="J37" s="12">
        <f>'8C1'!J39+'8C2'!L39+'8C3'!L39+'8C4'!L39</f>
        <v>0</v>
      </c>
      <c r="K37" s="12">
        <f>'8C1'!K39+'8C2'!N39+'8C3'!N39+'8C4'!N39</f>
        <v>0</v>
      </c>
      <c r="L37" s="12">
        <f>'8C1'!L39+'8C2'!P39+'8C3'!P39+'8C4'!P39</f>
        <v>0</v>
      </c>
      <c r="M37" s="12">
        <f>'8C1'!M39+'8C2'!R39+'8C3'!R39+'8C4'!R39</f>
        <v>0</v>
      </c>
      <c r="N37" s="12">
        <f t="shared" si="0"/>
        <v>0</v>
      </c>
      <c r="O37" s="12">
        <f>'8C1'!O39+'8C2'!V39+'8C3'!V39+'8C4'!V39</f>
        <v>0</v>
      </c>
      <c r="P37" s="12">
        <f>'8C1'!P39+'8C2'!X39+'8C3'!X39+'8C4'!X39</f>
        <v>0</v>
      </c>
    </row>
    <row r="38" spans="1:16" x14ac:dyDescent="0.2">
      <c r="A38" s="190" t="s">
        <v>710</v>
      </c>
      <c r="B38" s="191" t="s">
        <v>976</v>
      </c>
      <c r="C38" s="185"/>
      <c r="D38" s="183"/>
      <c r="E38" s="183"/>
      <c r="F38" s="60"/>
      <c r="G38" s="139" t="s">
        <v>252</v>
      </c>
      <c r="H38" s="83"/>
      <c r="I38" s="12">
        <f>'8C1'!I40+'8C2'!J40+'8C3'!J40+'8C4'!J40</f>
        <v>0</v>
      </c>
      <c r="J38" s="12">
        <f>'8C1'!J40+'8C2'!L40+'8C3'!L40+'8C4'!L40</f>
        <v>0</v>
      </c>
      <c r="K38" s="12">
        <f>'8C1'!K40+'8C2'!N40+'8C3'!N40+'8C4'!N40</f>
        <v>0</v>
      </c>
      <c r="L38" s="12">
        <f>'8C1'!L40+'8C2'!P40+'8C3'!P40+'8C4'!P40</f>
        <v>0</v>
      </c>
      <c r="M38" s="12">
        <f>'8C1'!M40+'8C2'!R40+'8C3'!R40+'8C4'!R40</f>
        <v>0</v>
      </c>
      <c r="N38" s="12">
        <f t="shared" si="0"/>
        <v>0</v>
      </c>
      <c r="O38" s="12">
        <f>'8C1'!O40+'8C2'!V40+'8C3'!V40+'8C4'!V40</f>
        <v>0</v>
      </c>
      <c r="P38" s="12">
        <f>'8C1'!P40+'8C2'!X40+'8C3'!X40+'8C4'!X40</f>
        <v>0</v>
      </c>
    </row>
    <row r="39" spans="1:16" x14ac:dyDescent="0.2">
      <c r="A39" s="197" t="s">
        <v>489</v>
      </c>
      <c r="B39" s="198"/>
      <c r="C39" s="198"/>
      <c r="D39" s="183"/>
      <c r="E39" s="183"/>
      <c r="F39" s="60"/>
      <c r="G39" s="139" t="s">
        <v>253</v>
      </c>
      <c r="H39" s="83"/>
      <c r="I39" s="12">
        <f>'8C1'!I41+'8C2'!J41+'8C3'!J41+'8C4'!J41</f>
        <v>0</v>
      </c>
      <c r="J39" s="12">
        <f>'8C1'!J41+'8C2'!L41+'8C3'!L41+'8C4'!L41</f>
        <v>0</v>
      </c>
      <c r="K39" s="12">
        <f>'8C1'!K41+'8C2'!N41+'8C3'!N41+'8C4'!N41</f>
        <v>0</v>
      </c>
      <c r="L39" s="12">
        <f>'8C1'!L41+'8C2'!P41+'8C3'!P41+'8C4'!P41</f>
        <v>0</v>
      </c>
      <c r="M39" s="12">
        <f>'8C1'!M41+'8C2'!R41+'8C3'!R41+'8C4'!R41</f>
        <v>0</v>
      </c>
      <c r="N39" s="12">
        <f t="shared" si="0"/>
        <v>0</v>
      </c>
      <c r="O39" s="12">
        <f>'8C1'!O41+'8C2'!V41+'8C3'!V41+'8C4'!V41</f>
        <v>0</v>
      </c>
      <c r="P39" s="12">
        <f>'8C1'!P41+'8C2'!X41+'8C3'!X41+'8C4'!X41</f>
        <v>0</v>
      </c>
    </row>
    <row r="40" spans="1:16" x14ac:dyDescent="0.2">
      <c r="G40" s="84" t="s">
        <v>998</v>
      </c>
    </row>
  </sheetData>
  <sheetProtection password="D058" sheet="1" objects="1" scenarios="1" selectLockedCells="1"/>
  <mergeCells count="16">
    <mergeCell ref="P7:P8"/>
    <mergeCell ref="A1:P1"/>
    <mergeCell ref="A2:P2"/>
    <mergeCell ref="A3:P3"/>
    <mergeCell ref="A4:P4"/>
    <mergeCell ref="H7:H8"/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</mergeCells>
  <phoneticPr fontId="2" type="noConversion"/>
  <dataValidations count="2">
    <dataValidation allowBlank="1" showInputMessage="1" sqref="I11:L39 N11:P39"/>
    <dataValidation type="decimal" allowBlank="1" showInputMessage="1" sqref="M10:M39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8c&amp;"Arial,Regular"&amp;10&amp;U
&amp;"Arial,Bold"&amp;8Page &amp;P of &amp;N&amp;C&amp;"Arial,Bold"&amp;8 NEW RURAL BANK OF SAN LEONARDO, INC  [ 04-040656 ]
 As of: September 30, 2017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P42"/>
  <sheetViews>
    <sheetView zoomScale="75" workbookViewId="0">
      <pane xSplit="8" ySplit="9" topLeftCell="L10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42578125" customWidth="1"/>
    <col min="8" max="8" width="10.85546875" customWidth="1"/>
    <col min="9" max="16" width="25.7109375" customWidth="1"/>
  </cols>
  <sheetData>
    <row r="1" spans="1:16" s="119" customFormat="1" x14ac:dyDescent="0.2">
      <c r="A1" s="302" t="s">
        <v>86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</row>
    <row r="2" spans="1:16" s="119" customFormat="1" x14ac:dyDescent="0.2">
      <c r="A2" s="302" t="s">
        <v>930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</row>
    <row r="3" spans="1:16" s="119" customFormat="1" x14ac:dyDescent="0.2">
      <c r="A3" s="302" t="s">
        <v>680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</row>
    <row r="4" spans="1:16" s="119" customForma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</row>
    <row r="5" spans="1:16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6" x14ac:dyDescent="0.2">
      <c r="L6" s="1"/>
      <c r="M6" s="1"/>
      <c r="N6" s="1"/>
      <c r="O6" s="1"/>
      <c r="P6" s="1"/>
    </row>
    <row r="7" spans="1:16" x14ac:dyDescent="0.2">
      <c r="A7" s="308" t="s">
        <v>677</v>
      </c>
      <c r="B7" s="309"/>
      <c r="C7" s="309"/>
      <c r="D7" s="309"/>
      <c r="E7" s="309"/>
      <c r="F7" s="310"/>
      <c r="G7" s="318" t="s">
        <v>678</v>
      </c>
      <c r="H7" s="280" t="s">
        <v>191</v>
      </c>
      <c r="I7" s="314" t="s">
        <v>931</v>
      </c>
      <c r="J7" s="316" t="s">
        <v>932</v>
      </c>
      <c r="K7" s="316" t="s">
        <v>102</v>
      </c>
      <c r="L7" s="316" t="s">
        <v>103</v>
      </c>
      <c r="M7" s="307" t="s">
        <v>935</v>
      </c>
      <c r="N7" s="307" t="s">
        <v>936</v>
      </c>
      <c r="O7" s="316" t="s">
        <v>937</v>
      </c>
      <c r="P7" s="307" t="s">
        <v>938</v>
      </c>
    </row>
    <row r="8" spans="1:16" x14ac:dyDescent="0.2">
      <c r="A8" s="311"/>
      <c r="B8" s="312"/>
      <c r="C8" s="312"/>
      <c r="D8" s="312"/>
      <c r="E8" s="312"/>
      <c r="F8" s="313"/>
      <c r="G8" s="319"/>
      <c r="H8" s="281"/>
      <c r="I8" s="315"/>
      <c r="J8" s="317"/>
      <c r="K8" s="317"/>
      <c r="L8" s="281"/>
      <c r="M8" s="281"/>
      <c r="N8" s="281"/>
      <c r="O8" s="281"/>
      <c r="P8" s="281"/>
    </row>
    <row r="9" spans="1:16" x14ac:dyDescent="0.2">
      <c r="A9" s="304" t="s">
        <v>939</v>
      </c>
      <c r="B9" s="305"/>
      <c r="C9" s="305"/>
      <c r="D9" s="305"/>
      <c r="E9" s="305"/>
      <c r="F9" s="305"/>
      <c r="G9" s="305"/>
      <c r="H9" s="305"/>
      <c r="I9" s="305"/>
      <c r="J9" s="305"/>
      <c r="K9" s="305"/>
      <c r="L9" s="305"/>
      <c r="M9" s="305"/>
      <c r="N9" s="305"/>
      <c r="O9" s="305"/>
      <c r="P9" s="306"/>
    </row>
    <row r="10" spans="1:16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</row>
    <row r="11" spans="1:16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233</v>
      </c>
      <c r="H11" s="60"/>
      <c r="I11" s="12">
        <f>SUM(I12,I24,I25,I28)</f>
        <v>0</v>
      </c>
      <c r="J11" s="12">
        <f>SUM(J12,J24,J25,J28)</f>
        <v>0</v>
      </c>
      <c r="K11" s="12">
        <f>SUM(K12,K24,K25,K28)</f>
        <v>0</v>
      </c>
      <c r="L11" s="12">
        <f>SUM(L12,L24,L25,L28)</f>
        <v>0</v>
      </c>
      <c r="M11" s="12">
        <f>SUM(M12,M24,M25,M28)</f>
        <v>0</v>
      </c>
      <c r="N11" s="12">
        <f t="shared" ref="N11:N32" si="0">I11-J11+K11-L11+M11</f>
        <v>0</v>
      </c>
      <c r="O11" s="12">
        <f>SUM(O12,O24,O25,O28)</f>
        <v>0</v>
      </c>
      <c r="P11" s="12">
        <f>SUM(P12,P24,P25,P28)</f>
        <v>0</v>
      </c>
    </row>
    <row r="12" spans="1:16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234</v>
      </c>
      <c r="H12" s="60"/>
      <c r="I12" s="12">
        <f>SUM(I13,I19,I20)</f>
        <v>0</v>
      </c>
      <c r="J12" s="12">
        <f>SUM(J13,J19,J20)</f>
        <v>0</v>
      </c>
      <c r="K12" s="12">
        <f>SUM(K13,K19,K20)</f>
        <v>0</v>
      </c>
      <c r="L12" s="12">
        <f>SUM(L13,L19,L20)</f>
        <v>0</v>
      </c>
      <c r="M12" s="12">
        <f>SUM(M13,M19,M20)</f>
        <v>0</v>
      </c>
      <c r="N12" s="12">
        <f t="shared" si="0"/>
        <v>0</v>
      </c>
      <c r="O12" s="12">
        <f>SUM(O13,O19,O20)</f>
        <v>0</v>
      </c>
      <c r="P12" s="12">
        <f>SUM(P13,P19,P20)</f>
        <v>0</v>
      </c>
    </row>
    <row r="13" spans="1:16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235</v>
      </c>
      <c r="H13" s="60"/>
      <c r="I13" s="63">
        <f>I14+I15+I16</f>
        <v>0</v>
      </c>
      <c r="J13" s="63">
        <f t="shared" ref="J13:P13" si="1">J14+J15+J16</f>
        <v>0</v>
      </c>
      <c r="K13" s="63">
        <f t="shared" si="1"/>
        <v>0</v>
      </c>
      <c r="L13" s="63">
        <f t="shared" si="1"/>
        <v>0</v>
      </c>
      <c r="M13" s="63">
        <f t="shared" si="1"/>
        <v>0</v>
      </c>
      <c r="N13" s="12">
        <f t="shared" si="0"/>
        <v>0</v>
      </c>
      <c r="O13" s="63">
        <f t="shared" si="1"/>
        <v>0</v>
      </c>
      <c r="P13" s="63">
        <f t="shared" si="1"/>
        <v>0</v>
      </c>
    </row>
    <row r="14" spans="1:16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176</v>
      </c>
      <c r="H14" s="60"/>
      <c r="I14" s="129"/>
      <c r="J14" s="129"/>
      <c r="K14" s="129"/>
      <c r="L14" s="129"/>
      <c r="M14" s="129"/>
      <c r="N14" s="102"/>
      <c r="O14" s="129"/>
      <c r="P14" s="129"/>
    </row>
    <row r="15" spans="1:16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177</v>
      </c>
      <c r="H15" s="60"/>
      <c r="I15" s="129"/>
      <c r="J15" s="129"/>
      <c r="K15" s="129"/>
      <c r="L15" s="129"/>
      <c r="M15" s="129"/>
      <c r="N15" s="102"/>
      <c r="O15" s="129"/>
      <c r="P15" s="129"/>
    </row>
    <row r="16" spans="1:16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178</v>
      </c>
      <c r="H16" s="254" t="s">
        <v>137</v>
      </c>
      <c r="I16" s="63">
        <f>SUM(I17:I18)</f>
        <v>0</v>
      </c>
      <c r="J16" s="63">
        <f>SUM(J17:J18)</f>
        <v>0</v>
      </c>
      <c r="K16" s="63">
        <f>SUM(K17:K18)</f>
        <v>0</v>
      </c>
      <c r="L16" s="63">
        <f>SUM(L17:L18)</f>
        <v>0</v>
      </c>
      <c r="M16" s="63">
        <f>SUM(M17:M18)</f>
        <v>0</v>
      </c>
      <c r="N16" s="12">
        <f t="shared" si="0"/>
        <v>0</v>
      </c>
      <c r="O16" s="63">
        <f>SUM(O17:O18)</f>
        <v>0</v>
      </c>
      <c r="P16" s="63">
        <f>SUM(P17:P18)</f>
        <v>0</v>
      </c>
    </row>
    <row r="17" spans="1:16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12">
        <f t="shared" si="0"/>
        <v>0</v>
      </c>
      <c r="O17" s="54"/>
      <c r="P17" s="54"/>
    </row>
    <row r="18" spans="1:16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2"/>
      <c r="O18" s="131"/>
      <c r="P18" s="131"/>
    </row>
    <row r="19" spans="1:16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236</v>
      </c>
      <c r="H19" s="60"/>
      <c r="I19" s="51"/>
      <c r="J19" s="51"/>
      <c r="K19" s="51"/>
      <c r="L19" s="51"/>
      <c r="M19" s="51"/>
      <c r="N19" s="12">
        <f t="shared" si="0"/>
        <v>0</v>
      </c>
      <c r="O19" s="51"/>
      <c r="P19" s="51"/>
    </row>
    <row r="20" spans="1:16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237</v>
      </c>
      <c r="H20" s="60"/>
      <c r="I20" s="12">
        <f>SUM(I21,I22,I23)</f>
        <v>0</v>
      </c>
      <c r="J20" s="12">
        <f>SUM(J21,J22,J23)</f>
        <v>0</v>
      </c>
      <c r="K20" s="12">
        <f>SUM(K21,K22,K23)</f>
        <v>0</v>
      </c>
      <c r="L20" s="12">
        <f>SUM(L21,L22,L23)</f>
        <v>0</v>
      </c>
      <c r="M20" s="12">
        <f>SUM(M21,M22,M23)</f>
        <v>0</v>
      </c>
      <c r="N20" s="12">
        <f t="shared" si="0"/>
        <v>0</v>
      </c>
      <c r="O20" s="12">
        <f>SUM(O21,O22,O23)</f>
        <v>0</v>
      </c>
      <c r="P20" s="12">
        <f>SUM(P21,P22,P23)</f>
        <v>0</v>
      </c>
    </row>
    <row r="21" spans="1:16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87</v>
      </c>
      <c r="H21" s="60"/>
      <c r="I21" s="51"/>
      <c r="J21" s="51"/>
      <c r="K21" s="51"/>
      <c r="L21" s="51"/>
      <c r="M21" s="51"/>
      <c r="N21" s="12">
        <f t="shared" si="0"/>
        <v>0</v>
      </c>
      <c r="O21" s="51"/>
      <c r="P21" s="51"/>
    </row>
    <row r="22" spans="1:16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88</v>
      </c>
      <c r="H22" s="60"/>
      <c r="I22" s="51"/>
      <c r="J22" s="51"/>
      <c r="K22" s="51"/>
      <c r="L22" s="51"/>
      <c r="M22" s="51"/>
      <c r="N22" s="12">
        <f t="shared" si="0"/>
        <v>0</v>
      </c>
      <c r="O22" s="51"/>
      <c r="P22" s="51"/>
    </row>
    <row r="23" spans="1:16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89</v>
      </c>
      <c r="H23" s="60"/>
      <c r="I23" s="51"/>
      <c r="J23" s="51"/>
      <c r="K23" s="51"/>
      <c r="L23" s="51"/>
      <c r="M23" s="51"/>
      <c r="N23" s="12">
        <f t="shared" si="0"/>
        <v>0</v>
      </c>
      <c r="O23" s="51"/>
      <c r="P23" s="51"/>
    </row>
    <row r="24" spans="1:16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238</v>
      </c>
      <c r="H24" s="60"/>
      <c r="I24" s="51"/>
      <c r="J24" s="51"/>
      <c r="K24" s="51"/>
      <c r="L24" s="51"/>
      <c r="M24" s="51"/>
      <c r="N24" s="12">
        <f t="shared" si="0"/>
        <v>0</v>
      </c>
      <c r="O24" s="51"/>
      <c r="P24" s="51"/>
    </row>
    <row r="25" spans="1:16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239</v>
      </c>
      <c r="H25" s="60"/>
      <c r="I25" s="12">
        <f>SUM(I26,I27)</f>
        <v>0</v>
      </c>
      <c r="J25" s="12">
        <f>SUM(J26,J27)</f>
        <v>0</v>
      </c>
      <c r="K25" s="12">
        <f>SUM(K26,K27)</f>
        <v>0</v>
      </c>
      <c r="L25" s="12">
        <f>SUM(L26,L27)</f>
        <v>0</v>
      </c>
      <c r="M25" s="12">
        <f>SUM(M26,M27)</f>
        <v>0</v>
      </c>
      <c r="N25" s="12">
        <f t="shared" si="0"/>
        <v>0</v>
      </c>
      <c r="O25" s="12">
        <f>SUM(O26,O27)</f>
        <v>0</v>
      </c>
      <c r="P25" s="12">
        <f>SUM(P26,P27)</f>
        <v>0</v>
      </c>
    </row>
    <row r="26" spans="1:16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240</v>
      </c>
      <c r="H26" s="60"/>
      <c r="I26" s="51"/>
      <c r="J26" s="51"/>
      <c r="K26" s="51"/>
      <c r="L26" s="51"/>
      <c r="M26" s="51"/>
      <c r="N26" s="12">
        <f t="shared" si="0"/>
        <v>0</v>
      </c>
      <c r="O26" s="51"/>
      <c r="P26" s="51"/>
    </row>
    <row r="27" spans="1:16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241</v>
      </c>
      <c r="H27" s="60"/>
      <c r="I27" s="51"/>
      <c r="J27" s="51"/>
      <c r="K27" s="51"/>
      <c r="L27" s="51"/>
      <c r="M27" s="51"/>
      <c r="N27" s="12">
        <f t="shared" si="0"/>
        <v>0</v>
      </c>
      <c r="O27" s="51"/>
      <c r="P27" s="51"/>
    </row>
    <row r="28" spans="1:16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242</v>
      </c>
      <c r="H28" s="60"/>
      <c r="I28" s="12">
        <f>SUM(I29,I32)</f>
        <v>0</v>
      </c>
      <c r="J28" s="12">
        <f>SUM(J29,J32)</f>
        <v>0</v>
      </c>
      <c r="K28" s="12">
        <f>SUM(K29,K32)</f>
        <v>0</v>
      </c>
      <c r="L28" s="12">
        <f>SUM(L29,L32)</f>
        <v>0</v>
      </c>
      <c r="M28" s="12">
        <f>SUM(M29,M32)</f>
        <v>0</v>
      </c>
      <c r="N28" s="12">
        <f t="shared" si="0"/>
        <v>0</v>
      </c>
      <c r="O28" s="12">
        <f>SUM(O29,O32)</f>
        <v>0</v>
      </c>
      <c r="P28" s="12">
        <f>SUM(P29,P32)</f>
        <v>0</v>
      </c>
    </row>
    <row r="29" spans="1:16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243</v>
      </c>
      <c r="H29" s="60"/>
      <c r="I29" s="63">
        <f>I30+I31</f>
        <v>0</v>
      </c>
      <c r="J29" s="63">
        <f t="shared" ref="J29:P29" si="2">J30+J31</f>
        <v>0</v>
      </c>
      <c r="K29" s="63">
        <f t="shared" si="2"/>
        <v>0</v>
      </c>
      <c r="L29" s="63">
        <f t="shared" si="2"/>
        <v>0</v>
      </c>
      <c r="M29" s="63">
        <f t="shared" si="2"/>
        <v>0</v>
      </c>
      <c r="N29" s="12">
        <f t="shared" si="0"/>
        <v>0</v>
      </c>
      <c r="O29" s="63">
        <f t="shared" si="2"/>
        <v>0</v>
      </c>
      <c r="P29" s="63">
        <f t="shared" si="2"/>
        <v>0</v>
      </c>
    </row>
    <row r="30" spans="1:16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179</v>
      </c>
      <c r="H30" s="60"/>
      <c r="I30" s="54"/>
      <c r="J30" s="54"/>
      <c r="K30" s="54"/>
      <c r="L30" s="54"/>
      <c r="M30" s="54"/>
      <c r="N30" s="12">
        <f t="shared" si="0"/>
        <v>0</v>
      </c>
      <c r="O30" s="54"/>
      <c r="P30" s="54"/>
    </row>
    <row r="31" spans="1:16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180</v>
      </c>
      <c r="H31" s="60"/>
      <c r="I31" s="54"/>
      <c r="J31" s="54"/>
      <c r="K31" s="54"/>
      <c r="L31" s="54"/>
      <c r="M31" s="54"/>
      <c r="N31" s="12">
        <f t="shared" si="0"/>
        <v>0</v>
      </c>
      <c r="O31" s="54"/>
      <c r="P31" s="54"/>
    </row>
    <row r="32" spans="1:16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244</v>
      </c>
      <c r="H32" s="60"/>
      <c r="I32" s="51"/>
      <c r="J32" s="51"/>
      <c r="K32" s="51"/>
      <c r="L32" s="51"/>
      <c r="M32" s="51"/>
      <c r="N32" s="12">
        <f t="shared" si="0"/>
        <v>0</v>
      </c>
      <c r="O32" s="51"/>
      <c r="P32" s="51"/>
    </row>
    <row r="33" spans="1:16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245</v>
      </c>
      <c r="H33" s="60"/>
      <c r="I33" s="85"/>
      <c r="J33" s="85"/>
      <c r="K33" s="85"/>
      <c r="L33" s="85"/>
      <c r="M33" s="85"/>
      <c r="N33" s="86"/>
      <c r="O33" s="85"/>
      <c r="P33" s="85"/>
    </row>
    <row r="34" spans="1:16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246</v>
      </c>
      <c r="H34" s="60"/>
      <c r="I34" s="85"/>
      <c r="J34" s="85"/>
      <c r="K34" s="85"/>
      <c r="L34" s="85"/>
      <c r="M34" s="85"/>
      <c r="N34" s="86"/>
      <c r="O34" s="85"/>
      <c r="P34" s="85"/>
    </row>
    <row r="35" spans="1:16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247</v>
      </c>
      <c r="H35" s="60"/>
      <c r="I35" s="85"/>
      <c r="J35" s="85"/>
      <c r="K35" s="85"/>
      <c r="L35" s="85"/>
      <c r="M35" s="85"/>
      <c r="N35" s="86"/>
      <c r="O35" s="85"/>
      <c r="P35" s="85"/>
    </row>
    <row r="36" spans="1:16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248</v>
      </c>
      <c r="H36" s="60"/>
      <c r="I36" s="85"/>
      <c r="J36" s="85"/>
      <c r="K36" s="85"/>
      <c r="L36" s="85"/>
      <c r="M36" s="85"/>
      <c r="N36" s="86"/>
      <c r="O36" s="85"/>
      <c r="P36" s="85"/>
    </row>
    <row r="37" spans="1:16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249</v>
      </c>
      <c r="H37" s="60"/>
      <c r="I37" s="85"/>
      <c r="J37" s="85"/>
      <c r="K37" s="85"/>
      <c r="L37" s="85"/>
      <c r="M37" s="85"/>
      <c r="N37" s="86"/>
      <c r="O37" s="85"/>
      <c r="P37" s="85"/>
    </row>
    <row r="38" spans="1:16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250</v>
      </c>
      <c r="H38" s="60"/>
      <c r="I38" s="85"/>
      <c r="J38" s="85"/>
      <c r="K38" s="85"/>
      <c r="L38" s="85"/>
      <c r="M38" s="85"/>
      <c r="N38" s="86"/>
      <c r="O38" s="85"/>
      <c r="P38" s="85"/>
    </row>
    <row r="39" spans="1:16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251</v>
      </c>
      <c r="H39" s="60"/>
      <c r="I39" s="85"/>
      <c r="J39" s="85"/>
      <c r="K39" s="85"/>
      <c r="L39" s="85"/>
      <c r="M39" s="85"/>
      <c r="N39" s="86"/>
      <c r="O39" s="85"/>
      <c r="P39" s="85"/>
    </row>
    <row r="40" spans="1:16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252</v>
      </c>
      <c r="H40" s="60"/>
      <c r="I40" s="107"/>
      <c r="J40" s="107"/>
      <c r="K40" s="107"/>
      <c r="L40" s="107"/>
      <c r="M40" s="107"/>
      <c r="N40" s="12">
        <f>SUM(I40-J40+K40-L40+M40)</f>
        <v>0</v>
      </c>
      <c r="O40" s="107"/>
      <c r="P40" s="54"/>
    </row>
    <row r="41" spans="1:16" x14ac:dyDescent="0.2">
      <c r="A41" s="197" t="s">
        <v>489</v>
      </c>
      <c r="B41" s="198"/>
      <c r="C41" s="198"/>
      <c r="D41" s="183"/>
      <c r="E41" s="183"/>
      <c r="F41" s="60"/>
      <c r="G41" s="139" t="s">
        <v>253</v>
      </c>
      <c r="H41" s="60"/>
      <c r="I41" s="12">
        <f>SUM(I11,I33,I40)</f>
        <v>0</v>
      </c>
      <c r="J41" s="12">
        <f>SUM(J11,J33,J40)</f>
        <v>0</v>
      </c>
      <c r="K41" s="12">
        <f>SUM(K11,K33,K40)</f>
        <v>0</v>
      </c>
      <c r="L41" s="12">
        <f>SUM(L11,L33,L40)</f>
        <v>0</v>
      </c>
      <c r="M41" s="12">
        <f>SUM(M11,M33,M40)</f>
        <v>0</v>
      </c>
      <c r="N41" s="12">
        <f>SUM(I41-J41+K41-L41+M41)</f>
        <v>0</v>
      </c>
      <c r="O41" s="12">
        <f>SUM(O11,O33,O40)</f>
        <v>0</v>
      </c>
      <c r="P41" s="12">
        <f>SUM(P11,P33,P40)</f>
        <v>0</v>
      </c>
    </row>
    <row r="42" spans="1:16" x14ac:dyDescent="0.2">
      <c r="G42" s="84" t="s">
        <v>998</v>
      </c>
    </row>
  </sheetData>
  <sheetProtection password="C244" sheet="1" objects="1" scenarios="1" selectLockedCells="1"/>
  <mergeCells count="16">
    <mergeCell ref="A9:P9"/>
    <mergeCell ref="K7:K8"/>
    <mergeCell ref="L7:L8"/>
    <mergeCell ref="M7:M8"/>
    <mergeCell ref="N7:N8"/>
    <mergeCell ref="A7:F8"/>
    <mergeCell ref="G7:G8"/>
    <mergeCell ref="I7:I8"/>
    <mergeCell ref="J7:J8"/>
    <mergeCell ref="O7:O8"/>
    <mergeCell ref="P7:P8"/>
    <mergeCell ref="A1:P1"/>
    <mergeCell ref="A2:P2"/>
    <mergeCell ref="A3:P3"/>
    <mergeCell ref="A4:P4"/>
    <mergeCell ref="H7:H8"/>
  </mergeCells>
  <phoneticPr fontId="2" type="noConversion"/>
  <conditionalFormatting sqref="O34:P35 O29:P32 P37:P39 O26:P27 I29:M32 I26:M27 O21:P24 I37:M40 I34:M35 I21:M24 O37:O40 I13:M19 O13:P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L41 N11:P41 M11:M15">
      <formula1>0</formula1>
    </dataValidation>
    <dataValidation type="decimal" allowBlank="1" showInputMessage="1" showErrorMessage="1" errorTitle="Invalid entry!" error="Accepts greater than or equal to zero only." sqref="M16:M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8c1&amp;"Arial,Regular"&amp;10&amp;U
&amp;"Arial,Bold"&amp;8Page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409575</xdr:colOff>
                <xdr:row>17</xdr:row>
                <xdr:rowOff>28575</xdr:rowOff>
              </from>
              <to>
                <xdr:col>7</xdr:col>
                <xdr:colOff>647700</xdr:colOff>
                <xdr:row>17</xdr:row>
                <xdr:rowOff>152400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X42"/>
  <sheetViews>
    <sheetView zoomScale="75" workbookViewId="0">
      <pane xSplit="8" ySplit="9" topLeftCell="Q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5.5703125" customWidth="1"/>
    <col min="7" max="7" width="17.7109375" customWidth="1"/>
    <col min="8" max="8" width="10.85546875" customWidth="1"/>
    <col min="9" max="24" width="25.7109375" customWidth="1"/>
  </cols>
  <sheetData>
    <row r="1" spans="1:24" s="119" customFormat="1" x14ac:dyDescent="0.2">
      <c r="A1" s="302" t="s">
        <v>86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</row>
    <row r="2" spans="1:24" s="119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</row>
    <row r="3" spans="1:24" s="119" customFormat="1" x14ac:dyDescent="0.2">
      <c r="A3" s="302" t="s">
        <v>681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</row>
    <row r="4" spans="1:24" s="119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102</v>
      </c>
      <c r="N6" s="325"/>
      <c r="O6" s="326" t="s">
        <v>103</v>
      </c>
      <c r="P6" s="325"/>
      <c r="Q6" s="326" t="s">
        <v>935</v>
      </c>
      <c r="R6" s="325"/>
      <c r="S6" s="326" t="s">
        <v>936</v>
      </c>
      <c r="T6" s="325"/>
      <c r="U6" s="326" t="s">
        <v>937</v>
      </c>
      <c r="V6" s="325"/>
      <c r="W6" s="326" t="s">
        <v>938</v>
      </c>
      <c r="X6" s="325"/>
    </row>
    <row r="7" spans="1:2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24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</row>
    <row r="9" spans="1:24" x14ac:dyDescent="0.2">
      <c r="A9" s="260"/>
      <c r="B9" s="261"/>
      <c r="C9" s="261"/>
      <c r="D9" s="261"/>
      <c r="E9" s="261"/>
      <c r="F9" s="261"/>
      <c r="G9" s="261"/>
      <c r="H9" s="261"/>
      <c r="I9" s="4" t="s">
        <v>684</v>
      </c>
      <c r="J9" s="4" t="s">
        <v>685</v>
      </c>
      <c r="K9" s="4" t="s">
        <v>684</v>
      </c>
      <c r="L9" s="4" t="s">
        <v>685</v>
      </c>
      <c r="M9" s="4" t="s">
        <v>684</v>
      </c>
      <c r="N9" s="4" t="s">
        <v>685</v>
      </c>
      <c r="O9" s="4" t="s">
        <v>684</v>
      </c>
      <c r="P9" s="4" t="s">
        <v>685</v>
      </c>
      <c r="Q9" s="4" t="s">
        <v>684</v>
      </c>
      <c r="R9" s="4" t="s">
        <v>685</v>
      </c>
      <c r="S9" s="4" t="s">
        <v>684</v>
      </c>
      <c r="T9" s="4" t="s">
        <v>685</v>
      </c>
      <c r="U9" s="4" t="s">
        <v>684</v>
      </c>
      <c r="V9" s="4" t="s">
        <v>685</v>
      </c>
      <c r="W9" s="4" t="s">
        <v>684</v>
      </c>
      <c r="X9" s="4" t="s">
        <v>685</v>
      </c>
    </row>
    <row r="10" spans="1:24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</row>
    <row r="11" spans="1:2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233</v>
      </c>
      <c r="H11" s="6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>I11-K11+M11-O11+Q11</f>
        <v>0</v>
      </c>
      <c r="T11" s="12">
        <f>SUM(J11-L11+N11-P11+R11)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234</v>
      </c>
      <c r="H12" s="60"/>
      <c r="I12" s="12">
        <f t="shared" ref="I12:R12" si="1">SUM(I13,I19,I20)</f>
        <v>0</v>
      </c>
      <c r="J12" s="12">
        <f t="shared" si="1"/>
        <v>0</v>
      </c>
      <c r="K12" s="12">
        <f t="shared" si="1"/>
        <v>0</v>
      </c>
      <c r="L12" s="12">
        <f t="shared" si="1"/>
        <v>0</v>
      </c>
      <c r="M12" s="12">
        <f t="shared" si="1"/>
        <v>0</v>
      </c>
      <c r="N12" s="12">
        <f t="shared" si="1"/>
        <v>0</v>
      </c>
      <c r="O12" s="12">
        <f t="shared" si="1"/>
        <v>0</v>
      </c>
      <c r="P12" s="12">
        <f t="shared" si="1"/>
        <v>0</v>
      </c>
      <c r="Q12" s="12">
        <f t="shared" si="1"/>
        <v>0</v>
      </c>
      <c r="R12" s="12">
        <f t="shared" si="1"/>
        <v>0</v>
      </c>
      <c r="S12" s="12">
        <f>I12-K12+M12-O12+Q12</f>
        <v>0</v>
      </c>
      <c r="T12" s="12">
        <f>SUM(J12-L12+N12-P12+R12)</f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235</v>
      </c>
      <c r="H13" s="60"/>
      <c r="I13" s="63">
        <f>I14+I15+I16</f>
        <v>0</v>
      </c>
      <c r="J13" s="63">
        <f t="shared" ref="J13:R13" si="2">J14+J15+J16</f>
        <v>0</v>
      </c>
      <c r="K13" s="63">
        <f t="shared" si="2"/>
        <v>0</v>
      </c>
      <c r="L13" s="63">
        <f t="shared" si="2"/>
        <v>0</v>
      </c>
      <c r="M13" s="63">
        <f t="shared" si="2"/>
        <v>0</v>
      </c>
      <c r="N13" s="63">
        <f t="shared" si="2"/>
        <v>0</v>
      </c>
      <c r="O13" s="63">
        <f t="shared" si="2"/>
        <v>0</v>
      </c>
      <c r="P13" s="63">
        <f t="shared" si="2"/>
        <v>0</v>
      </c>
      <c r="Q13" s="63">
        <f t="shared" si="2"/>
        <v>0</v>
      </c>
      <c r="R13" s="63">
        <f t="shared" si="2"/>
        <v>0</v>
      </c>
      <c r="S13" s="12">
        <f>I13-K13+M13-O13+Q13</f>
        <v>0</v>
      </c>
      <c r="T13" s="12">
        <f>SUM(J13-L13+N13-P13+R13)</f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2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176</v>
      </c>
      <c r="H14" s="60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02"/>
      <c r="T14" s="102"/>
      <c r="U14" s="129"/>
      <c r="V14" s="129"/>
      <c r="W14" s="129"/>
      <c r="X14" s="129"/>
    </row>
    <row r="15" spans="1:2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177</v>
      </c>
      <c r="H15" s="60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02"/>
      <c r="T15" s="102"/>
      <c r="U15" s="129"/>
      <c r="V15" s="129"/>
      <c r="W15" s="129"/>
      <c r="X15" s="129"/>
    </row>
    <row r="16" spans="1:2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178</v>
      </c>
      <c r="H16" s="254" t="s">
        <v>137</v>
      </c>
      <c r="I16" s="63">
        <f t="shared" ref="I16:R16" si="3">SUM(I17:I18)</f>
        <v>0</v>
      </c>
      <c r="J16" s="63">
        <f t="shared" si="3"/>
        <v>0</v>
      </c>
      <c r="K16" s="63">
        <f t="shared" si="3"/>
        <v>0</v>
      </c>
      <c r="L16" s="63">
        <f t="shared" si="3"/>
        <v>0</v>
      </c>
      <c r="M16" s="63">
        <f t="shared" si="3"/>
        <v>0</v>
      </c>
      <c r="N16" s="63">
        <f t="shared" si="3"/>
        <v>0</v>
      </c>
      <c r="O16" s="63">
        <f t="shared" si="3"/>
        <v>0</v>
      </c>
      <c r="P16" s="63">
        <f t="shared" si="3"/>
        <v>0</v>
      </c>
      <c r="Q16" s="63">
        <f t="shared" si="3"/>
        <v>0</v>
      </c>
      <c r="R16" s="63">
        <f t="shared" si="3"/>
        <v>0</v>
      </c>
      <c r="S16" s="12">
        <f>I16-K16+M16-O16+Q16</f>
        <v>0</v>
      </c>
      <c r="T16" s="12">
        <f>SUM(J16-L16+N16-P16+R16)</f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2">
        <f>I17-K17+M17-O17+Q17</f>
        <v>0</v>
      </c>
      <c r="T17" s="12">
        <f>SUM(J17-L17+N17-P17+R17)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2"/>
      <c r="T18" s="12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236</v>
      </c>
      <c r="H19" s="60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6"/>
      <c r="T19" s="86"/>
      <c r="U19" s="85"/>
      <c r="V19" s="85"/>
      <c r="W19" s="85"/>
      <c r="X19" s="85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237</v>
      </c>
      <c r="H20" s="60"/>
      <c r="I20" s="12">
        <f t="shared" ref="I20:R20" si="4">SUM(I21,I22,I23)</f>
        <v>0</v>
      </c>
      <c r="J20" s="12">
        <f t="shared" si="4"/>
        <v>0</v>
      </c>
      <c r="K20" s="12">
        <f t="shared" si="4"/>
        <v>0</v>
      </c>
      <c r="L20" s="12">
        <f t="shared" si="4"/>
        <v>0</v>
      </c>
      <c r="M20" s="12">
        <f t="shared" si="4"/>
        <v>0</v>
      </c>
      <c r="N20" s="12">
        <f t="shared" si="4"/>
        <v>0</v>
      </c>
      <c r="O20" s="12">
        <f t="shared" si="4"/>
        <v>0</v>
      </c>
      <c r="P20" s="12">
        <f t="shared" si="4"/>
        <v>0</v>
      </c>
      <c r="Q20" s="12">
        <f t="shared" si="4"/>
        <v>0</v>
      </c>
      <c r="R20" s="12">
        <f t="shared" si="4"/>
        <v>0</v>
      </c>
      <c r="S20" s="12">
        <f t="shared" ref="S20:S41" si="5">I20-K20+M20-O20+Q20</f>
        <v>0</v>
      </c>
      <c r="T20" s="12">
        <f t="shared" ref="T20:T41" si="6">SUM(J20-L20+N20-P20+R20)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87</v>
      </c>
      <c r="H21" s="60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12">
        <f t="shared" si="5"/>
        <v>0</v>
      </c>
      <c r="T21" s="12">
        <f t="shared" si="6"/>
        <v>0</v>
      </c>
      <c r="U21" s="51"/>
      <c r="V21" s="51"/>
      <c r="W21" s="51"/>
      <c r="X21" s="51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88</v>
      </c>
      <c r="H22" s="60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12">
        <f t="shared" si="5"/>
        <v>0</v>
      </c>
      <c r="T22" s="12">
        <f t="shared" si="6"/>
        <v>0</v>
      </c>
      <c r="U22" s="51"/>
      <c r="V22" s="51"/>
      <c r="W22" s="51"/>
      <c r="X22" s="51"/>
    </row>
    <row r="23" spans="1:24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89</v>
      </c>
      <c r="H23" s="60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12">
        <f t="shared" si="5"/>
        <v>0</v>
      </c>
      <c r="T23" s="12">
        <f t="shared" si="6"/>
        <v>0</v>
      </c>
      <c r="U23" s="51"/>
      <c r="V23" s="51"/>
      <c r="W23" s="51"/>
      <c r="X23" s="51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238</v>
      </c>
      <c r="H24" s="60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12">
        <f t="shared" si="5"/>
        <v>0</v>
      </c>
      <c r="T24" s="12">
        <f t="shared" si="6"/>
        <v>0</v>
      </c>
      <c r="U24" s="51"/>
      <c r="V24" s="51"/>
      <c r="W24" s="51"/>
      <c r="X24" s="51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239</v>
      </c>
      <c r="H25" s="60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5"/>
        <v>0</v>
      </c>
      <c r="T25" s="12">
        <f t="shared" si="6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240</v>
      </c>
      <c r="H26" s="60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12">
        <f t="shared" si="5"/>
        <v>0</v>
      </c>
      <c r="T26" s="12">
        <f t="shared" si="6"/>
        <v>0</v>
      </c>
      <c r="U26" s="51"/>
      <c r="V26" s="51"/>
      <c r="W26" s="51"/>
      <c r="X26" s="51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241</v>
      </c>
      <c r="H27" s="60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12">
        <f t="shared" si="5"/>
        <v>0</v>
      </c>
      <c r="T27" s="12">
        <f t="shared" si="6"/>
        <v>0</v>
      </c>
      <c r="U27" s="51"/>
      <c r="V27" s="51"/>
      <c r="W27" s="51"/>
      <c r="X27" s="51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242</v>
      </c>
      <c r="H28" s="60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5"/>
        <v>0</v>
      </c>
      <c r="T28" s="12">
        <f t="shared" si="6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243</v>
      </c>
      <c r="H29" s="60"/>
      <c r="I29" s="63">
        <f>I30+I31</f>
        <v>0</v>
      </c>
      <c r="J29" s="63">
        <f t="shared" ref="J29:R29" si="9">J30+J31</f>
        <v>0</v>
      </c>
      <c r="K29" s="63">
        <f t="shared" si="9"/>
        <v>0</v>
      </c>
      <c r="L29" s="63">
        <f t="shared" si="9"/>
        <v>0</v>
      </c>
      <c r="M29" s="63">
        <f t="shared" si="9"/>
        <v>0</v>
      </c>
      <c r="N29" s="63">
        <f t="shared" si="9"/>
        <v>0</v>
      </c>
      <c r="O29" s="63">
        <f t="shared" si="9"/>
        <v>0</v>
      </c>
      <c r="P29" s="63">
        <f t="shared" si="9"/>
        <v>0</v>
      </c>
      <c r="Q29" s="63">
        <f t="shared" si="9"/>
        <v>0</v>
      </c>
      <c r="R29" s="63">
        <f t="shared" si="9"/>
        <v>0</v>
      </c>
      <c r="S29" s="12">
        <f t="shared" si="5"/>
        <v>0</v>
      </c>
      <c r="T29" s="12">
        <f t="shared" si="6"/>
        <v>0</v>
      </c>
      <c r="U29" s="63">
        <f>U30+U31</f>
        <v>0</v>
      </c>
      <c r="V29" s="63">
        <f>V30+V31</f>
        <v>0</v>
      </c>
      <c r="W29" s="63">
        <f>W30+W31</f>
        <v>0</v>
      </c>
      <c r="X29" s="63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179</v>
      </c>
      <c r="H30" s="60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2">
        <f>I30-K30+M30-O30+Q30</f>
        <v>0</v>
      </c>
      <c r="T30" s="12">
        <f>SUM(J30-L30+N30-P30+R30)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180</v>
      </c>
      <c r="H31" s="60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2">
        <f>I31-K31+M31-O31+Q31</f>
        <v>0</v>
      </c>
      <c r="T31" s="12">
        <f>SUM(J31-L31+N31-P31+R31)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244</v>
      </c>
      <c r="H32" s="6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12">
        <f t="shared" si="5"/>
        <v>0</v>
      </c>
      <c r="T32" s="12">
        <f t="shared" si="6"/>
        <v>0</v>
      </c>
      <c r="U32" s="51"/>
      <c r="V32" s="51"/>
      <c r="W32" s="51"/>
      <c r="X32" s="51"/>
    </row>
    <row r="33" spans="1:24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245</v>
      </c>
      <c r="H33" s="60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5"/>
        <v>0</v>
      </c>
      <c r="T33" s="12">
        <f t="shared" si="6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246</v>
      </c>
      <c r="H34" s="60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12">
        <f t="shared" si="5"/>
        <v>0</v>
      </c>
      <c r="T34" s="12">
        <f t="shared" si="6"/>
        <v>0</v>
      </c>
      <c r="U34" s="51"/>
      <c r="V34" s="51"/>
      <c r="W34" s="51"/>
      <c r="X34" s="51"/>
    </row>
    <row r="35" spans="1:24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247</v>
      </c>
      <c r="H35" s="60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12">
        <f t="shared" si="5"/>
        <v>0</v>
      </c>
      <c r="T35" s="12">
        <f t="shared" si="6"/>
        <v>0</v>
      </c>
      <c r="U35" s="51"/>
      <c r="V35" s="51"/>
      <c r="W35" s="51"/>
      <c r="X35" s="51"/>
    </row>
    <row r="36" spans="1:24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248</v>
      </c>
      <c r="H36" s="60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5"/>
        <v>0</v>
      </c>
      <c r="T36" s="12">
        <f t="shared" si="6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249</v>
      </c>
      <c r="H37" s="60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12">
        <f t="shared" si="5"/>
        <v>0</v>
      </c>
      <c r="T37" s="12">
        <f t="shared" si="6"/>
        <v>0</v>
      </c>
      <c r="U37" s="51"/>
      <c r="V37" s="51"/>
      <c r="W37" s="51"/>
      <c r="X37" s="51"/>
    </row>
    <row r="38" spans="1:24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250</v>
      </c>
      <c r="H38" s="60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12">
        <f t="shared" si="5"/>
        <v>0</v>
      </c>
      <c r="T38" s="12">
        <f t="shared" si="6"/>
        <v>0</v>
      </c>
      <c r="U38" s="51"/>
      <c r="V38" s="51"/>
      <c r="W38" s="51"/>
      <c r="X38" s="51"/>
    </row>
    <row r="39" spans="1:24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251</v>
      </c>
      <c r="H39" s="60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12">
        <f t="shared" si="5"/>
        <v>0</v>
      </c>
      <c r="T39" s="12">
        <f t="shared" si="6"/>
        <v>0</v>
      </c>
      <c r="U39" s="51"/>
      <c r="V39" s="51"/>
      <c r="W39" s="51"/>
      <c r="X39" s="51"/>
    </row>
    <row r="40" spans="1:24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252</v>
      </c>
      <c r="H40" s="60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12">
        <f t="shared" si="5"/>
        <v>0</v>
      </c>
      <c r="T40" s="12">
        <f t="shared" si="6"/>
        <v>0</v>
      </c>
      <c r="U40" s="51"/>
      <c r="V40" s="51"/>
      <c r="W40" s="51"/>
      <c r="X40" s="51"/>
    </row>
    <row r="41" spans="1:24" x14ac:dyDescent="0.2">
      <c r="A41" s="197" t="s">
        <v>489</v>
      </c>
      <c r="B41" s="198"/>
      <c r="C41" s="198"/>
      <c r="D41" s="183"/>
      <c r="E41" s="183"/>
      <c r="F41" s="60"/>
      <c r="G41" s="139" t="s">
        <v>253</v>
      </c>
      <c r="H41" s="60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5"/>
        <v>0</v>
      </c>
      <c r="T41" s="12">
        <f t="shared" si="6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84" t="s">
        <v>998</v>
      </c>
    </row>
  </sheetData>
  <sheetProtection password="C444"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8c2&amp;"Arial,Regular"&amp;10&amp;U
&amp;"Arial,Bold"&amp;8Page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X42"/>
  <sheetViews>
    <sheetView zoomScale="75" workbookViewId="0">
      <pane xSplit="8" ySplit="9" topLeftCell="I17" activePane="bottomRight" state="frozen"/>
      <selection activeCell="I14" sqref="I14"/>
      <selection pane="topRight" activeCell="I14" sqref="I14"/>
      <selection pane="bottomLeft" activeCell="I14" sqref="I14"/>
      <selection pane="bottomRight" activeCell="F17" sqref="F17"/>
    </sheetView>
  </sheetViews>
  <sheetFormatPr defaultRowHeight="12.75" x14ac:dyDescent="0.2"/>
  <cols>
    <col min="1" max="5" width="2.7109375" customWidth="1"/>
    <col min="6" max="6" width="24.7109375" customWidth="1"/>
    <col min="7" max="7" width="18.28515625" customWidth="1"/>
    <col min="8" max="8" width="10" customWidth="1"/>
    <col min="9" max="24" width="25.7109375" customWidth="1"/>
  </cols>
  <sheetData>
    <row r="1" spans="1:24" s="119" customFormat="1" x14ac:dyDescent="0.2">
      <c r="A1" s="302" t="s">
        <v>86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</row>
    <row r="2" spans="1:24" s="119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</row>
    <row r="3" spans="1:24" s="119" customFormat="1" x14ac:dyDescent="0.2">
      <c r="A3" s="302" t="s">
        <v>682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</row>
    <row r="4" spans="1:24" s="119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933</v>
      </c>
      <c r="N6" s="325"/>
      <c r="O6" s="326" t="s">
        <v>934</v>
      </c>
      <c r="P6" s="325"/>
      <c r="Q6" s="326" t="s">
        <v>935</v>
      </c>
      <c r="R6" s="325"/>
      <c r="S6" s="326" t="s">
        <v>936</v>
      </c>
      <c r="T6" s="325"/>
      <c r="U6" s="326" t="s">
        <v>937</v>
      </c>
      <c r="V6" s="325"/>
      <c r="W6" s="326" t="s">
        <v>938</v>
      </c>
      <c r="X6" s="325"/>
    </row>
    <row r="7" spans="1:2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24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</row>
    <row r="9" spans="1:24" x14ac:dyDescent="0.2">
      <c r="A9" s="260"/>
      <c r="B9" s="261"/>
      <c r="C9" s="261"/>
      <c r="D9" s="261"/>
      <c r="E9" s="261"/>
      <c r="F9" s="261"/>
      <c r="G9" s="261"/>
      <c r="H9" s="261"/>
      <c r="I9" s="4" t="s">
        <v>684</v>
      </c>
      <c r="J9" s="4" t="s">
        <v>685</v>
      </c>
      <c r="K9" s="4" t="s">
        <v>684</v>
      </c>
      <c r="L9" s="4" t="s">
        <v>685</v>
      </c>
      <c r="M9" s="4" t="s">
        <v>684</v>
      </c>
      <c r="N9" s="4" t="s">
        <v>685</v>
      </c>
      <c r="O9" s="4" t="s">
        <v>684</v>
      </c>
      <c r="P9" s="4" t="s">
        <v>685</v>
      </c>
      <c r="Q9" s="4" t="s">
        <v>684</v>
      </c>
      <c r="R9" s="4" t="s">
        <v>685</v>
      </c>
      <c r="S9" s="4" t="s">
        <v>684</v>
      </c>
      <c r="T9" s="4" t="s">
        <v>685</v>
      </c>
      <c r="U9" s="4" t="s">
        <v>684</v>
      </c>
      <c r="V9" s="4" t="s">
        <v>685</v>
      </c>
      <c r="W9" s="4" t="s">
        <v>684</v>
      </c>
      <c r="X9" s="4" t="s">
        <v>685</v>
      </c>
    </row>
    <row r="10" spans="1:24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</row>
    <row r="11" spans="1:2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233</v>
      </c>
      <c r="H11" s="6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T13" si="1">I11-K11+M11-O11+Q11</f>
        <v>0</v>
      </c>
      <c r="T11" s="12">
        <f t="shared" si="1"/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182"/>
      <c r="B12" s="183" t="s">
        <v>944</v>
      </c>
      <c r="C12" s="183" t="s">
        <v>692</v>
      </c>
      <c r="D12" s="183"/>
      <c r="E12" s="183"/>
      <c r="F12" s="60"/>
      <c r="G12" s="139" t="s">
        <v>234</v>
      </c>
      <c r="H12" s="60"/>
      <c r="I12" s="12">
        <f t="shared" ref="I12:R12" si="2">SUM(I13,I19,I20)</f>
        <v>0</v>
      </c>
      <c r="J12" s="12">
        <f t="shared" si="2"/>
        <v>0</v>
      </c>
      <c r="K12" s="12">
        <f t="shared" si="2"/>
        <v>0</v>
      </c>
      <c r="L12" s="12">
        <f t="shared" si="2"/>
        <v>0</v>
      </c>
      <c r="M12" s="12">
        <f t="shared" si="2"/>
        <v>0</v>
      </c>
      <c r="N12" s="12">
        <f t="shared" si="2"/>
        <v>0</v>
      </c>
      <c r="O12" s="12">
        <f t="shared" si="2"/>
        <v>0</v>
      </c>
      <c r="P12" s="12">
        <f t="shared" si="2"/>
        <v>0</v>
      </c>
      <c r="Q12" s="12">
        <f t="shared" si="2"/>
        <v>0</v>
      </c>
      <c r="R12" s="12">
        <f t="shared" si="2"/>
        <v>0</v>
      </c>
      <c r="S12" s="12">
        <f t="shared" si="1"/>
        <v>0</v>
      </c>
      <c r="T12" s="12">
        <f t="shared" si="1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235</v>
      </c>
      <c r="H13" s="60"/>
      <c r="I13" s="63">
        <f>I14+I15+I16</f>
        <v>0</v>
      </c>
      <c r="J13" s="63">
        <f t="shared" ref="J13:R13" si="3">J14+J15+J16</f>
        <v>0</v>
      </c>
      <c r="K13" s="63">
        <f t="shared" si="3"/>
        <v>0</v>
      </c>
      <c r="L13" s="63">
        <f t="shared" si="3"/>
        <v>0</v>
      </c>
      <c r="M13" s="63">
        <f t="shared" si="3"/>
        <v>0</v>
      </c>
      <c r="N13" s="63">
        <f t="shared" si="3"/>
        <v>0</v>
      </c>
      <c r="O13" s="63">
        <f t="shared" si="3"/>
        <v>0</v>
      </c>
      <c r="P13" s="63">
        <f t="shared" si="3"/>
        <v>0</v>
      </c>
      <c r="Q13" s="63">
        <f t="shared" si="3"/>
        <v>0</v>
      </c>
      <c r="R13" s="63">
        <f t="shared" si="3"/>
        <v>0</v>
      </c>
      <c r="S13" s="12">
        <f t="shared" si="1"/>
        <v>0</v>
      </c>
      <c r="T13" s="12">
        <f t="shared" si="1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2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176</v>
      </c>
      <c r="H14" s="60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02"/>
      <c r="T14" s="102"/>
      <c r="U14" s="129"/>
      <c r="V14" s="129"/>
      <c r="W14" s="129"/>
      <c r="X14" s="129"/>
    </row>
    <row r="15" spans="1:2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177</v>
      </c>
      <c r="H15" s="60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02"/>
      <c r="T15" s="102"/>
      <c r="U15" s="129"/>
      <c r="V15" s="129"/>
      <c r="W15" s="129"/>
      <c r="X15" s="129"/>
    </row>
    <row r="16" spans="1:2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178</v>
      </c>
      <c r="H16" s="254" t="s">
        <v>137</v>
      </c>
      <c r="I16" s="63">
        <f t="shared" ref="I16:R16" si="4">SUM(I17:I18)</f>
        <v>0</v>
      </c>
      <c r="J16" s="63">
        <f t="shared" si="4"/>
        <v>0</v>
      </c>
      <c r="K16" s="63">
        <f t="shared" si="4"/>
        <v>0</v>
      </c>
      <c r="L16" s="63">
        <f t="shared" si="4"/>
        <v>0</v>
      </c>
      <c r="M16" s="63">
        <f t="shared" si="4"/>
        <v>0</v>
      </c>
      <c r="N16" s="63">
        <f t="shared" si="4"/>
        <v>0</v>
      </c>
      <c r="O16" s="63">
        <f t="shared" si="4"/>
        <v>0</v>
      </c>
      <c r="P16" s="63">
        <f t="shared" si="4"/>
        <v>0</v>
      </c>
      <c r="Q16" s="63">
        <f t="shared" si="4"/>
        <v>0</v>
      </c>
      <c r="R16" s="63">
        <f t="shared" si="4"/>
        <v>0</v>
      </c>
      <c r="S16" s="12">
        <f>I16-K16+M16-O16+Q16</f>
        <v>0</v>
      </c>
      <c r="T16" s="12">
        <f>J16-L16+N16-P16+R16</f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2">
        <f>I17-K17+M17-O17+Q17</f>
        <v>0</v>
      </c>
      <c r="T17" s="12">
        <f>J17-L17+N17-P17+R17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2"/>
      <c r="T18" s="12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236</v>
      </c>
      <c r="H19" s="60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6"/>
      <c r="T19" s="86"/>
      <c r="U19" s="85"/>
      <c r="V19" s="85"/>
      <c r="W19" s="85"/>
      <c r="X19" s="85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237</v>
      </c>
      <c r="H20" s="60"/>
      <c r="I20" s="12">
        <f t="shared" ref="I20:R20" si="5">SUM(I21,I22,I23)</f>
        <v>0</v>
      </c>
      <c r="J20" s="12">
        <f t="shared" si="5"/>
        <v>0</v>
      </c>
      <c r="K20" s="12">
        <f t="shared" si="5"/>
        <v>0</v>
      </c>
      <c r="L20" s="12">
        <f t="shared" si="5"/>
        <v>0</v>
      </c>
      <c r="M20" s="12">
        <f t="shared" si="5"/>
        <v>0</v>
      </c>
      <c r="N20" s="12">
        <f t="shared" si="5"/>
        <v>0</v>
      </c>
      <c r="O20" s="12">
        <f t="shared" si="5"/>
        <v>0</v>
      </c>
      <c r="P20" s="12">
        <f t="shared" si="5"/>
        <v>0</v>
      </c>
      <c r="Q20" s="12">
        <f t="shared" si="5"/>
        <v>0</v>
      </c>
      <c r="R20" s="12">
        <f t="shared" si="5"/>
        <v>0</v>
      </c>
      <c r="S20" s="12">
        <f t="shared" ref="S20:S41" si="6">I20-K20+M20-O20+Q20</f>
        <v>0</v>
      </c>
      <c r="T20" s="12">
        <f t="shared" ref="T20:T41" si="7">J20-L20+N20-P20+R20</f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87</v>
      </c>
      <c r="H21" s="60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12">
        <f t="shared" si="6"/>
        <v>0</v>
      </c>
      <c r="T21" s="12">
        <f t="shared" si="7"/>
        <v>0</v>
      </c>
      <c r="U21" s="51"/>
      <c r="V21" s="51"/>
      <c r="W21" s="51"/>
      <c r="X21" s="51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88</v>
      </c>
      <c r="H22" s="60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12">
        <f t="shared" si="6"/>
        <v>0</v>
      </c>
      <c r="T22" s="12">
        <f t="shared" si="7"/>
        <v>0</v>
      </c>
      <c r="U22" s="51"/>
      <c r="V22" s="51"/>
      <c r="W22" s="51"/>
      <c r="X22" s="51"/>
    </row>
    <row r="23" spans="1:24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89</v>
      </c>
      <c r="H23" s="60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12">
        <f t="shared" si="6"/>
        <v>0</v>
      </c>
      <c r="T23" s="12">
        <f t="shared" si="7"/>
        <v>0</v>
      </c>
      <c r="U23" s="51"/>
      <c r="V23" s="51"/>
      <c r="W23" s="51"/>
      <c r="X23" s="51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238</v>
      </c>
      <c r="H24" s="60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12">
        <f t="shared" si="6"/>
        <v>0</v>
      </c>
      <c r="T24" s="12">
        <f t="shared" si="7"/>
        <v>0</v>
      </c>
      <c r="U24" s="51"/>
      <c r="V24" s="51"/>
      <c r="W24" s="51"/>
      <c r="X24" s="51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239</v>
      </c>
      <c r="H25" s="60"/>
      <c r="I25" s="12">
        <f t="shared" ref="I25:R25" si="8">SUM(I26,I27)</f>
        <v>0</v>
      </c>
      <c r="J25" s="12">
        <f t="shared" si="8"/>
        <v>0</v>
      </c>
      <c r="K25" s="12">
        <f t="shared" si="8"/>
        <v>0</v>
      </c>
      <c r="L25" s="12">
        <f t="shared" si="8"/>
        <v>0</v>
      </c>
      <c r="M25" s="12">
        <f t="shared" si="8"/>
        <v>0</v>
      </c>
      <c r="N25" s="12">
        <f t="shared" si="8"/>
        <v>0</v>
      </c>
      <c r="O25" s="12">
        <f t="shared" si="8"/>
        <v>0</v>
      </c>
      <c r="P25" s="12">
        <f t="shared" si="8"/>
        <v>0</v>
      </c>
      <c r="Q25" s="12">
        <f t="shared" si="8"/>
        <v>0</v>
      </c>
      <c r="R25" s="12">
        <f t="shared" si="8"/>
        <v>0</v>
      </c>
      <c r="S25" s="12">
        <f t="shared" si="6"/>
        <v>0</v>
      </c>
      <c r="T25" s="12">
        <f t="shared" si="7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240</v>
      </c>
      <c r="H26" s="60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12">
        <f t="shared" si="6"/>
        <v>0</v>
      </c>
      <c r="T26" s="12">
        <f t="shared" si="7"/>
        <v>0</v>
      </c>
      <c r="U26" s="51"/>
      <c r="V26" s="51"/>
      <c r="W26" s="51"/>
      <c r="X26" s="51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241</v>
      </c>
      <c r="H27" s="60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12">
        <f t="shared" si="6"/>
        <v>0</v>
      </c>
      <c r="T27" s="12">
        <f t="shared" si="7"/>
        <v>0</v>
      </c>
      <c r="U27" s="51"/>
      <c r="V27" s="51"/>
      <c r="W27" s="51"/>
      <c r="X27" s="51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242</v>
      </c>
      <c r="H28" s="60"/>
      <c r="I28" s="12">
        <f t="shared" ref="I28:R28" si="9">SUM(I29,I32)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6"/>
        <v>0</v>
      </c>
      <c r="T28" s="12">
        <f t="shared" si="7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243</v>
      </c>
      <c r="H29" s="60"/>
      <c r="I29" s="63">
        <f>I30+I31</f>
        <v>0</v>
      </c>
      <c r="J29" s="63">
        <f t="shared" ref="J29:R29" si="10">J30+J31</f>
        <v>0</v>
      </c>
      <c r="K29" s="63">
        <f t="shared" si="10"/>
        <v>0</v>
      </c>
      <c r="L29" s="63">
        <f t="shared" si="10"/>
        <v>0</v>
      </c>
      <c r="M29" s="63">
        <f t="shared" si="10"/>
        <v>0</v>
      </c>
      <c r="N29" s="63">
        <f t="shared" si="10"/>
        <v>0</v>
      </c>
      <c r="O29" s="63">
        <f t="shared" si="10"/>
        <v>0</v>
      </c>
      <c r="P29" s="63">
        <f t="shared" si="10"/>
        <v>0</v>
      </c>
      <c r="Q29" s="63">
        <f t="shared" si="10"/>
        <v>0</v>
      </c>
      <c r="R29" s="63">
        <f t="shared" si="10"/>
        <v>0</v>
      </c>
      <c r="S29" s="12">
        <f t="shared" si="6"/>
        <v>0</v>
      </c>
      <c r="T29" s="12">
        <f t="shared" si="7"/>
        <v>0</v>
      </c>
      <c r="U29" s="63">
        <f>U30+U31</f>
        <v>0</v>
      </c>
      <c r="V29" s="63">
        <f>V30+V31</f>
        <v>0</v>
      </c>
      <c r="W29" s="63">
        <f>W30+W31</f>
        <v>0</v>
      </c>
      <c r="X29" s="63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179</v>
      </c>
      <c r="H30" s="60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12">
        <f>I30-K30+M30-O30+Q30</f>
        <v>0</v>
      </c>
      <c r="T30" s="12">
        <f>J30-L30+N30-P30+R30</f>
        <v>0</v>
      </c>
      <c r="U30" s="54"/>
      <c r="V30" s="54"/>
      <c r="W30" s="54"/>
      <c r="X30" s="54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180</v>
      </c>
      <c r="H31" s="60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12">
        <f>I31-K31+M31-O31+Q31</f>
        <v>0</v>
      </c>
      <c r="T31" s="12">
        <f>J31-L31+N31-P31+R31</f>
        <v>0</v>
      </c>
      <c r="U31" s="54"/>
      <c r="V31" s="54"/>
      <c r="W31" s="54"/>
      <c r="X31" s="54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244</v>
      </c>
      <c r="H32" s="6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12">
        <f t="shared" si="6"/>
        <v>0</v>
      </c>
      <c r="T32" s="12">
        <f t="shared" si="7"/>
        <v>0</v>
      </c>
      <c r="U32" s="51"/>
      <c r="V32" s="51"/>
      <c r="W32" s="51"/>
      <c r="X32" s="51"/>
    </row>
    <row r="33" spans="1:24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245</v>
      </c>
      <c r="H33" s="60"/>
      <c r="I33" s="12">
        <f t="shared" ref="I33:R33" si="11">SUM(I34,I35,I36,I39)</f>
        <v>0</v>
      </c>
      <c r="J33" s="12">
        <f t="shared" si="11"/>
        <v>0</v>
      </c>
      <c r="K33" s="12">
        <f t="shared" si="11"/>
        <v>0</v>
      </c>
      <c r="L33" s="12">
        <f t="shared" si="11"/>
        <v>0</v>
      </c>
      <c r="M33" s="12">
        <f t="shared" si="11"/>
        <v>0</v>
      </c>
      <c r="N33" s="12">
        <f t="shared" si="11"/>
        <v>0</v>
      </c>
      <c r="O33" s="12">
        <f t="shared" si="11"/>
        <v>0</v>
      </c>
      <c r="P33" s="12">
        <f t="shared" si="11"/>
        <v>0</v>
      </c>
      <c r="Q33" s="12">
        <f t="shared" si="11"/>
        <v>0</v>
      </c>
      <c r="R33" s="12">
        <f t="shared" si="11"/>
        <v>0</v>
      </c>
      <c r="S33" s="12">
        <f t="shared" si="6"/>
        <v>0</v>
      </c>
      <c r="T33" s="12">
        <f t="shared" si="7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246</v>
      </c>
      <c r="H34" s="60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12">
        <f t="shared" si="6"/>
        <v>0</v>
      </c>
      <c r="T34" s="12">
        <f t="shared" si="7"/>
        <v>0</v>
      </c>
      <c r="U34" s="51"/>
      <c r="V34" s="51"/>
      <c r="W34" s="51"/>
      <c r="X34" s="51"/>
    </row>
    <row r="35" spans="1:24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247</v>
      </c>
      <c r="H35" s="60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12">
        <f t="shared" si="6"/>
        <v>0</v>
      </c>
      <c r="T35" s="12">
        <f t="shared" si="7"/>
        <v>0</v>
      </c>
      <c r="U35" s="51"/>
      <c r="V35" s="51"/>
      <c r="W35" s="51"/>
      <c r="X35" s="51"/>
    </row>
    <row r="36" spans="1:24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248</v>
      </c>
      <c r="H36" s="60"/>
      <c r="I36" s="12">
        <f t="shared" ref="I36:R36" si="12">SUM(I37,I38)</f>
        <v>0</v>
      </c>
      <c r="J36" s="12">
        <f t="shared" si="12"/>
        <v>0</v>
      </c>
      <c r="K36" s="12">
        <f t="shared" si="12"/>
        <v>0</v>
      </c>
      <c r="L36" s="12">
        <f t="shared" si="12"/>
        <v>0</v>
      </c>
      <c r="M36" s="12">
        <f t="shared" si="12"/>
        <v>0</v>
      </c>
      <c r="N36" s="12">
        <f t="shared" si="12"/>
        <v>0</v>
      </c>
      <c r="O36" s="12">
        <f t="shared" si="12"/>
        <v>0</v>
      </c>
      <c r="P36" s="12">
        <f t="shared" si="12"/>
        <v>0</v>
      </c>
      <c r="Q36" s="12">
        <f t="shared" si="12"/>
        <v>0</v>
      </c>
      <c r="R36" s="12">
        <f t="shared" si="12"/>
        <v>0</v>
      </c>
      <c r="S36" s="12">
        <f t="shared" si="6"/>
        <v>0</v>
      </c>
      <c r="T36" s="12">
        <f t="shared" si="7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249</v>
      </c>
      <c r="H37" s="60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12">
        <f t="shared" si="6"/>
        <v>0</v>
      </c>
      <c r="T37" s="12">
        <f t="shared" si="7"/>
        <v>0</v>
      </c>
      <c r="U37" s="51"/>
      <c r="V37" s="51"/>
      <c r="W37" s="51"/>
      <c r="X37" s="51"/>
    </row>
    <row r="38" spans="1:24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250</v>
      </c>
      <c r="H38" s="60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12">
        <f t="shared" si="6"/>
        <v>0</v>
      </c>
      <c r="T38" s="12">
        <f t="shared" si="7"/>
        <v>0</v>
      </c>
      <c r="U38" s="51"/>
      <c r="V38" s="51"/>
      <c r="W38" s="51"/>
      <c r="X38" s="51"/>
    </row>
    <row r="39" spans="1:24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251</v>
      </c>
      <c r="H39" s="60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12">
        <f t="shared" si="6"/>
        <v>0</v>
      </c>
      <c r="T39" s="12">
        <f t="shared" si="7"/>
        <v>0</v>
      </c>
      <c r="U39" s="51"/>
      <c r="V39" s="51"/>
      <c r="W39" s="51"/>
      <c r="X39" s="51"/>
    </row>
    <row r="40" spans="1:24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252</v>
      </c>
      <c r="H40" s="60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12">
        <f t="shared" si="6"/>
        <v>0</v>
      </c>
      <c r="T40" s="12">
        <f t="shared" si="7"/>
        <v>0</v>
      </c>
      <c r="U40" s="51"/>
      <c r="V40" s="51"/>
      <c r="W40" s="51"/>
      <c r="X40" s="51"/>
    </row>
    <row r="41" spans="1:24" x14ac:dyDescent="0.2">
      <c r="A41" s="197" t="s">
        <v>489</v>
      </c>
      <c r="B41" s="198"/>
      <c r="C41" s="198"/>
      <c r="D41" s="183"/>
      <c r="E41" s="183"/>
      <c r="F41" s="60"/>
      <c r="G41" s="139" t="s">
        <v>253</v>
      </c>
      <c r="H41" s="60"/>
      <c r="I41" s="12">
        <f t="shared" ref="I41:R41" si="13">SUM(I11,I33,I40)</f>
        <v>0</v>
      </c>
      <c r="J41" s="12">
        <f t="shared" si="13"/>
        <v>0</v>
      </c>
      <c r="K41" s="12">
        <f t="shared" si="13"/>
        <v>0</v>
      </c>
      <c r="L41" s="12">
        <f t="shared" si="13"/>
        <v>0</v>
      </c>
      <c r="M41" s="12">
        <f t="shared" si="13"/>
        <v>0</v>
      </c>
      <c r="N41" s="12">
        <f t="shared" si="13"/>
        <v>0</v>
      </c>
      <c r="O41" s="12">
        <f t="shared" si="13"/>
        <v>0</v>
      </c>
      <c r="P41" s="12">
        <f t="shared" si="13"/>
        <v>0</v>
      </c>
      <c r="Q41" s="12">
        <f t="shared" si="13"/>
        <v>0</v>
      </c>
      <c r="R41" s="12">
        <f t="shared" si="13"/>
        <v>0</v>
      </c>
      <c r="S41" s="12">
        <f t="shared" si="6"/>
        <v>0</v>
      </c>
      <c r="T41" s="12">
        <f t="shared" si="7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84" t="s">
        <v>998</v>
      </c>
    </row>
  </sheetData>
  <sheetProtection password="C644"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U37:X40 U34:X35 U26:X27 I29:R32 U21:X24 I26:R27 I34:R35 I37:R40 U29:X32 I21:R24 I13:R19 U13:X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8c3&amp;"Arial,Regular"&amp;10&amp;U
&amp;"Arial,Bold"&amp;8Page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8</xdr:col>
                <xdr:colOff>0</xdr:colOff>
                <xdr:row>17</xdr:row>
                <xdr:rowOff>152400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X42"/>
  <sheetViews>
    <sheetView zoomScale="75" workbookViewId="0">
      <pane xSplit="8" ySplit="9" topLeftCell="O10" activePane="bottomRight" state="frozen"/>
      <selection pane="topRight" activeCell="I1" sqref="I1"/>
      <selection pane="bottomLeft" activeCell="A10" sqref="A10"/>
      <selection pane="bottomRight" activeCell="F17" sqref="F17"/>
    </sheetView>
  </sheetViews>
  <sheetFormatPr defaultRowHeight="12.75" x14ac:dyDescent="0.2"/>
  <cols>
    <col min="1" max="5" width="2.7109375" customWidth="1"/>
    <col min="6" max="6" width="24" customWidth="1"/>
    <col min="7" max="7" width="18.140625" customWidth="1"/>
    <col min="8" max="8" width="10.42578125" customWidth="1"/>
    <col min="9" max="24" width="25.7109375" customWidth="1"/>
  </cols>
  <sheetData>
    <row r="1" spans="1:24" s="119" customFormat="1" x14ac:dyDescent="0.2">
      <c r="A1" s="302" t="s">
        <v>86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</row>
    <row r="2" spans="1:24" s="119" customFormat="1" x14ac:dyDescent="0.2">
      <c r="A2" s="302" t="s">
        <v>930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</row>
    <row r="3" spans="1:24" s="119" customFormat="1" x14ac:dyDescent="0.2">
      <c r="A3" s="302" t="s">
        <v>101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</row>
    <row r="4" spans="1:24" s="119" customFormat="1" x14ac:dyDescent="0.2">
      <c r="A4" s="302" t="s">
        <v>676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</row>
    <row r="5" spans="1:24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  <c r="R5" s="20"/>
      <c r="S5" s="20"/>
      <c r="T5" s="20"/>
      <c r="U5" s="19"/>
      <c r="V5" s="19"/>
      <c r="W5" s="20"/>
      <c r="X5" s="20"/>
    </row>
    <row r="6" spans="1:24" x14ac:dyDescent="0.2">
      <c r="A6" s="308" t="s">
        <v>677</v>
      </c>
      <c r="B6" s="309"/>
      <c r="C6" s="309"/>
      <c r="D6" s="309"/>
      <c r="E6" s="309"/>
      <c r="F6" s="310"/>
      <c r="G6" s="318" t="s">
        <v>678</v>
      </c>
      <c r="H6" s="280" t="s">
        <v>191</v>
      </c>
      <c r="I6" s="324" t="s">
        <v>931</v>
      </c>
      <c r="J6" s="325"/>
      <c r="K6" s="326" t="s">
        <v>932</v>
      </c>
      <c r="L6" s="325"/>
      <c r="M6" s="326" t="s">
        <v>933</v>
      </c>
      <c r="N6" s="325"/>
      <c r="O6" s="326" t="s">
        <v>934</v>
      </c>
      <c r="P6" s="325"/>
      <c r="Q6" s="326" t="s">
        <v>935</v>
      </c>
      <c r="R6" s="325"/>
      <c r="S6" s="326" t="s">
        <v>936</v>
      </c>
      <c r="T6" s="325"/>
      <c r="U6" s="326" t="s">
        <v>937</v>
      </c>
      <c r="V6" s="325"/>
      <c r="W6" s="326" t="s">
        <v>938</v>
      </c>
      <c r="X6" s="325"/>
    </row>
    <row r="7" spans="1:24" x14ac:dyDescent="0.2">
      <c r="A7" s="311"/>
      <c r="B7" s="312"/>
      <c r="C7" s="312"/>
      <c r="D7" s="312"/>
      <c r="E7" s="312"/>
      <c r="F7" s="313"/>
      <c r="G7" s="319"/>
      <c r="H7" s="281"/>
      <c r="I7" s="322"/>
      <c r="J7" s="323"/>
      <c r="K7" s="322"/>
      <c r="L7" s="323"/>
      <c r="M7" s="322"/>
      <c r="N7" s="323"/>
      <c r="O7" s="322"/>
      <c r="P7" s="323"/>
      <c r="Q7" s="322"/>
      <c r="R7" s="323"/>
      <c r="S7" s="322"/>
      <c r="T7" s="323"/>
      <c r="U7" s="322"/>
      <c r="V7" s="323"/>
      <c r="W7" s="322"/>
      <c r="X7" s="323"/>
    </row>
    <row r="8" spans="1:24" x14ac:dyDescent="0.2">
      <c r="A8" s="304" t="s">
        <v>939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5"/>
      <c r="W8" s="305"/>
      <c r="X8" s="306"/>
    </row>
    <row r="9" spans="1:24" x14ac:dyDescent="0.2">
      <c r="A9" s="260"/>
      <c r="B9" s="261"/>
      <c r="C9" s="261"/>
      <c r="D9" s="261"/>
      <c r="E9" s="261"/>
      <c r="F9" s="261"/>
      <c r="G9" s="261"/>
      <c r="H9" s="261"/>
      <c r="I9" s="4" t="s">
        <v>684</v>
      </c>
      <c r="J9" s="4" t="s">
        <v>685</v>
      </c>
      <c r="K9" s="4" t="s">
        <v>684</v>
      </c>
      <c r="L9" s="4" t="s">
        <v>685</v>
      </c>
      <c r="M9" s="4" t="s">
        <v>684</v>
      </c>
      <c r="N9" s="4" t="s">
        <v>685</v>
      </c>
      <c r="O9" s="4" t="s">
        <v>684</v>
      </c>
      <c r="P9" s="4" t="s">
        <v>685</v>
      </c>
      <c r="Q9" s="4" t="s">
        <v>684</v>
      </c>
      <c r="R9" s="4" t="s">
        <v>685</v>
      </c>
      <c r="S9" s="4" t="s">
        <v>684</v>
      </c>
      <c r="T9" s="4" t="s">
        <v>685</v>
      </c>
      <c r="U9" s="4" t="s">
        <v>684</v>
      </c>
      <c r="V9" s="4" t="s">
        <v>685</v>
      </c>
      <c r="W9" s="4" t="s">
        <v>684</v>
      </c>
      <c r="X9" s="4" t="s">
        <v>685</v>
      </c>
    </row>
    <row r="10" spans="1:24" x14ac:dyDescent="0.2">
      <c r="A10" s="189" t="s">
        <v>940</v>
      </c>
      <c r="B10" s="183"/>
      <c r="C10" s="183"/>
      <c r="D10" s="183"/>
      <c r="E10" s="183"/>
      <c r="F10" s="60"/>
      <c r="G10" s="133"/>
      <c r="H10" s="60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</row>
    <row r="11" spans="1:24" x14ac:dyDescent="0.2">
      <c r="A11" s="188" t="s">
        <v>942</v>
      </c>
      <c r="B11" s="189" t="s">
        <v>686</v>
      </c>
      <c r="C11" s="183"/>
      <c r="D11" s="183"/>
      <c r="E11" s="183"/>
      <c r="F11" s="60"/>
      <c r="G11" s="139" t="s">
        <v>233</v>
      </c>
      <c r="H11" s="60"/>
      <c r="I11" s="12">
        <f t="shared" ref="I11:R11" si="0">SUM(I12,I24,I25,I28)</f>
        <v>0</v>
      </c>
      <c r="J11" s="12">
        <f t="shared" si="0"/>
        <v>0</v>
      </c>
      <c r="K11" s="12">
        <f t="shared" si="0"/>
        <v>0</v>
      </c>
      <c r="L11" s="12">
        <f t="shared" si="0"/>
        <v>0</v>
      </c>
      <c r="M11" s="12">
        <f t="shared" si="0"/>
        <v>0</v>
      </c>
      <c r="N11" s="12">
        <f t="shared" si="0"/>
        <v>0</v>
      </c>
      <c r="O11" s="12">
        <f t="shared" si="0"/>
        <v>0</v>
      </c>
      <c r="P11" s="12">
        <f t="shared" si="0"/>
        <v>0</v>
      </c>
      <c r="Q11" s="12">
        <f t="shared" si="0"/>
        <v>0</v>
      </c>
      <c r="R11" s="12">
        <f t="shared" si="0"/>
        <v>0</v>
      </c>
      <c r="S11" s="12">
        <f t="shared" ref="S11:S41" si="1">I11-K11+M11-O11+Q11</f>
        <v>0</v>
      </c>
      <c r="T11" s="12">
        <f t="shared" ref="T11:T41" si="2">J11-L11+N11-P11+R11</f>
        <v>0</v>
      </c>
      <c r="U11" s="12">
        <f>SUM(U12,U24,U25,U28)</f>
        <v>0</v>
      </c>
      <c r="V11" s="12">
        <f>SUM(V12,V24,V25,V28)</f>
        <v>0</v>
      </c>
      <c r="W11" s="12">
        <f>SUM(W12,W24,W25,W28)</f>
        <v>0</v>
      </c>
      <c r="X11" s="12">
        <f>SUM(X12,X24,X25,X28)</f>
        <v>0</v>
      </c>
    </row>
    <row r="12" spans="1:24" x14ac:dyDescent="0.2">
      <c r="A12" s="182"/>
      <c r="B12" s="183" t="s">
        <v>944</v>
      </c>
      <c r="C12" s="183" t="s">
        <v>143</v>
      </c>
      <c r="D12" s="183"/>
      <c r="E12" s="183"/>
      <c r="F12" s="60"/>
      <c r="G12" s="139" t="s">
        <v>234</v>
      </c>
      <c r="H12" s="60"/>
      <c r="I12" s="12">
        <f t="shared" ref="I12:R12" si="3">SUM(I13,I19,I20)</f>
        <v>0</v>
      </c>
      <c r="J12" s="12">
        <f t="shared" si="3"/>
        <v>0</v>
      </c>
      <c r="K12" s="12">
        <f t="shared" si="3"/>
        <v>0</v>
      </c>
      <c r="L12" s="12">
        <f t="shared" si="3"/>
        <v>0</v>
      </c>
      <c r="M12" s="12">
        <f t="shared" si="3"/>
        <v>0</v>
      </c>
      <c r="N12" s="12">
        <f t="shared" si="3"/>
        <v>0</v>
      </c>
      <c r="O12" s="12">
        <f t="shared" si="3"/>
        <v>0</v>
      </c>
      <c r="P12" s="12">
        <f t="shared" si="3"/>
        <v>0</v>
      </c>
      <c r="Q12" s="12">
        <f t="shared" si="3"/>
        <v>0</v>
      </c>
      <c r="R12" s="12">
        <f t="shared" si="3"/>
        <v>0</v>
      </c>
      <c r="S12" s="12">
        <f t="shared" si="1"/>
        <v>0</v>
      </c>
      <c r="T12" s="12">
        <f t="shared" si="2"/>
        <v>0</v>
      </c>
      <c r="U12" s="12">
        <f>SUM(U13,U19,U20)</f>
        <v>0</v>
      </c>
      <c r="V12" s="12">
        <f>SUM(V13,V19,V20)</f>
        <v>0</v>
      </c>
      <c r="W12" s="12">
        <f>SUM(W13,W19,W20)</f>
        <v>0</v>
      </c>
      <c r="X12" s="12">
        <f>SUM(X13,X19,X20)</f>
        <v>0</v>
      </c>
    </row>
    <row r="13" spans="1:24" x14ac:dyDescent="0.2">
      <c r="A13" s="182"/>
      <c r="B13" s="183"/>
      <c r="C13" s="184" t="s">
        <v>691</v>
      </c>
      <c r="D13" s="183" t="s">
        <v>695</v>
      </c>
      <c r="E13" s="183"/>
      <c r="F13" s="60"/>
      <c r="G13" s="139" t="s">
        <v>235</v>
      </c>
      <c r="H13" s="60"/>
      <c r="I13" s="63">
        <f>I14+I15+I16</f>
        <v>0</v>
      </c>
      <c r="J13" s="63">
        <f t="shared" ref="J13:R13" si="4">J14+J15+J16</f>
        <v>0</v>
      </c>
      <c r="K13" s="63">
        <f t="shared" si="4"/>
        <v>0</v>
      </c>
      <c r="L13" s="63">
        <f t="shared" si="4"/>
        <v>0</v>
      </c>
      <c r="M13" s="63">
        <f t="shared" si="4"/>
        <v>0</v>
      </c>
      <c r="N13" s="63">
        <f t="shared" si="4"/>
        <v>0</v>
      </c>
      <c r="O13" s="63">
        <f t="shared" si="4"/>
        <v>0</v>
      </c>
      <c r="P13" s="63">
        <f t="shared" si="4"/>
        <v>0</v>
      </c>
      <c r="Q13" s="63">
        <f t="shared" si="4"/>
        <v>0</v>
      </c>
      <c r="R13" s="63">
        <f t="shared" si="4"/>
        <v>0</v>
      </c>
      <c r="S13" s="12">
        <f t="shared" si="1"/>
        <v>0</v>
      </c>
      <c r="T13" s="12">
        <f t="shared" si="2"/>
        <v>0</v>
      </c>
      <c r="U13" s="63">
        <f>U14+U15+U16</f>
        <v>0</v>
      </c>
      <c r="V13" s="63">
        <f>V14+V15+V16</f>
        <v>0</v>
      </c>
      <c r="W13" s="63">
        <f>W14+W15+W16</f>
        <v>0</v>
      </c>
      <c r="X13" s="63">
        <f>X14+X15+X16</f>
        <v>0</v>
      </c>
    </row>
    <row r="14" spans="1:24" x14ac:dyDescent="0.2">
      <c r="A14" s="182"/>
      <c r="B14" s="183"/>
      <c r="C14" s="184"/>
      <c r="D14" s="186" t="s">
        <v>950</v>
      </c>
      <c r="E14" s="186" t="s">
        <v>144</v>
      </c>
      <c r="F14" s="187"/>
      <c r="G14" s="140" t="s">
        <v>176</v>
      </c>
      <c r="H14" s="6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86"/>
      <c r="T14" s="86"/>
      <c r="U14" s="130"/>
      <c r="V14" s="130"/>
      <c r="W14" s="130"/>
      <c r="X14" s="130"/>
    </row>
    <row r="15" spans="1:24" x14ac:dyDescent="0.2">
      <c r="A15" s="182"/>
      <c r="B15" s="183"/>
      <c r="C15" s="184"/>
      <c r="D15" s="186" t="s">
        <v>952</v>
      </c>
      <c r="E15" s="199" t="s">
        <v>146</v>
      </c>
      <c r="F15" s="187"/>
      <c r="G15" s="140" t="s">
        <v>177</v>
      </c>
      <c r="H15" s="6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86"/>
      <c r="T15" s="86"/>
      <c r="U15" s="130"/>
      <c r="V15" s="130"/>
      <c r="W15" s="130"/>
      <c r="X15" s="130"/>
    </row>
    <row r="16" spans="1:24" x14ac:dyDescent="0.2">
      <c r="A16" s="182"/>
      <c r="B16" s="183"/>
      <c r="C16" s="184"/>
      <c r="D16" s="186" t="s">
        <v>954</v>
      </c>
      <c r="E16" s="199" t="s">
        <v>148</v>
      </c>
      <c r="F16" s="187"/>
      <c r="G16" s="140" t="s">
        <v>178</v>
      </c>
      <c r="H16" s="254" t="s">
        <v>137</v>
      </c>
      <c r="I16" s="63">
        <f t="shared" ref="I16:R16" si="5">SUM(I17:I18)</f>
        <v>0</v>
      </c>
      <c r="J16" s="63">
        <f t="shared" si="5"/>
        <v>0</v>
      </c>
      <c r="K16" s="63">
        <f t="shared" si="5"/>
        <v>0</v>
      </c>
      <c r="L16" s="63">
        <f t="shared" si="5"/>
        <v>0</v>
      </c>
      <c r="M16" s="63">
        <f t="shared" si="5"/>
        <v>0</v>
      </c>
      <c r="N16" s="63">
        <f t="shared" si="5"/>
        <v>0</v>
      </c>
      <c r="O16" s="63">
        <f t="shared" si="5"/>
        <v>0</v>
      </c>
      <c r="P16" s="63">
        <f t="shared" si="5"/>
        <v>0</v>
      </c>
      <c r="Q16" s="63">
        <f t="shared" si="5"/>
        <v>0</v>
      </c>
      <c r="R16" s="63">
        <f t="shared" si="5"/>
        <v>0</v>
      </c>
      <c r="S16" s="12">
        <f>I16-K16+M16-O16+Q16</f>
        <v>0</v>
      </c>
      <c r="T16" s="12">
        <f>J16-L16+N16-P16+R16</f>
        <v>0</v>
      </c>
      <c r="U16" s="63">
        <f>SUM(U17:U18)</f>
        <v>0</v>
      </c>
      <c r="V16" s="63">
        <f>SUM(V17:V18)</f>
        <v>0</v>
      </c>
      <c r="W16" s="63">
        <f>SUM(W17:W18)</f>
        <v>0</v>
      </c>
      <c r="X16" s="63">
        <f>SUM(X17:X18)</f>
        <v>0</v>
      </c>
    </row>
    <row r="17" spans="1:24" x14ac:dyDescent="0.2">
      <c r="A17" s="182"/>
      <c r="B17" s="183"/>
      <c r="C17" s="184"/>
      <c r="D17" s="186"/>
      <c r="E17" s="199"/>
      <c r="F17" s="125"/>
      <c r="G17" s="140"/>
      <c r="H17" s="255">
        <v>1</v>
      </c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12">
        <f>I17-K17+M17-O17+Q17</f>
        <v>0</v>
      </c>
      <c r="T17" s="12">
        <f>J17-L17+N17-P17+R17</f>
        <v>0</v>
      </c>
      <c r="U17" s="54"/>
      <c r="V17" s="54"/>
      <c r="W17" s="54"/>
      <c r="X17" s="54"/>
    </row>
    <row r="18" spans="1:24" x14ac:dyDescent="0.2">
      <c r="A18" s="182"/>
      <c r="B18" s="183"/>
      <c r="C18" s="184"/>
      <c r="D18" s="186"/>
      <c r="E18" s="199"/>
      <c r="F18" s="187"/>
      <c r="G18" s="140"/>
      <c r="H18" s="256" t="str">
        <f>CHAR(132)</f>
        <v>„</v>
      </c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2"/>
      <c r="T18" s="12"/>
      <c r="U18" s="131"/>
      <c r="V18" s="131"/>
      <c r="W18" s="131"/>
      <c r="X18" s="131"/>
    </row>
    <row r="19" spans="1:24" x14ac:dyDescent="0.2">
      <c r="A19" s="182"/>
      <c r="B19" s="183"/>
      <c r="C19" s="184" t="s">
        <v>713</v>
      </c>
      <c r="D19" s="183" t="s">
        <v>698</v>
      </c>
      <c r="E19" s="183"/>
      <c r="F19" s="60"/>
      <c r="G19" s="139" t="s">
        <v>236</v>
      </c>
      <c r="H19" s="60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12">
        <f t="shared" si="1"/>
        <v>0</v>
      </c>
      <c r="T19" s="12">
        <f t="shared" si="2"/>
        <v>0</v>
      </c>
      <c r="U19" s="87"/>
      <c r="V19" s="87"/>
      <c r="W19" s="87"/>
      <c r="X19" s="87"/>
    </row>
    <row r="20" spans="1:24" x14ac:dyDescent="0.2">
      <c r="A20" s="182"/>
      <c r="B20" s="183"/>
      <c r="C20" s="184" t="s">
        <v>724</v>
      </c>
      <c r="D20" s="183" t="s">
        <v>948</v>
      </c>
      <c r="E20" s="183"/>
      <c r="F20" s="60"/>
      <c r="G20" s="139" t="s">
        <v>237</v>
      </c>
      <c r="H20" s="60"/>
      <c r="I20" s="12">
        <f t="shared" ref="I20:R20" si="6">SUM(I21,I22,I23)</f>
        <v>0</v>
      </c>
      <c r="J20" s="12">
        <f t="shared" si="6"/>
        <v>0</v>
      </c>
      <c r="K20" s="12">
        <f t="shared" si="6"/>
        <v>0</v>
      </c>
      <c r="L20" s="12">
        <f t="shared" si="6"/>
        <v>0</v>
      </c>
      <c r="M20" s="12">
        <f t="shared" si="6"/>
        <v>0</v>
      </c>
      <c r="N20" s="12">
        <f t="shared" si="6"/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si="1"/>
        <v>0</v>
      </c>
      <c r="T20" s="12">
        <f t="shared" si="2"/>
        <v>0</v>
      </c>
      <c r="U20" s="12">
        <f>SUM(U21,U22,U23)</f>
        <v>0</v>
      </c>
      <c r="V20" s="12">
        <f>SUM(V21,V22,V23)</f>
        <v>0</v>
      </c>
      <c r="W20" s="12">
        <f>SUM(W21,W22,W23)</f>
        <v>0</v>
      </c>
      <c r="X20" s="12">
        <f>SUM(X21,X22,X23)</f>
        <v>0</v>
      </c>
    </row>
    <row r="21" spans="1:24" x14ac:dyDescent="0.2">
      <c r="A21" s="182"/>
      <c r="B21" s="183"/>
      <c r="C21" s="183"/>
      <c r="D21" s="183" t="s">
        <v>950</v>
      </c>
      <c r="E21" s="183" t="s">
        <v>704</v>
      </c>
      <c r="F21" s="60"/>
      <c r="G21" s="139" t="s">
        <v>87</v>
      </c>
      <c r="H21" s="60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12">
        <f t="shared" si="1"/>
        <v>0</v>
      </c>
      <c r="T21" s="12">
        <f t="shared" si="2"/>
        <v>0</v>
      </c>
      <c r="U21" s="51"/>
      <c r="V21" s="51"/>
      <c r="W21" s="51"/>
      <c r="X21" s="51"/>
    </row>
    <row r="22" spans="1:24" x14ac:dyDescent="0.2">
      <c r="A22" s="182"/>
      <c r="B22" s="183"/>
      <c r="C22" s="183"/>
      <c r="D22" s="183" t="s">
        <v>952</v>
      </c>
      <c r="E22" s="183" t="s">
        <v>707</v>
      </c>
      <c r="F22" s="60"/>
      <c r="G22" s="139" t="s">
        <v>88</v>
      </c>
      <c r="H22" s="60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12">
        <f t="shared" si="1"/>
        <v>0</v>
      </c>
      <c r="T22" s="12">
        <f t="shared" si="2"/>
        <v>0</v>
      </c>
      <c r="U22" s="51"/>
      <c r="V22" s="51"/>
      <c r="W22" s="51"/>
      <c r="X22" s="51"/>
    </row>
    <row r="23" spans="1:24" x14ac:dyDescent="0.2">
      <c r="A23" s="182"/>
      <c r="B23" s="183"/>
      <c r="C23" s="183"/>
      <c r="D23" s="183" t="s">
        <v>954</v>
      </c>
      <c r="E23" s="183" t="s">
        <v>955</v>
      </c>
      <c r="F23" s="200"/>
      <c r="G23" s="139" t="s">
        <v>89</v>
      </c>
      <c r="H23" s="60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12">
        <f t="shared" si="1"/>
        <v>0</v>
      </c>
      <c r="T23" s="12">
        <f t="shared" si="2"/>
        <v>0</v>
      </c>
      <c r="U23" s="51"/>
      <c r="V23" s="51"/>
      <c r="W23" s="51"/>
      <c r="X23" s="51"/>
    </row>
    <row r="24" spans="1:24" x14ac:dyDescent="0.2">
      <c r="A24" s="182"/>
      <c r="B24" s="183" t="s">
        <v>736</v>
      </c>
      <c r="C24" s="183" t="s">
        <v>957</v>
      </c>
      <c r="D24" s="183"/>
      <c r="E24" s="183"/>
      <c r="F24" s="200"/>
      <c r="G24" s="139" t="s">
        <v>238</v>
      </c>
      <c r="H24" s="60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12">
        <f t="shared" si="1"/>
        <v>0</v>
      </c>
      <c r="T24" s="12">
        <f t="shared" si="2"/>
        <v>0</v>
      </c>
      <c r="U24" s="51"/>
      <c r="V24" s="51"/>
      <c r="W24" s="51"/>
      <c r="X24" s="51"/>
    </row>
    <row r="25" spans="1:24" x14ac:dyDescent="0.2">
      <c r="A25" s="182"/>
      <c r="B25" s="183" t="s">
        <v>863</v>
      </c>
      <c r="C25" s="183" t="s">
        <v>714</v>
      </c>
      <c r="D25" s="183"/>
      <c r="E25" s="183"/>
      <c r="F25" s="60"/>
      <c r="G25" s="139" t="s">
        <v>239</v>
      </c>
      <c r="H25" s="60"/>
      <c r="I25" s="12">
        <f t="shared" ref="I25:R25" si="7">SUM(I26,I27)</f>
        <v>0</v>
      </c>
      <c r="J25" s="12">
        <f t="shared" si="7"/>
        <v>0</v>
      </c>
      <c r="K25" s="12">
        <f t="shared" si="7"/>
        <v>0</v>
      </c>
      <c r="L25" s="12">
        <f t="shared" si="7"/>
        <v>0</v>
      </c>
      <c r="M25" s="12">
        <f t="shared" si="7"/>
        <v>0</v>
      </c>
      <c r="N25" s="12">
        <f t="shared" si="7"/>
        <v>0</v>
      </c>
      <c r="O25" s="12">
        <f t="shared" si="7"/>
        <v>0</v>
      </c>
      <c r="P25" s="12">
        <f t="shared" si="7"/>
        <v>0</v>
      </c>
      <c r="Q25" s="12">
        <f t="shared" si="7"/>
        <v>0</v>
      </c>
      <c r="R25" s="12">
        <f t="shared" si="7"/>
        <v>0</v>
      </c>
      <c r="S25" s="12">
        <f t="shared" si="1"/>
        <v>0</v>
      </c>
      <c r="T25" s="12">
        <f t="shared" si="2"/>
        <v>0</v>
      </c>
      <c r="U25" s="12">
        <f>SUM(U26,U27)</f>
        <v>0</v>
      </c>
      <c r="V25" s="12">
        <f>SUM(V26,V27)</f>
        <v>0</v>
      </c>
      <c r="W25" s="12">
        <f>SUM(W26,W27)</f>
        <v>0</v>
      </c>
      <c r="X25" s="12">
        <f>SUM(X26,X27)</f>
        <v>0</v>
      </c>
    </row>
    <row r="26" spans="1:24" x14ac:dyDescent="0.2">
      <c r="A26" s="182"/>
      <c r="B26" s="183"/>
      <c r="C26" s="184" t="s">
        <v>691</v>
      </c>
      <c r="D26" s="183" t="s">
        <v>716</v>
      </c>
      <c r="E26" s="183"/>
      <c r="F26" s="60"/>
      <c r="G26" s="139" t="s">
        <v>240</v>
      </c>
      <c r="H26" s="60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12">
        <f t="shared" si="1"/>
        <v>0</v>
      </c>
      <c r="T26" s="12">
        <f t="shared" si="2"/>
        <v>0</v>
      </c>
      <c r="U26" s="51"/>
      <c r="V26" s="51"/>
      <c r="W26" s="51"/>
      <c r="X26" s="51"/>
    </row>
    <row r="27" spans="1:24" x14ac:dyDescent="0.2">
      <c r="A27" s="182"/>
      <c r="B27" s="183"/>
      <c r="C27" s="184" t="s">
        <v>713</v>
      </c>
      <c r="D27" s="185" t="s">
        <v>722</v>
      </c>
      <c r="E27" s="183"/>
      <c r="F27" s="60"/>
      <c r="G27" s="139" t="s">
        <v>241</v>
      </c>
      <c r="H27" s="60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12">
        <f t="shared" si="1"/>
        <v>0</v>
      </c>
      <c r="T27" s="12">
        <f t="shared" si="2"/>
        <v>0</v>
      </c>
      <c r="U27" s="51"/>
      <c r="V27" s="51"/>
      <c r="W27" s="51"/>
      <c r="X27" s="51"/>
    </row>
    <row r="28" spans="1:24" x14ac:dyDescent="0.2">
      <c r="A28" s="182"/>
      <c r="B28" s="183" t="s">
        <v>880</v>
      </c>
      <c r="C28" s="183" t="s">
        <v>725</v>
      </c>
      <c r="D28" s="183"/>
      <c r="E28" s="183"/>
      <c r="F28" s="60"/>
      <c r="G28" s="139" t="s">
        <v>242</v>
      </c>
      <c r="H28" s="60"/>
      <c r="I28" s="12">
        <f t="shared" ref="I28:R28" si="8">SUM(I29,I32)</f>
        <v>0</v>
      </c>
      <c r="J28" s="12">
        <f t="shared" si="8"/>
        <v>0</v>
      </c>
      <c r="K28" s="12">
        <f t="shared" si="8"/>
        <v>0</v>
      </c>
      <c r="L28" s="12">
        <f t="shared" si="8"/>
        <v>0</v>
      </c>
      <c r="M28" s="12">
        <f t="shared" si="8"/>
        <v>0</v>
      </c>
      <c r="N28" s="12">
        <f t="shared" si="8"/>
        <v>0</v>
      </c>
      <c r="O28" s="12">
        <f t="shared" si="8"/>
        <v>0</v>
      </c>
      <c r="P28" s="12">
        <f t="shared" si="8"/>
        <v>0</v>
      </c>
      <c r="Q28" s="12">
        <f t="shared" si="8"/>
        <v>0</v>
      </c>
      <c r="R28" s="12">
        <f t="shared" si="8"/>
        <v>0</v>
      </c>
      <c r="S28" s="12">
        <f t="shared" si="1"/>
        <v>0</v>
      </c>
      <c r="T28" s="12">
        <f t="shared" si="2"/>
        <v>0</v>
      </c>
      <c r="U28" s="12">
        <f>SUM(U29,U32)</f>
        <v>0</v>
      </c>
      <c r="V28" s="12">
        <f>SUM(V29,V32)</f>
        <v>0</v>
      </c>
      <c r="W28" s="12">
        <f>SUM(W29,W32)</f>
        <v>0</v>
      </c>
      <c r="X28" s="12">
        <f>SUM(X29,X32)</f>
        <v>0</v>
      </c>
    </row>
    <row r="29" spans="1:24" x14ac:dyDescent="0.2">
      <c r="A29" s="182"/>
      <c r="B29" s="183"/>
      <c r="C29" s="184" t="s">
        <v>691</v>
      </c>
      <c r="D29" s="183" t="s">
        <v>727</v>
      </c>
      <c r="E29" s="183"/>
      <c r="F29" s="60"/>
      <c r="G29" s="139" t="s">
        <v>243</v>
      </c>
      <c r="H29" s="60"/>
      <c r="I29" s="132">
        <f>I30+I31</f>
        <v>0</v>
      </c>
      <c r="J29" s="132">
        <f t="shared" ref="J29:R29" si="9">J30+J31</f>
        <v>0</v>
      </c>
      <c r="K29" s="132">
        <f t="shared" si="9"/>
        <v>0</v>
      </c>
      <c r="L29" s="132">
        <f t="shared" si="9"/>
        <v>0</v>
      </c>
      <c r="M29" s="132">
        <f t="shared" si="9"/>
        <v>0</v>
      </c>
      <c r="N29" s="132">
        <f t="shared" si="9"/>
        <v>0</v>
      </c>
      <c r="O29" s="132">
        <f t="shared" si="9"/>
        <v>0</v>
      </c>
      <c r="P29" s="132">
        <f t="shared" si="9"/>
        <v>0</v>
      </c>
      <c r="Q29" s="132">
        <f t="shared" si="9"/>
        <v>0</v>
      </c>
      <c r="R29" s="132">
        <f t="shared" si="9"/>
        <v>0</v>
      </c>
      <c r="S29" s="12">
        <f t="shared" si="1"/>
        <v>0</v>
      </c>
      <c r="T29" s="12">
        <f t="shared" si="2"/>
        <v>0</v>
      </c>
      <c r="U29" s="132">
        <f>U30+U31</f>
        <v>0</v>
      </c>
      <c r="V29" s="132">
        <f>V30+V31</f>
        <v>0</v>
      </c>
      <c r="W29" s="132">
        <f>W30+W31</f>
        <v>0</v>
      </c>
      <c r="X29" s="132">
        <f>X30+X31</f>
        <v>0</v>
      </c>
    </row>
    <row r="30" spans="1:24" x14ac:dyDescent="0.2">
      <c r="A30" s="182"/>
      <c r="B30" s="183"/>
      <c r="C30" s="184"/>
      <c r="D30" s="186" t="s">
        <v>950</v>
      </c>
      <c r="E30" s="186" t="s">
        <v>150</v>
      </c>
      <c r="F30" s="187"/>
      <c r="G30" s="140" t="s">
        <v>179</v>
      </c>
      <c r="H30" s="60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12">
        <f t="shared" si="1"/>
        <v>0</v>
      </c>
      <c r="T30" s="12">
        <f t="shared" si="2"/>
        <v>0</v>
      </c>
      <c r="U30" s="51"/>
      <c r="V30" s="51"/>
      <c r="W30" s="51"/>
      <c r="X30" s="51"/>
    </row>
    <row r="31" spans="1:24" x14ac:dyDescent="0.2">
      <c r="A31" s="182"/>
      <c r="B31" s="183"/>
      <c r="C31" s="184"/>
      <c r="D31" s="186" t="s">
        <v>952</v>
      </c>
      <c r="E31" s="186" t="s">
        <v>152</v>
      </c>
      <c r="F31" s="187"/>
      <c r="G31" s="140" t="s">
        <v>180</v>
      </c>
      <c r="H31" s="60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12">
        <f t="shared" si="1"/>
        <v>0</v>
      </c>
      <c r="T31" s="12">
        <f t="shared" si="2"/>
        <v>0</v>
      </c>
      <c r="U31" s="51"/>
      <c r="V31" s="51"/>
      <c r="W31" s="51"/>
      <c r="X31" s="51"/>
    </row>
    <row r="32" spans="1:24" x14ac:dyDescent="0.2">
      <c r="A32" s="182"/>
      <c r="B32" s="183"/>
      <c r="C32" s="184" t="s">
        <v>713</v>
      </c>
      <c r="D32" s="183" t="s">
        <v>955</v>
      </c>
      <c r="E32" s="183"/>
      <c r="F32" s="60"/>
      <c r="G32" s="141" t="s">
        <v>244</v>
      </c>
      <c r="H32" s="60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12">
        <f t="shared" si="1"/>
        <v>0</v>
      </c>
      <c r="T32" s="12">
        <f t="shared" si="2"/>
        <v>0</v>
      </c>
      <c r="U32" s="51"/>
      <c r="V32" s="51"/>
      <c r="W32" s="51"/>
      <c r="X32" s="51"/>
    </row>
    <row r="33" spans="1:24" x14ac:dyDescent="0.2">
      <c r="A33" s="188" t="s">
        <v>706</v>
      </c>
      <c r="B33" s="189" t="s">
        <v>965</v>
      </c>
      <c r="C33" s="183"/>
      <c r="D33" s="183"/>
      <c r="E33" s="183"/>
      <c r="F33" s="60"/>
      <c r="G33" s="139" t="s">
        <v>245</v>
      </c>
      <c r="H33" s="60"/>
      <c r="I33" s="12">
        <f t="shared" ref="I33:R33" si="10">SUM(I34,I35,I36,I39)</f>
        <v>0</v>
      </c>
      <c r="J33" s="12">
        <f t="shared" si="10"/>
        <v>0</v>
      </c>
      <c r="K33" s="12">
        <f t="shared" si="10"/>
        <v>0</v>
      </c>
      <c r="L33" s="12">
        <f t="shared" si="10"/>
        <v>0</v>
      </c>
      <c r="M33" s="12">
        <f t="shared" si="10"/>
        <v>0</v>
      </c>
      <c r="N33" s="12">
        <f t="shared" si="10"/>
        <v>0</v>
      </c>
      <c r="O33" s="12">
        <f t="shared" si="10"/>
        <v>0</v>
      </c>
      <c r="P33" s="12">
        <f t="shared" si="10"/>
        <v>0</v>
      </c>
      <c r="Q33" s="12">
        <f t="shared" si="10"/>
        <v>0</v>
      </c>
      <c r="R33" s="12">
        <f t="shared" si="10"/>
        <v>0</v>
      </c>
      <c r="S33" s="12">
        <f t="shared" si="1"/>
        <v>0</v>
      </c>
      <c r="T33" s="12">
        <f t="shared" si="2"/>
        <v>0</v>
      </c>
      <c r="U33" s="12">
        <f>SUM(U34,U35,U36,U39)</f>
        <v>0</v>
      </c>
      <c r="V33" s="12">
        <f>SUM(V34,V35,V36,V39)</f>
        <v>0</v>
      </c>
      <c r="W33" s="12">
        <f>SUM(W34,W35,W36,W39)</f>
        <v>0</v>
      </c>
      <c r="X33" s="12">
        <f>SUM(X34,X35,X36,X39)</f>
        <v>0</v>
      </c>
    </row>
    <row r="34" spans="1:24" x14ac:dyDescent="0.2">
      <c r="A34" s="182"/>
      <c r="B34" s="183" t="s">
        <v>944</v>
      </c>
      <c r="C34" s="183" t="s">
        <v>967</v>
      </c>
      <c r="D34" s="183"/>
      <c r="E34" s="183"/>
      <c r="F34" s="60"/>
      <c r="G34" s="139" t="s">
        <v>246</v>
      </c>
      <c r="H34" s="60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12">
        <f t="shared" si="1"/>
        <v>0</v>
      </c>
      <c r="T34" s="12">
        <f t="shared" si="2"/>
        <v>0</v>
      </c>
      <c r="U34" s="51"/>
      <c r="V34" s="51"/>
      <c r="W34" s="51"/>
      <c r="X34" s="51"/>
    </row>
    <row r="35" spans="1:24" x14ac:dyDescent="0.2">
      <c r="A35" s="182"/>
      <c r="B35" s="183" t="s">
        <v>736</v>
      </c>
      <c r="C35" s="183" t="s">
        <v>969</v>
      </c>
      <c r="D35" s="183"/>
      <c r="E35" s="183"/>
      <c r="F35" s="60"/>
      <c r="G35" s="139" t="s">
        <v>247</v>
      </c>
      <c r="H35" s="60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12">
        <f t="shared" si="1"/>
        <v>0</v>
      </c>
      <c r="T35" s="12">
        <f t="shared" si="2"/>
        <v>0</v>
      </c>
      <c r="U35" s="51"/>
      <c r="V35" s="51"/>
      <c r="W35" s="51"/>
      <c r="X35" s="51"/>
    </row>
    <row r="36" spans="1:24" x14ac:dyDescent="0.2">
      <c r="A36" s="182"/>
      <c r="B36" s="183" t="s">
        <v>863</v>
      </c>
      <c r="C36" s="183" t="s">
        <v>714</v>
      </c>
      <c r="D36" s="183"/>
      <c r="E36" s="183"/>
      <c r="F36" s="60"/>
      <c r="G36" s="139" t="s">
        <v>248</v>
      </c>
      <c r="H36" s="60"/>
      <c r="I36" s="12">
        <f t="shared" ref="I36:R36" si="11">SUM(I37,I38)</f>
        <v>0</v>
      </c>
      <c r="J36" s="12">
        <f t="shared" si="11"/>
        <v>0</v>
      </c>
      <c r="K36" s="12">
        <f t="shared" si="11"/>
        <v>0</v>
      </c>
      <c r="L36" s="12">
        <f t="shared" si="11"/>
        <v>0</v>
      </c>
      <c r="M36" s="12">
        <f t="shared" si="11"/>
        <v>0</v>
      </c>
      <c r="N36" s="12">
        <f t="shared" si="11"/>
        <v>0</v>
      </c>
      <c r="O36" s="12">
        <f t="shared" si="11"/>
        <v>0</v>
      </c>
      <c r="P36" s="12">
        <f t="shared" si="11"/>
        <v>0</v>
      </c>
      <c r="Q36" s="12">
        <f t="shared" si="11"/>
        <v>0</v>
      </c>
      <c r="R36" s="12">
        <f t="shared" si="11"/>
        <v>0</v>
      </c>
      <c r="S36" s="12">
        <f t="shared" si="1"/>
        <v>0</v>
      </c>
      <c r="T36" s="12">
        <f t="shared" si="2"/>
        <v>0</v>
      </c>
      <c r="U36" s="12">
        <f>SUM(U37,U38)</f>
        <v>0</v>
      </c>
      <c r="V36" s="12">
        <f>SUM(V37,V38)</f>
        <v>0</v>
      </c>
      <c r="W36" s="12">
        <f>SUM(W37,W38)</f>
        <v>0</v>
      </c>
      <c r="X36" s="12">
        <f>SUM(X37,X38)</f>
        <v>0</v>
      </c>
    </row>
    <row r="37" spans="1:24" x14ac:dyDescent="0.2">
      <c r="A37" s="182"/>
      <c r="B37" s="183"/>
      <c r="C37" s="184" t="s">
        <v>691</v>
      </c>
      <c r="D37" s="183" t="s">
        <v>900</v>
      </c>
      <c r="E37" s="183"/>
      <c r="F37" s="60"/>
      <c r="G37" s="139" t="s">
        <v>249</v>
      </c>
      <c r="H37" s="60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12">
        <f t="shared" si="1"/>
        <v>0</v>
      </c>
      <c r="T37" s="12">
        <f t="shared" si="2"/>
        <v>0</v>
      </c>
      <c r="U37" s="51"/>
      <c r="V37" s="51"/>
      <c r="W37" s="51"/>
      <c r="X37" s="51"/>
    </row>
    <row r="38" spans="1:24" x14ac:dyDescent="0.2">
      <c r="A38" s="182"/>
      <c r="B38" s="183"/>
      <c r="C38" s="184" t="s">
        <v>713</v>
      </c>
      <c r="D38" s="185" t="s">
        <v>722</v>
      </c>
      <c r="E38" s="183"/>
      <c r="F38" s="60"/>
      <c r="G38" s="139" t="s">
        <v>250</v>
      </c>
      <c r="H38" s="60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12">
        <f t="shared" si="1"/>
        <v>0</v>
      </c>
      <c r="T38" s="12">
        <f t="shared" si="2"/>
        <v>0</v>
      </c>
      <c r="U38" s="51"/>
      <c r="V38" s="51"/>
      <c r="W38" s="51"/>
      <c r="X38" s="51"/>
    </row>
    <row r="39" spans="1:24" x14ac:dyDescent="0.2">
      <c r="A39" s="182"/>
      <c r="B39" s="183" t="s">
        <v>880</v>
      </c>
      <c r="C39" s="183" t="s">
        <v>974</v>
      </c>
      <c r="D39" s="183"/>
      <c r="E39" s="183"/>
      <c r="F39" s="60"/>
      <c r="G39" s="139" t="s">
        <v>251</v>
      </c>
      <c r="H39" s="60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12">
        <f t="shared" si="1"/>
        <v>0</v>
      </c>
      <c r="T39" s="12">
        <f t="shared" si="2"/>
        <v>0</v>
      </c>
      <c r="U39" s="51"/>
      <c r="V39" s="51"/>
      <c r="W39" s="51"/>
      <c r="X39" s="51"/>
    </row>
    <row r="40" spans="1:24" x14ac:dyDescent="0.2">
      <c r="A40" s="190" t="s">
        <v>710</v>
      </c>
      <c r="B40" s="191" t="s">
        <v>976</v>
      </c>
      <c r="C40" s="185"/>
      <c r="D40" s="183"/>
      <c r="E40" s="183"/>
      <c r="F40" s="60"/>
      <c r="G40" s="139" t="s">
        <v>252</v>
      </c>
      <c r="H40" s="60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12">
        <f t="shared" si="1"/>
        <v>0</v>
      </c>
      <c r="T40" s="12">
        <f t="shared" si="2"/>
        <v>0</v>
      </c>
      <c r="U40" s="51"/>
      <c r="V40" s="51"/>
      <c r="W40" s="51"/>
      <c r="X40" s="51"/>
    </row>
    <row r="41" spans="1:24" x14ac:dyDescent="0.2">
      <c r="A41" s="197" t="s">
        <v>489</v>
      </c>
      <c r="B41" s="198"/>
      <c r="C41" s="198"/>
      <c r="D41" s="183"/>
      <c r="E41" s="183"/>
      <c r="F41" s="60"/>
      <c r="G41" s="139" t="s">
        <v>253</v>
      </c>
      <c r="H41" s="60"/>
      <c r="I41" s="12">
        <f t="shared" ref="I41:R41" si="12">SUM(I11,I33,I40)</f>
        <v>0</v>
      </c>
      <c r="J41" s="12">
        <f t="shared" si="12"/>
        <v>0</v>
      </c>
      <c r="K41" s="12">
        <f t="shared" si="12"/>
        <v>0</v>
      </c>
      <c r="L41" s="12">
        <f t="shared" si="12"/>
        <v>0</v>
      </c>
      <c r="M41" s="12">
        <f t="shared" si="12"/>
        <v>0</v>
      </c>
      <c r="N41" s="12">
        <f t="shared" si="12"/>
        <v>0</v>
      </c>
      <c r="O41" s="12">
        <f t="shared" si="12"/>
        <v>0</v>
      </c>
      <c r="P41" s="12">
        <f t="shared" si="12"/>
        <v>0</v>
      </c>
      <c r="Q41" s="12">
        <f t="shared" si="12"/>
        <v>0</v>
      </c>
      <c r="R41" s="12">
        <f t="shared" si="12"/>
        <v>0</v>
      </c>
      <c r="S41" s="12">
        <f t="shared" si="1"/>
        <v>0</v>
      </c>
      <c r="T41" s="12">
        <f t="shared" si="2"/>
        <v>0</v>
      </c>
      <c r="U41" s="12">
        <f>SUM(U11,U33,U40)</f>
        <v>0</v>
      </c>
      <c r="V41" s="12">
        <f>SUM(V11,V33,V40)</f>
        <v>0</v>
      </c>
      <c r="W41" s="12">
        <f>SUM(W11,W33,W40)</f>
        <v>0</v>
      </c>
      <c r="X41" s="12">
        <f>SUM(X11,X33,X40)</f>
        <v>0</v>
      </c>
    </row>
    <row r="42" spans="1:24" x14ac:dyDescent="0.2">
      <c r="G42" s="84" t="s">
        <v>998</v>
      </c>
    </row>
  </sheetData>
  <sheetProtection password="C844" sheet="1" objects="1" scenarios="1" selectLockedCells="1"/>
  <mergeCells count="16">
    <mergeCell ref="A8:X8"/>
    <mergeCell ref="M6:N7"/>
    <mergeCell ref="O6:P7"/>
    <mergeCell ref="Q6:R7"/>
    <mergeCell ref="S6:T7"/>
    <mergeCell ref="A6:F7"/>
    <mergeCell ref="G6:G7"/>
    <mergeCell ref="I6:J7"/>
    <mergeCell ref="K6:L7"/>
    <mergeCell ref="U6:V7"/>
    <mergeCell ref="W6:X7"/>
    <mergeCell ref="A1:X1"/>
    <mergeCell ref="A2:X2"/>
    <mergeCell ref="A3:X3"/>
    <mergeCell ref="A4:X4"/>
    <mergeCell ref="H6:H7"/>
  </mergeCells>
  <phoneticPr fontId="2" type="noConversion"/>
  <conditionalFormatting sqref="U37:X40 U34:X35 U26:X27 I29:R32 U21:X24 I26:R27 I34:R35 I37:R40 I21:R24 U29:X32 U13:X19 I13:R19">
    <cfRule type="cellIs" priority="1" stopIfTrue="1" operator="between">
      <formula>0</formula>
      <formula>99999999999999900</formula>
    </cfRule>
  </conditionalFormatting>
  <dataValidations count="2">
    <dataValidation type="decimal" operator="greaterThanOrEqual" allowBlank="1" showInputMessage="1" showErrorMessage="1" errorTitle="Invalid entry!" error="Accepts greater than or equal to zero only." sqref="I11:P41 S11:X41">
      <formula1>0</formula1>
    </dataValidation>
    <dataValidation type="decimal" allowBlank="1" showInputMessage="1" showErrorMessage="1" errorTitle="Invalid entry!" error="Accepts greater than or equal to zero only." sqref="Q9:R41">
      <formula1>-999999999999999</formula1>
      <formula2>999999999999999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8c4&amp;"Arial,Regular"&amp;10&amp;U
&amp;"Arial,Bold"&amp;8Page &amp;P of &amp;N&amp;C&amp;"Arial,Bold"&amp;8 AL-AMANAH ISLAMIC BANK OF THE PHILS  [ 01-000000 ]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9457" r:id="rId4" name="Label1">
          <controlPr defaultSize="0" autoLine="0" r:id="rId5">
            <anchor moveWithCells="1">
              <from>
                <xdr:col>7</xdr:col>
                <xdr:colOff>428625</xdr:colOff>
                <xdr:row>17</xdr:row>
                <xdr:rowOff>28575</xdr:rowOff>
              </from>
              <to>
                <xdr:col>7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19457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46"/>
  <sheetViews>
    <sheetView zoomScaleNormal="100" workbookViewId="0">
      <pane xSplit="8" ySplit="9" topLeftCell="I29" activePane="bottomRight" state="frozen"/>
      <selection activeCell="B21" sqref="B21"/>
      <selection pane="topRight" activeCell="B21" sqref="B21"/>
      <selection pane="bottomLeft" activeCell="B21" sqref="B21"/>
      <selection pane="bottomRight" sqref="A1:S1"/>
    </sheetView>
  </sheetViews>
  <sheetFormatPr defaultRowHeight="12.75" x14ac:dyDescent="0.2"/>
  <cols>
    <col min="1" max="5" width="2.7109375" customWidth="1"/>
    <col min="6" max="6" width="29.7109375" customWidth="1"/>
    <col min="7" max="7" width="17.85546875" customWidth="1"/>
    <col min="8" max="8" width="0" hidden="1" customWidth="1"/>
    <col min="9" max="19" width="25.7109375" customWidth="1"/>
  </cols>
  <sheetData>
    <row r="1" spans="1:19" s="119" customFormat="1" x14ac:dyDescent="0.2">
      <c r="A1" s="343" t="s">
        <v>258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</row>
    <row r="2" spans="1:19" s="119" customFormat="1" x14ac:dyDescent="0.2">
      <c r="A2" s="343" t="s">
        <v>259</v>
      </c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</row>
    <row r="3" spans="1:19" s="119" customFormat="1" x14ac:dyDescent="0.2">
      <c r="A3" s="343" t="s">
        <v>85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344"/>
      <c r="O3" s="344"/>
      <c r="P3" s="344"/>
      <c r="Q3" s="344"/>
      <c r="R3" s="344"/>
      <c r="S3" s="344"/>
    </row>
    <row r="4" spans="1:19" s="119" customFormat="1" x14ac:dyDescent="0.2">
      <c r="A4" s="343" t="s">
        <v>676</v>
      </c>
      <c r="B4" s="344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</row>
    <row r="5" spans="1:19" x14ac:dyDescent="0.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2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9"/>
      <c r="Q7" s="9"/>
      <c r="R7" s="9"/>
      <c r="S7" s="9"/>
    </row>
    <row r="8" spans="1:19" ht="19.5" customHeight="1" x14ac:dyDescent="0.2">
      <c r="A8" s="291" t="s">
        <v>677</v>
      </c>
      <c r="B8" s="387"/>
      <c r="C8" s="387"/>
      <c r="D8" s="387"/>
      <c r="E8" s="387"/>
      <c r="F8" s="388"/>
      <c r="G8" s="300" t="s">
        <v>678</v>
      </c>
      <c r="H8" s="148"/>
      <c r="I8" s="314" t="s">
        <v>260</v>
      </c>
      <c r="J8" s="392" t="s">
        <v>261</v>
      </c>
      <c r="K8" s="393"/>
      <c r="L8" s="393"/>
      <c r="M8" s="393"/>
      <c r="N8" s="394"/>
      <c r="O8" s="314" t="s">
        <v>262</v>
      </c>
      <c r="P8" s="314" t="s">
        <v>263</v>
      </c>
      <c r="Q8" s="314" t="s">
        <v>264</v>
      </c>
      <c r="R8" s="314" t="s">
        <v>265</v>
      </c>
      <c r="S8" s="314" t="s">
        <v>683</v>
      </c>
    </row>
    <row r="9" spans="1:19" x14ac:dyDescent="0.2">
      <c r="A9" s="389"/>
      <c r="B9" s="390"/>
      <c r="C9" s="390"/>
      <c r="D9" s="390"/>
      <c r="E9" s="390"/>
      <c r="F9" s="391"/>
      <c r="G9" s="301"/>
      <c r="H9" s="149"/>
      <c r="I9" s="315"/>
      <c r="J9" s="147" t="s">
        <v>266</v>
      </c>
      <c r="K9" s="16" t="s">
        <v>267</v>
      </c>
      <c r="L9" s="147" t="s">
        <v>268</v>
      </c>
      <c r="M9" s="147" t="s">
        <v>270</v>
      </c>
      <c r="N9" s="16" t="s">
        <v>271</v>
      </c>
      <c r="O9" s="315"/>
      <c r="P9" s="342"/>
      <c r="Q9" s="342"/>
      <c r="R9" s="342"/>
      <c r="S9" s="315"/>
    </row>
    <row r="10" spans="1:19" x14ac:dyDescent="0.2">
      <c r="A10" s="206" t="s">
        <v>272</v>
      </c>
      <c r="B10" s="183"/>
      <c r="C10" s="183"/>
      <c r="D10" s="183"/>
      <c r="E10" s="183"/>
      <c r="F10" s="60"/>
      <c r="G10" s="139" t="s">
        <v>273</v>
      </c>
      <c r="H10" s="83"/>
      <c r="I10" s="12">
        <f>'11E1'!I10+'11E2'!J10+'11E3'!J10+'11E4'!J10</f>
        <v>0</v>
      </c>
      <c r="J10" s="12">
        <f>'11E1'!J10+'11E2'!L10+'11E3'!L10+'11E4'!L10</f>
        <v>0</v>
      </c>
      <c r="K10" s="12">
        <f>'11E1'!K10+'11E2'!N10+'11E3'!N10+'11E4'!N10</f>
        <v>0</v>
      </c>
      <c r="L10" s="12">
        <f>'11E1'!L10+'11E2'!P10+'11E3'!P10+'11E4'!P10</f>
        <v>0</v>
      </c>
      <c r="M10" s="12">
        <f>'11E1'!M10+'11E2'!R10+'11E3'!R10+'11E4'!R10</f>
        <v>0</v>
      </c>
      <c r="N10" s="12">
        <f>'11E1'!N10+'11E2'!T10+'11E3'!T10+'11E4'!T10</f>
        <v>0</v>
      </c>
      <c r="O10" s="12">
        <f>'11E1'!O10+'11E2'!V10+'11E3'!V10+'11E4'!V10</f>
        <v>0</v>
      </c>
      <c r="P10" s="12">
        <f>'11E1'!P10+'11E2'!X10+'11E3'!X10+'11E4'!X10</f>
        <v>0</v>
      </c>
      <c r="Q10" s="12">
        <f>'11E1'!Q10+'11E2'!Z10+'11E3'!Z10+'11E4'!Z10</f>
        <v>0</v>
      </c>
      <c r="R10" s="12">
        <f>'11E1'!R10+'11E2'!AB10+'11E3'!AB10+'11E4'!AB10</f>
        <v>0</v>
      </c>
      <c r="S10" s="12">
        <f>'11E1'!S10+'11E2'!AD10+'11E3'!AD10+'11E4'!AD10</f>
        <v>0</v>
      </c>
    </row>
    <row r="11" spans="1:19" x14ac:dyDescent="0.2">
      <c r="A11" s="207" t="s">
        <v>942</v>
      </c>
      <c r="B11" s="183" t="s">
        <v>274</v>
      </c>
      <c r="C11" s="183"/>
      <c r="D11" s="183"/>
      <c r="E11" s="197"/>
      <c r="F11" s="60"/>
      <c r="G11" s="139" t="s">
        <v>275</v>
      </c>
      <c r="H11" s="83"/>
      <c r="I11" s="12">
        <f>'11E1'!I11+'11E2'!J11+'11E3'!J11+'11E4'!J11</f>
        <v>0</v>
      </c>
      <c r="J11" s="12">
        <f>'11E1'!J11+'11E2'!L11+'11E3'!L11+'11E4'!L11</f>
        <v>0</v>
      </c>
      <c r="K11" s="12">
        <f>'11E1'!K11+'11E2'!N11+'11E3'!N11+'11E4'!N11</f>
        <v>0</v>
      </c>
      <c r="L11" s="12">
        <f>'11E1'!L11+'11E2'!P11+'11E3'!P11+'11E4'!P11</f>
        <v>0</v>
      </c>
      <c r="M11" s="12">
        <f>'11E1'!M11+'11E2'!R11+'11E3'!R11+'11E4'!R11</f>
        <v>0</v>
      </c>
      <c r="N11" s="12">
        <f>'11E1'!N11+'11E2'!T11+'11E3'!T11+'11E4'!T11</f>
        <v>0</v>
      </c>
      <c r="O11" s="12">
        <f>'11E1'!O11+'11E2'!V11+'11E3'!V11+'11E4'!V11</f>
        <v>0</v>
      </c>
      <c r="P11" s="12">
        <f>'11E1'!P11+'11E2'!X11+'11E3'!X11+'11E4'!X11</f>
        <v>0</v>
      </c>
      <c r="Q11" s="12">
        <f>'11E1'!Q11+'11E2'!Z11+'11E3'!Z11+'11E4'!Z11</f>
        <v>0</v>
      </c>
      <c r="R11" s="12">
        <f>'11E1'!R11+'11E2'!AB11+'11E3'!AB11+'11E4'!AB11</f>
        <v>0</v>
      </c>
      <c r="S11" s="12">
        <f>'11E1'!S11+'11E2'!AD11+'11E3'!AD11+'11E4'!AD11</f>
        <v>0</v>
      </c>
    </row>
    <row r="12" spans="1:19" x14ac:dyDescent="0.2">
      <c r="A12" s="207"/>
      <c r="B12" s="183" t="s">
        <v>950</v>
      </c>
      <c r="C12" s="183" t="s">
        <v>695</v>
      </c>
      <c r="D12" s="183"/>
      <c r="E12" s="197"/>
      <c r="F12" s="60"/>
      <c r="G12" s="139" t="s">
        <v>276</v>
      </c>
      <c r="H12" s="83"/>
      <c r="I12" s="12">
        <f>'11E1'!I12+'11E2'!J12+'11E3'!J12+'11E4'!J12</f>
        <v>0</v>
      </c>
      <c r="J12" s="12">
        <f>'11E1'!J12+'11E2'!L12+'11E3'!L12+'11E4'!L12</f>
        <v>0</v>
      </c>
      <c r="K12" s="12">
        <f>'11E1'!K12+'11E2'!N12+'11E3'!N12+'11E4'!N12</f>
        <v>0</v>
      </c>
      <c r="L12" s="12">
        <f>'11E1'!L12+'11E2'!P12+'11E3'!P12+'11E4'!P12</f>
        <v>0</v>
      </c>
      <c r="M12" s="12">
        <f>'11E1'!M12+'11E2'!R12+'11E3'!R12+'11E4'!R12</f>
        <v>0</v>
      </c>
      <c r="N12" s="12">
        <f>'11E1'!N12+'11E2'!T12+'11E3'!T12+'11E4'!T12</f>
        <v>0</v>
      </c>
      <c r="O12" s="12">
        <f>'11E1'!O12+'11E2'!V12+'11E3'!V12+'11E4'!V12</f>
        <v>0</v>
      </c>
      <c r="P12" s="12">
        <f>'11E1'!P12+'11E2'!X12+'11E3'!X12+'11E4'!X12</f>
        <v>0</v>
      </c>
      <c r="Q12" s="12">
        <f>'11E1'!Q12+'11E2'!Z12+'11E3'!Z12+'11E4'!Z12</f>
        <v>0</v>
      </c>
      <c r="R12" s="12">
        <f>'11E1'!R12+'11E2'!AB12+'11E3'!AB12+'11E4'!AB12</f>
        <v>0</v>
      </c>
      <c r="S12" s="12">
        <f>'11E1'!S12+'11E2'!AD12+'11E3'!AD12+'11E4'!AD12</f>
        <v>0</v>
      </c>
    </row>
    <row r="13" spans="1:19" x14ac:dyDescent="0.2">
      <c r="A13" s="207"/>
      <c r="B13" s="183" t="s">
        <v>952</v>
      </c>
      <c r="C13" s="183" t="s">
        <v>84</v>
      </c>
      <c r="D13" s="183"/>
      <c r="E13" s="197"/>
      <c r="F13" s="60"/>
      <c r="G13" s="139" t="s">
        <v>277</v>
      </c>
      <c r="H13" s="83"/>
      <c r="I13" s="12">
        <f>'11E1'!I13+'11E2'!J13+'11E3'!J13+'11E4'!J13</f>
        <v>0</v>
      </c>
      <c r="J13" s="12">
        <f>'11E1'!J13+'11E2'!L13+'11E3'!L13+'11E4'!L13</f>
        <v>0</v>
      </c>
      <c r="K13" s="12">
        <f>'11E1'!K13+'11E2'!N13+'11E3'!N13+'11E4'!N13</f>
        <v>0</v>
      </c>
      <c r="L13" s="12">
        <f>'11E1'!L13+'11E2'!P13+'11E3'!P13+'11E4'!P13</f>
        <v>0</v>
      </c>
      <c r="M13" s="12">
        <f>'11E1'!M13+'11E2'!R13+'11E3'!R13+'11E4'!R13</f>
        <v>0</v>
      </c>
      <c r="N13" s="12">
        <f>'11E1'!N13+'11E2'!T13+'11E3'!T13+'11E4'!T13</f>
        <v>0</v>
      </c>
      <c r="O13" s="12">
        <f>'11E1'!O13+'11E2'!V13+'11E3'!V13+'11E4'!V13</f>
        <v>0</v>
      </c>
      <c r="P13" s="12">
        <f>'11E1'!P13+'11E2'!X13+'11E3'!X13+'11E4'!X13</f>
        <v>0</v>
      </c>
      <c r="Q13" s="12">
        <f>'11E1'!Q13+'11E2'!Z13+'11E3'!Z13+'11E4'!Z13</f>
        <v>0</v>
      </c>
      <c r="R13" s="12">
        <f>'11E1'!R13+'11E2'!AB13+'11E3'!AB13+'11E4'!AB13</f>
        <v>0</v>
      </c>
      <c r="S13" s="12">
        <f>'11E1'!S13+'11E2'!AD13+'11E3'!AD13+'11E4'!AD13</f>
        <v>0</v>
      </c>
    </row>
    <row r="14" spans="1:19" x14ac:dyDescent="0.2">
      <c r="A14" s="207"/>
      <c r="B14" s="183" t="s">
        <v>954</v>
      </c>
      <c r="C14" s="183" t="s">
        <v>701</v>
      </c>
      <c r="D14" s="183"/>
      <c r="E14" s="197"/>
      <c r="F14" s="60"/>
      <c r="G14" s="139" t="s">
        <v>278</v>
      </c>
      <c r="H14" s="83"/>
      <c r="I14" s="12">
        <f>'11E1'!I14+'11E2'!J14+'11E3'!J14+'11E4'!J14</f>
        <v>0</v>
      </c>
      <c r="J14" s="12">
        <f>'11E1'!J14+'11E2'!L14+'11E3'!L14+'11E4'!L14</f>
        <v>0</v>
      </c>
      <c r="K14" s="12">
        <f>'11E1'!K14+'11E2'!N14+'11E3'!N14+'11E4'!N14</f>
        <v>0</v>
      </c>
      <c r="L14" s="12">
        <f>'11E1'!L14+'11E2'!P14+'11E3'!P14+'11E4'!P14</f>
        <v>0</v>
      </c>
      <c r="M14" s="12">
        <f>'11E1'!M14+'11E2'!R14+'11E3'!R14+'11E4'!R14</f>
        <v>0</v>
      </c>
      <c r="N14" s="12">
        <f>'11E1'!N14+'11E2'!T14+'11E3'!T14+'11E4'!T14</f>
        <v>0</v>
      </c>
      <c r="O14" s="12">
        <f>'11E1'!O14+'11E2'!V14+'11E3'!V14+'11E4'!V14</f>
        <v>0</v>
      </c>
      <c r="P14" s="12">
        <f>'11E1'!P14+'11E2'!X14+'11E3'!X14+'11E4'!X14</f>
        <v>0</v>
      </c>
      <c r="Q14" s="12">
        <f>'11E1'!Q14+'11E2'!Z14+'11E3'!Z14+'11E4'!Z14</f>
        <v>0</v>
      </c>
      <c r="R14" s="12">
        <f>'11E1'!R14+'11E2'!AB14+'11E3'!AB14+'11E4'!AB14</f>
        <v>0</v>
      </c>
      <c r="S14" s="12">
        <f>'11E1'!S14+'11E2'!AD14+'11E3'!AD14+'11E4'!AD14</f>
        <v>0</v>
      </c>
    </row>
    <row r="15" spans="1:19" x14ac:dyDescent="0.2">
      <c r="A15" s="207"/>
      <c r="B15" s="183"/>
      <c r="C15" s="184" t="s">
        <v>703</v>
      </c>
      <c r="D15" s="183" t="s">
        <v>704</v>
      </c>
      <c r="E15" s="197"/>
      <c r="F15" s="60"/>
      <c r="G15" s="139" t="s">
        <v>279</v>
      </c>
      <c r="H15" s="83"/>
      <c r="I15" s="12">
        <f>'11E1'!I15+'11E2'!J15+'11E3'!J15+'11E4'!J15</f>
        <v>0</v>
      </c>
      <c r="J15" s="12">
        <f>'11E1'!J15+'11E2'!L15+'11E3'!L15+'11E4'!L15</f>
        <v>0</v>
      </c>
      <c r="K15" s="12">
        <f>'11E1'!K15+'11E2'!N15+'11E3'!N15+'11E4'!N15</f>
        <v>0</v>
      </c>
      <c r="L15" s="12">
        <f>'11E1'!L15+'11E2'!P15+'11E3'!P15+'11E4'!P15</f>
        <v>0</v>
      </c>
      <c r="M15" s="12">
        <f>'11E1'!M15+'11E2'!R15+'11E3'!R15+'11E4'!R15</f>
        <v>0</v>
      </c>
      <c r="N15" s="12">
        <f>'11E1'!N15+'11E2'!T15+'11E3'!T15+'11E4'!T15</f>
        <v>0</v>
      </c>
      <c r="O15" s="12">
        <f>'11E1'!O15+'11E2'!V15+'11E3'!V15+'11E4'!V15</f>
        <v>0</v>
      </c>
      <c r="P15" s="12">
        <f>'11E1'!P15+'11E2'!X15+'11E3'!X15+'11E4'!X15</f>
        <v>0</v>
      </c>
      <c r="Q15" s="12">
        <f>'11E1'!Q15+'11E2'!Z15+'11E3'!Z15+'11E4'!Z15</f>
        <v>0</v>
      </c>
      <c r="R15" s="12">
        <f>'11E1'!R15+'11E2'!AB15+'11E3'!AB15+'11E4'!AB15</f>
        <v>0</v>
      </c>
      <c r="S15" s="12">
        <f>'11E1'!S15+'11E2'!AD15+'11E3'!AD15+'11E4'!AD15</f>
        <v>0</v>
      </c>
    </row>
    <row r="16" spans="1:19" x14ac:dyDescent="0.2">
      <c r="A16" s="207"/>
      <c r="B16" s="183"/>
      <c r="C16" s="184" t="s">
        <v>706</v>
      </c>
      <c r="D16" s="183" t="s">
        <v>707</v>
      </c>
      <c r="E16" s="197"/>
      <c r="F16" s="60"/>
      <c r="G16" s="139" t="s">
        <v>280</v>
      </c>
      <c r="H16" s="83"/>
      <c r="I16" s="12">
        <f>'11E1'!I16+'11E2'!J16+'11E3'!J16+'11E4'!J16</f>
        <v>0</v>
      </c>
      <c r="J16" s="12">
        <f>'11E1'!J16+'11E2'!L16+'11E3'!L16+'11E4'!L16</f>
        <v>0</v>
      </c>
      <c r="K16" s="12">
        <f>'11E1'!K16+'11E2'!N16+'11E3'!N16+'11E4'!N16</f>
        <v>0</v>
      </c>
      <c r="L16" s="12">
        <f>'11E1'!L16+'11E2'!P16+'11E3'!P16+'11E4'!P16</f>
        <v>0</v>
      </c>
      <c r="M16" s="12">
        <f>'11E1'!M16+'11E2'!R16+'11E3'!R16+'11E4'!R16</f>
        <v>0</v>
      </c>
      <c r="N16" s="12">
        <f>'11E1'!N16+'11E2'!T16+'11E3'!T16+'11E4'!T16</f>
        <v>0</v>
      </c>
      <c r="O16" s="12">
        <f>'11E1'!O16+'11E2'!V16+'11E3'!V16+'11E4'!V16</f>
        <v>0</v>
      </c>
      <c r="P16" s="12">
        <f>'11E1'!P16+'11E2'!X16+'11E3'!X16+'11E4'!X16</f>
        <v>0</v>
      </c>
      <c r="Q16" s="12">
        <f>'11E1'!Q16+'11E2'!Z16+'11E3'!Z16+'11E4'!Z16</f>
        <v>0</v>
      </c>
      <c r="R16" s="12">
        <f>'11E1'!R16+'11E2'!AB16+'11E3'!AB16+'11E4'!AB16</f>
        <v>0</v>
      </c>
      <c r="S16" s="12">
        <f>'11E1'!S16+'11E2'!AD16+'11E3'!AD16+'11E4'!AD16</f>
        <v>0</v>
      </c>
    </row>
    <row r="17" spans="1:19" x14ac:dyDescent="0.2">
      <c r="A17" s="207"/>
      <c r="B17" s="183"/>
      <c r="C17" s="184" t="s">
        <v>710</v>
      </c>
      <c r="D17" s="183" t="s">
        <v>955</v>
      </c>
      <c r="E17" s="197"/>
      <c r="F17" s="60"/>
      <c r="G17" s="139" t="s">
        <v>281</v>
      </c>
      <c r="H17" s="83"/>
      <c r="I17" s="12">
        <f>'11E1'!I17+'11E2'!J17+'11E3'!J17+'11E4'!J17</f>
        <v>0</v>
      </c>
      <c r="J17" s="12">
        <f>'11E1'!J17+'11E2'!L17+'11E3'!L17+'11E4'!L17</f>
        <v>0</v>
      </c>
      <c r="K17" s="12">
        <f>'11E1'!K17+'11E2'!N17+'11E3'!N17+'11E4'!N17</f>
        <v>0</v>
      </c>
      <c r="L17" s="12">
        <f>'11E1'!L17+'11E2'!P17+'11E3'!P17+'11E4'!P17</f>
        <v>0</v>
      </c>
      <c r="M17" s="12">
        <f>'11E1'!M17+'11E2'!R17+'11E3'!R17+'11E4'!R17</f>
        <v>0</v>
      </c>
      <c r="N17" s="12">
        <f>'11E1'!N17+'11E2'!T17+'11E3'!T17+'11E4'!T17</f>
        <v>0</v>
      </c>
      <c r="O17" s="12">
        <f>'11E1'!O17+'11E2'!V17+'11E3'!V17+'11E4'!V17</f>
        <v>0</v>
      </c>
      <c r="P17" s="12">
        <f>'11E1'!P17+'11E2'!X17+'11E3'!X17+'11E4'!X17</f>
        <v>0</v>
      </c>
      <c r="Q17" s="12">
        <f>'11E1'!Q17+'11E2'!Z17+'11E3'!Z17+'11E4'!Z17</f>
        <v>0</v>
      </c>
      <c r="R17" s="12">
        <f>'11E1'!R17+'11E2'!AB17+'11E3'!AB17+'11E4'!AB17</f>
        <v>0</v>
      </c>
      <c r="S17" s="12">
        <f>'11E1'!S17+'11E2'!AD17+'11E3'!AD17+'11E4'!AD17</f>
        <v>0</v>
      </c>
    </row>
    <row r="18" spans="1:19" x14ac:dyDescent="0.2">
      <c r="A18" s="207" t="s">
        <v>706</v>
      </c>
      <c r="B18" s="183" t="s">
        <v>282</v>
      </c>
      <c r="C18" s="183"/>
      <c r="D18" s="183"/>
      <c r="E18" s="197"/>
      <c r="F18" s="60"/>
      <c r="G18" s="139" t="s">
        <v>283</v>
      </c>
      <c r="H18" s="83"/>
      <c r="I18" s="12">
        <f>'11E1'!I18+'11E2'!J18+'11E3'!J18+'11E4'!J18</f>
        <v>0</v>
      </c>
      <c r="J18" s="12">
        <f>'11E1'!J18+'11E2'!L18+'11E3'!L18+'11E4'!L18</f>
        <v>0</v>
      </c>
      <c r="K18" s="12">
        <f>'11E1'!K18+'11E2'!N18+'11E3'!N18+'11E4'!N18</f>
        <v>0</v>
      </c>
      <c r="L18" s="12">
        <f>'11E1'!L18+'11E2'!P18+'11E3'!P18+'11E4'!P18</f>
        <v>0</v>
      </c>
      <c r="M18" s="12">
        <f>'11E1'!M18+'11E2'!R18+'11E3'!R18+'11E4'!R18</f>
        <v>0</v>
      </c>
      <c r="N18" s="12">
        <f>'11E1'!N18+'11E2'!T18+'11E3'!T18+'11E4'!T18</f>
        <v>0</v>
      </c>
      <c r="O18" s="12">
        <f>'11E1'!O18+'11E2'!V18+'11E3'!V18+'11E4'!V18</f>
        <v>0</v>
      </c>
      <c r="P18" s="12">
        <f>'11E1'!P18+'11E2'!X18+'11E3'!X18+'11E4'!X18</f>
        <v>0</v>
      </c>
      <c r="Q18" s="12">
        <f>'11E1'!Q18+'11E2'!Z18+'11E3'!Z18+'11E4'!Z18</f>
        <v>0</v>
      </c>
      <c r="R18" s="12">
        <f>'11E1'!R18+'11E2'!AB18+'11E3'!AB18+'11E4'!AB18</f>
        <v>0</v>
      </c>
      <c r="S18" s="12">
        <f>'11E1'!S18+'11E2'!AD18+'11E3'!AD18+'11E4'!AD18</f>
        <v>0</v>
      </c>
    </row>
    <row r="19" spans="1:19" x14ac:dyDescent="0.2">
      <c r="A19" s="207"/>
      <c r="B19" s="183" t="s">
        <v>950</v>
      </c>
      <c r="C19" s="183" t="s">
        <v>284</v>
      </c>
      <c r="D19" s="183"/>
      <c r="E19" s="197"/>
      <c r="F19" s="60"/>
      <c r="G19" s="139" t="s">
        <v>285</v>
      </c>
      <c r="H19" s="83"/>
      <c r="I19" s="12">
        <f>'11E1'!I19+'11E2'!J19+'11E3'!J19+'11E4'!J19</f>
        <v>0</v>
      </c>
      <c r="J19" s="12">
        <f>'11E1'!J19+'11E2'!L19+'11E3'!L19+'11E4'!L19</f>
        <v>0</v>
      </c>
      <c r="K19" s="12">
        <f>'11E1'!K19+'11E2'!N19+'11E3'!N19+'11E4'!N19</f>
        <v>0</v>
      </c>
      <c r="L19" s="12">
        <f>'11E1'!L19+'11E2'!P19+'11E3'!P19+'11E4'!P19</f>
        <v>0</v>
      </c>
      <c r="M19" s="12">
        <f>'11E1'!M19+'11E2'!R19+'11E3'!R19+'11E4'!R19</f>
        <v>0</v>
      </c>
      <c r="N19" s="12">
        <f>'11E1'!N19+'11E2'!T19+'11E3'!T19+'11E4'!T19</f>
        <v>0</v>
      </c>
      <c r="O19" s="12">
        <f>'11E1'!O19+'11E2'!V19+'11E3'!V19+'11E4'!V19</f>
        <v>0</v>
      </c>
      <c r="P19" s="12">
        <f>'11E1'!P19+'11E2'!X19+'11E3'!X19+'11E4'!X19</f>
        <v>0</v>
      </c>
      <c r="Q19" s="12">
        <f>'11E1'!Q19+'11E2'!Z19+'11E3'!Z19+'11E4'!Z19</f>
        <v>0</v>
      </c>
      <c r="R19" s="12">
        <f>'11E1'!R19+'11E2'!AB19+'11E3'!AB19+'11E4'!AB19</f>
        <v>0</v>
      </c>
      <c r="S19" s="12">
        <f>'11E1'!S19+'11E2'!AD19+'11E3'!AD19+'11E4'!AD19</f>
        <v>0</v>
      </c>
    </row>
    <row r="20" spans="1:19" x14ac:dyDescent="0.2">
      <c r="A20" s="207"/>
      <c r="B20" s="183" t="s">
        <v>286</v>
      </c>
      <c r="C20" s="183" t="s">
        <v>287</v>
      </c>
      <c r="D20" s="183"/>
      <c r="E20" s="197"/>
      <c r="F20" s="200"/>
      <c r="G20" s="139" t="s">
        <v>288</v>
      </c>
      <c r="H20" s="83"/>
      <c r="I20" s="12">
        <f>'11E1'!I20+'11E2'!J20+'11E3'!J20+'11E4'!J20</f>
        <v>0</v>
      </c>
      <c r="J20" s="12">
        <f>'11E1'!J20+'11E2'!L20+'11E3'!L20+'11E4'!L20</f>
        <v>0</v>
      </c>
      <c r="K20" s="12">
        <f>'11E1'!K20+'11E2'!N20+'11E3'!N20+'11E4'!N20</f>
        <v>0</v>
      </c>
      <c r="L20" s="12">
        <f>'11E1'!L20+'11E2'!P20+'11E3'!P20+'11E4'!P20</f>
        <v>0</v>
      </c>
      <c r="M20" s="12">
        <f>'11E1'!M20+'11E2'!R20+'11E3'!R20+'11E4'!R20</f>
        <v>0</v>
      </c>
      <c r="N20" s="12">
        <f>'11E1'!N20+'11E2'!T20+'11E3'!T20+'11E4'!T20</f>
        <v>0</v>
      </c>
      <c r="O20" s="12">
        <f>'11E1'!O20+'11E2'!V20+'11E3'!V20+'11E4'!V20</f>
        <v>0</v>
      </c>
      <c r="P20" s="12">
        <f>'11E1'!P20+'11E2'!X20+'11E3'!X20+'11E4'!X20</f>
        <v>0</v>
      </c>
      <c r="Q20" s="12">
        <f>'11E1'!Q20+'11E2'!Z20+'11E3'!Z20+'11E4'!Z20</f>
        <v>0</v>
      </c>
      <c r="R20" s="12">
        <f>'11E1'!R20+'11E2'!AB20+'11E3'!AB20+'11E4'!AB20</f>
        <v>0</v>
      </c>
      <c r="S20" s="12">
        <f>'11E1'!S20+'11E2'!AD20+'11E3'!AD20+'11E4'!AD20</f>
        <v>0</v>
      </c>
    </row>
    <row r="21" spans="1:19" x14ac:dyDescent="0.2">
      <c r="A21" s="207" t="s">
        <v>710</v>
      </c>
      <c r="B21" s="385" t="s">
        <v>1381</v>
      </c>
      <c r="C21" s="385"/>
      <c r="D21" s="385"/>
      <c r="E21" s="385"/>
      <c r="F21" s="386"/>
      <c r="G21" s="265" t="s">
        <v>289</v>
      </c>
      <c r="H21" s="83"/>
      <c r="I21" s="12">
        <f>'11E1'!I21+'11E2'!J21+'11E3'!J21+'11E4'!J21</f>
        <v>0</v>
      </c>
      <c r="J21" s="12">
        <f>'11E1'!J21+'11E2'!L21+'11E3'!L21+'11E4'!L21</f>
        <v>0</v>
      </c>
      <c r="K21" s="12">
        <f>'11E1'!K21+'11E2'!N21+'11E3'!N21+'11E4'!N21</f>
        <v>0</v>
      </c>
      <c r="L21" s="12">
        <f>'11E1'!L21+'11E2'!P21+'11E3'!P21+'11E4'!P21</f>
        <v>0</v>
      </c>
      <c r="M21" s="12">
        <f>'11E1'!M21+'11E2'!R21+'11E3'!R21+'11E4'!R21</f>
        <v>0</v>
      </c>
      <c r="N21" s="12">
        <f>'11E1'!N21+'11E2'!T21+'11E3'!T21+'11E4'!T21</f>
        <v>0</v>
      </c>
      <c r="O21" s="12">
        <f>'11E1'!O21+'11E2'!V21+'11E3'!V21+'11E4'!V21</f>
        <v>0</v>
      </c>
      <c r="P21" s="12">
        <f>'11E1'!P21+'11E2'!X21+'11E3'!X21+'11E4'!X21</f>
        <v>0</v>
      </c>
      <c r="Q21" s="12">
        <f>'11E1'!Q21+'11E2'!Z21+'11E3'!Z21+'11E4'!Z21</f>
        <v>0</v>
      </c>
      <c r="R21" s="12">
        <f>'11E1'!R21+'11E2'!AB21+'11E3'!AB21+'11E4'!AB21</f>
        <v>0</v>
      </c>
      <c r="S21" s="12">
        <f>'11E1'!S21+'11E2'!AD21+'11E3'!AD21+'11E4'!AD21</f>
        <v>0</v>
      </c>
    </row>
    <row r="22" spans="1:19" x14ac:dyDescent="0.2">
      <c r="A22" s="207"/>
      <c r="B22" s="266" t="s">
        <v>950</v>
      </c>
      <c r="C22" s="385" t="s">
        <v>322</v>
      </c>
      <c r="D22" s="385"/>
      <c r="E22" s="385"/>
      <c r="F22" s="386"/>
      <c r="G22" s="267" t="s">
        <v>1382</v>
      </c>
      <c r="H22" s="83"/>
      <c r="I22" s="12">
        <f>'11E1'!I22+'11E2'!J22+'11E3'!J22+'11E4'!J22</f>
        <v>0</v>
      </c>
      <c r="J22" s="12">
        <f>'11E1'!J22+'11E2'!L22+'11E3'!L22+'11E4'!L22</f>
        <v>0</v>
      </c>
      <c r="K22" s="12">
        <f>'11E1'!K22+'11E2'!N22+'11E3'!N22+'11E4'!N22</f>
        <v>0</v>
      </c>
      <c r="L22" s="12">
        <f>'11E1'!L22+'11E2'!P22+'11E3'!P22+'11E4'!P22</f>
        <v>0</v>
      </c>
      <c r="M22" s="12">
        <f>'11E1'!M22+'11E2'!R22+'11E3'!R22+'11E4'!R22</f>
        <v>0</v>
      </c>
      <c r="N22" s="12">
        <f>'11E1'!N22+'11E2'!T22+'11E3'!T22+'11E4'!T22</f>
        <v>0</v>
      </c>
      <c r="O22" s="12">
        <f>'11E1'!O22+'11E2'!V22+'11E3'!V22+'11E4'!V22</f>
        <v>0</v>
      </c>
      <c r="P22" s="12">
        <f>'11E1'!P22+'11E2'!X22+'11E3'!X22+'11E4'!X22</f>
        <v>0</v>
      </c>
      <c r="Q22" s="12">
        <f>'11E1'!Q22+'11E2'!Z22+'11E3'!Z22+'11E4'!Z22</f>
        <v>0</v>
      </c>
      <c r="R22" s="12">
        <f>'11E1'!R22+'11E2'!AB22+'11E3'!AB22+'11E4'!AB22</f>
        <v>0</v>
      </c>
      <c r="S22" s="12">
        <f>'11E1'!S22+'11E2'!AD22+'11E3'!AD22+'11E4'!AD22</f>
        <v>0</v>
      </c>
    </row>
    <row r="23" spans="1:19" x14ac:dyDescent="0.2">
      <c r="A23" s="207"/>
      <c r="B23" s="266" t="s">
        <v>952</v>
      </c>
      <c r="C23" s="385" t="s">
        <v>1383</v>
      </c>
      <c r="D23" s="385"/>
      <c r="E23" s="385"/>
      <c r="F23" s="386"/>
      <c r="G23" s="267" t="s">
        <v>1384</v>
      </c>
      <c r="H23" s="83"/>
      <c r="I23" s="12">
        <f>'11E1'!I23+'11E2'!J23+'11E3'!J23+'11E4'!J23</f>
        <v>0</v>
      </c>
      <c r="J23" s="12">
        <f>'11E1'!J23+'11E2'!L23+'11E3'!L23+'11E4'!L23</f>
        <v>0</v>
      </c>
      <c r="K23" s="12">
        <f>'11E1'!K23+'11E2'!N23+'11E3'!N23+'11E4'!N23</f>
        <v>0</v>
      </c>
      <c r="L23" s="12">
        <f>'11E1'!L23+'11E2'!P23+'11E3'!P23+'11E4'!P23</f>
        <v>0</v>
      </c>
      <c r="M23" s="12">
        <f>'11E1'!M23+'11E2'!R23+'11E3'!R23+'11E4'!R23</f>
        <v>0</v>
      </c>
      <c r="N23" s="12">
        <f>'11E1'!N23+'11E2'!T23+'11E3'!T23+'11E4'!T23</f>
        <v>0</v>
      </c>
      <c r="O23" s="12">
        <f>'11E1'!O23+'11E2'!V23+'11E3'!V23+'11E4'!V23</f>
        <v>0</v>
      </c>
      <c r="P23" s="12">
        <f>'11E1'!P23+'11E2'!X23+'11E3'!X23+'11E4'!X23</f>
        <v>0</v>
      </c>
      <c r="Q23" s="12">
        <f>'11E1'!Q23+'11E2'!Z23+'11E3'!Z23+'11E4'!Z23</f>
        <v>0</v>
      </c>
      <c r="R23" s="12">
        <f>'11E1'!R23+'11E2'!AB23+'11E3'!AB23+'11E4'!AB23</f>
        <v>0</v>
      </c>
      <c r="S23" s="12">
        <f>'11E1'!S23+'11E2'!AD23+'11E3'!AD23+'11E4'!AD23</f>
        <v>0</v>
      </c>
    </row>
    <row r="24" spans="1:19" x14ac:dyDescent="0.2">
      <c r="A24" s="207" t="s">
        <v>318</v>
      </c>
      <c r="B24" s="183" t="s">
        <v>290</v>
      </c>
      <c r="C24" s="183"/>
      <c r="D24" s="183"/>
      <c r="E24" s="197"/>
      <c r="F24" s="60"/>
      <c r="G24" s="139" t="s">
        <v>291</v>
      </c>
      <c r="H24" s="83"/>
      <c r="I24" s="12">
        <f>'11E1'!I24+'11E2'!J24+'11E3'!J24+'11E4'!J24</f>
        <v>0</v>
      </c>
      <c r="J24" s="12">
        <f>'11E1'!J24+'11E2'!L24+'11E3'!L24+'11E4'!L24</f>
        <v>0</v>
      </c>
      <c r="K24" s="12">
        <f>'11E1'!K24+'11E2'!N24+'11E3'!N24+'11E4'!N24</f>
        <v>0</v>
      </c>
      <c r="L24" s="12">
        <f>'11E1'!L24+'11E2'!P24+'11E3'!P24+'11E4'!P24</f>
        <v>0</v>
      </c>
      <c r="M24" s="12">
        <f>'11E1'!M24+'11E2'!R24+'11E3'!R24+'11E4'!R24</f>
        <v>0</v>
      </c>
      <c r="N24" s="12">
        <f>'11E1'!N24+'11E2'!T24+'11E3'!T24+'11E4'!T24</f>
        <v>0</v>
      </c>
      <c r="O24" s="12">
        <f>'11E1'!O24+'11E2'!V24+'11E3'!V24+'11E4'!V24</f>
        <v>0</v>
      </c>
      <c r="P24" s="12">
        <f>'11E1'!P24+'11E2'!X24+'11E3'!X24+'11E4'!X24</f>
        <v>0</v>
      </c>
      <c r="Q24" s="12">
        <f>'11E1'!Q24+'11E2'!Z24+'11E3'!Z24+'11E4'!Z24</f>
        <v>0</v>
      </c>
      <c r="R24" s="12">
        <f>'11E1'!R24+'11E2'!AB24+'11E3'!AB24+'11E4'!AB24</f>
        <v>0</v>
      </c>
      <c r="S24" s="12">
        <f>'11E1'!S24+'11E2'!AD24+'11E3'!AD24+'11E4'!AD24</f>
        <v>0</v>
      </c>
    </row>
    <row r="25" spans="1:19" x14ac:dyDescent="0.2">
      <c r="A25" s="207"/>
      <c r="B25" s="183" t="s">
        <v>950</v>
      </c>
      <c r="C25" s="183" t="s">
        <v>1387</v>
      </c>
      <c r="D25" s="183"/>
      <c r="E25" s="197"/>
      <c r="F25" s="60"/>
      <c r="G25" s="139" t="s">
        <v>292</v>
      </c>
      <c r="H25" s="83"/>
      <c r="I25" s="12">
        <f>'11E1'!I25+'11E2'!J25+'11E3'!J25+'11E4'!J25</f>
        <v>0</v>
      </c>
      <c r="J25" s="12">
        <f>'11E1'!J25+'11E2'!L25+'11E3'!L25+'11E4'!L25</f>
        <v>0</v>
      </c>
      <c r="K25" s="12">
        <f>'11E1'!K25+'11E2'!N25+'11E3'!N25+'11E4'!N25</f>
        <v>0</v>
      </c>
      <c r="L25" s="12">
        <f>'11E1'!L25+'11E2'!P25+'11E3'!P25+'11E4'!P25</f>
        <v>0</v>
      </c>
      <c r="M25" s="12">
        <f>'11E1'!M25+'11E2'!R25+'11E3'!R25+'11E4'!R25</f>
        <v>0</v>
      </c>
      <c r="N25" s="12">
        <f>'11E1'!N25+'11E2'!T25+'11E3'!T25+'11E4'!T25</f>
        <v>0</v>
      </c>
      <c r="O25" s="12">
        <f>'11E1'!O25+'11E2'!V25+'11E3'!V25+'11E4'!V25</f>
        <v>0</v>
      </c>
      <c r="P25" s="12">
        <f>'11E1'!P25+'11E2'!X25+'11E3'!X25+'11E4'!X25</f>
        <v>0</v>
      </c>
      <c r="Q25" s="12">
        <f>'11E1'!Q25+'11E2'!Z25+'11E3'!Z25+'11E4'!Z25</f>
        <v>0</v>
      </c>
      <c r="R25" s="12">
        <f>'11E1'!R25+'11E2'!AB25+'11E3'!AB25+'11E4'!AB25</f>
        <v>0</v>
      </c>
      <c r="S25" s="12">
        <f>'11E1'!S25+'11E2'!AD25+'11E3'!AD25+'11E4'!AD25</f>
        <v>0</v>
      </c>
    </row>
    <row r="26" spans="1:19" x14ac:dyDescent="0.2">
      <c r="A26" s="207"/>
      <c r="B26" s="183" t="s">
        <v>286</v>
      </c>
      <c r="C26" s="183" t="s">
        <v>1388</v>
      </c>
      <c r="D26" s="183"/>
      <c r="E26" s="197"/>
      <c r="F26" s="60"/>
      <c r="G26" s="139" t="s">
        <v>293</v>
      </c>
      <c r="H26" s="83"/>
      <c r="I26" s="12">
        <f>'11E1'!I26+'11E2'!J26+'11E3'!J26+'11E4'!J26</f>
        <v>0</v>
      </c>
      <c r="J26" s="12">
        <f>'11E1'!J26+'11E2'!L26+'11E3'!L26+'11E4'!L26</f>
        <v>0</v>
      </c>
      <c r="K26" s="12">
        <f>'11E1'!K26+'11E2'!N26+'11E3'!N26+'11E4'!N26</f>
        <v>0</v>
      </c>
      <c r="L26" s="12">
        <f>'11E1'!L26+'11E2'!P26+'11E3'!P26+'11E4'!P26</f>
        <v>0</v>
      </c>
      <c r="M26" s="12">
        <f>'11E1'!M26+'11E2'!R26+'11E3'!R26+'11E4'!R26</f>
        <v>0</v>
      </c>
      <c r="N26" s="12">
        <f>'11E1'!N26+'11E2'!T26+'11E3'!T26+'11E4'!T26</f>
        <v>0</v>
      </c>
      <c r="O26" s="12">
        <f>'11E1'!O26+'11E2'!V26+'11E3'!V26+'11E4'!V26</f>
        <v>0</v>
      </c>
      <c r="P26" s="12">
        <f>'11E1'!P26+'11E2'!X26+'11E3'!X26+'11E4'!X26</f>
        <v>0</v>
      </c>
      <c r="Q26" s="12">
        <f>'11E1'!Q26+'11E2'!Z26+'11E3'!Z26+'11E4'!Z26</f>
        <v>0</v>
      </c>
      <c r="R26" s="12">
        <f>'11E1'!R26+'11E2'!AB26+'11E3'!AB26+'11E4'!AB26</f>
        <v>0</v>
      </c>
      <c r="S26" s="12">
        <f>'11E1'!S26+'11E2'!AD26+'11E3'!AD26+'11E4'!AD26</f>
        <v>0</v>
      </c>
    </row>
    <row r="27" spans="1:19" x14ac:dyDescent="0.2">
      <c r="A27" s="207" t="s">
        <v>1050</v>
      </c>
      <c r="B27" s="183" t="s">
        <v>1066</v>
      </c>
      <c r="C27" s="183"/>
      <c r="D27" s="183"/>
      <c r="E27" s="197"/>
      <c r="F27" s="60"/>
      <c r="G27" s="139" t="s">
        <v>295</v>
      </c>
      <c r="H27" s="83"/>
      <c r="I27" s="12">
        <f>'11E1'!I27+'11E2'!J27+'11E3'!J27+'11E4'!J27</f>
        <v>0</v>
      </c>
      <c r="J27" s="12">
        <f>'11E1'!J27+'11E2'!L27+'11E3'!L27+'11E4'!L27</f>
        <v>0</v>
      </c>
      <c r="K27" s="12">
        <f>'11E1'!K27+'11E2'!N27+'11E3'!N27+'11E4'!N27</f>
        <v>0</v>
      </c>
      <c r="L27" s="12">
        <f>'11E1'!L27+'11E2'!P27+'11E3'!P27+'11E4'!P27</f>
        <v>0</v>
      </c>
      <c r="M27" s="12">
        <f>'11E1'!M27+'11E2'!R27+'11E3'!R27+'11E4'!R27</f>
        <v>0</v>
      </c>
      <c r="N27" s="12">
        <f>'11E1'!N27+'11E2'!T27+'11E3'!T27+'11E4'!T27</f>
        <v>0</v>
      </c>
      <c r="O27" s="12">
        <f>'11E1'!O27+'11E2'!V27+'11E3'!V27+'11E4'!V27</f>
        <v>0</v>
      </c>
      <c r="P27" s="12">
        <f>'11E1'!P27+'11E2'!X27+'11E3'!X27+'11E4'!X27</f>
        <v>0</v>
      </c>
      <c r="Q27" s="12">
        <f>'11E1'!Q27+'11E2'!Z27+'11E3'!Z27+'11E4'!Z27</f>
        <v>0</v>
      </c>
      <c r="R27" s="12">
        <f>'11E1'!R27+'11E2'!AB27+'11E3'!AB27+'11E4'!AB27</f>
        <v>0</v>
      </c>
      <c r="S27" s="12">
        <f>'11E1'!S27+'11E2'!AD27+'11E3'!AD27+'11E4'!AD27</f>
        <v>0</v>
      </c>
    </row>
    <row r="28" spans="1:19" x14ac:dyDescent="0.2">
      <c r="A28" s="207" t="s">
        <v>294</v>
      </c>
      <c r="B28" s="183" t="s">
        <v>297</v>
      </c>
      <c r="C28" s="183"/>
      <c r="D28" s="183"/>
      <c r="E28" s="197"/>
      <c r="F28" s="60"/>
      <c r="G28" s="139" t="s">
        <v>298</v>
      </c>
      <c r="H28" s="83"/>
      <c r="I28" s="12">
        <f>'11E1'!I28+'11E2'!J28+'11E3'!J28+'11E4'!J28</f>
        <v>0</v>
      </c>
      <c r="J28" s="12">
        <f>'11E1'!J28+'11E2'!L28+'11E3'!L28+'11E4'!L28</f>
        <v>0</v>
      </c>
      <c r="K28" s="12">
        <f>'11E1'!K28+'11E2'!N28+'11E3'!N28+'11E4'!N28</f>
        <v>0</v>
      </c>
      <c r="L28" s="12">
        <f>'11E1'!L28+'11E2'!P28+'11E3'!P28+'11E4'!P28</f>
        <v>0</v>
      </c>
      <c r="M28" s="12">
        <f>'11E1'!M28+'11E2'!R28+'11E3'!R28+'11E4'!R28</f>
        <v>0</v>
      </c>
      <c r="N28" s="12">
        <f>'11E1'!N28+'11E2'!T28+'11E3'!T28+'11E4'!T28</f>
        <v>0</v>
      </c>
      <c r="O28" s="12">
        <f>'11E1'!O28+'11E2'!V28+'11E3'!V28+'11E4'!V28</f>
        <v>0</v>
      </c>
      <c r="P28" s="12">
        <f>'11E1'!P28+'11E2'!X28+'11E3'!X28+'11E4'!X28</f>
        <v>0</v>
      </c>
      <c r="Q28" s="12">
        <f>'11E1'!Q28+'11E2'!Z28+'11E3'!Z28+'11E4'!Z28</f>
        <v>0</v>
      </c>
      <c r="R28" s="12">
        <f>'11E1'!R28+'11E2'!AB28+'11E3'!AB28+'11E4'!AB28</f>
        <v>0</v>
      </c>
      <c r="S28" s="12">
        <f>'11E1'!S28+'11E2'!AD28+'11E3'!AD28+'11E4'!AD28</f>
        <v>0</v>
      </c>
    </row>
    <row r="29" spans="1:19" x14ac:dyDescent="0.2">
      <c r="A29" s="207"/>
      <c r="B29" s="183" t="s">
        <v>950</v>
      </c>
      <c r="C29" s="183" t="s">
        <v>727</v>
      </c>
      <c r="D29" s="183"/>
      <c r="E29" s="197"/>
      <c r="F29" s="60"/>
      <c r="G29" s="139" t="s">
        <v>299</v>
      </c>
      <c r="H29" s="83"/>
      <c r="I29" s="12">
        <f>'11E1'!I29+'11E2'!J29+'11E3'!J29+'11E4'!J29</f>
        <v>0</v>
      </c>
      <c r="J29" s="12">
        <f>'11E1'!J29+'11E2'!L29+'11E3'!L29+'11E4'!L29</f>
        <v>0</v>
      </c>
      <c r="K29" s="12">
        <f>'11E1'!K29+'11E2'!N29+'11E3'!N29+'11E4'!N29</f>
        <v>0</v>
      </c>
      <c r="L29" s="12">
        <f>'11E1'!L29+'11E2'!P29+'11E3'!P29+'11E4'!P29</f>
        <v>0</v>
      </c>
      <c r="M29" s="12">
        <f>'11E1'!M29+'11E2'!R29+'11E3'!R29+'11E4'!R29</f>
        <v>0</v>
      </c>
      <c r="N29" s="12">
        <f>'11E1'!N29+'11E2'!T29+'11E3'!T29+'11E4'!T29</f>
        <v>0</v>
      </c>
      <c r="O29" s="12">
        <f>'11E1'!O29+'11E2'!V29+'11E3'!V29+'11E4'!V29</f>
        <v>0</v>
      </c>
      <c r="P29" s="12">
        <f>'11E1'!P29+'11E2'!X29+'11E3'!X29+'11E4'!X29</f>
        <v>0</v>
      </c>
      <c r="Q29" s="12">
        <f>'11E1'!Q29+'11E2'!Z29+'11E3'!Z29+'11E4'!Z29</f>
        <v>0</v>
      </c>
      <c r="R29" s="12">
        <f>'11E1'!R29+'11E2'!AB29+'11E3'!AB29+'11E4'!AB29</f>
        <v>0</v>
      </c>
      <c r="S29" s="12">
        <f>'11E1'!S29+'11E2'!AD29+'11E3'!AD29+'11E4'!AD29</f>
        <v>0</v>
      </c>
    </row>
    <row r="30" spans="1:19" x14ac:dyDescent="0.2">
      <c r="A30" s="207"/>
      <c r="B30" s="183" t="s">
        <v>952</v>
      </c>
      <c r="C30" s="183" t="s">
        <v>955</v>
      </c>
      <c r="D30" s="183"/>
      <c r="E30" s="197"/>
      <c r="F30" s="60"/>
      <c r="G30" s="139" t="s">
        <v>300</v>
      </c>
      <c r="H30" s="83"/>
      <c r="I30" s="12">
        <f>'11E1'!I30+'11E2'!J30+'11E3'!J30+'11E4'!J30</f>
        <v>0</v>
      </c>
      <c r="J30" s="12">
        <f>'11E1'!J30+'11E2'!L30+'11E3'!L30+'11E4'!L30</f>
        <v>0</v>
      </c>
      <c r="K30" s="12">
        <f>'11E1'!K30+'11E2'!N30+'11E3'!N30+'11E4'!N30</f>
        <v>0</v>
      </c>
      <c r="L30" s="12">
        <f>'11E1'!L30+'11E2'!P30+'11E3'!P30+'11E4'!P30</f>
        <v>0</v>
      </c>
      <c r="M30" s="12">
        <f>'11E1'!M30+'11E2'!R30+'11E3'!R30+'11E4'!R30</f>
        <v>0</v>
      </c>
      <c r="N30" s="12">
        <f>'11E1'!N30+'11E2'!T30+'11E3'!T30+'11E4'!T30</f>
        <v>0</v>
      </c>
      <c r="O30" s="12">
        <f>'11E1'!O30+'11E2'!V30+'11E3'!V30+'11E4'!V30</f>
        <v>0</v>
      </c>
      <c r="P30" s="12">
        <f>'11E1'!P30+'11E2'!X30+'11E3'!X30+'11E4'!X30</f>
        <v>0</v>
      </c>
      <c r="Q30" s="12">
        <f>'11E1'!Q30+'11E2'!Z30+'11E3'!Z30+'11E4'!Z30</f>
        <v>0</v>
      </c>
      <c r="R30" s="12">
        <f>'11E1'!R30+'11E2'!AB30+'11E3'!AB30+'11E4'!AB30</f>
        <v>0</v>
      </c>
      <c r="S30" s="12">
        <f>'11E1'!S30+'11E2'!AD30+'11E3'!AD30+'11E4'!AD30</f>
        <v>0</v>
      </c>
    </row>
    <row r="31" spans="1:19" ht="24" customHeight="1" x14ac:dyDescent="0.2">
      <c r="A31" s="207" t="s">
        <v>296</v>
      </c>
      <c r="B31" s="382" t="s">
        <v>1067</v>
      </c>
      <c r="C31" s="382"/>
      <c r="D31" s="382"/>
      <c r="E31" s="382"/>
      <c r="F31" s="383"/>
      <c r="G31" s="139" t="s">
        <v>302</v>
      </c>
      <c r="H31" s="83"/>
      <c r="I31" s="12">
        <f>'11E1'!I31+'11E2'!J31+'11E3'!J31+'11E4'!J31</f>
        <v>0</v>
      </c>
      <c r="J31" s="12">
        <f>'11E1'!J31+'11E2'!L31+'11E3'!L31+'11E4'!L31</f>
        <v>0</v>
      </c>
      <c r="K31" s="12">
        <f>'11E1'!K31+'11E2'!N31+'11E3'!N31+'11E4'!N31</f>
        <v>0</v>
      </c>
      <c r="L31" s="12">
        <f>'11E1'!L31+'11E2'!P31+'11E3'!P31+'11E4'!P31</f>
        <v>0</v>
      </c>
      <c r="M31" s="12">
        <f>'11E1'!M31+'11E2'!R31+'11E3'!R31+'11E4'!R31</f>
        <v>0</v>
      </c>
      <c r="N31" s="12">
        <f>'11E1'!N31+'11E2'!T31+'11E3'!T31+'11E4'!T31</f>
        <v>0</v>
      </c>
      <c r="O31" s="12">
        <f>'11E1'!O31+'11E2'!V31+'11E3'!V31+'11E4'!V31</f>
        <v>0</v>
      </c>
      <c r="P31" s="12">
        <f>'11E1'!P31+'11E2'!X31+'11E3'!X31+'11E4'!X31</f>
        <v>0</v>
      </c>
      <c r="Q31" s="12">
        <f>'11E1'!Q31+'11E2'!Z31+'11E3'!Z31+'11E4'!Z31</f>
        <v>0</v>
      </c>
      <c r="R31" s="12">
        <f>'11E1'!R31+'11E2'!AB31+'11E3'!AB31+'11E4'!AB31</f>
        <v>0</v>
      </c>
      <c r="S31" s="12">
        <f>'11E1'!S31+'11E2'!AD31+'11E3'!AD31+'11E4'!AD31</f>
        <v>0</v>
      </c>
    </row>
    <row r="32" spans="1:19" x14ac:dyDescent="0.2">
      <c r="A32" s="207" t="s">
        <v>301</v>
      </c>
      <c r="B32" s="183" t="s">
        <v>1393</v>
      </c>
      <c r="C32" s="183"/>
      <c r="D32" s="183"/>
      <c r="E32" s="197"/>
      <c r="F32" s="60"/>
      <c r="G32" s="195" t="s">
        <v>304</v>
      </c>
      <c r="H32" s="83"/>
      <c r="I32" s="12">
        <f>'11E1'!I32+'11E2'!J32+'11E3'!J32+'11E4'!J32</f>
        <v>0</v>
      </c>
      <c r="J32" s="12">
        <f>'11E1'!J32+'11E2'!L32+'11E3'!L32+'11E4'!L32</f>
        <v>0</v>
      </c>
      <c r="K32" s="12">
        <f>'11E1'!K32+'11E2'!N32+'11E3'!N32+'11E4'!N32</f>
        <v>0</v>
      </c>
      <c r="L32" s="12">
        <f>'11E1'!L32+'11E2'!P32+'11E3'!P32+'11E4'!P32</f>
        <v>0</v>
      </c>
      <c r="M32" s="12">
        <f>'11E1'!M32+'11E2'!R32+'11E3'!R32+'11E4'!R32</f>
        <v>0</v>
      </c>
      <c r="N32" s="12">
        <f>'11E1'!N32+'11E2'!T32+'11E3'!T32+'11E4'!T32</f>
        <v>0</v>
      </c>
      <c r="O32" s="12">
        <f>'11E1'!O32+'11E2'!V32+'11E3'!V32+'11E4'!V32</f>
        <v>0</v>
      </c>
      <c r="P32" s="12">
        <f>'11E1'!P32+'11E2'!X32+'11E3'!X32+'11E4'!X32</f>
        <v>0</v>
      </c>
      <c r="Q32" s="12">
        <f>'11E1'!Q32+'11E2'!Z32+'11E3'!Z32+'11E4'!Z32</f>
        <v>0</v>
      </c>
      <c r="R32" s="12">
        <f>'11E1'!R32+'11E2'!AB32+'11E3'!AB32+'11E4'!AB32</f>
        <v>0</v>
      </c>
      <c r="S32" s="12">
        <f>'11E1'!S32+'11E2'!AD32+'11E3'!AD32+'11E4'!AD32</f>
        <v>0</v>
      </c>
    </row>
    <row r="33" spans="1:19" x14ac:dyDescent="0.2">
      <c r="A33" s="207"/>
      <c r="B33" s="183" t="s">
        <v>950</v>
      </c>
      <c r="C33" s="183" t="s">
        <v>305</v>
      </c>
      <c r="D33" s="183"/>
      <c r="E33" s="197"/>
      <c r="F33" s="60"/>
      <c r="G33" s="139" t="s">
        <v>306</v>
      </c>
      <c r="H33" s="83"/>
      <c r="I33" s="12">
        <f>'11E1'!I33+'11E2'!J33+'11E3'!J33+'11E4'!J33</f>
        <v>0</v>
      </c>
      <c r="J33" s="12">
        <f>'11E1'!J33+'11E2'!L33+'11E3'!L33+'11E4'!L33</f>
        <v>0</v>
      </c>
      <c r="K33" s="12">
        <f>'11E1'!K33+'11E2'!N33+'11E3'!N33+'11E4'!N33</f>
        <v>0</v>
      </c>
      <c r="L33" s="12">
        <f>'11E1'!L33+'11E2'!P33+'11E3'!P33+'11E4'!P33</f>
        <v>0</v>
      </c>
      <c r="M33" s="12">
        <f>'11E1'!M33+'11E2'!R33+'11E3'!R33+'11E4'!R33</f>
        <v>0</v>
      </c>
      <c r="N33" s="12">
        <f>'11E1'!N33+'11E2'!T33+'11E3'!T33+'11E4'!T33</f>
        <v>0</v>
      </c>
      <c r="O33" s="12">
        <f>'11E1'!O33+'11E2'!V33+'11E3'!V33+'11E4'!V33</f>
        <v>0</v>
      </c>
      <c r="P33" s="12">
        <f>'11E1'!P33+'11E2'!X33+'11E3'!X33+'11E4'!X33</f>
        <v>0</v>
      </c>
      <c r="Q33" s="12">
        <f>'11E1'!Q33+'11E2'!Z33+'11E3'!Z33+'11E4'!Z33</f>
        <v>0</v>
      </c>
      <c r="R33" s="12">
        <f>'11E1'!R33+'11E2'!AB33+'11E3'!AB33+'11E4'!AB33</f>
        <v>0</v>
      </c>
      <c r="S33" s="12">
        <f>'11E1'!S33+'11E2'!AD33+'11E3'!AD33+'11E4'!AD33</f>
        <v>0</v>
      </c>
    </row>
    <row r="34" spans="1:19" x14ac:dyDescent="0.2">
      <c r="A34" s="207"/>
      <c r="B34" s="183" t="s">
        <v>952</v>
      </c>
      <c r="C34" s="183" t="s">
        <v>1389</v>
      </c>
      <c r="D34" s="183"/>
      <c r="E34" s="197"/>
      <c r="F34" s="60"/>
      <c r="G34" s="139" t="s">
        <v>308</v>
      </c>
      <c r="H34" s="83"/>
      <c r="I34" s="274">
        <f>'11E1'!I34+'11E2'!J34+'11E3'!J34+'11E4'!J34</f>
        <v>0</v>
      </c>
      <c r="J34" s="274">
        <f>'11E1'!J34+'11E2'!L34+'11E3'!L34+'11E4'!L34</f>
        <v>0</v>
      </c>
      <c r="K34" s="274">
        <f>'11E1'!K34+'11E2'!N34+'11E3'!N34+'11E4'!N34</f>
        <v>0</v>
      </c>
      <c r="L34" s="274">
        <f>'11E1'!L34+'11E2'!P34+'11E3'!P34+'11E4'!P34</f>
        <v>0</v>
      </c>
      <c r="M34" s="274">
        <f>'11E1'!M34+'11E2'!R34+'11E3'!R34+'11E4'!R34</f>
        <v>0</v>
      </c>
      <c r="N34" s="274">
        <f>'11E1'!N34+'11E2'!T34+'11E3'!T34+'11E4'!T34</f>
        <v>0</v>
      </c>
      <c r="O34" s="277">
        <f>'11E1'!O34+'11E2'!V34+'11E3'!V34+'11E4'!V34</f>
        <v>0</v>
      </c>
      <c r="P34" s="277">
        <f>'11E1'!P34+'11E2'!X34+'11E3'!X34+'11E4'!X34</f>
        <v>0</v>
      </c>
      <c r="Q34" s="277">
        <f>'11E1'!Q34+'11E2'!Z34+'11E3'!Z34+'11E4'!Z34</f>
        <v>0</v>
      </c>
      <c r="R34" s="277">
        <f>'11E1'!R34+'11E2'!AB34+'11E3'!AB34+'11E4'!AB34</f>
        <v>0</v>
      </c>
      <c r="S34" s="277">
        <f>'11E1'!S34+'11E2'!AD34+'11E3'!AD34+'11E4'!AD34</f>
        <v>0</v>
      </c>
    </row>
    <row r="35" spans="1:19" x14ac:dyDescent="0.2">
      <c r="A35" s="271"/>
      <c r="B35" s="272"/>
      <c r="C35" s="183" t="s">
        <v>703</v>
      </c>
      <c r="D35" s="183" t="s">
        <v>307</v>
      </c>
      <c r="E35" s="183"/>
      <c r="F35" s="183"/>
      <c r="G35" s="275" t="s">
        <v>1390</v>
      </c>
      <c r="H35" s="276"/>
      <c r="I35" s="274">
        <f>'11E1'!I35+'11E2'!J35+'11E3'!J35+'11E4'!J35</f>
        <v>0</v>
      </c>
      <c r="J35" s="274">
        <f>'11E1'!J35+'11E2'!L35+'11E3'!L35+'11E4'!L35</f>
        <v>0</v>
      </c>
      <c r="K35" s="274">
        <f>'11E1'!K35+'11E2'!N35+'11E3'!N35+'11E4'!N35</f>
        <v>0</v>
      </c>
      <c r="L35" s="274">
        <f>'11E1'!L35+'11E2'!P35+'11E3'!P35+'11E4'!P35</f>
        <v>0</v>
      </c>
      <c r="M35" s="274">
        <f>'11E1'!M35+'11E2'!R35+'11E3'!R35+'11E4'!R35</f>
        <v>0</v>
      </c>
      <c r="N35" s="274">
        <f>'11E1'!N35+'11E2'!T35+'11E3'!T35+'11E4'!T35</f>
        <v>0</v>
      </c>
      <c r="O35" s="274">
        <f>'11E1'!O35+'11E2'!V35+'11E3'!V35+'11E4'!V35</f>
        <v>0</v>
      </c>
      <c r="P35" s="274">
        <f>'11E1'!P35+'11E2'!X35+'11E3'!X35+'11E4'!X35</f>
        <v>0</v>
      </c>
      <c r="Q35" s="274">
        <f>'11E1'!Q35+'11E2'!Z35+'11E3'!Z35+'11E4'!Z35</f>
        <v>0</v>
      </c>
      <c r="R35" s="274">
        <f>'11E1'!R35+'11E2'!AB35+'11E3'!AB35+'11E4'!AB35</f>
        <v>0</v>
      </c>
      <c r="S35" s="274">
        <f>'11E1'!S35+'11E2'!AD35+'11E3'!AD35+'11E4'!AD35</f>
        <v>0</v>
      </c>
    </row>
    <row r="36" spans="1:19" x14ac:dyDescent="0.2">
      <c r="A36" s="271"/>
      <c r="B36" s="272"/>
      <c r="C36" s="183" t="s">
        <v>706</v>
      </c>
      <c r="D36" s="183" t="s">
        <v>1391</v>
      </c>
      <c r="E36" s="183"/>
      <c r="F36" s="183"/>
      <c r="G36" s="275" t="s">
        <v>1392</v>
      </c>
      <c r="H36" s="276"/>
      <c r="I36" s="274">
        <f>'11E1'!I36+'11E2'!J36+'11E3'!J36+'11E4'!J36</f>
        <v>0</v>
      </c>
      <c r="J36" s="274">
        <f>'11E1'!J36+'11E2'!L36+'11E3'!L36+'11E4'!L36</f>
        <v>0</v>
      </c>
      <c r="K36" s="274">
        <f>'11E1'!K36+'11E2'!N36+'11E3'!N36+'11E4'!N36</f>
        <v>0</v>
      </c>
      <c r="L36" s="274">
        <f>'11E1'!L36+'11E2'!P36+'11E3'!P36+'11E4'!P36</f>
        <v>0</v>
      </c>
      <c r="M36" s="274">
        <f>'11E1'!M36+'11E2'!R36+'11E3'!R36+'11E4'!R36</f>
        <v>0</v>
      </c>
      <c r="N36" s="274">
        <f>'11E1'!N36+'11E2'!T36+'11E3'!T36+'11E4'!T36</f>
        <v>0</v>
      </c>
      <c r="O36" s="274">
        <f>'11E1'!O36+'11E2'!V36+'11E3'!V36+'11E4'!V36</f>
        <v>0</v>
      </c>
      <c r="P36" s="274">
        <f>'11E1'!P36+'11E2'!X36+'11E3'!X36+'11E4'!X36</f>
        <v>0</v>
      </c>
      <c r="Q36" s="274">
        <f>'11E1'!Q36+'11E2'!Z36+'11E3'!Z36+'11E4'!Z36</f>
        <v>0</v>
      </c>
      <c r="R36" s="274">
        <f>'11E1'!R36+'11E2'!AB36+'11E3'!AB36+'11E4'!AB36</f>
        <v>0</v>
      </c>
      <c r="S36" s="274">
        <f>'11E1'!S36+'11E2'!AD36+'11E3'!AD36+'11E4'!AD36</f>
        <v>0</v>
      </c>
    </row>
    <row r="37" spans="1:19" x14ac:dyDescent="0.2">
      <c r="A37" s="207"/>
      <c r="B37" s="270" t="s">
        <v>954</v>
      </c>
      <c r="C37" s="378" t="s">
        <v>1394</v>
      </c>
      <c r="D37" s="379"/>
      <c r="E37" s="379"/>
      <c r="F37" s="380"/>
      <c r="G37" s="265" t="s">
        <v>1385</v>
      </c>
      <c r="H37" s="83"/>
      <c r="I37" s="12">
        <f>'11E1'!I37+'11E2'!J37+'11E3'!J37+'11E4'!J37</f>
        <v>0</v>
      </c>
      <c r="J37" s="12">
        <f>'11E1'!J37+'11E2'!L37+'11E3'!L37+'11E4'!L37</f>
        <v>0</v>
      </c>
      <c r="K37" s="12">
        <f>'11E1'!K37+'11E2'!N37+'11E3'!N37+'11E4'!N37</f>
        <v>0</v>
      </c>
      <c r="L37" s="12">
        <f>'11E1'!L37+'11E2'!P37+'11E3'!P37+'11E4'!P37</f>
        <v>0</v>
      </c>
      <c r="M37" s="12">
        <f>'11E1'!M37+'11E2'!R37+'11E3'!R37+'11E4'!R37</f>
        <v>0</v>
      </c>
      <c r="N37" s="12">
        <f>'11E1'!N37+'11E2'!T37+'11E3'!T37+'11E4'!T37</f>
        <v>0</v>
      </c>
      <c r="O37" s="12">
        <f>'11E1'!O37+'11E2'!V37+'11E3'!V37+'11E4'!V37</f>
        <v>0</v>
      </c>
      <c r="P37" s="12">
        <f>'11E1'!P37+'11E2'!X37+'11E3'!X37+'11E4'!X37</f>
        <v>0</v>
      </c>
      <c r="Q37" s="12">
        <f>'11E1'!Q37+'11E2'!Z37+'11E3'!Z37+'11E4'!Z37</f>
        <v>0</v>
      </c>
      <c r="R37" s="12">
        <f>'11E1'!R37+'11E2'!AB37+'11E3'!AB37+'11E4'!AB37</f>
        <v>0</v>
      </c>
      <c r="S37" s="12">
        <f>'11E1'!S37+'11E2'!AD37+'11E3'!AD37+'11E4'!AD37</f>
        <v>0</v>
      </c>
    </row>
    <row r="38" spans="1:19" x14ac:dyDescent="0.2">
      <c r="A38" s="207"/>
      <c r="B38" s="183" t="s">
        <v>1386</v>
      </c>
      <c r="C38" s="183" t="s">
        <v>748</v>
      </c>
      <c r="D38" s="183"/>
      <c r="E38" s="197"/>
      <c r="F38" s="60"/>
      <c r="G38" s="139" t="s">
        <v>309</v>
      </c>
      <c r="H38" s="83"/>
      <c r="I38" s="12">
        <f>'11E1'!I38+'11E2'!J38+'11E3'!J38+'11E4'!J38</f>
        <v>0</v>
      </c>
      <c r="J38" s="12">
        <f>'11E1'!J38+'11E2'!L38+'11E3'!L38+'11E4'!L38</f>
        <v>0</v>
      </c>
      <c r="K38" s="12">
        <f>'11E1'!K38+'11E2'!N38+'11E3'!N38+'11E4'!N38</f>
        <v>0</v>
      </c>
      <c r="L38" s="12">
        <f>'11E1'!L38+'11E2'!P38+'11E3'!P38+'11E4'!P38</f>
        <v>0</v>
      </c>
      <c r="M38" s="12">
        <f>'11E1'!M38+'11E2'!R38+'11E3'!R38+'11E4'!R38</f>
        <v>0</v>
      </c>
      <c r="N38" s="12">
        <f>'11E1'!N38+'11E2'!T38+'11E3'!T38+'11E4'!T38</f>
        <v>0</v>
      </c>
      <c r="O38" s="12">
        <f>'11E1'!O38+'11E2'!V38+'11E3'!V38+'11E4'!V38</f>
        <v>0</v>
      </c>
      <c r="P38" s="12">
        <f>'11E1'!P38+'11E2'!X38+'11E3'!X38+'11E4'!X38</f>
        <v>0</v>
      </c>
      <c r="Q38" s="12">
        <f>'11E1'!Q38+'11E2'!Z38+'11E3'!Z38+'11E4'!Z38</f>
        <v>0</v>
      </c>
      <c r="R38" s="12">
        <f>'11E1'!R38+'11E2'!AB38+'11E3'!AB38+'11E4'!AB38</f>
        <v>0</v>
      </c>
      <c r="S38" s="12">
        <f>'11E1'!S38+'11E2'!AD38+'11E3'!AD38+'11E4'!AD38</f>
        <v>0</v>
      </c>
    </row>
    <row r="39" spans="1:19" x14ac:dyDescent="0.2">
      <c r="A39" s="207" t="s">
        <v>303</v>
      </c>
      <c r="B39" s="183" t="s">
        <v>310</v>
      </c>
      <c r="C39" s="183"/>
      <c r="D39" s="183"/>
      <c r="E39" s="197"/>
      <c r="F39" s="60"/>
      <c r="G39" s="139" t="s">
        <v>311</v>
      </c>
      <c r="H39" s="83"/>
      <c r="I39" s="12">
        <f>'11E1'!I39+'11E2'!J39+'11E3'!J39+'11E4'!J39</f>
        <v>0</v>
      </c>
      <c r="J39" s="12">
        <f>'11E1'!J39+'11E2'!L39+'11E3'!L39+'11E4'!L39</f>
        <v>0</v>
      </c>
      <c r="K39" s="12">
        <f>'11E1'!K39+'11E2'!N39+'11E3'!N39+'11E4'!N39</f>
        <v>0</v>
      </c>
      <c r="L39" s="12">
        <f>'11E1'!L39+'11E2'!P39+'11E3'!P39+'11E4'!P39</f>
        <v>0</v>
      </c>
      <c r="M39" s="12">
        <f>'11E1'!M39+'11E2'!R39+'11E3'!R39+'11E4'!R39</f>
        <v>0</v>
      </c>
      <c r="N39" s="12">
        <f>'11E1'!N39+'11E2'!T39+'11E3'!T39+'11E4'!T39</f>
        <v>0</v>
      </c>
      <c r="O39" s="12">
        <f>'11E1'!O39+'11E2'!V39+'11E3'!V39+'11E4'!V39</f>
        <v>0</v>
      </c>
      <c r="P39" s="12">
        <f>'11E1'!P39+'11E2'!X39+'11E3'!X39+'11E4'!X39</f>
        <v>0</v>
      </c>
      <c r="Q39" s="12">
        <f>'11E1'!Q39+'11E2'!Z39+'11E3'!Z39+'11E4'!Z39</f>
        <v>0</v>
      </c>
      <c r="R39" s="12">
        <f>'11E1'!R39+'11E2'!AB39+'11E3'!AB39+'11E4'!AB39</f>
        <v>0</v>
      </c>
      <c r="S39" s="12">
        <f>'11E1'!S39+'11E2'!AD39+'11E3'!AD39+'11E4'!AD39</f>
        <v>0</v>
      </c>
    </row>
    <row r="40" spans="1:19" x14ac:dyDescent="0.2">
      <c r="A40" s="384" t="s">
        <v>312</v>
      </c>
      <c r="B40" s="283"/>
      <c r="C40" s="283"/>
      <c r="D40" s="283"/>
      <c r="E40" s="283"/>
      <c r="F40" s="283"/>
      <c r="G40" s="139" t="s">
        <v>313</v>
      </c>
      <c r="H40" s="83"/>
      <c r="I40" s="12">
        <f>'11E1'!I40+'11E2'!J40+'11E3'!J40+'11E4'!J40</f>
        <v>0</v>
      </c>
      <c r="J40" s="12">
        <f>'11E1'!J40+'11E2'!L40+'11E3'!L40+'11E4'!L40</f>
        <v>0</v>
      </c>
      <c r="K40" s="12">
        <f>'11E1'!K40+'11E2'!N40+'11E3'!N40+'11E4'!N40</f>
        <v>0</v>
      </c>
      <c r="L40" s="12">
        <f>'11E1'!L40+'11E2'!P40+'11E3'!P40+'11E4'!P40</f>
        <v>0</v>
      </c>
      <c r="M40" s="12">
        <f>'11E1'!M40+'11E2'!R40+'11E3'!R40+'11E4'!R40</f>
        <v>0</v>
      </c>
      <c r="N40" s="12">
        <f>'11E1'!N40+'11E2'!T40+'11E3'!T40+'11E4'!T40</f>
        <v>0</v>
      </c>
      <c r="O40" s="12">
        <f>'11E1'!O40+'11E2'!V40+'11E3'!V40+'11E4'!V40</f>
        <v>0</v>
      </c>
      <c r="P40" s="12">
        <f>'11E1'!P40+'11E2'!X40+'11E3'!X40+'11E4'!X40</f>
        <v>0</v>
      </c>
      <c r="Q40" s="12">
        <f>'11E1'!Q40+'11E2'!Z40+'11E3'!Z40+'11E4'!Z40</f>
        <v>0</v>
      </c>
      <c r="R40" s="12">
        <f>'11E1'!R40+'11E2'!AB40+'11E3'!AB40+'11E4'!AB40</f>
        <v>0</v>
      </c>
      <c r="S40" s="12">
        <f>'11E1'!S40+'11E2'!AD40+'11E3'!AD40+'11E4'!AD40</f>
        <v>0</v>
      </c>
    </row>
    <row r="41" spans="1:19" x14ac:dyDescent="0.2">
      <c r="A41" s="208" t="s">
        <v>703</v>
      </c>
      <c r="B41" s="381" t="s">
        <v>967</v>
      </c>
      <c r="C41" s="283"/>
      <c r="D41" s="283"/>
      <c r="E41" s="283"/>
      <c r="F41" s="283"/>
      <c r="G41" s="139" t="s">
        <v>314</v>
      </c>
      <c r="H41" s="83"/>
      <c r="I41" s="12">
        <f>'11E1'!I41+'11E2'!J41+'11E3'!J41+'11E4'!J41</f>
        <v>0</v>
      </c>
      <c r="J41" s="12">
        <f>'11E1'!J41+'11E2'!L41+'11E3'!L41+'11E4'!L41</f>
        <v>0</v>
      </c>
      <c r="K41" s="12">
        <f>'11E1'!K41+'11E2'!N41+'11E3'!N41+'11E4'!N41</f>
        <v>0</v>
      </c>
      <c r="L41" s="12">
        <f>'11E1'!L41+'11E2'!P41+'11E3'!P41+'11E4'!P41</f>
        <v>0</v>
      </c>
      <c r="M41" s="12">
        <f>'11E1'!M41+'11E2'!R41+'11E3'!R41+'11E4'!R41</f>
        <v>0</v>
      </c>
      <c r="N41" s="12">
        <f>'11E1'!N41+'11E2'!T41+'11E3'!T41+'11E4'!T41</f>
        <v>0</v>
      </c>
      <c r="O41" s="12">
        <f>'11E1'!O41+'11E2'!V41+'11E3'!V41+'11E4'!V41</f>
        <v>0</v>
      </c>
      <c r="P41" s="12">
        <f>'11E1'!P41+'11E2'!X41+'11E3'!X41+'11E4'!X41</f>
        <v>0</v>
      </c>
      <c r="Q41" s="12">
        <f>'11E1'!Q41+'11E2'!Z41+'11E3'!Z41+'11E4'!Z41</f>
        <v>0</v>
      </c>
      <c r="R41" s="12">
        <f>'11E1'!R41+'11E2'!AB41+'11E3'!AB41+'11E4'!AB41</f>
        <v>0</v>
      </c>
      <c r="S41" s="12">
        <f>'11E1'!S41+'11E2'!AD41+'11E3'!AD41+'11E4'!AD41</f>
        <v>0</v>
      </c>
    </row>
    <row r="42" spans="1:19" x14ac:dyDescent="0.2">
      <c r="A42" s="208" t="s">
        <v>706</v>
      </c>
      <c r="B42" s="183" t="s">
        <v>969</v>
      </c>
      <c r="C42" s="185"/>
      <c r="D42" s="183"/>
      <c r="E42" s="183"/>
      <c r="F42" s="60"/>
      <c r="G42" s="139" t="s">
        <v>315</v>
      </c>
      <c r="H42" s="83"/>
      <c r="I42" s="12">
        <f>'11E1'!I42+'11E2'!J42+'11E3'!J42+'11E4'!J42</f>
        <v>0</v>
      </c>
      <c r="J42" s="12">
        <f>'11E1'!J42+'11E2'!L42+'11E3'!L42+'11E4'!L42</f>
        <v>0</v>
      </c>
      <c r="K42" s="12">
        <f>'11E1'!K42+'11E2'!N42+'11E3'!N42+'11E4'!N42</f>
        <v>0</v>
      </c>
      <c r="L42" s="12">
        <f>'11E1'!L42+'11E2'!P42+'11E3'!P42+'11E4'!P42</f>
        <v>0</v>
      </c>
      <c r="M42" s="12">
        <f>'11E1'!M42+'11E2'!R42+'11E3'!R42+'11E4'!R42</f>
        <v>0</v>
      </c>
      <c r="N42" s="12">
        <f>'11E1'!N42+'11E2'!T42+'11E3'!T42+'11E4'!T42</f>
        <v>0</v>
      </c>
      <c r="O42" s="12">
        <f>'11E1'!O42+'11E2'!V42+'11E3'!V42+'11E4'!V42</f>
        <v>0</v>
      </c>
      <c r="P42" s="12">
        <f>'11E1'!P42+'11E2'!X42+'11E3'!X42+'11E4'!X42</f>
        <v>0</v>
      </c>
      <c r="Q42" s="12">
        <f>'11E1'!Q42+'11E2'!Z42+'11E3'!Z42+'11E4'!Z42</f>
        <v>0</v>
      </c>
      <c r="R42" s="12">
        <f>'11E1'!R42+'11E2'!AB42+'11E3'!AB42+'11E4'!AB42</f>
        <v>0</v>
      </c>
      <c r="S42" s="12">
        <f>'11E1'!S42+'11E2'!AD42+'11E3'!AD42+'11E4'!AD42</f>
        <v>0</v>
      </c>
    </row>
    <row r="43" spans="1:19" x14ac:dyDescent="0.2">
      <c r="A43" s="208" t="s">
        <v>710</v>
      </c>
      <c r="B43" s="183" t="s">
        <v>316</v>
      </c>
      <c r="C43" s="185"/>
      <c r="D43" s="183"/>
      <c r="E43" s="183"/>
      <c r="F43" s="60"/>
      <c r="G43" s="139" t="s">
        <v>317</v>
      </c>
      <c r="H43" s="83"/>
      <c r="I43" s="12">
        <f>'11E1'!I43+'11E2'!J43+'11E3'!J43+'11E4'!J43</f>
        <v>0</v>
      </c>
      <c r="J43" s="12">
        <f>'11E1'!J43+'11E2'!L43+'11E3'!L43+'11E4'!L43</f>
        <v>0</v>
      </c>
      <c r="K43" s="12">
        <f>'11E1'!K43+'11E2'!N43+'11E3'!N43+'11E4'!N43</f>
        <v>0</v>
      </c>
      <c r="L43" s="12">
        <f>'11E1'!L43+'11E2'!P43+'11E3'!P43+'11E4'!P43</f>
        <v>0</v>
      </c>
      <c r="M43" s="12">
        <f>'11E1'!M43+'11E2'!R43+'11E3'!R43+'11E4'!R43</f>
        <v>0</v>
      </c>
      <c r="N43" s="12">
        <f>'11E1'!N43+'11E2'!T43+'11E3'!T43+'11E4'!T43</f>
        <v>0</v>
      </c>
      <c r="O43" s="12">
        <f>'11E1'!O43+'11E2'!V43+'11E3'!V43+'11E4'!V43</f>
        <v>0</v>
      </c>
      <c r="P43" s="12">
        <f>'11E1'!P43+'11E2'!X43+'11E3'!X43+'11E4'!X43</f>
        <v>0</v>
      </c>
      <c r="Q43" s="12">
        <f>'11E1'!Q43+'11E2'!Z43+'11E3'!Z43+'11E4'!Z43</f>
        <v>0</v>
      </c>
      <c r="R43" s="12">
        <f>'11E1'!R43+'11E2'!AB43+'11E3'!AB43+'11E4'!AB43</f>
        <v>0</v>
      </c>
      <c r="S43" s="12">
        <f>'11E1'!S43+'11E2'!AD43+'11E3'!AD43+'11E4'!AD43</f>
        <v>0</v>
      </c>
    </row>
    <row r="44" spans="1:19" x14ac:dyDescent="0.2">
      <c r="A44" s="208" t="s">
        <v>318</v>
      </c>
      <c r="B44" s="183" t="s">
        <v>319</v>
      </c>
      <c r="C44" s="185"/>
      <c r="D44" s="183"/>
      <c r="E44" s="183"/>
      <c r="F44" s="60"/>
      <c r="G44" s="139" t="s">
        <v>320</v>
      </c>
      <c r="H44" s="83"/>
      <c r="I44" s="12">
        <f>'11E1'!I44+'11E2'!J44+'11E3'!J44+'11E4'!J44</f>
        <v>0</v>
      </c>
      <c r="J44" s="12">
        <f>'11E1'!J44+'11E2'!L44+'11E3'!L44+'11E4'!L44</f>
        <v>0</v>
      </c>
      <c r="K44" s="12">
        <f>'11E1'!K44+'11E2'!N44+'11E3'!N44+'11E4'!N44</f>
        <v>0</v>
      </c>
      <c r="L44" s="12">
        <f>'11E1'!L44+'11E2'!P44+'11E3'!P44+'11E4'!P44</f>
        <v>0</v>
      </c>
      <c r="M44" s="12">
        <f>'11E1'!M44+'11E2'!R44+'11E3'!R44+'11E4'!R44</f>
        <v>0</v>
      </c>
      <c r="N44" s="12">
        <f>'11E1'!N44+'11E2'!T44+'11E3'!T44+'11E4'!T44</f>
        <v>0</v>
      </c>
      <c r="O44" s="12">
        <f>'11E1'!O44+'11E2'!V44+'11E3'!V44+'11E4'!V44</f>
        <v>0</v>
      </c>
      <c r="P44" s="12">
        <f>'11E1'!P44+'11E2'!X44+'11E3'!X44+'11E4'!X44</f>
        <v>0</v>
      </c>
      <c r="Q44" s="12">
        <f>'11E1'!Q44+'11E2'!Z44+'11E3'!Z44+'11E4'!Z44</f>
        <v>0</v>
      </c>
      <c r="R44" s="12">
        <f>'11E1'!R44+'11E2'!AB44+'11E3'!AB44+'11E4'!AB44</f>
        <v>0</v>
      </c>
      <c r="S44" s="12">
        <f>'11E1'!S44+'11E2'!AD44+'11E3'!AD44+'11E4'!AD44</f>
        <v>0</v>
      </c>
    </row>
    <row r="45" spans="1:19" x14ac:dyDescent="0.2">
      <c r="A45" s="191" t="s">
        <v>130</v>
      </c>
      <c r="B45" s="191"/>
      <c r="C45" s="183"/>
      <c r="D45" s="183"/>
      <c r="E45" s="183"/>
      <c r="F45" s="183"/>
      <c r="G45" s="139" t="s">
        <v>321</v>
      </c>
      <c r="H45" s="83"/>
      <c r="I45" s="12">
        <f>'11E1'!I45+'11E2'!J45+'11E3'!J45+'11E4'!J45</f>
        <v>0</v>
      </c>
      <c r="J45" s="12">
        <f>'11E1'!J45+'11E2'!L45+'11E3'!L45+'11E4'!L45</f>
        <v>0</v>
      </c>
      <c r="K45" s="12">
        <f>'11E1'!K45+'11E2'!N45+'11E3'!N45+'11E4'!N45</f>
        <v>0</v>
      </c>
      <c r="L45" s="12">
        <f>'11E1'!L45+'11E2'!P45+'11E3'!P45+'11E4'!P45</f>
        <v>0</v>
      </c>
      <c r="M45" s="12">
        <f>'11E1'!M45+'11E2'!R45+'11E3'!R45+'11E4'!R45</f>
        <v>0</v>
      </c>
      <c r="N45" s="12">
        <f>'11E1'!N45+'11E2'!T45+'11E3'!T45+'11E4'!T45</f>
        <v>0</v>
      </c>
      <c r="O45" s="12">
        <f>'11E1'!O45+'11E2'!V45+'11E3'!V45+'11E4'!V45</f>
        <v>0</v>
      </c>
      <c r="P45" s="12">
        <f>'11E1'!P45+'11E2'!X45+'11E3'!X45+'11E4'!X45</f>
        <v>0</v>
      </c>
      <c r="Q45" s="12">
        <f>'11E1'!Q45+'11E2'!Z45+'11E3'!Z45+'11E4'!Z45</f>
        <v>0</v>
      </c>
      <c r="R45" s="12">
        <f>'11E1'!R45+'11E2'!AB45+'11E3'!AB45+'11E4'!AB45</f>
        <v>0</v>
      </c>
      <c r="S45" s="12">
        <f>'11E1'!S45+'11E2'!AD45+'11E3'!AD45+'11E4'!AD45</f>
        <v>0</v>
      </c>
    </row>
    <row r="46" spans="1:19" x14ac:dyDescent="0.2">
      <c r="G46" s="152" t="s">
        <v>998</v>
      </c>
    </row>
  </sheetData>
  <sheetProtection password="DCC5" sheet="1" objects="1" scenarios="1" selectLockedCells="1"/>
  <mergeCells count="20">
    <mergeCell ref="A1:S1"/>
    <mergeCell ref="A2:S2"/>
    <mergeCell ref="A3:S3"/>
    <mergeCell ref="A4:S4"/>
    <mergeCell ref="G8:G9"/>
    <mergeCell ref="B21:F21"/>
    <mergeCell ref="R8:R9"/>
    <mergeCell ref="A8:F9"/>
    <mergeCell ref="I8:I9"/>
    <mergeCell ref="J8:N8"/>
    <mergeCell ref="S8:S9"/>
    <mergeCell ref="O8:O9"/>
    <mergeCell ref="P8:P9"/>
    <mergeCell ref="Q8:Q9"/>
    <mergeCell ref="C37:F37"/>
    <mergeCell ref="B41:F41"/>
    <mergeCell ref="B31:F31"/>
    <mergeCell ref="A40:F40"/>
    <mergeCell ref="C22:F22"/>
    <mergeCell ref="C23:F23"/>
  </mergeCells>
  <phoneticPr fontId="2" type="noConversion"/>
  <dataValidations count="1">
    <dataValidation allowBlank="1" showInputMessage="1" sqref="I10:S45"/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11e&amp;"Arial,Regular"&amp;10&amp;U
&amp;"Arial,Bold"&amp;8Page &amp;P of &amp;N&amp;C&amp;"Arial,Bold"&amp;8 NEW RURAL BANK OF SAN LEONARDO, INC  [ 04-040656 ]
 As of: September 30, 2017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4" width="2.7109375" customWidth="1"/>
    <col min="5" max="5" width="3.140625" customWidth="1"/>
    <col min="6" max="6" width="28.85546875" customWidth="1"/>
    <col min="7" max="7" width="17.85546875" customWidth="1"/>
    <col min="8" max="8" width="0" hidden="1" customWidth="1"/>
    <col min="9" max="19" width="25.7109375" customWidth="1"/>
  </cols>
  <sheetData>
    <row r="1" spans="1:19" s="119" customFormat="1" x14ac:dyDescent="0.2">
      <c r="A1" s="302" t="s">
        <v>258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</row>
    <row r="2" spans="1:19" s="119" customFormat="1" x14ac:dyDescent="0.2">
      <c r="A2" s="302" t="s">
        <v>259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</row>
    <row r="3" spans="1:19" s="119" customFormat="1" x14ac:dyDescent="0.2">
      <c r="A3" s="302" t="s">
        <v>680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</row>
    <row r="4" spans="1:19" s="119" customForma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</row>
    <row r="5" spans="1:19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</row>
    <row r="6" spans="1:19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19" x14ac:dyDescent="0.2">
      <c r="P7" s="1"/>
      <c r="Q7" s="1"/>
      <c r="R7" s="1"/>
      <c r="S7" s="1"/>
    </row>
    <row r="8" spans="1:19" ht="19.5" customHeight="1" x14ac:dyDescent="0.2">
      <c r="A8" s="291" t="s">
        <v>677</v>
      </c>
      <c r="B8" s="387"/>
      <c r="C8" s="387"/>
      <c r="D8" s="387"/>
      <c r="E8" s="387"/>
      <c r="F8" s="388"/>
      <c r="G8" s="300" t="s">
        <v>678</v>
      </c>
      <c r="H8" s="143"/>
      <c r="I8" s="314" t="s">
        <v>260</v>
      </c>
      <c r="J8" s="376" t="s">
        <v>261</v>
      </c>
      <c r="K8" s="395"/>
      <c r="L8" s="395"/>
      <c r="M8" s="395"/>
      <c r="N8" s="377"/>
      <c r="O8" s="316" t="s">
        <v>262</v>
      </c>
      <c r="P8" s="316" t="s">
        <v>263</v>
      </c>
      <c r="Q8" s="316" t="s">
        <v>264</v>
      </c>
      <c r="R8" s="316" t="s">
        <v>265</v>
      </c>
      <c r="S8" s="316" t="s">
        <v>683</v>
      </c>
    </row>
    <row r="9" spans="1:19" x14ac:dyDescent="0.2">
      <c r="A9" s="389"/>
      <c r="B9" s="390"/>
      <c r="C9" s="390"/>
      <c r="D9" s="390"/>
      <c r="E9" s="390"/>
      <c r="F9" s="391"/>
      <c r="G9" s="301"/>
      <c r="H9" s="144"/>
      <c r="I9" s="315"/>
      <c r="J9" s="5" t="s">
        <v>266</v>
      </c>
      <c r="K9" s="4" t="s">
        <v>267</v>
      </c>
      <c r="L9" s="5" t="s">
        <v>268</v>
      </c>
      <c r="M9" s="5" t="s">
        <v>270</v>
      </c>
      <c r="N9" s="4" t="s">
        <v>271</v>
      </c>
      <c r="O9" s="317"/>
      <c r="P9" s="281"/>
      <c r="Q9" s="281"/>
      <c r="R9" s="281"/>
      <c r="S9" s="317"/>
    </row>
    <row r="10" spans="1:19" x14ac:dyDescent="0.2">
      <c r="A10" s="206" t="s">
        <v>272</v>
      </c>
      <c r="B10" s="183"/>
      <c r="C10" s="183"/>
      <c r="D10" s="183"/>
      <c r="E10" s="183"/>
      <c r="F10" s="60"/>
      <c r="G10" s="139" t="s">
        <v>273</v>
      </c>
      <c r="H10" s="62"/>
      <c r="I10" s="12">
        <f t="shared" ref="I10:R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ref="S10:S40" si="1">SUM(I10,J10,K10,L10,M10,N10,O10,-P10,-Q10)</f>
        <v>0</v>
      </c>
    </row>
    <row r="11" spans="1:19" x14ac:dyDescent="0.2">
      <c r="A11" s="207" t="s">
        <v>942</v>
      </c>
      <c r="B11" s="183" t="s">
        <v>274</v>
      </c>
      <c r="C11" s="183"/>
      <c r="D11" s="183"/>
      <c r="E11" s="197"/>
      <c r="F11" s="60"/>
      <c r="G11" s="139" t="s">
        <v>275</v>
      </c>
      <c r="H11" s="62"/>
      <c r="I11" s="12">
        <f t="shared" ref="I11:R11" si="2">SUM(I12,I13,I14)</f>
        <v>0</v>
      </c>
      <c r="J11" s="12">
        <f t="shared" si="2"/>
        <v>0</v>
      </c>
      <c r="K11" s="12">
        <f t="shared" si="2"/>
        <v>0</v>
      </c>
      <c r="L11" s="12">
        <f t="shared" si="2"/>
        <v>0</v>
      </c>
      <c r="M11" s="12">
        <f t="shared" si="2"/>
        <v>0</v>
      </c>
      <c r="N11" s="12">
        <f t="shared" si="2"/>
        <v>0</v>
      </c>
      <c r="O11" s="12">
        <f t="shared" si="2"/>
        <v>0</v>
      </c>
      <c r="P11" s="12">
        <f t="shared" si="2"/>
        <v>0</v>
      </c>
      <c r="Q11" s="12">
        <f t="shared" si="2"/>
        <v>0</v>
      </c>
      <c r="R11" s="12">
        <f t="shared" si="2"/>
        <v>0</v>
      </c>
      <c r="S11" s="12">
        <f t="shared" si="1"/>
        <v>0</v>
      </c>
    </row>
    <row r="12" spans="1:19" x14ac:dyDescent="0.2">
      <c r="A12" s="207"/>
      <c r="B12" s="183" t="s">
        <v>950</v>
      </c>
      <c r="C12" s="183" t="s">
        <v>695</v>
      </c>
      <c r="D12" s="183"/>
      <c r="E12" s="197"/>
      <c r="F12" s="60"/>
      <c r="G12" s="139" t="s">
        <v>276</v>
      </c>
      <c r="H12" s="62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12">
        <f t="shared" si="1"/>
        <v>0</v>
      </c>
    </row>
    <row r="13" spans="1:19" x14ac:dyDescent="0.2">
      <c r="A13" s="207"/>
      <c r="B13" s="183" t="s">
        <v>952</v>
      </c>
      <c r="C13" s="183" t="s">
        <v>84</v>
      </c>
      <c r="D13" s="183"/>
      <c r="E13" s="197"/>
      <c r="F13" s="60"/>
      <c r="G13" s="139" t="s">
        <v>277</v>
      </c>
      <c r="H13" s="62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12">
        <f t="shared" si="1"/>
        <v>0</v>
      </c>
    </row>
    <row r="14" spans="1:19" x14ac:dyDescent="0.2">
      <c r="A14" s="207"/>
      <c r="B14" s="183" t="s">
        <v>954</v>
      </c>
      <c r="C14" s="183" t="s">
        <v>701</v>
      </c>
      <c r="D14" s="183"/>
      <c r="E14" s="197"/>
      <c r="F14" s="60"/>
      <c r="G14" s="139" t="s">
        <v>278</v>
      </c>
      <c r="H14" s="62"/>
      <c r="I14" s="12">
        <f t="shared" ref="I14:R14" si="3">SUM(I15,I16,I17)</f>
        <v>0</v>
      </c>
      <c r="J14" s="12">
        <f t="shared" si="3"/>
        <v>0</v>
      </c>
      <c r="K14" s="12">
        <f t="shared" si="3"/>
        <v>0</v>
      </c>
      <c r="L14" s="12">
        <f t="shared" si="3"/>
        <v>0</v>
      </c>
      <c r="M14" s="12">
        <f t="shared" si="3"/>
        <v>0</v>
      </c>
      <c r="N14" s="12">
        <f t="shared" si="3"/>
        <v>0</v>
      </c>
      <c r="O14" s="12">
        <f t="shared" si="3"/>
        <v>0</v>
      </c>
      <c r="P14" s="12">
        <f t="shared" si="3"/>
        <v>0</v>
      </c>
      <c r="Q14" s="12">
        <f t="shared" si="3"/>
        <v>0</v>
      </c>
      <c r="R14" s="12">
        <f t="shared" si="3"/>
        <v>0</v>
      </c>
      <c r="S14" s="12">
        <f t="shared" si="1"/>
        <v>0</v>
      </c>
    </row>
    <row r="15" spans="1:19" x14ac:dyDescent="0.2">
      <c r="A15" s="207"/>
      <c r="B15" s="183"/>
      <c r="C15" s="184" t="s">
        <v>703</v>
      </c>
      <c r="D15" s="183" t="s">
        <v>704</v>
      </c>
      <c r="E15" s="197"/>
      <c r="F15" s="60"/>
      <c r="G15" s="139" t="s">
        <v>279</v>
      </c>
      <c r="H15" s="62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12">
        <f t="shared" si="1"/>
        <v>0</v>
      </c>
    </row>
    <row r="16" spans="1:19" x14ac:dyDescent="0.2">
      <c r="A16" s="207"/>
      <c r="B16" s="183"/>
      <c r="C16" s="184" t="s">
        <v>706</v>
      </c>
      <c r="D16" s="183" t="s">
        <v>707</v>
      </c>
      <c r="E16" s="197"/>
      <c r="F16" s="60"/>
      <c r="G16" s="139" t="s">
        <v>280</v>
      </c>
      <c r="H16" s="62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12">
        <f t="shared" si="1"/>
        <v>0</v>
      </c>
    </row>
    <row r="17" spans="1:19" x14ac:dyDescent="0.2">
      <c r="A17" s="207"/>
      <c r="B17" s="183"/>
      <c r="C17" s="184" t="s">
        <v>710</v>
      </c>
      <c r="D17" s="183" t="s">
        <v>955</v>
      </c>
      <c r="E17" s="197"/>
      <c r="F17" s="60"/>
      <c r="G17" s="139" t="s">
        <v>281</v>
      </c>
      <c r="H17" s="62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12">
        <f t="shared" si="1"/>
        <v>0</v>
      </c>
    </row>
    <row r="18" spans="1:19" x14ac:dyDescent="0.2">
      <c r="A18" s="207" t="s">
        <v>706</v>
      </c>
      <c r="B18" s="183" t="s">
        <v>282</v>
      </c>
      <c r="C18" s="183"/>
      <c r="D18" s="183"/>
      <c r="E18" s="197"/>
      <c r="F18" s="60"/>
      <c r="G18" s="139" t="s">
        <v>283</v>
      </c>
      <c r="H18" s="62"/>
      <c r="I18" s="12">
        <f t="shared" ref="I18:R18" si="4">SUM(I19,I20)</f>
        <v>0</v>
      </c>
      <c r="J18" s="12">
        <f t="shared" si="4"/>
        <v>0</v>
      </c>
      <c r="K18" s="12">
        <f t="shared" si="4"/>
        <v>0</v>
      </c>
      <c r="L18" s="12">
        <f t="shared" si="4"/>
        <v>0</v>
      </c>
      <c r="M18" s="12">
        <f t="shared" si="4"/>
        <v>0</v>
      </c>
      <c r="N18" s="12">
        <f t="shared" si="4"/>
        <v>0</v>
      </c>
      <c r="O18" s="12">
        <f t="shared" si="4"/>
        <v>0</v>
      </c>
      <c r="P18" s="12">
        <f t="shared" si="4"/>
        <v>0</v>
      </c>
      <c r="Q18" s="12">
        <f t="shared" si="4"/>
        <v>0</v>
      </c>
      <c r="R18" s="12">
        <f t="shared" si="4"/>
        <v>0</v>
      </c>
      <c r="S18" s="12">
        <f t="shared" si="1"/>
        <v>0</v>
      </c>
    </row>
    <row r="19" spans="1:19" x14ac:dyDescent="0.2">
      <c r="A19" s="207"/>
      <c r="B19" s="183" t="s">
        <v>950</v>
      </c>
      <c r="C19" s="183" t="s">
        <v>284</v>
      </c>
      <c r="D19" s="183"/>
      <c r="E19" s="197"/>
      <c r="F19" s="60"/>
      <c r="G19" s="139" t="s">
        <v>285</v>
      </c>
      <c r="H19" s="62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12">
        <f t="shared" si="1"/>
        <v>0</v>
      </c>
    </row>
    <row r="20" spans="1:19" x14ac:dyDescent="0.2">
      <c r="A20" s="207"/>
      <c r="B20" s="183" t="s">
        <v>286</v>
      </c>
      <c r="C20" s="183" t="s">
        <v>287</v>
      </c>
      <c r="D20" s="183"/>
      <c r="E20" s="197"/>
      <c r="F20" s="200"/>
      <c r="G20" s="139" t="s">
        <v>288</v>
      </c>
      <c r="H20" s="62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12">
        <f t="shared" si="1"/>
        <v>0</v>
      </c>
    </row>
    <row r="21" spans="1:19" x14ac:dyDescent="0.2">
      <c r="A21" s="207" t="s">
        <v>710</v>
      </c>
      <c r="B21" s="385" t="s">
        <v>1381</v>
      </c>
      <c r="C21" s="385"/>
      <c r="D21" s="385"/>
      <c r="E21" s="385"/>
      <c r="F21" s="386"/>
      <c r="G21" s="265" t="s">
        <v>289</v>
      </c>
      <c r="H21" s="62"/>
      <c r="I21" s="12">
        <f t="shared" ref="I21:R21" si="5">SUM(I22,I23)</f>
        <v>0</v>
      </c>
      <c r="J21" s="12">
        <f t="shared" si="5"/>
        <v>0</v>
      </c>
      <c r="K21" s="12">
        <f t="shared" si="5"/>
        <v>0</v>
      </c>
      <c r="L21" s="12">
        <f t="shared" si="5"/>
        <v>0</v>
      </c>
      <c r="M21" s="12">
        <f t="shared" si="5"/>
        <v>0</v>
      </c>
      <c r="N21" s="12">
        <f t="shared" si="5"/>
        <v>0</v>
      </c>
      <c r="O21" s="12">
        <f t="shared" si="5"/>
        <v>0</v>
      </c>
      <c r="P21" s="12">
        <f t="shared" si="5"/>
        <v>0</v>
      </c>
      <c r="Q21" s="12">
        <f t="shared" si="5"/>
        <v>0</v>
      </c>
      <c r="R21" s="12">
        <f t="shared" si="5"/>
        <v>0</v>
      </c>
      <c r="S21" s="12">
        <f>SUM(I21,J21,K21,L21,M21,N21,O21,-P21,-Q21)</f>
        <v>0</v>
      </c>
    </row>
    <row r="22" spans="1:19" x14ac:dyDescent="0.2">
      <c r="A22" s="207"/>
      <c r="B22" s="266" t="s">
        <v>950</v>
      </c>
      <c r="C22" s="385" t="s">
        <v>322</v>
      </c>
      <c r="D22" s="385"/>
      <c r="E22" s="385"/>
      <c r="F22" s="386"/>
      <c r="G22" s="267" t="s">
        <v>1382</v>
      </c>
      <c r="H22" s="62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12">
        <f>SUM(I22,J22,K22,L22,M22,N22,O22,-P22,-Q22)</f>
        <v>0</v>
      </c>
    </row>
    <row r="23" spans="1:19" x14ac:dyDescent="0.2">
      <c r="A23" s="207"/>
      <c r="B23" s="266" t="s">
        <v>952</v>
      </c>
      <c r="C23" s="385" t="s">
        <v>1383</v>
      </c>
      <c r="D23" s="385"/>
      <c r="E23" s="385"/>
      <c r="F23" s="386"/>
      <c r="G23" s="267" t="s">
        <v>1384</v>
      </c>
      <c r="H23" s="62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12">
        <f>SUM(I23,J23,K23,L23,M23,N23,O23,-P23,-Q23)</f>
        <v>0</v>
      </c>
    </row>
    <row r="24" spans="1:19" x14ac:dyDescent="0.2">
      <c r="A24" s="207" t="s">
        <v>318</v>
      </c>
      <c r="B24" s="183" t="s">
        <v>290</v>
      </c>
      <c r="C24" s="183"/>
      <c r="D24" s="183"/>
      <c r="E24" s="197"/>
      <c r="F24" s="60"/>
      <c r="G24" s="139" t="s">
        <v>291</v>
      </c>
      <c r="H24" s="62"/>
      <c r="I24" s="12">
        <f t="shared" ref="I24:R24" si="6">SUM(I25,I26)</f>
        <v>0</v>
      </c>
      <c r="J24" s="12">
        <f t="shared" si="6"/>
        <v>0</v>
      </c>
      <c r="K24" s="12">
        <f t="shared" si="6"/>
        <v>0</v>
      </c>
      <c r="L24" s="12">
        <f t="shared" si="6"/>
        <v>0</v>
      </c>
      <c r="M24" s="12">
        <f t="shared" si="6"/>
        <v>0</v>
      </c>
      <c r="N24" s="12">
        <f t="shared" si="6"/>
        <v>0</v>
      </c>
      <c r="O24" s="12">
        <f t="shared" si="6"/>
        <v>0</v>
      </c>
      <c r="P24" s="12">
        <f t="shared" si="6"/>
        <v>0</v>
      </c>
      <c r="Q24" s="12">
        <f t="shared" si="6"/>
        <v>0</v>
      </c>
      <c r="R24" s="12">
        <f t="shared" si="6"/>
        <v>0</v>
      </c>
      <c r="S24" s="12">
        <f t="shared" si="1"/>
        <v>0</v>
      </c>
    </row>
    <row r="25" spans="1:19" x14ac:dyDescent="0.2">
      <c r="A25" s="207"/>
      <c r="B25" s="183" t="s">
        <v>950</v>
      </c>
      <c r="C25" s="183" t="s">
        <v>1387</v>
      </c>
      <c r="D25" s="183"/>
      <c r="E25" s="197"/>
      <c r="F25" s="60"/>
      <c r="G25" s="139" t="s">
        <v>292</v>
      </c>
      <c r="H25" s="62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12">
        <f t="shared" si="1"/>
        <v>0</v>
      </c>
    </row>
    <row r="26" spans="1:19" x14ac:dyDescent="0.2">
      <c r="A26" s="207"/>
      <c r="B26" s="183" t="s">
        <v>286</v>
      </c>
      <c r="C26" s="183" t="s">
        <v>1388</v>
      </c>
      <c r="D26" s="183"/>
      <c r="E26" s="197"/>
      <c r="F26" s="60"/>
      <c r="G26" s="139" t="s">
        <v>293</v>
      </c>
      <c r="H26" s="62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12">
        <f t="shared" si="1"/>
        <v>0</v>
      </c>
    </row>
    <row r="27" spans="1:19" x14ac:dyDescent="0.2">
      <c r="A27" s="207" t="s">
        <v>1050</v>
      </c>
      <c r="B27" s="183" t="s">
        <v>1066</v>
      </c>
      <c r="C27" s="183"/>
      <c r="D27" s="183"/>
      <c r="E27" s="197"/>
      <c r="F27" s="60"/>
      <c r="G27" s="139" t="s">
        <v>295</v>
      </c>
      <c r="H27" s="62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12">
        <f t="shared" si="1"/>
        <v>0</v>
      </c>
    </row>
    <row r="28" spans="1:19" x14ac:dyDescent="0.2">
      <c r="A28" s="207" t="s">
        <v>294</v>
      </c>
      <c r="B28" s="183" t="s">
        <v>297</v>
      </c>
      <c r="C28" s="183"/>
      <c r="D28" s="183"/>
      <c r="E28" s="197"/>
      <c r="F28" s="60"/>
      <c r="G28" s="139" t="s">
        <v>298</v>
      </c>
      <c r="H28" s="62"/>
      <c r="I28" s="12">
        <f t="shared" ref="I28:R28" si="7">SUM(I29,I30)</f>
        <v>0</v>
      </c>
      <c r="J28" s="12">
        <f t="shared" si="7"/>
        <v>0</v>
      </c>
      <c r="K28" s="12">
        <f t="shared" si="7"/>
        <v>0</v>
      </c>
      <c r="L28" s="12">
        <f t="shared" si="7"/>
        <v>0</v>
      </c>
      <c r="M28" s="12">
        <f t="shared" si="7"/>
        <v>0</v>
      </c>
      <c r="N28" s="12">
        <f t="shared" si="7"/>
        <v>0</v>
      </c>
      <c r="O28" s="12">
        <f t="shared" si="7"/>
        <v>0</v>
      </c>
      <c r="P28" s="12">
        <f t="shared" si="7"/>
        <v>0</v>
      </c>
      <c r="Q28" s="12">
        <f t="shared" si="7"/>
        <v>0</v>
      </c>
      <c r="R28" s="12">
        <f t="shared" si="7"/>
        <v>0</v>
      </c>
      <c r="S28" s="12">
        <f t="shared" si="1"/>
        <v>0</v>
      </c>
    </row>
    <row r="29" spans="1:19" x14ac:dyDescent="0.2">
      <c r="A29" s="207"/>
      <c r="B29" s="183" t="s">
        <v>950</v>
      </c>
      <c r="C29" s="183" t="s">
        <v>727</v>
      </c>
      <c r="D29" s="183"/>
      <c r="E29" s="197"/>
      <c r="F29" s="60"/>
      <c r="G29" s="139" t="s">
        <v>299</v>
      </c>
      <c r="H29" s="62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12">
        <f t="shared" si="1"/>
        <v>0</v>
      </c>
    </row>
    <row r="30" spans="1:19" x14ac:dyDescent="0.2">
      <c r="A30" s="207"/>
      <c r="B30" s="183" t="s">
        <v>952</v>
      </c>
      <c r="C30" s="183" t="s">
        <v>955</v>
      </c>
      <c r="D30" s="183"/>
      <c r="E30" s="197"/>
      <c r="F30" s="60"/>
      <c r="G30" s="139" t="s">
        <v>300</v>
      </c>
      <c r="H30" s="62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12">
        <f t="shared" si="1"/>
        <v>0</v>
      </c>
    </row>
    <row r="31" spans="1:19" x14ac:dyDescent="0.2">
      <c r="A31" s="207" t="s">
        <v>296</v>
      </c>
      <c r="B31" s="382" t="s">
        <v>1067</v>
      </c>
      <c r="C31" s="382"/>
      <c r="D31" s="382"/>
      <c r="E31" s="382"/>
      <c r="F31" s="383"/>
      <c r="G31" s="139" t="s">
        <v>302</v>
      </c>
      <c r="H31" s="62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12">
        <f t="shared" si="1"/>
        <v>0</v>
      </c>
    </row>
    <row r="32" spans="1:19" x14ac:dyDescent="0.2">
      <c r="A32" s="207" t="s">
        <v>301</v>
      </c>
      <c r="B32" s="183" t="s">
        <v>1393</v>
      </c>
      <c r="C32" s="183"/>
      <c r="D32" s="183"/>
      <c r="E32" s="197"/>
      <c r="F32" s="60"/>
      <c r="G32" s="195" t="s">
        <v>304</v>
      </c>
      <c r="H32" s="62"/>
      <c r="I32" s="12">
        <f>SUM(I33,I34,I37,I38)</f>
        <v>0</v>
      </c>
      <c r="J32" s="12">
        <f t="shared" ref="J32:R32" si="8">SUM(J33,J34,J37,J38)</f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1"/>
        <v>0</v>
      </c>
    </row>
    <row r="33" spans="1:19" x14ac:dyDescent="0.2">
      <c r="A33" s="207"/>
      <c r="B33" s="183" t="s">
        <v>950</v>
      </c>
      <c r="C33" s="183" t="s">
        <v>305</v>
      </c>
      <c r="D33" s="183"/>
      <c r="E33" s="197"/>
      <c r="F33" s="60"/>
      <c r="G33" s="139" t="s">
        <v>306</v>
      </c>
      <c r="H33" s="62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12">
        <f t="shared" si="1"/>
        <v>0</v>
      </c>
    </row>
    <row r="34" spans="1:19" x14ac:dyDescent="0.2">
      <c r="A34" s="207"/>
      <c r="B34" s="183" t="s">
        <v>952</v>
      </c>
      <c r="C34" s="183" t="s">
        <v>1389</v>
      </c>
      <c r="D34" s="183"/>
      <c r="E34" s="197"/>
      <c r="F34" s="60"/>
      <c r="G34" s="139" t="s">
        <v>308</v>
      </c>
      <c r="H34" s="62"/>
      <c r="I34" s="63">
        <f>I35+I36</f>
        <v>0</v>
      </c>
      <c r="J34" s="63">
        <f t="shared" ref="J34:R34" si="9">J35+J36</f>
        <v>0</v>
      </c>
      <c r="K34" s="63">
        <f t="shared" si="9"/>
        <v>0</v>
      </c>
      <c r="L34" s="63">
        <f t="shared" si="9"/>
        <v>0</v>
      </c>
      <c r="M34" s="63">
        <f t="shared" si="9"/>
        <v>0</v>
      </c>
      <c r="N34" s="63">
        <f t="shared" si="9"/>
        <v>0</v>
      </c>
      <c r="O34" s="63">
        <f t="shared" si="9"/>
        <v>0</v>
      </c>
      <c r="P34" s="63">
        <f t="shared" si="9"/>
        <v>0</v>
      </c>
      <c r="Q34" s="63">
        <f t="shared" si="9"/>
        <v>0</v>
      </c>
      <c r="R34" s="63">
        <f t="shared" si="9"/>
        <v>0</v>
      </c>
      <c r="S34" s="12">
        <f t="shared" si="1"/>
        <v>0</v>
      </c>
    </row>
    <row r="35" spans="1:19" x14ac:dyDescent="0.2">
      <c r="A35" s="271"/>
      <c r="B35" s="272"/>
      <c r="C35" s="183" t="s">
        <v>703</v>
      </c>
      <c r="D35" s="183" t="s">
        <v>307</v>
      </c>
      <c r="E35" s="183"/>
      <c r="F35" s="183"/>
      <c r="G35" s="275" t="s">
        <v>1390</v>
      </c>
      <c r="H35" s="273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12">
        <f>SUM(I35,J35,K35,L35,M35,N35,O35,-P35,-Q35)</f>
        <v>0</v>
      </c>
    </row>
    <row r="36" spans="1:19" x14ac:dyDescent="0.2">
      <c r="A36" s="271"/>
      <c r="B36" s="272"/>
      <c r="C36" s="183" t="s">
        <v>706</v>
      </c>
      <c r="D36" s="183" t="s">
        <v>1391</v>
      </c>
      <c r="E36" s="183"/>
      <c r="F36" s="183"/>
      <c r="G36" s="275" t="s">
        <v>1392</v>
      </c>
      <c r="H36" s="273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12">
        <f>SUM(I36,J36,K36,L36,M36,N36,O36,-P36,-Q36)</f>
        <v>0</v>
      </c>
    </row>
    <row r="37" spans="1:19" x14ac:dyDescent="0.2">
      <c r="A37" s="207"/>
      <c r="B37" s="270" t="s">
        <v>954</v>
      </c>
      <c r="C37" s="268" t="s">
        <v>1394</v>
      </c>
      <c r="D37" s="268"/>
      <c r="E37" s="268"/>
      <c r="F37" s="269"/>
      <c r="G37" s="265" t="s">
        <v>1385</v>
      </c>
      <c r="H37" s="62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12">
        <f>SUM(I37,J37,K37,L37,M37,N37,O37,-P37,-Q37)</f>
        <v>0</v>
      </c>
    </row>
    <row r="38" spans="1:19" x14ac:dyDescent="0.2">
      <c r="A38" s="207"/>
      <c r="B38" s="183" t="s">
        <v>1386</v>
      </c>
      <c r="C38" s="183" t="s">
        <v>748</v>
      </c>
      <c r="D38" s="183"/>
      <c r="E38" s="197"/>
      <c r="F38" s="60"/>
      <c r="G38" s="139" t="s">
        <v>309</v>
      </c>
      <c r="H38" s="62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12">
        <f t="shared" si="1"/>
        <v>0</v>
      </c>
    </row>
    <row r="39" spans="1:19" x14ac:dyDescent="0.2">
      <c r="A39" s="207" t="s">
        <v>303</v>
      </c>
      <c r="B39" s="183" t="s">
        <v>310</v>
      </c>
      <c r="C39" s="183"/>
      <c r="D39" s="183"/>
      <c r="E39" s="197"/>
      <c r="F39" s="60"/>
      <c r="G39" s="139" t="s">
        <v>311</v>
      </c>
      <c r="H39" s="62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12">
        <f t="shared" si="1"/>
        <v>0</v>
      </c>
    </row>
    <row r="40" spans="1:19" x14ac:dyDescent="0.2">
      <c r="A40" s="384" t="s">
        <v>312</v>
      </c>
      <c r="B40" s="283"/>
      <c r="C40" s="283"/>
      <c r="D40" s="283"/>
      <c r="E40" s="283"/>
      <c r="F40" s="283"/>
      <c r="G40" s="139" t="s">
        <v>313</v>
      </c>
      <c r="H40" s="62"/>
      <c r="I40" s="153">
        <f t="shared" ref="I40:R40" si="10">I41+I42+I43+I44</f>
        <v>0</v>
      </c>
      <c r="J40" s="153">
        <f t="shared" si="10"/>
        <v>0</v>
      </c>
      <c r="K40" s="153">
        <f t="shared" si="10"/>
        <v>0</v>
      </c>
      <c r="L40" s="153">
        <f t="shared" si="10"/>
        <v>0</v>
      </c>
      <c r="M40" s="153">
        <f t="shared" si="10"/>
        <v>0</v>
      </c>
      <c r="N40" s="153">
        <f t="shared" si="10"/>
        <v>0</v>
      </c>
      <c r="O40" s="153">
        <f t="shared" si="10"/>
        <v>0</v>
      </c>
      <c r="P40" s="153">
        <f t="shared" si="10"/>
        <v>0</v>
      </c>
      <c r="Q40" s="153">
        <f t="shared" si="10"/>
        <v>0</v>
      </c>
      <c r="R40" s="153">
        <f t="shared" si="10"/>
        <v>0</v>
      </c>
      <c r="S40" s="12">
        <f t="shared" si="1"/>
        <v>0</v>
      </c>
    </row>
    <row r="41" spans="1:19" x14ac:dyDescent="0.2">
      <c r="A41" s="208" t="s">
        <v>703</v>
      </c>
      <c r="B41" s="381" t="s">
        <v>967</v>
      </c>
      <c r="C41" s="283"/>
      <c r="D41" s="283"/>
      <c r="E41" s="283"/>
      <c r="F41" s="283"/>
      <c r="G41" s="139" t="s">
        <v>314</v>
      </c>
      <c r="H41" s="62"/>
      <c r="I41" s="154"/>
      <c r="J41" s="88"/>
      <c r="K41" s="88"/>
      <c r="L41" s="88"/>
      <c r="M41" s="88"/>
      <c r="N41" s="88"/>
      <c r="O41" s="88"/>
      <c r="P41" s="88"/>
      <c r="Q41" s="88"/>
      <c r="R41" s="88"/>
      <c r="S41" s="88"/>
    </row>
    <row r="42" spans="1:19" x14ac:dyDescent="0.2">
      <c r="A42" s="208" t="s">
        <v>706</v>
      </c>
      <c r="B42" s="183" t="s">
        <v>969</v>
      </c>
      <c r="C42" s="185"/>
      <c r="D42" s="183"/>
      <c r="E42" s="183"/>
      <c r="F42" s="60"/>
      <c r="G42" s="139" t="s">
        <v>315</v>
      </c>
      <c r="H42" s="62"/>
      <c r="I42" s="154"/>
      <c r="J42" s="88"/>
      <c r="K42" s="88"/>
      <c r="L42" s="88"/>
      <c r="M42" s="88"/>
      <c r="N42" s="88"/>
      <c r="O42" s="88"/>
      <c r="P42" s="88"/>
      <c r="Q42" s="88"/>
      <c r="R42" s="88"/>
      <c r="S42" s="88"/>
    </row>
    <row r="43" spans="1:19" x14ac:dyDescent="0.2">
      <c r="A43" s="208" t="s">
        <v>710</v>
      </c>
      <c r="B43" s="183" t="s">
        <v>316</v>
      </c>
      <c r="C43" s="185"/>
      <c r="D43" s="183"/>
      <c r="E43" s="183"/>
      <c r="F43" s="60"/>
      <c r="G43" s="139" t="s">
        <v>317</v>
      </c>
      <c r="H43" s="62"/>
      <c r="I43" s="154"/>
      <c r="J43" s="154"/>
      <c r="K43" s="88"/>
      <c r="L43" s="88"/>
      <c r="M43" s="88"/>
      <c r="N43" s="88"/>
      <c r="O43" s="88"/>
      <c r="P43" s="88"/>
      <c r="Q43" s="88"/>
      <c r="R43" s="88"/>
      <c r="S43" s="88"/>
    </row>
    <row r="44" spans="1:19" x14ac:dyDescent="0.2">
      <c r="A44" s="208" t="s">
        <v>318</v>
      </c>
      <c r="B44" s="183" t="s">
        <v>319</v>
      </c>
      <c r="C44" s="185"/>
      <c r="D44" s="183"/>
      <c r="E44" s="183"/>
      <c r="F44" s="60"/>
      <c r="G44" s="139" t="s">
        <v>320</v>
      </c>
      <c r="H44" s="62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153">
        <f>SUM(I44,J44,K44,L44,M44,N44,O44,-P44,-Q44)</f>
        <v>0</v>
      </c>
    </row>
    <row r="45" spans="1:19" x14ac:dyDescent="0.2">
      <c r="A45" s="191" t="s">
        <v>130</v>
      </c>
      <c r="B45" s="60"/>
      <c r="C45" s="183"/>
      <c r="D45" s="183"/>
      <c r="E45" s="183"/>
      <c r="F45" s="183"/>
      <c r="G45" s="139" t="s">
        <v>321</v>
      </c>
      <c r="H45" s="62"/>
      <c r="I45" s="12">
        <f t="shared" ref="I45:R45" si="11">SUM(I10,I40)</f>
        <v>0</v>
      </c>
      <c r="J45" s="12">
        <f t="shared" si="11"/>
        <v>0</v>
      </c>
      <c r="K45" s="12">
        <f t="shared" si="11"/>
        <v>0</v>
      </c>
      <c r="L45" s="12">
        <f t="shared" si="11"/>
        <v>0</v>
      </c>
      <c r="M45" s="12">
        <f t="shared" si="11"/>
        <v>0</v>
      </c>
      <c r="N45" s="12">
        <f t="shared" si="11"/>
        <v>0</v>
      </c>
      <c r="O45" s="12">
        <f t="shared" si="11"/>
        <v>0</v>
      </c>
      <c r="P45" s="12">
        <f t="shared" si="11"/>
        <v>0</v>
      </c>
      <c r="Q45" s="12">
        <f t="shared" si="11"/>
        <v>0</v>
      </c>
      <c r="R45" s="12">
        <f t="shared" si="11"/>
        <v>0</v>
      </c>
      <c r="S45" s="12">
        <f>SUM(I45,J45,K45,L45,M45,N45,O45,-P45,-Q45)</f>
        <v>0</v>
      </c>
    </row>
    <row r="46" spans="1:19" x14ac:dyDescent="0.2">
      <c r="G46" s="155" t="s">
        <v>998</v>
      </c>
    </row>
  </sheetData>
  <sheetProtection password="F8FA" sheet="1" objects="1" scenarios="1" selectLockedCells="1"/>
  <mergeCells count="19">
    <mergeCell ref="B41:F41"/>
    <mergeCell ref="S8:S9"/>
    <mergeCell ref="B31:F31"/>
    <mergeCell ref="A40:F40"/>
    <mergeCell ref="O8:O9"/>
    <mergeCell ref="P8:P9"/>
    <mergeCell ref="Q8:Q9"/>
    <mergeCell ref="R8:R9"/>
    <mergeCell ref="A8:F9"/>
    <mergeCell ref="G8:G9"/>
    <mergeCell ref="B21:F21"/>
    <mergeCell ref="C22:F22"/>
    <mergeCell ref="C23:F23"/>
    <mergeCell ref="I8:I9"/>
    <mergeCell ref="J8:N8"/>
    <mergeCell ref="A1:S1"/>
    <mergeCell ref="A2:S2"/>
    <mergeCell ref="A3:S3"/>
    <mergeCell ref="A4:S4"/>
  </mergeCells>
  <phoneticPr fontId="2" type="noConversion"/>
  <conditionalFormatting sqref="I25:R27 I29:R31 I15:R17 J12:R13 I12 I19:R23 I33:R33 I35:R39">
    <cfRule type="cellIs" priority="4" stopIfTrue="1" operator="between">
      <formula>0</formula>
      <formula>99999999999999900</formula>
    </cfRule>
  </conditionalFormatting>
  <conditionalFormatting sqref="I13">
    <cfRule type="cellIs" priority="3" stopIfTrue="1" operator="between">
      <formula>0</formula>
      <formula>99999999999999900</formula>
    </cfRule>
  </conditionalFormatting>
  <conditionalFormatting sqref="I44:R44">
    <cfRule type="cellIs" priority="2" stopIfTrue="1" operator="between">
      <formula>0</formula>
      <formula>99999999999999900</formula>
    </cfRule>
  </conditionalFormatting>
  <conditionalFormatting sqref="I35:R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S45 S29:S31 S25:S27 I40:S40 I28:S28 S10:S23 I24:S24 S44 I21:R21 I10:R11 I32:S32 I18:R18 I14:R14 S33:S39"/>
    <dataValidation type="decimal" allowBlank="1" showInputMessage="1" showErrorMessage="1" errorTitle="Schedule 38A" error="Invalid Amount_x000a_" sqref="I22:R23 I29:R31 I25:R27 I19:R20 I44:R44 I33:R39">
      <formula1>0</formula1>
      <formula2>99999999999999900</formula2>
    </dataValidation>
    <dataValidation type="decimal" showInputMessage="1" showErrorMessage="1" errorTitle="Schedule 38A" error="Invalid Amount_x000a_" sqref="I15:R17 I12:R13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11e1&amp;"Arial,Regular"&amp;10&amp;U
&amp;"Arial,Bold"&amp;8Page &amp;P of &amp;N&amp;C&amp;"Arial,Bold"&amp;8 NEW RURAL BANK OF SAN LEONARDO, INC  [ 04-040656 ]
 As of: September 30, 2017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29.42578125" customWidth="1"/>
    <col min="7" max="7" width="18" customWidth="1"/>
    <col min="8" max="8" width="0" hidden="1" customWidth="1"/>
    <col min="9" max="30" width="25.7109375" customWidth="1"/>
  </cols>
  <sheetData>
    <row r="1" spans="1:30" s="119" customFormat="1" x14ac:dyDescent="0.2">
      <c r="A1" s="302" t="s">
        <v>258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</row>
    <row r="2" spans="1:30" s="119" customFormat="1" x14ac:dyDescent="0.2">
      <c r="A2" s="302" t="s">
        <v>259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</row>
    <row r="3" spans="1:30" s="119" customFormat="1" x14ac:dyDescent="0.2">
      <c r="A3" s="302" t="s">
        <v>681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</row>
    <row r="4" spans="1:30" s="119" customForma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00" t="s">
        <v>677</v>
      </c>
      <c r="B7" s="401"/>
      <c r="C7" s="401"/>
      <c r="D7" s="401"/>
      <c r="E7" s="401"/>
      <c r="F7" s="402"/>
      <c r="G7" s="280" t="s">
        <v>678</v>
      </c>
      <c r="H7" s="143"/>
      <c r="I7" s="324" t="s">
        <v>260</v>
      </c>
      <c r="J7" s="411"/>
      <c r="K7" s="409" t="s">
        <v>261</v>
      </c>
      <c r="L7" s="410"/>
      <c r="M7" s="410"/>
      <c r="N7" s="410"/>
      <c r="O7" s="410"/>
      <c r="P7" s="410"/>
      <c r="Q7" s="410"/>
      <c r="R7" s="410"/>
      <c r="S7" s="410"/>
      <c r="T7" s="398"/>
      <c r="U7" s="399" t="s">
        <v>262</v>
      </c>
      <c r="V7" s="396"/>
      <c r="W7" s="326" t="s">
        <v>263</v>
      </c>
      <c r="X7" s="396"/>
      <c r="Y7" s="326" t="s">
        <v>264</v>
      </c>
      <c r="Z7" s="396"/>
      <c r="AA7" s="320" t="s">
        <v>265</v>
      </c>
      <c r="AB7" s="413"/>
      <c r="AC7" s="399" t="s">
        <v>683</v>
      </c>
      <c r="AD7" s="396"/>
    </row>
    <row r="8" spans="1:30" x14ac:dyDescent="0.2">
      <c r="A8" s="403"/>
      <c r="B8" s="404"/>
      <c r="C8" s="404"/>
      <c r="D8" s="404"/>
      <c r="E8" s="404"/>
      <c r="F8" s="405"/>
      <c r="G8" s="328"/>
      <c r="H8" s="156"/>
      <c r="I8" s="322"/>
      <c r="J8" s="323"/>
      <c r="K8" s="409" t="s">
        <v>266</v>
      </c>
      <c r="L8" s="371"/>
      <c r="M8" s="409" t="s">
        <v>267</v>
      </c>
      <c r="N8" s="398"/>
      <c r="O8" s="376" t="s">
        <v>268</v>
      </c>
      <c r="P8" s="414"/>
      <c r="Q8" s="409" t="s">
        <v>270</v>
      </c>
      <c r="R8" s="398"/>
      <c r="S8" s="409" t="s">
        <v>271</v>
      </c>
      <c r="T8" s="398"/>
      <c r="U8" s="397"/>
      <c r="V8" s="398"/>
      <c r="W8" s="397"/>
      <c r="X8" s="398"/>
      <c r="Y8" s="397"/>
      <c r="Z8" s="398"/>
      <c r="AA8" s="397"/>
      <c r="AB8" s="398"/>
      <c r="AC8" s="410"/>
      <c r="AD8" s="398"/>
    </row>
    <row r="9" spans="1:30" x14ac:dyDescent="0.2">
      <c r="A9" s="406"/>
      <c r="B9" s="407"/>
      <c r="C9" s="407"/>
      <c r="D9" s="407"/>
      <c r="E9" s="407"/>
      <c r="F9" s="408"/>
      <c r="G9" s="290"/>
      <c r="H9" s="144"/>
      <c r="I9" s="5" t="s">
        <v>684</v>
      </c>
      <c r="J9" s="21" t="s">
        <v>685</v>
      </c>
      <c r="K9" s="4" t="s">
        <v>684</v>
      </c>
      <c r="L9" s="150" t="s">
        <v>685</v>
      </c>
      <c r="M9" s="5" t="s">
        <v>684</v>
      </c>
      <c r="N9" s="151" t="s">
        <v>685</v>
      </c>
      <c r="O9" s="5" t="s">
        <v>684</v>
      </c>
      <c r="P9" s="4" t="s">
        <v>685</v>
      </c>
      <c r="Q9" s="5" t="s">
        <v>684</v>
      </c>
      <c r="R9" s="5" t="s">
        <v>685</v>
      </c>
      <c r="S9" s="5" t="s">
        <v>684</v>
      </c>
      <c r="T9" s="5" t="s">
        <v>685</v>
      </c>
      <c r="U9" s="4" t="s">
        <v>684</v>
      </c>
      <c r="V9" s="5" t="s">
        <v>685</v>
      </c>
      <c r="W9" s="5" t="s">
        <v>684</v>
      </c>
      <c r="X9" s="5" t="s">
        <v>685</v>
      </c>
      <c r="Y9" s="5" t="s">
        <v>684</v>
      </c>
      <c r="Z9" s="4" t="s">
        <v>685</v>
      </c>
      <c r="AA9" s="5" t="s">
        <v>684</v>
      </c>
      <c r="AB9" s="151" t="s">
        <v>685</v>
      </c>
      <c r="AC9" s="5" t="s">
        <v>684</v>
      </c>
      <c r="AD9" s="5" t="s">
        <v>685</v>
      </c>
    </row>
    <row r="10" spans="1:30" x14ac:dyDescent="0.2">
      <c r="A10" s="206" t="s">
        <v>272</v>
      </c>
      <c r="B10" s="183"/>
      <c r="C10" s="183"/>
      <c r="D10" s="183"/>
      <c r="E10" s="183"/>
      <c r="F10" s="60"/>
      <c r="G10" s="139" t="s">
        <v>273</v>
      </c>
      <c r="H10" s="6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39" si="1">SUM(I10,K10,M10,O10,Q10,S10,U10,-W10,-Y10)</f>
        <v>0</v>
      </c>
      <c r="AD10" s="12">
        <f t="shared" ref="AD10:AD39" si="2">SUM(J10,L10,N10,P10,R10,T10,V10,-X10,-Z10)</f>
        <v>0</v>
      </c>
    </row>
    <row r="11" spans="1:30" x14ac:dyDescent="0.2">
      <c r="A11" s="207" t="s">
        <v>942</v>
      </c>
      <c r="B11" s="183" t="s">
        <v>274</v>
      </c>
      <c r="C11" s="183"/>
      <c r="D11" s="183"/>
      <c r="E11" s="197"/>
      <c r="F11" s="60"/>
      <c r="G11" s="139" t="s">
        <v>275</v>
      </c>
      <c r="H11" s="6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07"/>
      <c r="B12" s="183" t="s">
        <v>950</v>
      </c>
      <c r="C12" s="183" t="s">
        <v>695</v>
      </c>
      <c r="D12" s="183"/>
      <c r="E12" s="197"/>
      <c r="F12" s="60"/>
      <c r="G12" s="139" t="s">
        <v>276</v>
      </c>
      <c r="H12" s="62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12">
        <f t="shared" si="1"/>
        <v>0</v>
      </c>
      <c r="AD12" s="12">
        <f t="shared" si="2"/>
        <v>0</v>
      </c>
    </row>
    <row r="13" spans="1:30" x14ac:dyDescent="0.2">
      <c r="A13" s="207"/>
      <c r="B13" s="183" t="s">
        <v>952</v>
      </c>
      <c r="C13" s="183" t="s">
        <v>84</v>
      </c>
      <c r="D13" s="183"/>
      <c r="E13" s="197"/>
      <c r="F13" s="60"/>
      <c r="G13" s="139" t="s">
        <v>277</v>
      </c>
      <c r="H13" s="62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12">
        <f t="shared" si="1"/>
        <v>0</v>
      </c>
      <c r="AD13" s="12">
        <f t="shared" si="2"/>
        <v>0</v>
      </c>
    </row>
    <row r="14" spans="1:30" x14ac:dyDescent="0.2">
      <c r="A14" s="207"/>
      <c r="B14" s="183" t="s">
        <v>954</v>
      </c>
      <c r="C14" s="183" t="s">
        <v>701</v>
      </c>
      <c r="D14" s="183"/>
      <c r="E14" s="197"/>
      <c r="F14" s="60"/>
      <c r="G14" s="139" t="s">
        <v>278</v>
      </c>
      <c r="H14" s="6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07"/>
      <c r="B15" s="183"/>
      <c r="C15" s="184" t="s">
        <v>703</v>
      </c>
      <c r="D15" s="183" t="s">
        <v>704</v>
      </c>
      <c r="E15" s="197"/>
      <c r="F15" s="60"/>
      <c r="G15" s="139" t="s">
        <v>279</v>
      </c>
      <c r="H15" s="62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12">
        <f t="shared" si="1"/>
        <v>0</v>
      </c>
      <c r="AD15" s="12">
        <f t="shared" si="2"/>
        <v>0</v>
      </c>
    </row>
    <row r="16" spans="1:30" x14ac:dyDescent="0.2">
      <c r="A16" s="207"/>
      <c r="B16" s="183"/>
      <c r="C16" s="184" t="s">
        <v>706</v>
      </c>
      <c r="D16" s="183" t="s">
        <v>707</v>
      </c>
      <c r="E16" s="197"/>
      <c r="F16" s="60"/>
      <c r="G16" s="139" t="s">
        <v>280</v>
      </c>
      <c r="H16" s="62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12">
        <f t="shared" si="1"/>
        <v>0</v>
      </c>
      <c r="AD16" s="12">
        <f t="shared" si="2"/>
        <v>0</v>
      </c>
    </row>
    <row r="17" spans="1:30" x14ac:dyDescent="0.2">
      <c r="A17" s="207"/>
      <c r="B17" s="183"/>
      <c r="C17" s="184" t="s">
        <v>710</v>
      </c>
      <c r="D17" s="183" t="s">
        <v>955</v>
      </c>
      <c r="E17" s="197"/>
      <c r="F17" s="60"/>
      <c r="G17" s="139" t="s">
        <v>281</v>
      </c>
      <c r="H17" s="62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12">
        <f t="shared" si="1"/>
        <v>0</v>
      </c>
      <c r="AD17" s="12">
        <f t="shared" si="2"/>
        <v>0</v>
      </c>
    </row>
    <row r="18" spans="1:30" x14ac:dyDescent="0.2">
      <c r="A18" s="207" t="s">
        <v>706</v>
      </c>
      <c r="B18" s="183" t="s">
        <v>282</v>
      </c>
      <c r="C18" s="183"/>
      <c r="D18" s="183"/>
      <c r="E18" s="197"/>
      <c r="F18" s="60"/>
      <c r="G18" s="139" t="s">
        <v>283</v>
      </c>
      <c r="H18" s="62"/>
      <c r="I18" s="153">
        <f t="shared" ref="I18:AB18" si="5">I19+I20</f>
        <v>0</v>
      </c>
      <c r="J18" s="153">
        <f t="shared" si="5"/>
        <v>0</v>
      </c>
      <c r="K18" s="153">
        <f t="shared" si="5"/>
        <v>0</v>
      </c>
      <c r="L18" s="153">
        <f t="shared" si="5"/>
        <v>0</v>
      </c>
      <c r="M18" s="153">
        <f t="shared" si="5"/>
        <v>0</v>
      </c>
      <c r="N18" s="153">
        <f t="shared" si="5"/>
        <v>0</v>
      </c>
      <c r="O18" s="153">
        <f t="shared" si="5"/>
        <v>0</v>
      </c>
      <c r="P18" s="153">
        <f t="shared" si="5"/>
        <v>0</v>
      </c>
      <c r="Q18" s="153">
        <f t="shared" si="5"/>
        <v>0</v>
      </c>
      <c r="R18" s="153">
        <f t="shared" si="5"/>
        <v>0</v>
      </c>
      <c r="S18" s="153">
        <f t="shared" si="5"/>
        <v>0</v>
      </c>
      <c r="T18" s="153">
        <f t="shared" si="5"/>
        <v>0</v>
      </c>
      <c r="U18" s="153">
        <f t="shared" si="5"/>
        <v>0</v>
      </c>
      <c r="V18" s="153">
        <f t="shared" si="5"/>
        <v>0</v>
      </c>
      <c r="W18" s="153">
        <f t="shared" si="5"/>
        <v>0</v>
      </c>
      <c r="X18" s="153">
        <f t="shared" si="5"/>
        <v>0</v>
      </c>
      <c r="Y18" s="153">
        <f t="shared" si="5"/>
        <v>0</v>
      </c>
      <c r="Z18" s="153">
        <f t="shared" si="5"/>
        <v>0</v>
      </c>
      <c r="AA18" s="153">
        <f t="shared" si="5"/>
        <v>0</v>
      </c>
      <c r="AB18" s="153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07"/>
      <c r="B19" s="183" t="s">
        <v>950</v>
      </c>
      <c r="C19" s="183" t="s">
        <v>284</v>
      </c>
      <c r="D19" s="183"/>
      <c r="E19" s="197"/>
      <c r="F19" s="60"/>
      <c r="G19" s="139" t="s">
        <v>285</v>
      </c>
      <c r="H19" s="62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2">
        <f t="shared" si="1"/>
        <v>0</v>
      </c>
      <c r="AD19" s="12">
        <f t="shared" si="2"/>
        <v>0</v>
      </c>
    </row>
    <row r="20" spans="1:30" x14ac:dyDescent="0.2">
      <c r="A20" s="207"/>
      <c r="B20" s="183" t="s">
        <v>286</v>
      </c>
      <c r="C20" s="183" t="s">
        <v>287</v>
      </c>
      <c r="D20" s="183"/>
      <c r="E20" s="197"/>
      <c r="F20" s="200"/>
      <c r="G20" s="139" t="s">
        <v>288</v>
      </c>
      <c r="H20" s="62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2">
        <f t="shared" si="1"/>
        <v>0</v>
      </c>
      <c r="AD20" s="12">
        <f t="shared" si="2"/>
        <v>0</v>
      </c>
    </row>
    <row r="21" spans="1:30" x14ac:dyDescent="0.2">
      <c r="A21" s="207" t="s">
        <v>710</v>
      </c>
      <c r="B21" s="385" t="s">
        <v>1381</v>
      </c>
      <c r="C21" s="385"/>
      <c r="D21" s="385"/>
      <c r="E21" s="385"/>
      <c r="F21" s="386"/>
      <c r="G21" s="265" t="s">
        <v>289</v>
      </c>
      <c r="H21" s="62"/>
      <c r="I21" s="153">
        <f t="shared" ref="I21:AB21" si="6">I22+I23</f>
        <v>0</v>
      </c>
      <c r="J21" s="153">
        <f t="shared" si="6"/>
        <v>0</v>
      </c>
      <c r="K21" s="153">
        <f t="shared" si="6"/>
        <v>0</v>
      </c>
      <c r="L21" s="153">
        <f t="shared" si="6"/>
        <v>0</v>
      </c>
      <c r="M21" s="153">
        <f t="shared" si="6"/>
        <v>0</v>
      </c>
      <c r="N21" s="153">
        <f t="shared" si="6"/>
        <v>0</v>
      </c>
      <c r="O21" s="153">
        <f t="shared" si="6"/>
        <v>0</v>
      </c>
      <c r="P21" s="153">
        <f t="shared" si="6"/>
        <v>0</v>
      </c>
      <c r="Q21" s="153">
        <f t="shared" si="6"/>
        <v>0</v>
      </c>
      <c r="R21" s="153">
        <f t="shared" si="6"/>
        <v>0</v>
      </c>
      <c r="S21" s="153">
        <f t="shared" si="6"/>
        <v>0</v>
      </c>
      <c r="T21" s="153">
        <f t="shared" si="6"/>
        <v>0</v>
      </c>
      <c r="U21" s="153">
        <f t="shared" si="6"/>
        <v>0</v>
      </c>
      <c r="V21" s="153">
        <f t="shared" si="6"/>
        <v>0</v>
      </c>
      <c r="W21" s="153">
        <f t="shared" si="6"/>
        <v>0</v>
      </c>
      <c r="X21" s="153">
        <f t="shared" si="6"/>
        <v>0</v>
      </c>
      <c r="Y21" s="153">
        <f t="shared" si="6"/>
        <v>0</v>
      </c>
      <c r="Z21" s="153">
        <f t="shared" si="6"/>
        <v>0</v>
      </c>
      <c r="AA21" s="153">
        <f t="shared" si="6"/>
        <v>0</v>
      </c>
      <c r="AB21" s="153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07"/>
      <c r="B22" s="266" t="s">
        <v>950</v>
      </c>
      <c r="C22" s="385" t="s">
        <v>322</v>
      </c>
      <c r="D22" s="385"/>
      <c r="E22" s="385"/>
      <c r="F22" s="386"/>
      <c r="G22" s="267" t="s">
        <v>1382</v>
      </c>
      <c r="H22" s="6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2">
        <f t="shared" si="7"/>
        <v>0</v>
      </c>
      <c r="AD22" s="12">
        <f t="shared" si="7"/>
        <v>0</v>
      </c>
    </row>
    <row r="23" spans="1:30" x14ac:dyDescent="0.2">
      <c r="A23" s="207"/>
      <c r="B23" s="266" t="s">
        <v>952</v>
      </c>
      <c r="C23" s="385" t="s">
        <v>1383</v>
      </c>
      <c r="D23" s="385"/>
      <c r="E23" s="385"/>
      <c r="F23" s="386"/>
      <c r="G23" s="267" t="s">
        <v>1384</v>
      </c>
      <c r="H23" s="62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2">
        <f t="shared" si="7"/>
        <v>0</v>
      </c>
      <c r="AD23" s="12">
        <f t="shared" si="7"/>
        <v>0</v>
      </c>
    </row>
    <row r="24" spans="1:30" x14ac:dyDescent="0.2">
      <c r="A24" s="207" t="s">
        <v>318</v>
      </c>
      <c r="B24" s="183" t="s">
        <v>290</v>
      </c>
      <c r="C24" s="183"/>
      <c r="D24" s="183"/>
      <c r="E24" s="197"/>
      <c r="F24" s="60"/>
      <c r="G24" s="139" t="s">
        <v>291</v>
      </c>
      <c r="H24" s="62"/>
      <c r="I24" s="153">
        <f t="shared" ref="I24:AB24" si="8">I25+I26</f>
        <v>0</v>
      </c>
      <c r="J24" s="153">
        <f t="shared" si="8"/>
        <v>0</v>
      </c>
      <c r="K24" s="153">
        <f t="shared" si="8"/>
        <v>0</v>
      </c>
      <c r="L24" s="153">
        <f t="shared" si="8"/>
        <v>0</v>
      </c>
      <c r="M24" s="153">
        <f t="shared" si="8"/>
        <v>0</v>
      </c>
      <c r="N24" s="153">
        <f t="shared" si="8"/>
        <v>0</v>
      </c>
      <c r="O24" s="153">
        <f t="shared" si="8"/>
        <v>0</v>
      </c>
      <c r="P24" s="153">
        <f t="shared" si="8"/>
        <v>0</v>
      </c>
      <c r="Q24" s="153">
        <f t="shared" si="8"/>
        <v>0</v>
      </c>
      <c r="R24" s="153">
        <f t="shared" si="8"/>
        <v>0</v>
      </c>
      <c r="S24" s="153">
        <f t="shared" si="8"/>
        <v>0</v>
      </c>
      <c r="T24" s="153">
        <f t="shared" si="8"/>
        <v>0</v>
      </c>
      <c r="U24" s="153">
        <f t="shared" si="8"/>
        <v>0</v>
      </c>
      <c r="V24" s="153">
        <f t="shared" si="8"/>
        <v>0</v>
      </c>
      <c r="W24" s="153">
        <f t="shared" si="8"/>
        <v>0</v>
      </c>
      <c r="X24" s="153">
        <f t="shared" si="8"/>
        <v>0</v>
      </c>
      <c r="Y24" s="153">
        <f t="shared" si="8"/>
        <v>0</v>
      </c>
      <c r="Z24" s="153">
        <f t="shared" si="8"/>
        <v>0</v>
      </c>
      <c r="AA24" s="153">
        <f t="shared" si="8"/>
        <v>0</v>
      </c>
      <c r="AB24" s="153">
        <f t="shared" si="8"/>
        <v>0</v>
      </c>
      <c r="AC24" s="12">
        <f t="shared" si="1"/>
        <v>0</v>
      </c>
      <c r="AD24" s="12">
        <f t="shared" si="2"/>
        <v>0</v>
      </c>
    </row>
    <row r="25" spans="1:30" x14ac:dyDescent="0.2">
      <c r="A25" s="207"/>
      <c r="B25" s="183" t="s">
        <v>950</v>
      </c>
      <c r="C25" s="183" t="s">
        <v>1387</v>
      </c>
      <c r="D25" s="183"/>
      <c r="E25" s="197"/>
      <c r="F25" s="60"/>
      <c r="G25" s="139" t="s">
        <v>292</v>
      </c>
      <c r="H25" s="62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2">
        <f t="shared" si="1"/>
        <v>0</v>
      </c>
      <c r="AD25" s="12">
        <f t="shared" si="2"/>
        <v>0</v>
      </c>
    </row>
    <row r="26" spans="1:30" x14ac:dyDescent="0.2">
      <c r="A26" s="207"/>
      <c r="B26" s="183" t="s">
        <v>286</v>
      </c>
      <c r="C26" s="183" t="s">
        <v>1388</v>
      </c>
      <c r="D26" s="183"/>
      <c r="E26" s="197"/>
      <c r="F26" s="60"/>
      <c r="G26" s="139" t="s">
        <v>293</v>
      </c>
      <c r="H26" s="62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2">
        <f t="shared" si="1"/>
        <v>0</v>
      </c>
      <c r="AD26" s="12">
        <f t="shared" si="2"/>
        <v>0</v>
      </c>
    </row>
    <row r="27" spans="1:30" x14ac:dyDescent="0.2">
      <c r="A27" s="207" t="s">
        <v>1050</v>
      </c>
      <c r="B27" s="183" t="s">
        <v>1066</v>
      </c>
      <c r="C27" s="183"/>
      <c r="D27" s="183"/>
      <c r="E27" s="197"/>
      <c r="F27" s="60"/>
      <c r="G27" s="139" t="s">
        <v>295</v>
      </c>
      <c r="H27" s="62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12">
        <f t="shared" si="1"/>
        <v>0</v>
      </c>
      <c r="AD27" s="12">
        <f t="shared" si="2"/>
        <v>0</v>
      </c>
    </row>
    <row r="28" spans="1:30" x14ac:dyDescent="0.2">
      <c r="A28" s="207" t="s">
        <v>294</v>
      </c>
      <c r="B28" s="183" t="s">
        <v>297</v>
      </c>
      <c r="C28" s="183"/>
      <c r="D28" s="183"/>
      <c r="E28" s="197"/>
      <c r="F28" s="60"/>
      <c r="G28" s="139" t="s">
        <v>298</v>
      </c>
      <c r="H28" s="62"/>
      <c r="I28" s="12">
        <f t="shared" ref="I28:AB28" si="9">SUM(I29,I30)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9"/>
        <v>0</v>
      </c>
      <c r="T28" s="12">
        <f t="shared" si="9"/>
        <v>0</v>
      </c>
      <c r="U28" s="12">
        <f t="shared" si="9"/>
        <v>0</v>
      </c>
      <c r="V28" s="12">
        <f t="shared" si="9"/>
        <v>0</v>
      </c>
      <c r="W28" s="12">
        <f t="shared" si="9"/>
        <v>0</v>
      </c>
      <c r="X28" s="12">
        <f t="shared" si="9"/>
        <v>0</v>
      </c>
      <c r="Y28" s="12">
        <f t="shared" si="9"/>
        <v>0</v>
      </c>
      <c r="Z28" s="12">
        <f t="shared" si="9"/>
        <v>0</v>
      </c>
      <c r="AA28" s="12">
        <f t="shared" si="9"/>
        <v>0</v>
      </c>
      <c r="AB28" s="12">
        <f t="shared" si="9"/>
        <v>0</v>
      </c>
      <c r="AC28" s="12">
        <f t="shared" si="1"/>
        <v>0</v>
      </c>
      <c r="AD28" s="12">
        <f t="shared" si="2"/>
        <v>0</v>
      </c>
    </row>
    <row r="29" spans="1:30" x14ac:dyDescent="0.2">
      <c r="A29" s="207"/>
      <c r="B29" s="183" t="s">
        <v>950</v>
      </c>
      <c r="C29" s="183" t="s">
        <v>727</v>
      </c>
      <c r="D29" s="183"/>
      <c r="E29" s="197"/>
      <c r="F29" s="60"/>
      <c r="G29" s="139" t="s">
        <v>299</v>
      </c>
      <c r="H29" s="62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12">
        <f t="shared" si="1"/>
        <v>0</v>
      </c>
      <c r="AD29" s="12">
        <f t="shared" si="2"/>
        <v>0</v>
      </c>
    </row>
    <row r="30" spans="1:30" x14ac:dyDescent="0.2">
      <c r="A30" s="207"/>
      <c r="B30" s="183" t="s">
        <v>952</v>
      </c>
      <c r="C30" s="183" t="s">
        <v>955</v>
      </c>
      <c r="D30" s="183"/>
      <c r="E30" s="197"/>
      <c r="F30" s="60"/>
      <c r="G30" s="139" t="s">
        <v>300</v>
      </c>
      <c r="H30" s="62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12">
        <f t="shared" si="1"/>
        <v>0</v>
      </c>
      <c r="AD30" s="12">
        <f t="shared" si="2"/>
        <v>0</v>
      </c>
    </row>
    <row r="31" spans="1:30" ht="24.75" customHeight="1" x14ac:dyDescent="0.2">
      <c r="A31" s="207" t="s">
        <v>296</v>
      </c>
      <c r="B31" s="382" t="s">
        <v>1067</v>
      </c>
      <c r="C31" s="412"/>
      <c r="D31" s="412"/>
      <c r="E31" s="412"/>
      <c r="F31" s="412"/>
      <c r="G31" s="139" t="s">
        <v>302</v>
      </c>
      <c r="H31" s="62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12">
        <f t="shared" si="1"/>
        <v>0</v>
      </c>
      <c r="AD31" s="12">
        <f t="shared" si="2"/>
        <v>0</v>
      </c>
    </row>
    <row r="32" spans="1:30" x14ac:dyDescent="0.2">
      <c r="A32" s="207" t="s">
        <v>301</v>
      </c>
      <c r="B32" s="183" t="s">
        <v>1393</v>
      </c>
      <c r="C32" s="183"/>
      <c r="D32" s="183"/>
      <c r="E32" s="197"/>
      <c r="F32" s="60"/>
      <c r="G32" s="139" t="s">
        <v>304</v>
      </c>
      <c r="H32" s="62"/>
      <c r="I32" s="12">
        <f>SUM(I33,I34,I37,I38)</f>
        <v>0</v>
      </c>
      <c r="J32" s="12">
        <f t="shared" ref="J32:AB32" si="10">SUM(J33,J34,J37,J38)</f>
        <v>0</v>
      </c>
      <c r="K32" s="12">
        <f t="shared" si="10"/>
        <v>0</v>
      </c>
      <c r="L32" s="12">
        <f t="shared" si="10"/>
        <v>0</v>
      </c>
      <c r="M32" s="12">
        <f t="shared" si="10"/>
        <v>0</v>
      </c>
      <c r="N32" s="12">
        <f t="shared" si="10"/>
        <v>0</v>
      </c>
      <c r="O32" s="12">
        <f t="shared" si="10"/>
        <v>0</v>
      </c>
      <c r="P32" s="12">
        <f t="shared" si="10"/>
        <v>0</v>
      </c>
      <c r="Q32" s="12">
        <f t="shared" si="10"/>
        <v>0</v>
      </c>
      <c r="R32" s="12">
        <f t="shared" si="10"/>
        <v>0</v>
      </c>
      <c r="S32" s="12">
        <f t="shared" si="10"/>
        <v>0</v>
      </c>
      <c r="T32" s="12">
        <f t="shared" si="10"/>
        <v>0</v>
      </c>
      <c r="U32" s="12">
        <f t="shared" si="10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"/>
        <v>0</v>
      </c>
      <c r="AD32" s="12">
        <f t="shared" si="2"/>
        <v>0</v>
      </c>
    </row>
    <row r="33" spans="1:30" x14ac:dyDescent="0.2">
      <c r="A33" s="207"/>
      <c r="B33" s="183" t="s">
        <v>950</v>
      </c>
      <c r="C33" s="183" t="s">
        <v>305</v>
      </c>
      <c r="D33" s="183"/>
      <c r="E33" s="197"/>
      <c r="F33" s="60"/>
      <c r="G33" s="139" t="s">
        <v>306</v>
      </c>
      <c r="H33" s="62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12">
        <f t="shared" si="1"/>
        <v>0</v>
      </c>
      <c r="AD33" s="12">
        <f t="shared" si="2"/>
        <v>0</v>
      </c>
    </row>
    <row r="34" spans="1:30" x14ac:dyDescent="0.2">
      <c r="A34" s="207"/>
      <c r="B34" s="183" t="s">
        <v>952</v>
      </c>
      <c r="C34" s="183" t="s">
        <v>1389</v>
      </c>
      <c r="D34" s="183"/>
      <c r="E34" s="197"/>
      <c r="F34" s="60"/>
      <c r="G34" s="139" t="s">
        <v>308</v>
      </c>
      <c r="H34" s="62"/>
      <c r="I34" s="63">
        <f>I35+I36</f>
        <v>0</v>
      </c>
      <c r="J34" s="63">
        <f t="shared" ref="J34:AB34" si="11">J35+J36</f>
        <v>0</v>
      </c>
      <c r="K34" s="63">
        <f t="shared" si="11"/>
        <v>0</v>
      </c>
      <c r="L34" s="63">
        <f t="shared" si="11"/>
        <v>0</v>
      </c>
      <c r="M34" s="63">
        <f t="shared" si="11"/>
        <v>0</v>
      </c>
      <c r="N34" s="63">
        <f t="shared" si="11"/>
        <v>0</v>
      </c>
      <c r="O34" s="63">
        <f t="shared" si="11"/>
        <v>0</v>
      </c>
      <c r="P34" s="63">
        <f t="shared" si="11"/>
        <v>0</v>
      </c>
      <c r="Q34" s="63">
        <f t="shared" si="11"/>
        <v>0</v>
      </c>
      <c r="R34" s="63">
        <f t="shared" si="11"/>
        <v>0</v>
      </c>
      <c r="S34" s="63">
        <f t="shared" si="11"/>
        <v>0</v>
      </c>
      <c r="T34" s="63">
        <f t="shared" si="11"/>
        <v>0</v>
      </c>
      <c r="U34" s="63">
        <f t="shared" si="11"/>
        <v>0</v>
      </c>
      <c r="V34" s="63">
        <f t="shared" si="11"/>
        <v>0</v>
      </c>
      <c r="W34" s="63">
        <f t="shared" si="11"/>
        <v>0</v>
      </c>
      <c r="X34" s="63">
        <f t="shared" si="11"/>
        <v>0</v>
      </c>
      <c r="Y34" s="63">
        <f t="shared" si="11"/>
        <v>0</v>
      </c>
      <c r="Z34" s="63">
        <f t="shared" si="11"/>
        <v>0</v>
      </c>
      <c r="AA34" s="63">
        <f t="shared" si="11"/>
        <v>0</v>
      </c>
      <c r="AB34" s="63">
        <f t="shared" si="11"/>
        <v>0</v>
      </c>
      <c r="AC34" s="12">
        <f t="shared" si="1"/>
        <v>0</v>
      </c>
      <c r="AD34" s="12">
        <f t="shared" si="2"/>
        <v>0</v>
      </c>
    </row>
    <row r="35" spans="1:30" x14ac:dyDescent="0.2">
      <c r="A35" s="271"/>
      <c r="B35" s="272"/>
      <c r="C35" s="183" t="s">
        <v>703</v>
      </c>
      <c r="D35" s="183" t="s">
        <v>307</v>
      </c>
      <c r="E35" s="183"/>
      <c r="F35" s="183"/>
      <c r="G35" s="275" t="s">
        <v>1390</v>
      </c>
      <c r="H35" s="273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12">
        <f t="shared" ref="AC35:AD37" si="12">SUM(I35,K35,M35,O35,Q35,S35,U35,-W35,-Y35)</f>
        <v>0</v>
      </c>
      <c r="AD35" s="12">
        <f t="shared" si="12"/>
        <v>0</v>
      </c>
    </row>
    <row r="36" spans="1:30" x14ac:dyDescent="0.2">
      <c r="A36" s="271"/>
      <c r="B36" s="272"/>
      <c r="C36" s="183" t="s">
        <v>706</v>
      </c>
      <c r="D36" s="183" t="s">
        <v>1391</v>
      </c>
      <c r="E36" s="183"/>
      <c r="F36" s="183"/>
      <c r="G36" s="275" t="s">
        <v>1392</v>
      </c>
      <c r="H36" s="273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12">
        <f t="shared" si="12"/>
        <v>0</v>
      </c>
      <c r="AD36" s="12">
        <f t="shared" si="12"/>
        <v>0</v>
      </c>
    </row>
    <row r="37" spans="1:30" x14ac:dyDescent="0.2">
      <c r="A37" s="207"/>
      <c r="B37" s="270" t="s">
        <v>954</v>
      </c>
      <c r="C37" s="268" t="s">
        <v>1394</v>
      </c>
      <c r="D37" s="268"/>
      <c r="E37" s="268"/>
      <c r="F37" s="269"/>
      <c r="G37" s="265" t="s">
        <v>1385</v>
      </c>
      <c r="H37" s="62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12">
        <f t="shared" si="12"/>
        <v>0</v>
      </c>
      <c r="AD37" s="12">
        <f t="shared" si="12"/>
        <v>0</v>
      </c>
    </row>
    <row r="38" spans="1:30" x14ac:dyDescent="0.2">
      <c r="A38" s="207"/>
      <c r="B38" s="183" t="s">
        <v>1386</v>
      </c>
      <c r="C38" s="183" t="s">
        <v>748</v>
      </c>
      <c r="D38" s="183"/>
      <c r="E38" s="197"/>
      <c r="F38" s="60"/>
      <c r="G38" s="139" t="s">
        <v>309</v>
      </c>
      <c r="H38" s="62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12">
        <f t="shared" si="1"/>
        <v>0</v>
      </c>
      <c r="AD38" s="12">
        <f t="shared" si="2"/>
        <v>0</v>
      </c>
    </row>
    <row r="39" spans="1:30" x14ac:dyDescent="0.2">
      <c r="A39" s="207" t="s">
        <v>303</v>
      </c>
      <c r="B39" s="183" t="s">
        <v>310</v>
      </c>
      <c r="C39" s="183"/>
      <c r="D39" s="183"/>
      <c r="E39" s="197"/>
      <c r="F39" s="60"/>
      <c r="G39" s="139" t="s">
        <v>311</v>
      </c>
      <c r="H39" s="62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12">
        <f t="shared" si="1"/>
        <v>0</v>
      </c>
      <c r="AD39" s="12">
        <f t="shared" si="2"/>
        <v>0</v>
      </c>
    </row>
    <row r="40" spans="1:30" x14ac:dyDescent="0.2">
      <c r="A40" s="384" t="s">
        <v>312</v>
      </c>
      <c r="B40" s="283"/>
      <c r="C40" s="283"/>
      <c r="D40" s="283"/>
      <c r="E40" s="283"/>
      <c r="F40" s="283"/>
      <c r="G40" s="139" t="s">
        <v>313</v>
      </c>
      <c r="H40" s="62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</row>
    <row r="41" spans="1:30" x14ac:dyDescent="0.2">
      <c r="A41" s="208" t="s">
        <v>703</v>
      </c>
      <c r="B41" s="381" t="s">
        <v>967</v>
      </c>
      <c r="C41" s="283"/>
      <c r="D41" s="283"/>
      <c r="E41" s="283"/>
      <c r="F41" s="283"/>
      <c r="G41" s="139" t="s">
        <v>314</v>
      </c>
      <c r="H41" s="62"/>
      <c r="I41" s="154"/>
      <c r="J41" s="154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</row>
    <row r="42" spans="1:30" x14ac:dyDescent="0.2">
      <c r="A42" s="208" t="s">
        <v>706</v>
      </c>
      <c r="B42" s="183" t="s">
        <v>969</v>
      </c>
      <c r="C42" s="185"/>
      <c r="D42" s="183"/>
      <c r="E42" s="183"/>
      <c r="F42" s="60"/>
      <c r="G42" s="139" t="s">
        <v>315</v>
      </c>
      <c r="H42" s="62"/>
      <c r="I42" s="154"/>
      <c r="J42" s="154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</row>
    <row r="43" spans="1:30" x14ac:dyDescent="0.2">
      <c r="A43" s="208" t="s">
        <v>710</v>
      </c>
      <c r="B43" s="183" t="s">
        <v>316</v>
      </c>
      <c r="C43" s="185"/>
      <c r="D43" s="183"/>
      <c r="E43" s="183"/>
      <c r="F43" s="60"/>
      <c r="G43" s="139" t="s">
        <v>317</v>
      </c>
      <c r="H43" s="62"/>
      <c r="I43" s="154"/>
      <c r="J43" s="154"/>
      <c r="K43" s="154"/>
      <c r="L43" s="154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</row>
    <row r="44" spans="1:30" x14ac:dyDescent="0.2">
      <c r="A44" s="208" t="s">
        <v>318</v>
      </c>
      <c r="B44" s="183" t="s">
        <v>319</v>
      </c>
      <c r="C44" s="185"/>
      <c r="D44" s="183"/>
      <c r="E44" s="183"/>
      <c r="F44" s="60"/>
      <c r="G44" s="139" t="s">
        <v>320</v>
      </c>
      <c r="H44" s="62"/>
      <c r="I44" s="154"/>
      <c r="J44" s="154"/>
      <c r="K44" s="154"/>
      <c r="L44" s="154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</row>
    <row r="45" spans="1:30" x14ac:dyDescent="0.2">
      <c r="A45" s="191" t="s">
        <v>130</v>
      </c>
      <c r="B45" s="60"/>
      <c r="C45" s="183"/>
      <c r="D45" s="183"/>
      <c r="E45" s="183"/>
      <c r="F45" s="183"/>
      <c r="G45" s="139" t="s">
        <v>321</v>
      </c>
      <c r="H45" s="62"/>
      <c r="I45" s="12">
        <f t="shared" ref="I45:AB45" si="13">SUM(I10,I40)</f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>SUM(I45,K45,M45,O45,Q45,S45,U45,-W45,-Y45)</f>
        <v>0</v>
      </c>
      <c r="AD45" s="12">
        <f>SUM(J45,L45,N45,P45,R45,T45,V45,-X45,-Z45)</f>
        <v>0</v>
      </c>
    </row>
    <row r="46" spans="1:30" x14ac:dyDescent="0.2">
      <c r="G46" s="155" t="s">
        <v>998</v>
      </c>
    </row>
  </sheetData>
  <sheetProtection password="F4FA" sheet="1" objects="1" scenarios="1" selectLockedCells="1"/>
  <mergeCells count="24">
    <mergeCell ref="B31:F31"/>
    <mergeCell ref="AA7:AB8"/>
    <mergeCell ref="Y7:Z8"/>
    <mergeCell ref="B41:F41"/>
    <mergeCell ref="M8:N8"/>
    <mergeCell ref="O8:P8"/>
    <mergeCell ref="Q8:R8"/>
    <mergeCell ref="S8:T8"/>
    <mergeCell ref="A40:F40"/>
    <mergeCell ref="K8:L8"/>
    <mergeCell ref="A1:AD1"/>
    <mergeCell ref="A2:AD2"/>
    <mergeCell ref="A3:AD3"/>
    <mergeCell ref="A4:AD4"/>
    <mergeCell ref="A7:F9"/>
    <mergeCell ref="K7:T7"/>
    <mergeCell ref="AC7:AD8"/>
    <mergeCell ref="I7:J8"/>
    <mergeCell ref="B21:F21"/>
    <mergeCell ref="C22:F22"/>
    <mergeCell ref="C23:F23"/>
    <mergeCell ref="G7:G9"/>
    <mergeCell ref="W7:X8"/>
    <mergeCell ref="U7:V8"/>
  </mergeCells>
  <phoneticPr fontId="2" type="noConversion"/>
  <conditionalFormatting sqref="I29:AB31 I25:AB27 I12:AB13 I15:AB17 I19:AB23 I33:AB33 I35:AB39">
    <cfRule type="cellIs" priority="2" stopIfTrue="1" operator="between">
      <formula>0</formula>
      <formula>99999999999999900</formula>
    </cfRule>
  </conditionalFormatting>
  <conditionalFormatting sqref="I35:AB36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I45:AD45 I21:AB21 I24:AB24 I40:AD40 I28:AD28 I32:AD32 AC29:AD31 I18:AB18 I14:AB14 I10:AB11 AC10:AD27 AC33:AD39"/>
    <dataValidation type="decimal" allowBlank="1" showInputMessage="1" showErrorMessage="1" errorTitle="Schedule 38A" error="Invalid Amount_x000a_" sqref="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11e2&amp;"Arial,Regular"&amp;10&amp;U
&amp;"Arial,Bold"&amp;8Page &amp;P of &amp;N&amp;C&amp;"Arial,Bold"&amp;8 NEW RURAL BANK OF SAN LEONARDO, INC  [ 04-040656 ]
 As of: September 30, 2017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D46"/>
  <sheetViews>
    <sheetView zoomScaleNormal="10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30.140625" customWidth="1"/>
    <col min="7" max="7" width="17.28515625" customWidth="1"/>
    <col min="8" max="8" width="0" hidden="1" customWidth="1"/>
    <col min="9" max="30" width="25.7109375" customWidth="1"/>
  </cols>
  <sheetData>
    <row r="1" spans="1:30" s="119" customFormat="1" x14ac:dyDescent="0.2">
      <c r="A1" s="302" t="s">
        <v>258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</row>
    <row r="2" spans="1:30" s="119" customFormat="1" x14ac:dyDescent="0.2">
      <c r="A2" s="302" t="s">
        <v>259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</row>
    <row r="3" spans="1:30" s="119" customFormat="1" x14ac:dyDescent="0.2">
      <c r="A3" s="302" t="s">
        <v>682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</row>
    <row r="4" spans="1:30" s="119" customForma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00" t="s">
        <v>677</v>
      </c>
      <c r="B7" s="401"/>
      <c r="C7" s="401"/>
      <c r="D7" s="401"/>
      <c r="E7" s="401"/>
      <c r="F7" s="402"/>
      <c r="G7" s="280" t="s">
        <v>678</v>
      </c>
      <c r="H7" s="143"/>
      <c r="I7" s="324" t="s">
        <v>260</v>
      </c>
      <c r="J7" s="411"/>
      <c r="K7" s="409" t="s">
        <v>261</v>
      </c>
      <c r="L7" s="410"/>
      <c r="M7" s="410"/>
      <c r="N7" s="410"/>
      <c r="O7" s="410"/>
      <c r="P7" s="410"/>
      <c r="Q7" s="410"/>
      <c r="R7" s="410"/>
      <c r="S7" s="410"/>
      <c r="T7" s="398"/>
      <c r="U7" s="399" t="s">
        <v>262</v>
      </c>
      <c r="V7" s="396"/>
      <c r="W7" s="326" t="s">
        <v>263</v>
      </c>
      <c r="X7" s="396"/>
      <c r="Y7" s="326" t="s">
        <v>264</v>
      </c>
      <c r="Z7" s="396"/>
      <c r="AA7" s="320" t="s">
        <v>265</v>
      </c>
      <c r="AB7" s="413"/>
      <c r="AC7" s="399" t="s">
        <v>683</v>
      </c>
      <c r="AD7" s="396"/>
    </row>
    <row r="8" spans="1:30" x14ac:dyDescent="0.2">
      <c r="A8" s="403"/>
      <c r="B8" s="404"/>
      <c r="C8" s="404"/>
      <c r="D8" s="404"/>
      <c r="E8" s="404"/>
      <c r="F8" s="405"/>
      <c r="G8" s="328"/>
      <c r="H8" s="156"/>
      <c r="I8" s="322"/>
      <c r="J8" s="323"/>
      <c r="K8" s="409" t="s">
        <v>266</v>
      </c>
      <c r="L8" s="371"/>
      <c r="M8" s="409" t="s">
        <v>267</v>
      </c>
      <c r="N8" s="398"/>
      <c r="O8" s="376" t="s">
        <v>268</v>
      </c>
      <c r="P8" s="414"/>
      <c r="Q8" s="409" t="s">
        <v>270</v>
      </c>
      <c r="R8" s="398"/>
      <c r="S8" s="409" t="s">
        <v>271</v>
      </c>
      <c r="T8" s="398"/>
      <c r="U8" s="397"/>
      <c r="V8" s="398"/>
      <c r="W8" s="397"/>
      <c r="X8" s="398"/>
      <c r="Y8" s="397"/>
      <c r="Z8" s="398"/>
      <c r="AA8" s="397"/>
      <c r="AB8" s="398"/>
      <c r="AC8" s="410"/>
      <c r="AD8" s="398"/>
    </row>
    <row r="9" spans="1:30" x14ac:dyDescent="0.2">
      <c r="A9" s="406"/>
      <c r="B9" s="407"/>
      <c r="C9" s="407"/>
      <c r="D9" s="407"/>
      <c r="E9" s="407"/>
      <c r="F9" s="408"/>
      <c r="G9" s="290"/>
      <c r="H9" s="144"/>
      <c r="I9" s="5" t="s">
        <v>684</v>
      </c>
      <c r="J9" s="21" t="s">
        <v>685</v>
      </c>
      <c r="K9" s="4" t="s">
        <v>684</v>
      </c>
      <c r="L9" s="150" t="s">
        <v>685</v>
      </c>
      <c r="M9" s="5" t="s">
        <v>684</v>
      </c>
      <c r="N9" s="151" t="s">
        <v>685</v>
      </c>
      <c r="O9" s="5" t="s">
        <v>684</v>
      </c>
      <c r="P9" s="4" t="s">
        <v>685</v>
      </c>
      <c r="Q9" s="5" t="s">
        <v>684</v>
      </c>
      <c r="R9" s="5" t="s">
        <v>685</v>
      </c>
      <c r="S9" s="5" t="s">
        <v>684</v>
      </c>
      <c r="T9" s="5" t="s">
        <v>685</v>
      </c>
      <c r="U9" s="4" t="s">
        <v>684</v>
      </c>
      <c r="V9" s="5" t="s">
        <v>685</v>
      </c>
      <c r="W9" s="5" t="s">
        <v>684</v>
      </c>
      <c r="X9" s="5" t="s">
        <v>685</v>
      </c>
      <c r="Y9" s="5" t="s">
        <v>684</v>
      </c>
      <c r="Z9" s="4" t="s">
        <v>685</v>
      </c>
      <c r="AA9" s="5" t="s">
        <v>684</v>
      </c>
      <c r="AB9" s="151" t="s">
        <v>685</v>
      </c>
      <c r="AC9" s="5" t="s">
        <v>684</v>
      </c>
      <c r="AD9" s="5" t="s">
        <v>685</v>
      </c>
    </row>
    <row r="10" spans="1:30" x14ac:dyDescent="0.2">
      <c r="A10" s="206" t="s">
        <v>272</v>
      </c>
      <c r="B10" s="183"/>
      <c r="C10" s="183"/>
      <c r="D10" s="183"/>
      <c r="E10" s="183"/>
      <c r="F10" s="60"/>
      <c r="G10" s="139" t="s">
        <v>273</v>
      </c>
      <c r="H10" s="6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45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07" t="s">
        <v>942</v>
      </c>
      <c r="B11" s="183" t="s">
        <v>274</v>
      </c>
      <c r="C11" s="183"/>
      <c r="D11" s="183"/>
      <c r="E11" s="197"/>
      <c r="F11" s="60"/>
      <c r="G11" s="139" t="s">
        <v>275</v>
      </c>
      <c r="H11" s="6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07"/>
      <c r="B12" s="183" t="s">
        <v>950</v>
      </c>
      <c r="C12" s="183" t="s">
        <v>695</v>
      </c>
      <c r="D12" s="183"/>
      <c r="E12" s="197"/>
      <c r="F12" s="60"/>
      <c r="G12" s="139" t="s">
        <v>276</v>
      </c>
      <c r="H12" s="62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12">
        <f t="shared" si="1"/>
        <v>0</v>
      </c>
      <c r="AD12" s="12">
        <f t="shared" si="2"/>
        <v>0</v>
      </c>
    </row>
    <row r="13" spans="1:30" x14ac:dyDescent="0.2">
      <c r="A13" s="207"/>
      <c r="B13" s="183" t="s">
        <v>952</v>
      </c>
      <c r="C13" s="183" t="s">
        <v>84</v>
      </c>
      <c r="D13" s="183"/>
      <c r="E13" s="197"/>
      <c r="F13" s="60"/>
      <c r="G13" s="139" t="s">
        <v>277</v>
      </c>
      <c r="H13" s="62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12">
        <f t="shared" si="1"/>
        <v>0</v>
      </c>
      <c r="AD13" s="12">
        <f t="shared" si="2"/>
        <v>0</v>
      </c>
    </row>
    <row r="14" spans="1:30" x14ac:dyDescent="0.2">
      <c r="A14" s="207"/>
      <c r="B14" s="183" t="s">
        <v>954</v>
      </c>
      <c r="C14" s="183" t="s">
        <v>701</v>
      </c>
      <c r="D14" s="183"/>
      <c r="E14" s="197"/>
      <c r="F14" s="60"/>
      <c r="G14" s="139" t="s">
        <v>278</v>
      </c>
      <c r="H14" s="6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07"/>
      <c r="B15" s="183"/>
      <c r="C15" s="184" t="s">
        <v>703</v>
      </c>
      <c r="D15" s="183" t="s">
        <v>704</v>
      </c>
      <c r="E15" s="197"/>
      <c r="F15" s="60"/>
      <c r="G15" s="139" t="s">
        <v>279</v>
      </c>
      <c r="H15" s="62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12">
        <f t="shared" si="1"/>
        <v>0</v>
      </c>
      <c r="AD15" s="12">
        <f t="shared" si="2"/>
        <v>0</v>
      </c>
    </row>
    <row r="16" spans="1:30" x14ac:dyDescent="0.2">
      <c r="A16" s="207"/>
      <c r="B16" s="183"/>
      <c r="C16" s="184" t="s">
        <v>706</v>
      </c>
      <c r="D16" s="183" t="s">
        <v>707</v>
      </c>
      <c r="E16" s="197"/>
      <c r="F16" s="60"/>
      <c r="G16" s="139" t="s">
        <v>280</v>
      </c>
      <c r="H16" s="62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12">
        <f t="shared" si="1"/>
        <v>0</v>
      </c>
      <c r="AD16" s="12">
        <f t="shared" si="2"/>
        <v>0</v>
      </c>
    </row>
    <row r="17" spans="1:30" x14ac:dyDescent="0.2">
      <c r="A17" s="207"/>
      <c r="B17" s="183"/>
      <c r="C17" s="184" t="s">
        <v>710</v>
      </c>
      <c r="D17" s="183" t="s">
        <v>955</v>
      </c>
      <c r="E17" s="197"/>
      <c r="F17" s="60"/>
      <c r="G17" s="139" t="s">
        <v>281</v>
      </c>
      <c r="H17" s="62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12">
        <f t="shared" si="1"/>
        <v>0</v>
      </c>
      <c r="AD17" s="12">
        <f t="shared" si="2"/>
        <v>0</v>
      </c>
    </row>
    <row r="18" spans="1:30" x14ac:dyDescent="0.2">
      <c r="A18" s="207" t="s">
        <v>706</v>
      </c>
      <c r="B18" s="183" t="s">
        <v>282</v>
      </c>
      <c r="C18" s="183"/>
      <c r="D18" s="183"/>
      <c r="E18" s="197"/>
      <c r="F18" s="60"/>
      <c r="G18" s="139" t="s">
        <v>283</v>
      </c>
      <c r="H18" s="62"/>
      <c r="I18" s="153">
        <f t="shared" ref="I18:AB18" si="5">I19+I20</f>
        <v>0</v>
      </c>
      <c r="J18" s="153">
        <f t="shared" si="5"/>
        <v>0</v>
      </c>
      <c r="K18" s="153">
        <f t="shared" si="5"/>
        <v>0</v>
      </c>
      <c r="L18" s="153">
        <f t="shared" si="5"/>
        <v>0</v>
      </c>
      <c r="M18" s="153">
        <f t="shared" si="5"/>
        <v>0</v>
      </c>
      <c r="N18" s="153">
        <f t="shared" si="5"/>
        <v>0</v>
      </c>
      <c r="O18" s="153">
        <f t="shared" si="5"/>
        <v>0</v>
      </c>
      <c r="P18" s="153">
        <f t="shared" si="5"/>
        <v>0</v>
      </c>
      <c r="Q18" s="153">
        <f t="shared" si="5"/>
        <v>0</v>
      </c>
      <c r="R18" s="153">
        <f t="shared" si="5"/>
        <v>0</v>
      </c>
      <c r="S18" s="153">
        <f t="shared" si="5"/>
        <v>0</v>
      </c>
      <c r="T18" s="153">
        <f t="shared" si="5"/>
        <v>0</v>
      </c>
      <c r="U18" s="153">
        <f t="shared" si="5"/>
        <v>0</v>
      </c>
      <c r="V18" s="153">
        <f t="shared" si="5"/>
        <v>0</v>
      </c>
      <c r="W18" s="153">
        <f t="shared" si="5"/>
        <v>0</v>
      </c>
      <c r="X18" s="153">
        <f t="shared" si="5"/>
        <v>0</v>
      </c>
      <c r="Y18" s="153">
        <f t="shared" si="5"/>
        <v>0</v>
      </c>
      <c r="Z18" s="153">
        <f t="shared" si="5"/>
        <v>0</v>
      </c>
      <c r="AA18" s="153">
        <f t="shared" si="5"/>
        <v>0</v>
      </c>
      <c r="AB18" s="153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07"/>
      <c r="B19" s="183" t="s">
        <v>950</v>
      </c>
      <c r="C19" s="183" t="s">
        <v>284</v>
      </c>
      <c r="D19" s="183"/>
      <c r="E19" s="197"/>
      <c r="F19" s="60"/>
      <c r="G19" s="139" t="s">
        <v>285</v>
      </c>
      <c r="H19" s="62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2">
        <f t="shared" si="1"/>
        <v>0</v>
      </c>
      <c r="AD19" s="12">
        <f t="shared" si="2"/>
        <v>0</v>
      </c>
    </row>
    <row r="20" spans="1:30" x14ac:dyDescent="0.2">
      <c r="A20" s="207"/>
      <c r="B20" s="183" t="s">
        <v>286</v>
      </c>
      <c r="C20" s="183" t="s">
        <v>287</v>
      </c>
      <c r="D20" s="183"/>
      <c r="E20" s="197"/>
      <c r="F20" s="200"/>
      <c r="G20" s="139" t="s">
        <v>288</v>
      </c>
      <c r="H20" s="62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2">
        <f t="shared" si="1"/>
        <v>0</v>
      </c>
      <c r="AD20" s="12">
        <f t="shared" si="2"/>
        <v>0</v>
      </c>
    </row>
    <row r="21" spans="1:30" x14ac:dyDescent="0.2">
      <c r="A21" s="207" t="s">
        <v>710</v>
      </c>
      <c r="B21" s="385" t="s">
        <v>1381</v>
      </c>
      <c r="C21" s="385"/>
      <c r="D21" s="385"/>
      <c r="E21" s="385"/>
      <c r="F21" s="386"/>
      <c r="G21" s="265" t="s">
        <v>289</v>
      </c>
      <c r="H21" s="62"/>
      <c r="I21" s="153">
        <f t="shared" ref="I21:AB21" si="6">I22+I23</f>
        <v>0</v>
      </c>
      <c r="J21" s="153">
        <f t="shared" si="6"/>
        <v>0</v>
      </c>
      <c r="K21" s="153">
        <f t="shared" si="6"/>
        <v>0</v>
      </c>
      <c r="L21" s="153">
        <f t="shared" si="6"/>
        <v>0</v>
      </c>
      <c r="M21" s="153">
        <f t="shared" si="6"/>
        <v>0</v>
      </c>
      <c r="N21" s="153">
        <f t="shared" si="6"/>
        <v>0</v>
      </c>
      <c r="O21" s="153">
        <f t="shared" si="6"/>
        <v>0</v>
      </c>
      <c r="P21" s="153">
        <f t="shared" si="6"/>
        <v>0</v>
      </c>
      <c r="Q21" s="153">
        <f t="shared" si="6"/>
        <v>0</v>
      </c>
      <c r="R21" s="153">
        <f t="shared" si="6"/>
        <v>0</v>
      </c>
      <c r="S21" s="153">
        <f t="shared" si="6"/>
        <v>0</v>
      </c>
      <c r="T21" s="153">
        <f t="shared" si="6"/>
        <v>0</v>
      </c>
      <c r="U21" s="153">
        <f t="shared" si="6"/>
        <v>0</v>
      </c>
      <c r="V21" s="153">
        <f t="shared" si="6"/>
        <v>0</v>
      </c>
      <c r="W21" s="153">
        <f t="shared" si="6"/>
        <v>0</v>
      </c>
      <c r="X21" s="153">
        <f t="shared" si="6"/>
        <v>0</v>
      </c>
      <c r="Y21" s="153">
        <f t="shared" si="6"/>
        <v>0</v>
      </c>
      <c r="Z21" s="153">
        <f t="shared" si="6"/>
        <v>0</v>
      </c>
      <c r="AA21" s="153">
        <f t="shared" si="6"/>
        <v>0</v>
      </c>
      <c r="AB21" s="153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07"/>
      <c r="B22" s="266" t="s">
        <v>950</v>
      </c>
      <c r="C22" s="385" t="s">
        <v>322</v>
      </c>
      <c r="D22" s="385"/>
      <c r="E22" s="385"/>
      <c r="F22" s="386"/>
      <c r="G22" s="267" t="s">
        <v>1382</v>
      </c>
      <c r="H22" s="62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2">
        <f t="shared" si="7"/>
        <v>0</v>
      </c>
      <c r="AD22" s="12">
        <f t="shared" si="7"/>
        <v>0</v>
      </c>
    </row>
    <row r="23" spans="1:30" x14ac:dyDescent="0.2">
      <c r="A23" s="207"/>
      <c r="B23" s="266" t="s">
        <v>952</v>
      </c>
      <c r="C23" s="385" t="s">
        <v>1383</v>
      </c>
      <c r="D23" s="385"/>
      <c r="E23" s="385"/>
      <c r="F23" s="386"/>
      <c r="G23" s="267" t="s">
        <v>1384</v>
      </c>
      <c r="H23" s="62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2">
        <f t="shared" si="7"/>
        <v>0</v>
      </c>
      <c r="AD23" s="12">
        <f t="shared" si="7"/>
        <v>0</v>
      </c>
    </row>
    <row r="24" spans="1:30" x14ac:dyDescent="0.2">
      <c r="A24" s="207" t="s">
        <v>318</v>
      </c>
      <c r="B24" s="183" t="s">
        <v>290</v>
      </c>
      <c r="C24" s="183"/>
      <c r="D24" s="183"/>
      <c r="E24" s="197"/>
      <c r="F24" s="60"/>
      <c r="G24" s="139" t="s">
        <v>291</v>
      </c>
      <c r="H24" s="62"/>
      <c r="I24" s="153">
        <f t="shared" ref="I24:AB24" si="8">I25+I26</f>
        <v>0</v>
      </c>
      <c r="J24" s="153">
        <f t="shared" si="8"/>
        <v>0</v>
      </c>
      <c r="K24" s="153">
        <f t="shared" si="8"/>
        <v>0</v>
      </c>
      <c r="L24" s="153">
        <f t="shared" si="8"/>
        <v>0</v>
      </c>
      <c r="M24" s="153">
        <f t="shared" si="8"/>
        <v>0</v>
      </c>
      <c r="N24" s="153">
        <f t="shared" si="8"/>
        <v>0</v>
      </c>
      <c r="O24" s="153">
        <f t="shared" si="8"/>
        <v>0</v>
      </c>
      <c r="P24" s="153">
        <f t="shared" si="8"/>
        <v>0</v>
      </c>
      <c r="Q24" s="153">
        <f t="shared" si="8"/>
        <v>0</v>
      </c>
      <c r="R24" s="153">
        <f t="shared" si="8"/>
        <v>0</v>
      </c>
      <c r="S24" s="153">
        <f t="shared" si="8"/>
        <v>0</v>
      </c>
      <c r="T24" s="153">
        <f t="shared" si="8"/>
        <v>0</v>
      </c>
      <c r="U24" s="153">
        <f t="shared" si="8"/>
        <v>0</v>
      </c>
      <c r="V24" s="153">
        <f t="shared" si="8"/>
        <v>0</v>
      </c>
      <c r="W24" s="153">
        <f t="shared" si="8"/>
        <v>0</v>
      </c>
      <c r="X24" s="153">
        <f t="shared" si="8"/>
        <v>0</v>
      </c>
      <c r="Y24" s="153">
        <f t="shared" si="8"/>
        <v>0</v>
      </c>
      <c r="Z24" s="153">
        <f t="shared" si="8"/>
        <v>0</v>
      </c>
      <c r="AA24" s="153">
        <f t="shared" si="8"/>
        <v>0</v>
      </c>
      <c r="AB24" s="153">
        <f t="shared" si="8"/>
        <v>0</v>
      </c>
      <c r="AC24" s="12">
        <f t="shared" si="1"/>
        <v>0</v>
      </c>
      <c r="AD24" s="12">
        <f t="shared" si="2"/>
        <v>0</v>
      </c>
    </row>
    <row r="25" spans="1:30" x14ac:dyDescent="0.2">
      <c r="A25" s="207"/>
      <c r="B25" s="183" t="s">
        <v>950</v>
      </c>
      <c r="C25" s="183" t="s">
        <v>1387</v>
      </c>
      <c r="D25" s="183"/>
      <c r="E25" s="197"/>
      <c r="F25" s="60"/>
      <c r="G25" s="139" t="s">
        <v>292</v>
      </c>
      <c r="H25" s="62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2">
        <f t="shared" si="1"/>
        <v>0</v>
      </c>
      <c r="AD25" s="12">
        <f t="shared" si="2"/>
        <v>0</v>
      </c>
    </row>
    <row r="26" spans="1:30" x14ac:dyDescent="0.2">
      <c r="A26" s="207"/>
      <c r="B26" s="183" t="s">
        <v>286</v>
      </c>
      <c r="C26" s="183" t="s">
        <v>1388</v>
      </c>
      <c r="D26" s="183"/>
      <c r="E26" s="197"/>
      <c r="F26" s="60"/>
      <c r="G26" s="139" t="s">
        <v>293</v>
      </c>
      <c r="H26" s="62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2">
        <f t="shared" si="1"/>
        <v>0</v>
      </c>
      <c r="AD26" s="12">
        <f t="shared" si="2"/>
        <v>0</v>
      </c>
    </row>
    <row r="27" spans="1:30" x14ac:dyDescent="0.2">
      <c r="A27" s="207" t="s">
        <v>1050</v>
      </c>
      <c r="B27" s="183" t="s">
        <v>1066</v>
      </c>
      <c r="C27" s="183"/>
      <c r="D27" s="183"/>
      <c r="E27" s="197"/>
      <c r="F27" s="60"/>
      <c r="G27" s="139" t="s">
        <v>295</v>
      </c>
      <c r="H27" s="62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12">
        <f t="shared" si="1"/>
        <v>0</v>
      </c>
      <c r="AD27" s="12">
        <f t="shared" si="2"/>
        <v>0</v>
      </c>
    </row>
    <row r="28" spans="1:30" x14ac:dyDescent="0.2">
      <c r="A28" s="207" t="s">
        <v>294</v>
      </c>
      <c r="B28" s="183" t="s">
        <v>297</v>
      </c>
      <c r="C28" s="183"/>
      <c r="D28" s="183"/>
      <c r="E28" s="197"/>
      <c r="F28" s="60"/>
      <c r="G28" s="139" t="s">
        <v>298</v>
      </c>
      <c r="H28" s="62"/>
      <c r="I28" s="12">
        <f t="shared" ref="I28:AB28" si="9">SUM(I29,I30)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9"/>
        <v>0</v>
      </c>
      <c r="T28" s="12">
        <f t="shared" si="9"/>
        <v>0</v>
      </c>
      <c r="U28" s="12">
        <f t="shared" si="9"/>
        <v>0</v>
      </c>
      <c r="V28" s="12">
        <f t="shared" si="9"/>
        <v>0</v>
      </c>
      <c r="W28" s="12">
        <f t="shared" si="9"/>
        <v>0</v>
      </c>
      <c r="X28" s="12">
        <f t="shared" si="9"/>
        <v>0</v>
      </c>
      <c r="Y28" s="12">
        <f t="shared" si="9"/>
        <v>0</v>
      </c>
      <c r="Z28" s="12">
        <f t="shared" si="9"/>
        <v>0</v>
      </c>
      <c r="AA28" s="12">
        <f t="shared" si="9"/>
        <v>0</v>
      </c>
      <c r="AB28" s="12">
        <f t="shared" si="9"/>
        <v>0</v>
      </c>
      <c r="AC28" s="12">
        <f t="shared" si="1"/>
        <v>0</v>
      </c>
      <c r="AD28" s="12">
        <f t="shared" si="2"/>
        <v>0</v>
      </c>
    </row>
    <row r="29" spans="1:30" x14ac:dyDescent="0.2">
      <c r="A29" s="207"/>
      <c r="B29" s="183" t="s">
        <v>950</v>
      </c>
      <c r="C29" s="183" t="s">
        <v>727</v>
      </c>
      <c r="D29" s="183"/>
      <c r="E29" s="197"/>
      <c r="F29" s="60"/>
      <c r="G29" s="139" t="s">
        <v>299</v>
      </c>
      <c r="H29" s="62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12">
        <f t="shared" si="1"/>
        <v>0</v>
      </c>
      <c r="AD29" s="12">
        <f t="shared" si="2"/>
        <v>0</v>
      </c>
    </row>
    <row r="30" spans="1:30" x14ac:dyDescent="0.2">
      <c r="A30" s="207"/>
      <c r="B30" s="183" t="s">
        <v>952</v>
      </c>
      <c r="C30" s="183" t="s">
        <v>955</v>
      </c>
      <c r="D30" s="183"/>
      <c r="E30" s="197"/>
      <c r="F30" s="60"/>
      <c r="G30" s="139" t="s">
        <v>300</v>
      </c>
      <c r="H30" s="62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12">
        <f t="shared" si="1"/>
        <v>0</v>
      </c>
      <c r="AD30" s="12">
        <f t="shared" si="2"/>
        <v>0</v>
      </c>
    </row>
    <row r="31" spans="1:30" ht="23.25" customHeight="1" x14ac:dyDescent="0.2">
      <c r="A31" s="207" t="s">
        <v>296</v>
      </c>
      <c r="B31" s="382" t="s">
        <v>1067</v>
      </c>
      <c r="C31" s="412"/>
      <c r="D31" s="412"/>
      <c r="E31" s="412"/>
      <c r="F31" s="412"/>
      <c r="G31" s="139" t="s">
        <v>302</v>
      </c>
      <c r="H31" s="62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12">
        <f t="shared" si="1"/>
        <v>0</v>
      </c>
      <c r="AD31" s="12">
        <f t="shared" si="2"/>
        <v>0</v>
      </c>
    </row>
    <row r="32" spans="1:30" x14ac:dyDescent="0.2">
      <c r="A32" s="207" t="s">
        <v>301</v>
      </c>
      <c r="B32" s="183" t="s">
        <v>1393</v>
      </c>
      <c r="C32" s="183"/>
      <c r="D32" s="183"/>
      <c r="E32" s="197"/>
      <c r="F32" s="60"/>
      <c r="G32" s="139" t="s">
        <v>304</v>
      </c>
      <c r="H32" s="62"/>
      <c r="I32" s="12">
        <f>SUM(I33,I34,I37,I38)</f>
        <v>0</v>
      </c>
      <c r="J32" s="12">
        <f t="shared" ref="J32:AB32" si="10">SUM(J33,J34,J37,J38)</f>
        <v>0</v>
      </c>
      <c r="K32" s="12">
        <f t="shared" si="10"/>
        <v>0</v>
      </c>
      <c r="L32" s="12">
        <f t="shared" si="10"/>
        <v>0</v>
      </c>
      <c r="M32" s="12">
        <f t="shared" si="10"/>
        <v>0</v>
      </c>
      <c r="N32" s="12">
        <f t="shared" si="10"/>
        <v>0</v>
      </c>
      <c r="O32" s="12">
        <f t="shared" si="10"/>
        <v>0</v>
      </c>
      <c r="P32" s="12">
        <f t="shared" si="10"/>
        <v>0</v>
      </c>
      <c r="Q32" s="12">
        <f t="shared" si="10"/>
        <v>0</v>
      </c>
      <c r="R32" s="12">
        <f t="shared" si="10"/>
        <v>0</v>
      </c>
      <c r="S32" s="12">
        <f t="shared" si="10"/>
        <v>0</v>
      </c>
      <c r="T32" s="12">
        <f t="shared" si="10"/>
        <v>0</v>
      </c>
      <c r="U32" s="12">
        <f t="shared" si="10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"/>
        <v>0</v>
      </c>
      <c r="AD32" s="12">
        <f t="shared" si="2"/>
        <v>0</v>
      </c>
    </row>
    <row r="33" spans="1:30" x14ac:dyDescent="0.2">
      <c r="A33" s="207"/>
      <c r="B33" s="183" t="s">
        <v>950</v>
      </c>
      <c r="C33" s="183" t="s">
        <v>305</v>
      </c>
      <c r="D33" s="183"/>
      <c r="E33" s="197"/>
      <c r="F33" s="60"/>
      <c r="G33" s="139" t="s">
        <v>306</v>
      </c>
      <c r="H33" s="62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12">
        <f t="shared" si="1"/>
        <v>0</v>
      </c>
      <c r="AD33" s="12">
        <f t="shared" si="2"/>
        <v>0</v>
      </c>
    </row>
    <row r="34" spans="1:30" x14ac:dyDescent="0.2">
      <c r="A34" s="207"/>
      <c r="B34" s="183" t="s">
        <v>952</v>
      </c>
      <c r="C34" s="183" t="s">
        <v>1389</v>
      </c>
      <c r="D34" s="183"/>
      <c r="E34" s="197"/>
      <c r="F34" s="60"/>
      <c r="G34" s="139" t="s">
        <v>308</v>
      </c>
      <c r="H34" s="62"/>
      <c r="I34" s="63">
        <f>SUM(I35,I36)</f>
        <v>0</v>
      </c>
      <c r="J34" s="63">
        <f t="shared" ref="J34:AB34" si="11">SUM(J35,J36)</f>
        <v>0</v>
      </c>
      <c r="K34" s="63">
        <f t="shared" si="11"/>
        <v>0</v>
      </c>
      <c r="L34" s="63">
        <f t="shared" si="11"/>
        <v>0</v>
      </c>
      <c r="M34" s="63">
        <f t="shared" si="11"/>
        <v>0</v>
      </c>
      <c r="N34" s="63">
        <f t="shared" si="11"/>
        <v>0</v>
      </c>
      <c r="O34" s="63">
        <f t="shared" si="11"/>
        <v>0</v>
      </c>
      <c r="P34" s="63">
        <f t="shared" si="11"/>
        <v>0</v>
      </c>
      <c r="Q34" s="63">
        <f t="shared" si="11"/>
        <v>0</v>
      </c>
      <c r="R34" s="63">
        <f t="shared" si="11"/>
        <v>0</v>
      </c>
      <c r="S34" s="63">
        <f t="shared" si="11"/>
        <v>0</v>
      </c>
      <c r="T34" s="63">
        <f t="shared" si="11"/>
        <v>0</v>
      </c>
      <c r="U34" s="63">
        <f t="shared" si="11"/>
        <v>0</v>
      </c>
      <c r="V34" s="63">
        <f t="shared" si="11"/>
        <v>0</v>
      </c>
      <c r="W34" s="63">
        <f t="shared" si="11"/>
        <v>0</v>
      </c>
      <c r="X34" s="63">
        <f t="shared" si="11"/>
        <v>0</v>
      </c>
      <c r="Y34" s="63">
        <f t="shared" si="11"/>
        <v>0</v>
      </c>
      <c r="Z34" s="63">
        <f t="shared" si="11"/>
        <v>0</v>
      </c>
      <c r="AA34" s="63">
        <f t="shared" si="11"/>
        <v>0</v>
      </c>
      <c r="AB34" s="63">
        <f t="shared" si="11"/>
        <v>0</v>
      </c>
      <c r="AC34" s="12">
        <f>SUM(I34,K34,M34,O34,Q34,S34,U34,-W34,-Y34)</f>
        <v>0</v>
      </c>
      <c r="AD34" s="12">
        <f>SUM(J34,L34,N34,P34,R34,T34,V34,-X34,-Z34)</f>
        <v>0</v>
      </c>
    </row>
    <row r="35" spans="1:30" x14ac:dyDescent="0.2">
      <c r="A35" s="271"/>
      <c r="B35" s="272"/>
      <c r="C35" s="183" t="s">
        <v>703</v>
      </c>
      <c r="D35" s="183" t="s">
        <v>307</v>
      </c>
      <c r="E35" s="183"/>
      <c r="F35" s="183"/>
      <c r="G35" s="275" t="s">
        <v>1390</v>
      </c>
      <c r="H35" s="62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12">
        <f t="shared" ref="AC35:AD37" si="12">SUM(I35,K35,M35,O35,Q35,S35,U35,-W35,-Y35)</f>
        <v>0</v>
      </c>
      <c r="AD35" s="12">
        <f t="shared" si="12"/>
        <v>0</v>
      </c>
    </row>
    <row r="36" spans="1:30" x14ac:dyDescent="0.2">
      <c r="A36" s="271"/>
      <c r="B36" s="272"/>
      <c r="C36" s="183" t="s">
        <v>706</v>
      </c>
      <c r="D36" s="183" t="s">
        <v>1391</v>
      </c>
      <c r="E36" s="183"/>
      <c r="F36" s="183"/>
      <c r="G36" s="275" t="s">
        <v>1392</v>
      </c>
      <c r="H36" s="62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12">
        <f t="shared" si="12"/>
        <v>0</v>
      </c>
      <c r="AD36" s="12">
        <f t="shared" si="12"/>
        <v>0</v>
      </c>
    </row>
    <row r="37" spans="1:30" x14ac:dyDescent="0.2">
      <c r="A37" s="207"/>
      <c r="B37" s="268" t="s">
        <v>954</v>
      </c>
      <c r="C37" s="268" t="s">
        <v>1394</v>
      </c>
      <c r="D37" s="268"/>
      <c r="E37" s="268"/>
      <c r="F37" s="269"/>
      <c r="G37" s="265" t="s">
        <v>1385</v>
      </c>
      <c r="H37" s="62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12">
        <f t="shared" si="12"/>
        <v>0</v>
      </c>
      <c r="AD37" s="12">
        <f t="shared" si="12"/>
        <v>0</v>
      </c>
    </row>
    <row r="38" spans="1:30" x14ac:dyDescent="0.2">
      <c r="A38" s="207"/>
      <c r="B38" s="183" t="s">
        <v>1386</v>
      </c>
      <c r="C38" s="183" t="s">
        <v>748</v>
      </c>
      <c r="D38" s="183"/>
      <c r="E38" s="197"/>
      <c r="F38" s="60"/>
      <c r="G38" s="139" t="s">
        <v>309</v>
      </c>
      <c r="H38" s="62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12">
        <f t="shared" si="1"/>
        <v>0</v>
      </c>
      <c r="AD38" s="12">
        <f t="shared" si="2"/>
        <v>0</v>
      </c>
    </row>
    <row r="39" spans="1:30" x14ac:dyDescent="0.2">
      <c r="A39" s="207" t="s">
        <v>303</v>
      </c>
      <c r="B39" s="183" t="s">
        <v>310</v>
      </c>
      <c r="C39" s="183"/>
      <c r="D39" s="183"/>
      <c r="E39" s="197"/>
      <c r="F39" s="60"/>
      <c r="G39" s="139" t="s">
        <v>311</v>
      </c>
      <c r="H39" s="62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12">
        <f t="shared" si="1"/>
        <v>0</v>
      </c>
      <c r="AD39" s="12">
        <f t="shared" si="2"/>
        <v>0</v>
      </c>
    </row>
    <row r="40" spans="1:30" x14ac:dyDescent="0.2">
      <c r="A40" s="384" t="s">
        <v>312</v>
      </c>
      <c r="B40" s="283"/>
      <c r="C40" s="283"/>
      <c r="D40" s="283"/>
      <c r="E40" s="283"/>
      <c r="F40" s="283"/>
      <c r="G40" s="139" t="s">
        <v>313</v>
      </c>
      <c r="H40" s="62"/>
      <c r="I40" s="12">
        <f t="shared" ref="I40:AB40" si="13">SUM(I41,I42,I43,I44)</f>
        <v>0</v>
      </c>
      <c r="J40" s="12">
        <f t="shared" si="13"/>
        <v>0</v>
      </c>
      <c r="K40" s="12">
        <f t="shared" si="13"/>
        <v>0</v>
      </c>
      <c r="L40" s="12">
        <f t="shared" si="13"/>
        <v>0</v>
      </c>
      <c r="M40" s="12">
        <f t="shared" si="13"/>
        <v>0</v>
      </c>
      <c r="N40" s="12">
        <f t="shared" si="13"/>
        <v>0</v>
      </c>
      <c r="O40" s="12">
        <f t="shared" si="13"/>
        <v>0</v>
      </c>
      <c r="P40" s="12">
        <f t="shared" si="13"/>
        <v>0</v>
      </c>
      <c r="Q40" s="12">
        <f t="shared" si="13"/>
        <v>0</v>
      </c>
      <c r="R40" s="12">
        <f t="shared" si="13"/>
        <v>0</v>
      </c>
      <c r="S40" s="12">
        <f t="shared" si="13"/>
        <v>0</v>
      </c>
      <c r="T40" s="12">
        <f t="shared" si="13"/>
        <v>0</v>
      </c>
      <c r="U40" s="12">
        <f t="shared" si="13"/>
        <v>0</v>
      </c>
      <c r="V40" s="12">
        <f t="shared" si="13"/>
        <v>0</v>
      </c>
      <c r="W40" s="12">
        <f t="shared" si="13"/>
        <v>0</v>
      </c>
      <c r="X40" s="12">
        <f t="shared" si="13"/>
        <v>0</v>
      </c>
      <c r="Y40" s="12">
        <f t="shared" si="13"/>
        <v>0</v>
      </c>
      <c r="Z40" s="12">
        <f t="shared" si="13"/>
        <v>0</v>
      </c>
      <c r="AA40" s="12">
        <f t="shared" si="13"/>
        <v>0</v>
      </c>
      <c r="AB40" s="12">
        <f t="shared" si="13"/>
        <v>0</v>
      </c>
      <c r="AC40" s="12">
        <f t="shared" si="1"/>
        <v>0</v>
      </c>
      <c r="AD40" s="12">
        <f t="shared" si="2"/>
        <v>0</v>
      </c>
    </row>
    <row r="41" spans="1:30" x14ac:dyDescent="0.2">
      <c r="A41" s="208" t="s">
        <v>703</v>
      </c>
      <c r="B41" s="381" t="s">
        <v>967</v>
      </c>
      <c r="C41" s="283"/>
      <c r="D41" s="283"/>
      <c r="E41" s="283"/>
      <c r="F41" s="283"/>
      <c r="G41" s="139" t="s">
        <v>314</v>
      </c>
      <c r="H41" s="62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12">
        <f t="shared" si="1"/>
        <v>0</v>
      </c>
      <c r="AD41" s="12">
        <f t="shared" si="2"/>
        <v>0</v>
      </c>
    </row>
    <row r="42" spans="1:30" x14ac:dyDescent="0.2">
      <c r="A42" s="208" t="s">
        <v>706</v>
      </c>
      <c r="B42" s="183" t="s">
        <v>969</v>
      </c>
      <c r="C42" s="185"/>
      <c r="D42" s="183"/>
      <c r="E42" s="183"/>
      <c r="F42" s="60"/>
      <c r="G42" s="139" t="s">
        <v>315</v>
      </c>
      <c r="H42" s="62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12">
        <f t="shared" si="1"/>
        <v>0</v>
      </c>
      <c r="AD42" s="12">
        <f t="shared" si="2"/>
        <v>0</v>
      </c>
    </row>
    <row r="43" spans="1:30" x14ac:dyDescent="0.2">
      <c r="A43" s="208" t="s">
        <v>710</v>
      </c>
      <c r="B43" s="183" t="s">
        <v>316</v>
      </c>
      <c r="C43" s="185"/>
      <c r="D43" s="183"/>
      <c r="E43" s="183"/>
      <c r="F43" s="60"/>
      <c r="G43" s="139" t="s">
        <v>317</v>
      </c>
      <c r="H43" s="62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12">
        <f t="shared" si="1"/>
        <v>0</v>
      </c>
      <c r="AD43" s="12">
        <f t="shared" si="2"/>
        <v>0</v>
      </c>
    </row>
    <row r="44" spans="1:30" x14ac:dyDescent="0.2">
      <c r="A44" s="208" t="s">
        <v>318</v>
      </c>
      <c r="B44" s="183" t="s">
        <v>319</v>
      </c>
      <c r="C44" s="185"/>
      <c r="D44" s="183"/>
      <c r="E44" s="183"/>
      <c r="F44" s="60"/>
      <c r="G44" s="139" t="s">
        <v>320</v>
      </c>
      <c r="H44" s="62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12">
        <f t="shared" si="1"/>
        <v>0</v>
      </c>
      <c r="AD44" s="12">
        <f t="shared" si="2"/>
        <v>0</v>
      </c>
    </row>
    <row r="45" spans="1:30" x14ac:dyDescent="0.2">
      <c r="A45" s="191" t="s">
        <v>130</v>
      </c>
      <c r="B45" s="60"/>
      <c r="C45" s="183"/>
      <c r="D45" s="183"/>
      <c r="E45" s="183"/>
      <c r="F45" s="183"/>
      <c r="G45" s="139" t="s">
        <v>321</v>
      </c>
      <c r="H45" s="62"/>
      <c r="I45" s="12">
        <f t="shared" ref="I45:AB45" si="14">SUM(I10,I40)</f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"/>
        <v>0</v>
      </c>
      <c r="AD45" s="12">
        <f t="shared" si="2"/>
        <v>0</v>
      </c>
    </row>
    <row r="46" spans="1:30" x14ac:dyDescent="0.2">
      <c r="G46" s="157" t="s">
        <v>998</v>
      </c>
    </row>
  </sheetData>
  <sheetProtection password="F0FA" sheet="1" objects="1" scenarios="1" selectLockedCells="1"/>
  <mergeCells count="24">
    <mergeCell ref="B31:F31"/>
    <mergeCell ref="AA7:AB8"/>
    <mergeCell ref="Y7:Z8"/>
    <mergeCell ref="B41:F41"/>
    <mergeCell ref="M8:N8"/>
    <mergeCell ref="O8:P8"/>
    <mergeCell ref="Q8:R8"/>
    <mergeCell ref="S8:T8"/>
    <mergeCell ref="A40:F40"/>
    <mergeCell ref="K8:L8"/>
    <mergeCell ref="A1:AD1"/>
    <mergeCell ref="A2:AD2"/>
    <mergeCell ref="A3:AD3"/>
    <mergeCell ref="A4:AD4"/>
    <mergeCell ref="A7:F9"/>
    <mergeCell ref="K7:T7"/>
    <mergeCell ref="AC7:AD8"/>
    <mergeCell ref="I7:J8"/>
    <mergeCell ref="B21:F21"/>
    <mergeCell ref="C22:F22"/>
    <mergeCell ref="C23:F23"/>
    <mergeCell ref="G7:G9"/>
    <mergeCell ref="W7:X8"/>
    <mergeCell ref="U7:V8"/>
  </mergeCells>
  <phoneticPr fontId="2" type="noConversion"/>
  <conditionalFormatting sqref="I29:AB31 I41:AB44 I25:AB27 I12:AB13 I15:AB17 I19:AB23 I33:AB33 I35:AB39">
    <cfRule type="cellIs" priority="1" stopIfTrue="1" operator="between">
      <formula>0</formula>
      <formula>99999999999999900</formula>
    </cfRule>
  </conditionalFormatting>
  <dataValidations count="3">
    <dataValidation allowBlank="1" showInputMessage="1" sqref="AC41:AD44 I21:AB21 I45:AD45 I24:AB24 I40:AD40 I28:AD28 I32:AD32 AC29:AD31 I18:AB18 I14:AB14 I10:AB11 AC10:AD27 AC33:AD39"/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11e3&amp;"Arial,Regular"&amp;10&amp;U
&amp;"Arial,Bold"&amp;8Page &amp;P of &amp;N&amp;C&amp;"Arial,Bold"&amp;8 NEW RURAL BANK OF SAN LEONARDO, INC  [ 04-040656 ]
 As of: September 30, 2017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D46"/>
  <sheetViews>
    <sheetView zoomScale="80" workbookViewId="0">
      <pane xSplit="8" ySplit="9" topLeftCell="I12" activePane="bottomRight" state="frozen"/>
      <selection activeCell="B21" sqref="B21"/>
      <selection pane="topRight" activeCell="B21" sqref="B21"/>
      <selection pane="bottomLeft" activeCell="B21" sqref="B21"/>
      <selection pane="bottomRight" activeCell="I12" sqref="I12"/>
    </sheetView>
  </sheetViews>
  <sheetFormatPr defaultRowHeight="12.75" x14ac:dyDescent="0.2"/>
  <cols>
    <col min="1" max="5" width="2.7109375" customWidth="1"/>
    <col min="6" max="6" width="33.140625" customWidth="1"/>
    <col min="7" max="7" width="17.5703125" customWidth="1"/>
    <col min="8" max="8" width="0" hidden="1" customWidth="1"/>
    <col min="9" max="9" width="27" customWidth="1"/>
    <col min="10" max="24" width="25.7109375" customWidth="1"/>
    <col min="25" max="25" width="25.85546875" customWidth="1"/>
    <col min="26" max="30" width="25.7109375" customWidth="1"/>
  </cols>
  <sheetData>
    <row r="1" spans="1:30" s="119" customFormat="1" x14ac:dyDescent="0.2">
      <c r="A1" s="302" t="s">
        <v>258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3"/>
    </row>
    <row r="2" spans="1:30" s="119" customFormat="1" x14ac:dyDescent="0.2">
      <c r="A2" s="302" t="s">
        <v>259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</row>
    <row r="3" spans="1:30" s="119" customFormat="1" x14ac:dyDescent="0.2">
      <c r="A3" s="302" t="s">
        <v>101</v>
      </c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</row>
    <row r="4" spans="1:30" s="119" customFormat="1" x14ac:dyDescent="0.2">
      <c r="A4" s="302" t="s">
        <v>676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</row>
    <row r="5" spans="1:30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</row>
    <row r="6" spans="1:30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20"/>
      <c r="L6" s="20"/>
      <c r="M6" s="20"/>
      <c r="N6" s="20"/>
      <c r="O6" s="20"/>
      <c r="P6" s="20"/>
      <c r="Q6" s="20"/>
      <c r="R6" s="20"/>
      <c r="S6" s="20"/>
      <c r="T6" s="20"/>
      <c r="U6" s="19"/>
      <c r="V6" s="19"/>
      <c r="W6" s="19"/>
      <c r="X6" s="19"/>
      <c r="Y6" s="19"/>
      <c r="Z6" s="19"/>
      <c r="AA6" s="20"/>
      <c r="AB6" s="20"/>
      <c r="AC6" s="19"/>
      <c r="AD6" s="19"/>
    </row>
    <row r="7" spans="1:30" x14ac:dyDescent="0.2">
      <c r="A7" s="400" t="s">
        <v>677</v>
      </c>
      <c r="B7" s="401"/>
      <c r="C7" s="401"/>
      <c r="D7" s="401"/>
      <c r="E7" s="401"/>
      <c r="F7" s="402"/>
      <c r="G7" s="280" t="s">
        <v>678</v>
      </c>
      <c r="H7" s="143"/>
      <c r="I7" s="324" t="s">
        <v>260</v>
      </c>
      <c r="J7" s="411"/>
      <c r="K7" s="409" t="s">
        <v>261</v>
      </c>
      <c r="L7" s="410"/>
      <c r="M7" s="410"/>
      <c r="N7" s="410"/>
      <c r="O7" s="410"/>
      <c r="P7" s="410"/>
      <c r="Q7" s="410"/>
      <c r="R7" s="410"/>
      <c r="S7" s="410"/>
      <c r="T7" s="398"/>
      <c r="U7" s="399" t="s">
        <v>262</v>
      </c>
      <c r="V7" s="396"/>
      <c r="W7" s="326" t="s">
        <v>263</v>
      </c>
      <c r="X7" s="396"/>
      <c r="Y7" s="326" t="s">
        <v>264</v>
      </c>
      <c r="Z7" s="396"/>
      <c r="AA7" s="320" t="s">
        <v>265</v>
      </c>
      <c r="AB7" s="413"/>
      <c r="AC7" s="399" t="s">
        <v>683</v>
      </c>
      <c r="AD7" s="396"/>
    </row>
    <row r="8" spans="1:30" x14ac:dyDescent="0.2">
      <c r="A8" s="403"/>
      <c r="B8" s="404"/>
      <c r="C8" s="404"/>
      <c r="D8" s="404"/>
      <c r="E8" s="404"/>
      <c r="F8" s="405"/>
      <c r="G8" s="328"/>
      <c r="H8" s="156"/>
      <c r="I8" s="322"/>
      <c r="J8" s="323"/>
      <c r="K8" s="409" t="s">
        <v>266</v>
      </c>
      <c r="L8" s="371"/>
      <c r="M8" s="409" t="s">
        <v>267</v>
      </c>
      <c r="N8" s="398"/>
      <c r="O8" s="376" t="s">
        <v>268</v>
      </c>
      <c r="P8" s="414"/>
      <c r="Q8" s="409" t="s">
        <v>270</v>
      </c>
      <c r="R8" s="398"/>
      <c r="S8" s="409" t="s">
        <v>271</v>
      </c>
      <c r="T8" s="398"/>
      <c r="U8" s="397"/>
      <c r="V8" s="398"/>
      <c r="W8" s="397"/>
      <c r="X8" s="398"/>
      <c r="Y8" s="397"/>
      <c r="Z8" s="398"/>
      <c r="AA8" s="397"/>
      <c r="AB8" s="398"/>
      <c r="AC8" s="410"/>
      <c r="AD8" s="398"/>
    </row>
    <row r="9" spans="1:30" x14ac:dyDescent="0.2">
      <c r="A9" s="406"/>
      <c r="B9" s="407"/>
      <c r="C9" s="407"/>
      <c r="D9" s="407"/>
      <c r="E9" s="407"/>
      <c r="F9" s="408"/>
      <c r="G9" s="290"/>
      <c r="H9" s="144"/>
      <c r="I9" s="5" t="s">
        <v>684</v>
      </c>
      <c r="J9" s="21" t="s">
        <v>685</v>
      </c>
      <c r="K9" s="4" t="s">
        <v>684</v>
      </c>
      <c r="L9" s="150" t="s">
        <v>685</v>
      </c>
      <c r="M9" s="5" t="s">
        <v>684</v>
      </c>
      <c r="N9" s="151" t="s">
        <v>685</v>
      </c>
      <c r="O9" s="5" t="s">
        <v>684</v>
      </c>
      <c r="P9" s="4" t="s">
        <v>685</v>
      </c>
      <c r="Q9" s="5" t="s">
        <v>684</v>
      </c>
      <c r="R9" s="5" t="s">
        <v>685</v>
      </c>
      <c r="S9" s="5" t="s">
        <v>684</v>
      </c>
      <c r="T9" s="5" t="s">
        <v>685</v>
      </c>
      <c r="U9" s="4" t="s">
        <v>684</v>
      </c>
      <c r="V9" s="5" t="s">
        <v>685</v>
      </c>
      <c r="W9" s="5" t="s">
        <v>684</v>
      </c>
      <c r="X9" s="5" t="s">
        <v>685</v>
      </c>
      <c r="Y9" s="5" t="s">
        <v>684</v>
      </c>
      <c r="Z9" s="4" t="s">
        <v>685</v>
      </c>
      <c r="AA9" s="5" t="s">
        <v>684</v>
      </c>
      <c r="AB9" s="151" t="s">
        <v>685</v>
      </c>
      <c r="AC9" s="5" t="s">
        <v>684</v>
      </c>
      <c r="AD9" s="5" t="s">
        <v>685</v>
      </c>
    </row>
    <row r="10" spans="1:30" x14ac:dyDescent="0.2">
      <c r="A10" s="206" t="s">
        <v>272</v>
      </c>
      <c r="B10" s="183"/>
      <c r="C10" s="183"/>
      <c r="D10" s="183"/>
      <c r="E10" s="183"/>
      <c r="F10" s="60"/>
      <c r="G10" s="139" t="s">
        <v>273</v>
      </c>
      <c r="H10" s="62"/>
      <c r="I10" s="12">
        <f t="shared" ref="I10:AB10" si="0">SUM(I11,I18,I21,I24,I27,I28,I31,I32,I39)</f>
        <v>0</v>
      </c>
      <c r="J10" s="12">
        <f t="shared" si="0"/>
        <v>0</v>
      </c>
      <c r="K10" s="12">
        <f t="shared" si="0"/>
        <v>0</v>
      </c>
      <c r="L10" s="12">
        <f t="shared" si="0"/>
        <v>0</v>
      </c>
      <c r="M10" s="12">
        <f t="shared" si="0"/>
        <v>0</v>
      </c>
      <c r="N10" s="12">
        <f t="shared" si="0"/>
        <v>0</v>
      </c>
      <c r="O10" s="12">
        <f t="shared" si="0"/>
        <v>0</v>
      </c>
      <c r="P10" s="12">
        <f t="shared" si="0"/>
        <v>0</v>
      </c>
      <c r="Q10" s="12">
        <f t="shared" si="0"/>
        <v>0</v>
      </c>
      <c r="R10" s="12">
        <f t="shared" si="0"/>
        <v>0</v>
      </c>
      <c r="S10" s="12">
        <f t="shared" si="0"/>
        <v>0</v>
      </c>
      <c r="T10" s="12">
        <f t="shared" si="0"/>
        <v>0</v>
      </c>
      <c r="U10" s="12">
        <f t="shared" si="0"/>
        <v>0</v>
      </c>
      <c r="V10" s="12">
        <f t="shared" si="0"/>
        <v>0</v>
      </c>
      <c r="W10" s="12">
        <f t="shared" si="0"/>
        <v>0</v>
      </c>
      <c r="X10" s="12">
        <f t="shared" si="0"/>
        <v>0</v>
      </c>
      <c r="Y10" s="12">
        <f t="shared" si="0"/>
        <v>0</v>
      </c>
      <c r="Z10" s="12">
        <f t="shared" si="0"/>
        <v>0</v>
      </c>
      <c r="AA10" s="12">
        <f t="shared" si="0"/>
        <v>0</v>
      </c>
      <c r="AB10" s="12">
        <f t="shared" si="0"/>
        <v>0</v>
      </c>
      <c r="AC10" s="12">
        <f t="shared" ref="AC10:AC45" si="1">SUM(I10,K10,M10,O10,Q10,S10,U10,-W10,-Y10)</f>
        <v>0</v>
      </c>
      <c r="AD10" s="12">
        <f t="shared" ref="AD10:AD45" si="2">SUM(J10,L10,N10,P10,R10,T10,V10,-X10,-Z10)</f>
        <v>0</v>
      </c>
    </row>
    <row r="11" spans="1:30" x14ac:dyDescent="0.2">
      <c r="A11" s="207" t="s">
        <v>942</v>
      </c>
      <c r="B11" s="183" t="s">
        <v>274</v>
      </c>
      <c r="C11" s="183"/>
      <c r="D11" s="183"/>
      <c r="E11" s="197"/>
      <c r="F11" s="60"/>
      <c r="G11" s="139" t="s">
        <v>275</v>
      </c>
      <c r="H11" s="62"/>
      <c r="I11" s="12">
        <f t="shared" ref="I11:AB11" si="3">SUM(I12,I13,I14)</f>
        <v>0</v>
      </c>
      <c r="J11" s="12">
        <f t="shared" si="3"/>
        <v>0</v>
      </c>
      <c r="K11" s="12">
        <f t="shared" si="3"/>
        <v>0</v>
      </c>
      <c r="L11" s="12">
        <f t="shared" si="3"/>
        <v>0</v>
      </c>
      <c r="M11" s="12">
        <f t="shared" si="3"/>
        <v>0</v>
      </c>
      <c r="N11" s="12">
        <f t="shared" si="3"/>
        <v>0</v>
      </c>
      <c r="O11" s="12">
        <f t="shared" si="3"/>
        <v>0</v>
      </c>
      <c r="P11" s="12">
        <f t="shared" si="3"/>
        <v>0</v>
      </c>
      <c r="Q11" s="12">
        <f t="shared" si="3"/>
        <v>0</v>
      </c>
      <c r="R11" s="12">
        <f t="shared" si="3"/>
        <v>0</v>
      </c>
      <c r="S11" s="12">
        <f t="shared" si="3"/>
        <v>0</v>
      </c>
      <c r="T11" s="12">
        <f t="shared" si="3"/>
        <v>0</v>
      </c>
      <c r="U11" s="12">
        <f t="shared" si="3"/>
        <v>0</v>
      </c>
      <c r="V11" s="12">
        <f t="shared" si="3"/>
        <v>0</v>
      </c>
      <c r="W11" s="12">
        <f t="shared" si="3"/>
        <v>0</v>
      </c>
      <c r="X11" s="12">
        <f t="shared" si="3"/>
        <v>0</v>
      </c>
      <c r="Y11" s="12">
        <f t="shared" si="3"/>
        <v>0</v>
      </c>
      <c r="Z11" s="12">
        <f t="shared" si="3"/>
        <v>0</v>
      </c>
      <c r="AA11" s="12">
        <f t="shared" si="3"/>
        <v>0</v>
      </c>
      <c r="AB11" s="12">
        <f t="shared" si="3"/>
        <v>0</v>
      </c>
      <c r="AC11" s="12">
        <f t="shared" si="1"/>
        <v>0</v>
      </c>
      <c r="AD11" s="12">
        <f t="shared" si="2"/>
        <v>0</v>
      </c>
    </row>
    <row r="12" spans="1:30" x14ac:dyDescent="0.2">
      <c r="A12" s="207"/>
      <c r="B12" s="183" t="s">
        <v>950</v>
      </c>
      <c r="C12" s="183" t="s">
        <v>695</v>
      </c>
      <c r="D12" s="183"/>
      <c r="E12" s="197"/>
      <c r="F12" s="60"/>
      <c r="G12" s="139" t="s">
        <v>276</v>
      </c>
      <c r="H12" s="62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12">
        <f t="shared" si="1"/>
        <v>0</v>
      </c>
      <c r="AD12" s="12">
        <f t="shared" si="2"/>
        <v>0</v>
      </c>
    </row>
    <row r="13" spans="1:30" x14ac:dyDescent="0.2">
      <c r="A13" s="207"/>
      <c r="B13" s="183" t="s">
        <v>952</v>
      </c>
      <c r="C13" s="183" t="s">
        <v>84</v>
      </c>
      <c r="D13" s="183"/>
      <c r="E13" s="197"/>
      <c r="F13" s="60"/>
      <c r="G13" s="139" t="s">
        <v>277</v>
      </c>
      <c r="H13" s="62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12">
        <f t="shared" si="1"/>
        <v>0</v>
      </c>
      <c r="AD13" s="12">
        <f t="shared" si="2"/>
        <v>0</v>
      </c>
    </row>
    <row r="14" spans="1:30" x14ac:dyDescent="0.2">
      <c r="A14" s="207"/>
      <c r="B14" s="183" t="s">
        <v>954</v>
      </c>
      <c r="C14" s="183" t="s">
        <v>701</v>
      </c>
      <c r="D14" s="183"/>
      <c r="E14" s="197"/>
      <c r="F14" s="60"/>
      <c r="G14" s="139" t="s">
        <v>278</v>
      </c>
      <c r="H14" s="62"/>
      <c r="I14" s="12">
        <f t="shared" ref="I14:AB14" si="4">SUM(I15,I16,I17)</f>
        <v>0</v>
      </c>
      <c r="J14" s="12">
        <f t="shared" si="4"/>
        <v>0</v>
      </c>
      <c r="K14" s="12">
        <f t="shared" si="4"/>
        <v>0</v>
      </c>
      <c r="L14" s="12">
        <f t="shared" si="4"/>
        <v>0</v>
      </c>
      <c r="M14" s="12">
        <f t="shared" si="4"/>
        <v>0</v>
      </c>
      <c r="N14" s="12">
        <f t="shared" si="4"/>
        <v>0</v>
      </c>
      <c r="O14" s="12">
        <f t="shared" si="4"/>
        <v>0</v>
      </c>
      <c r="P14" s="12">
        <f t="shared" si="4"/>
        <v>0</v>
      </c>
      <c r="Q14" s="12">
        <f t="shared" si="4"/>
        <v>0</v>
      </c>
      <c r="R14" s="12">
        <f t="shared" si="4"/>
        <v>0</v>
      </c>
      <c r="S14" s="12">
        <f t="shared" si="4"/>
        <v>0</v>
      </c>
      <c r="T14" s="12">
        <f t="shared" si="4"/>
        <v>0</v>
      </c>
      <c r="U14" s="12">
        <f t="shared" si="4"/>
        <v>0</v>
      </c>
      <c r="V14" s="12">
        <f t="shared" si="4"/>
        <v>0</v>
      </c>
      <c r="W14" s="12">
        <f t="shared" si="4"/>
        <v>0</v>
      </c>
      <c r="X14" s="12">
        <f t="shared" si="4"/>
        <v>0</v>
      </c>
      <c r="Y14" s="12">
        <f t="shared" si="4"/>
        <v>0</v>
      </c>
      <c r="Z14" s="12">
        <f t="shared" si="4"/>
        <v>0</v>
      </c>
      <c r="AA14" s="12">
        <f t="shared" si="4"/>
        <v>0</v>
      </c>
      <c r="AB14" s="12">
        <f t="shared" si="4"/>
        <v>0</v>
      </c>
      <c r="AC14" s="12">
        <f t="shared" si="1"/>
        <v>0</v>
      </c>
      <c r="AD14" s="12">
        <f t="shared" si="2"/>
        <v>0</v>
      </c>
    </row>
    <row r="15" spans="1:30" x14ac:dyDescent="0.2">
      <c r="A15" s="207"/>
      <c r="B15" s="183"/>
      <c r="C15" s="184" t="s">
        <v>703</v>
      </c>
      <c r="D15" s="183" t="s">
        <v>704</v>
      </c>
      <c r="E15" s="197"/>
      <c r="F15" s="60"/>
      <c r="G15" s="139" t="s">
        <v>279</v>
      </c>
      <c r="H15" s="62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12">
        <f t="shared" si="1"/>
        <v>0</v>
      </c>
      <c r="AD15" s="12">
        <f t="shared" si="2"/>
        <v>0</v>
      </c>
    </row>
    <row r="16" spans="1:30" x14ac:dyDescent="0.2">
      <c r="A16" s="207"/>
      <c r="B16" s="183"/>
      <c r="C16" s="184" t="s">
        <v>706</v>
      </c>
      <c r="D16" s="183" t="s">
        <v>707</v>
      </c>
      <c r="E16" s="197"/>
      <c r="F16" s="60"/>
      <c r="G16" s="139" t="s">
        <v>280</v>
      </c>
      <c r="H16" s="62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12">
        <f t="shared" si="1"/>
        <v>0</v>
      </c>
      <c r="AD16" s="12">
        <f t="shared" si="2"/>
        <v>0</v>
      </c>
    </row>
    <row r="17" spans="1:30" x14ac:dyDescent="0.2">
      <c r="A17" s="207"/>
      <c r="B17" s="183"/>
      <c r="C17" s="184" t="s">
        <v>710</v>
      </c>
      <c r="D17" s="183" t="s">
        <v>955</v>
      </c>
      <c r="E17" s="197"/>
      <c r="F17" s="60"/>
      <c r="G17" s="139" t="s">
        <v>281</v>
      </c>
      <c r="H17" s="62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12">
        <f t="shared" si="1"/>
        <v>0</v>
      </c>
      <c r="AD17" s="12">
        <f t="shared" si="2"/>
        <v>0</v>
      </c>
    </row>
    <row r="18" spans="1:30" x14ac:dyDescent="0.2">
      <c r="A18" s="207" t="s">
        <v>706</v>
      </c>
      <c r="B18" s="183" t="s">
        <v>282</v>
      </c>
      <c r="C18" s="183"/>
      <c r="D18" s="183"/>
      <c r="E18" s="197"/>
      <c r="F18" s="60"/>
      <c r="G18" s="139" t="s">
        <v>283</v>
      </c>
      <c r="H18" s="62"/>
      <c r="I18" s="12">
        <f t="shared" ref="I18:AB18" si="5">SUM(I19,I20)</f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2">
        <f t="shared" si="5"/>
        <v>0</v>
      </c>
      <c r="AA18" s="12">
        <f t="shared" si="5"/>
        <v>0</v>
      </c>
      <c r="AB18" s="12">
        <f t="shared" si="5"/>
        <v>0</v>
      </c>
      <c r="AC18" s="12">
        <f t="shared" si="1"/>
        <v>0</v>
      </c>
      <c r="AD18" s="12">
        <f t="shared" si="2"/>
        <v>0</v>
      </c>
    </row>
    <row r="19" spans="1:30" x14ac:dyDescent="0.2">
      <c r="A19" s="207"/>
      <c r="B19" s="183" t="s">
        <v>950</v>
      </c>
      <c r="C19" s="183" t="s">
        <v>284</v>
      </c>
      <c r="D19" s="183"/>
      <c r="E19" s="197"/>
      <c r="F19" s="60"/>
      <c r="G19" s="139" t="s">
        <v>285</v>
      </c>
      <c r="H19" s="62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12">
        <f t="shared" si="1"/>
        <v>0</v>
      </c>
      <c r="AD19" s="12">
        <f t="shared" si="2"/>
        <v>0</v>
      </c>
    </row>
    <row r="20" spans="1:30" x14ac:dyDescent="0.2">
      <c r="A20" s="207"/>
      <c r="B20" s="183" t="s">
        <v>286</v>
      </c>
      <c r="C20" s="183" t="s">
        <v>287</v>
      </c>
      <c r="D20" s="183"/>
      <c r="E20" s="197"/>
      <c r="F20" s="200"/>
      <c r="G20" s="139" t="s">
        <v>288</v>
      </c>
      <c r="H20" s="62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12">
        <f t="shared" si="1"/>
        <v>0</v>
      </c>
      <c r="AD20" s="12">
        <f t="shared" si="2"/>
        <v>0</v>
      </c>
    </row>
    <row r="21" spans="1:30" x14ac:dyDescent="0.2">
      <c r="A21" s="207" t="s">
        <v>710</v>
      </c>
      <c r="B21" s="385" t="s">
        <v>1381</v>
      </c>
      <c r="C21" s="385"/>
      <c r="D21" s="385"/>
      <c r="E21" s="385"/>
      <c r="F21" s="386"/>
      <c r="G21" s="265" t="s">
        <v>289</v>
      </c>
      <c r="H21" s="62"/>
      <c r="I21" s="12">
        <f t="shared" ref="I21:AB21" si="6">SUM(I22,I23)</f>
        <v>0</v>
      </c>
      <c r="J21" s="12">
        <f t="shared" si="6"/>
        <v>0</v>
      </c>
      <c r="K21" s="12">
        <f t="shared" si="6"/>
        <v>0</v>
      </c>
      <c r="L21" s="12">
        <f t="shared" si="6"/>
        <v>0</v>
      </c>
      <c r="M21" s="12">
        <f t="shared" si="6"/>
        <v>0</v>
      </c>
      <c r="N21" s="12">
        <f t="shared" si="6"/>
        <v>0</v>
      </c>
      <c r="O21" s="12">
        <f t="shared" si="6"/>
        <v>0</v>
      </c>
      <c r="P21" s="12">
        <f t="shared" si="6"/>
        <v>0</v>
      </c>
      <c r="Q21" s="12">
        <f t="shared" si="6"/>
        <v>0</v>
      </c>
      <c r="R21" s="12">
        <f t="shared" si="6"/>
        <v>0</v>
      </c>
      <c r="S21" s="12">
        <f t="shared" si="6"/>
        <v>0</v>
      </c>
      <c r="T21" s="12">
        <f t="shared" si="6"/>
        <v>0</v>
      </c>
      <c r="U21" s="12">
        <f t="shared" si="6"/>
        <v>0</v>
      </c>
      <c r="V21" s="12">
        <f t="shared" si="6"/>
        <v>0</v>
      </c>
      <c r="W21" s="12">
        <f t="shared" si="6"/>
        <v>0</v>
      </c>
      <c r="X21" s="12">
        <f t="shared" si="6"/>
        <v>0</v>
      </c>
      <c r="Y21" s="12">
        <f t="shared" si="6"/>
        <v>0</v>
      </c>
      <c r="Z21" s="12">
        <f t="shared" si="6"/>
        <v>0</v>
      </c>
      <c r="AA21" s="12">
        <f t="shared" si="6"/>
        <v>0</v>
      </c>
      <c r="AB21" s="12">
        <f t="shared" si="6"/>
        <v>0</v>
      </c>
      <c r="AC21" s="12">
        <f t="shared" ref="AC21:AD23" si="7">SUM(I21,K21,M21,O21,Q21,S21,U21,-W21,-Y21)</f>
        <v>0</v>
      </c>
      <c r="AD21" s="12">
        <f t="shared" si="7"/>
        <v>0</v>
      </c>
    </row>
    <row r="22" spans="1:30" x14ac:dyDescent="0.2">
      <c r="A22" s="207"/>
      <c r="B22" s="266" t="s">
        <v>950</v>
      </c>
      <c r="C22" s="385" t="s">
        <v>322</v>
      </c>
      <c r="D22" s="385"/>
      <c r="E22" s="385"/>
      <c r="F22" s="386"/>
      <c r="G22" s="267" t="s">
        <v>1382</v>
      </c>
      <c r="H22" s="62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12">
        <f t="shared" si="7"/>
        <v>0</v>
      </c>
      <c r="AD22" s="12">
        <f t="shared" si="7"/>
        <v>0</v>
      </c>
    </row>
    <row r="23" spans="1:30" x14ac:dyDescent="0.2">
      <c r="A23" s="207"/>
      <c r="B23" s="266" t="s">
        <v>952</v>
      </c>
      <c r="C23" s="385" t="s">
        <v>1383</v>
      </c>
      <c r="D23" s="385"/>
      <c r="E23" s="385"/>
      <c r="F23" s="386"/>
      <c r="G23" s="267" t="s">
        <v>1384</v>
      </c>
      <c r="H23" s="62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12">
        <f t="shared" si="7"/>
        <v>0</v>
      </c>
      <c r="AD23" s="12">
        <f t="shared" si="7"/>
        <v>0</v>
      </c>
    </row>
    <row r="24" spans="1:30" x14ac:dyDescent="0.2">
      <c r="A24" s="207" t="s">
        <v>318</v>
      </c>
      <c r="B24" s="183" t="s">
        <v>290</v>
      </c>
      <c r="C24" s="183"/>
      <c r="D24" s="183"/>
      <c r="E24" s="197"/>
      <c r="F24" s="60"/>
      <c r="G24" s="139" t="s">
        <v>291</v>
      </c>
      <c r="H24" s="62"/>
      <c r="I24" s="12">
        <f t="shared" ref="I24:AB24" si="8">SUM(I25,I26)</f>
        <v>0</v>
      </c>
      <c r="J24" s="12">
        <f t="shared" si="8"/>
        <v>0</v>
      </c>
      <c r="K24" s="12">
        <f t="shared" si="8"/>
        <v>0</v>
      </c>
      <c r="L24" s="12">
        <f t="shared" si="8"/>
        <v>0</v>
      </c>
      <c r="M24" s="12">
        <f t="shared" si="8"/>
        <v>0</v>
      </c>
      <c r="N24" s="12">
        <f t="shared" si="8"/>
        <v>0</v>
      </c>
      <c r="O24" s="12">
        <f t="shared" si="8"/>
        <v>0</v>
      </c>
      <c r="P24" s="12">
        <f t="shared" si="8"/>
        <v>0</v>
      </c>
      <c r="Q24" s="12">
        <f t="shared" si="8"/>
        <v>0</v>
      </c>
      <c r="R24" s="12">
        <f t="shared" si="8"/>
        <v>0</v>
      </c>
      <c r="S24" s="12">
        <f t="shared" si="8"/>
        <v>0</v>
      </c>
      <c r="T24" s="12">
        <f t="shared" si="8"/>
        <v>0</v>
      </c>
      <c r="U24" s="12">
        <f t="shared" si="8"/>
        <v>0</v>
      </c>
      <c r="V24" s="12">
        <f t="shared" si="8"/>
        <v>0</v>
      </c>
      <c r="W24" s="12">
        <f t="shared" si="8"/>
        <v>0</v>
      </c>
      <c r="X24" s="12">
        <f t="shared" si="8"/>
        <v>0</v>
      </c>
      <c r="Y24" s="12">
        <f t="shared" si="8"/>
        <v>0</v>
      </c>
      <c r="Z24" s="12">
        <f t="shared" si="8"/>
        <v>0</v>
      </c>
      <c r="AA24" s="12">
        <f t="shared" si="8"/>
        <v>0</v>
      </c>
      <c r="AB24" s="12">
        <f t="shared" si="8"/>
        <v>0</v>
      </c>
      <c r="AC24" s="12">
        <f t="shared" si="1"/>
        <v>0</v>
      </c>
      <c r="AD24" s="12">
        <f t="shared" si="2"/>
        <v>0</v>
      </c>
    </row>
    <row r="25" spans="1:30" x14ac:dyDescent="0.2">
      <c r="A25" s="207"/>
      <c r="B25" s="183" t="s">
        <v>950</v>
      </c>
      <c r="C25" s="183" t="s">
        <v>1387</v>
      </c>
      <c r="D25" s="183"/>
      <c r="E25" s="197"/>
      <c r="F25" s="60"/>
      <c r="G25" s="139" t="s">
        <v>292</v>
      </c>
      <c r="H25" s="62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12">
        <f t="shared" si="1"/>
        <v>0</v>
      </c>
      <c r="AD25" s="12">
        <f t="shared" si="2"/>
        <v>0</v>
      </c>
    </row>
    <row r="26" spans="1:30" x14ac:dyDescent="0.2">
      <c r="A26" s="207"/>
      <c r="B26" s="183" t="s">
        <v>286</v>
      </c>
      <c r="C26" s="183" t="s">
        <v>1388</v>
      </c>
      <c r="D26" s="183"/>
      <c r="E26" s="197"/>
      <c r="F26" s="60"/>
      <c r="G26" s="139" t="s">
        <v>293</v>
      </c>
      <c r="H26" s="62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12">
        <f t="shared" si="1"/>
        <v>0</v>
      </c>
      <c r="AD26" s="12">
        <f t="shared" si="2"/>
        <v>0</v>
      </c>
    </row>
    <row r="27" spans="1:30" x14ac:dyDescent="0.2">
      <c r="A27" s="207" t="s">
        <v>1050</v>
      </c>
      <c r="B27" s="183" t="s">
        <v>1066</v>
      </c>
      <c r="C27" s="183"/>
      <c r="D27" s="183"/>
      <c r="E27" s="197"/>
      <c r="F27" s="60"/>
      <c r="G27" s="139" t="s">
        <v>295</v>
      </c>
      <c r="H27" s="62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12">
        <f t="shared" si="1"/>
        <v>0</v>
      </c>
      <c r="AD27" s="12">
        <f t="shared" si="2"/>
        <v>0</v>
      </c>
    </row>
    <row r="28" spans="1:30" x14ac:dyDescent="0.2">
      <c r="A28" s="207" t="s">
        <v>294</v>
      </c>
      <c r="B28" s="183" t="s">
        <v>297</v>
      </c>
      <c r="C28" s="183"/>
      <c r="D28" s="183"/>
      <c r="E28" s="197"/>
      <c r="F28" s="60"/>
      <c r="G28" s="139" t="s">
        <v>298</v>
      </c>
      <c r="H28" s="62"/>
      <c r="I28" s="12">
        <f t="shared" ref="I28:AB28" si="9">SUM(I29,I30)</f>
        <v>0</v>
      </c>
      <c r="J28" s="12">
        <f t="shared" si="9"/>
        <v>0</v>
      </c>
      <c r="K28" s="12">
        <f t="shared" si="9"/>
        <v>0</v>
      </c>
      <c r="L28" s="12">
        <f t="shared" si="9"/>
        <v>0</v>
      </c>
      <c r="M28" s="12">
        <f t="shared" si="9"/>
        <v>0</v>
      </c>
      <c r="N28" s="12">
        <f t="shared" si="9"/>
        <v>0</v>
      </c>
      <c r="O28" s="12">
        <f t="shared" si="9"/>
        <v>0</v>
      </c>
      <c r="P28" s="12">
        <f t="shared" si="9"/>
        <v>0</v>
      </c>
      <c r="Q28" s="12">
        <f t="shared" si="9"/>
        <v>0</v>
      </c>
      <c r="R28" s="12">
        <f t="shared" si="9"/>
        <v>0</v>
      </c>
      <c r="S28" s="12">
        <f t="shared" si="9"/>
        <v>0</v>
      </c>
      <c r="T28" s="12">
        <f t="shared" si="9"/>
        <v>0</v>
      </c>
      <c r="U28" s="12">
        <f t="shared" si="9"/>
        <v>0</v>
      </c>
      <c r="V28" s="12">
        <f t="shared" si="9"/>
        <v>0</v>
      </c>
      <c r="W28" s="12">
        <f t="shared" si="9"/>
        <v>0</v>
      </c>
      <c r="X28" s="12">
        <f t="shared" si="9"/>
        <v>0</v>
      </c>
      <c r="Y28" s="12">
        <f t="shared" si="9"/>
        <v>0</v>
      </c>
      <c r="Z28" s="12">
        <f t="shared" si="9"/>
        <v>0</v>
      </c>
      <c r="AA28" s="12">
        <f t="shared" si="9"/>
        <v>0</v>
      </c>
      <c r="AB28" s="12">
        <f t="shared" si="9"/>
        <v>0</v>
      </c>
      <c r="AC28" s="12">
        <f t="shared" si="1"/>
        <v>0</v>
      </c>
      <c r="AD28" s="12">
        <f t="shared" si="2"/>
        <v>0</v>
      </c>
    </row>
    <row r="29" spans="1:30" x14ac:dyDescent="0.2">
      <c r="A29" s="207"/>
      <c r="B29" s="183" t="s">
        <v>950</v>
      </c>
      <c r="C29" s="183" t="s">
        <v>727</v>
      </c>
      <c r="D29" s="183"/>
      <c r="E29" s="197"/>
      <c r="F29" s="60"/>
      <c r="G29" s="139" t="s">
        <v>299</v>
      </c>
      <c r="H29" s="62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12">
        <f t="shared" si="1"/>
        <v>0</v>
      </c>
      <c r="AD29" s="12">
        <f t="shared" si="2"/>
        <v>0</v>
      </c>
    </row>
    <row r="30" spans="1:30" x14ac:dyDescent="0.2">
      <c r="A30" s="207"/>
      <c r="B30" s="183" t="s">
        <v>952</v>
      </c>
      <c r="C30" s="183" t="s">
        <v>955</v>
      </c>
      <c r="D30" s="183"/>
      <c r="E30" s="197"/>
      <c r="F30" s="60"/>
      <c r="G30" s="139" t="s">
        <v>300</v>
      </c>
      <c r="H30" s="62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12">
        <f t="shared" si="1"/>
        <v>0</v>
      </c>
      <c r="AD30" s="12">
        <f t="shared" si="2"/>
        <v>0</v>
      </c>
    </row>
    <row r="31" spans="1:30" x14ac:dyDescent="0.2">
      <c r="A31" s="207" t="s">
        <v>296</v>
      </c>
      <c r="B31" s="382" t="s">
        <v>1067</v>
      </c>
      <c r="C31" s="412"/>
      <c r="D31" s="412"/>
      <c r="E31" s="412"/>
      <c r="F31" s="412"/>
      <c r="G31" s="139" t="s">
        <v>302</v>
      </c>
      <c r="H31" s="62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12">
        <f t="shared" si="1"/>
        <v>0</v>
      </c>
      <c r="AD31" s="12">
        <f t="shared" si="2"/>
        <v>0</v>
      </c>
    </row>
    <row r="32" spans="1:30" x14ac:dyDescent="0.2">
      <c r="A32" s="207" t="s">
        <v>301</v>
      </c>
      <c r="B32" s="183" t="s">
        <v>1393</v>
      </c>
      <c r="C32" s="183"/>
      <c r="D32" s="183"/>
      <c r="E32" s="197"/>
      <c r="F32" s="60"/>
      <c r="G32" s="139" t="s">
        <v>304</v>
      </c>
      <c r="H32" s="62"/>
      <c r="I32" s="12">
        <f>SUM(I33,I34,I37,I38)</f>
        <v>0</v>
      </c>
      <c r="J32" s="12">
        <f t="shared" ref="J32:AB32" si="10">SUM(J33,J34,J37,J38)</f>
        <v>0</v>
      </c>
      <c r="K32" s="12">
        <f t="shared" si="10"/>
        <v>0</v>
      </c>
      <c r="L32" s="12">
        <f t="shared" si="10"/>
        <v>0</v>
      </c>
      <c r="M32" s="12">
        <f t="shared" si="10"/>
        <v>0</v>
      </c>
      <c r="N32" s="12">
        <f t="shared" si="10"/>
        <v>0</v>
      </c>
      <c r="O32" s="12">
        <f t="shared" si="10"/>
        <v>0</v>
      </c>
      <c r="P32" s="12">
        <f t="shared" si="10"/>
        <v>0</v>
      </c>
      <c r="Q32" s="12">
        <f t="shared" si="10"/>
        <v>0</v>
      </c>
      <c r="R32" s="12">
        <f t="shared" si="10"/>
        <v>0</v>
      </c>
      <c r="S32" s="12">
        <f t="shared" si="10"/>
        <v>0</v>
      </c>
      <c r="T32" s="12">
        <f t="shared" si="10"/>
        <v>0</v>
      </c>
      <c r="U32" s="12">
        <f t="shared" si="10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"/>
        <v>0</v>
      </c>
      <c r="AD32" s="12">
        <f t="shared" si="2"/>
        <v>0</v>
      </c>
    </row>
    <row r="33" spans="1:30" x14ac:dyDescent="0.2">
      <c r="A33" s="207"/>
      <c r="B33" s="183" t="s">
        <v>950</v>
      </c>
      <c r="C33" s="183" t="s">
        <v>305</v>
      </c>
      <c r="D33" s="183"/>
      <c r="E33" s="197"/>
      <c r="F33" s="60"/>
      <c r="G33" s="139" t="s">
        <v>306</v>
      </c>
      <c r="H33" s="62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12">
        <f t="shared" si="1"/>
        <v>0</v>
      </c>
      <c r="AD33" s="12">
        <f t="shared" si="2"/>
        <v>0</v>
      </c>
    </row>
    <row r="34" spans="1:30" x14ac:dyDescent="0.2">
      <c r="A34" s="207"/>
      <c r="B34" s="183" t="s">
        <v>952</v>
      </c>
      <c r="C34" s="183" t="s">
        <v>1389</v>
      </c>
      <c r="D34" s="183"/>
      <c r="E34" s="197"/>
      <c r="F34" s="60"/>
      <c r="G34" s="139" t="s">
        <v>308</v>
      </c>
      <c r="H34" s="62"/>
      <c r="I34" s="63">
        <f>I35+I36</f>
        <v>0</v>
      </c>
      <c r="J34" s="63">
        <f t="shared" ref="J34:AB34" si="11">J35+J36</f>
        <v>0</v>
      </c>
      <c r="K34" s="63">
        <f t="shared" si="11"/>
        <v>0</v>
      </c>
      <c r="L34" s="63">
        <f t="shared" si="11"/>
        <v>0</v>
      </c>
      <c r="M34" s="63">
        <f t="shared" si="11"/>
        <v>0</v>
      </c>
      <c r="N34" s="63">
        <f t="shared" si="11"/>
        <v>0</v>
      </c>
      <c r="O34" s="63">
        <f t="shared" si="11"/>
        <v>0</v>
      </c>
      <c r="P34" s="63">
        <f t="shared" si="11"/>
        <v>0</v>
      </c>
      <c r="Q34" s="63">
        <f t="shared" si="11"/>
        <v>0</v>
      </c>
      <c r="R34" s="63">
        <f t="shared" si="11"/>
        <v>0</v>
      </c>
      <c r="S34" s="63">
        <f t="shared" si="11"/>
        <v>0</v>
      </c>
      <c r="T34" s="63">
        <f t="shared" si="11"/>
        <v>0</v>
      </c>
      <c r="U34" s="63">
        <f t="shared" si="11"/>
        <v>0</v>
      </c>
      <c r="V34" s="63">
        <f t="shared" si="11"/>
        <v>0</v>
      </c>
      <c r="W34" s="63">
        <f t="shared" si="11"/>
        <v>0</v>
      </c>
      <c r="X34" s="63">
        <f t="shared" si="11"/>
        <v>0</v>
      </c>
      <c r="Y34" s="63">
        <f t="shared" si="11"/>
        <v>0</v>
      </c>
      <c r="Z34" s="63">
        <f t="shared" si="11"/>
        <v>0</v>
      </c>
      <c r="AA34" s="63">
        <f t="shared" si="11"/>
        <v>0</v>
      </c>
      <c r="AB34" s="63">
        <f t="shared" si="11"/>
        <v>0</v>
      </c>
      <c r="AC34" s="12">
        <f t="shared" si="1"/>
        <v>0</v>
      </c>
      <c r="AD34" s="12">
        <f t="shared" si="2"/>
        <v>0</v>
      </c>
    </row>
    <row r="35" spans="1:30" x14ac:dyDescent="0.2">
      <c r="A35" s="271"/>
      <c r="B35" s="272"/>
      <c r="C35" s="183" t="s">
        <v>703</v>
      </c>
      <c r="D35" s="183" t="s">
        <v>307</v>
      </c>
      <c r="E35" s="183"/>
      <c r="F35" s="183"/>
      <c r="G35" s="275" t="s">
        <v>1390</v>
      </c>
      <c r="H35" s="273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274">
        <f t="shared" si="1"/>
        <v>0</v>
      </c>
      <c r="AD35" s="274">
        <f t="shared" si="2"/>
        <v>0</v>
      </c>
    </row>
    <row r="36" spans="1:30" x14ac:dyDescent="0.2">
      <c r="A36" s="271"/>
      <c r="B36" s="272"/>
      <c r="C36" s="183" t="s">
        <v>706</v>
      </c>
      <c r="D36" s="183" t="s">
        <v>1391</v>
      </c>
      <c r="E36" s="183"/>
      <c r="F36" s="183"/>
      <c r="G36" s="275" t="s">
        <v>1392</v>
      </c>
      <c r="H36" s="273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274">
        <f t="shared" si="1"/>
        <v>0</v>
      </c>
      <c r="AD36" s="274">
        <f t="shared" si="2"/>
        <v>0</v>
      </c>
    </row>
    <row r="37" spans="1:30" x14ac:dyDescent="0.2">
      <c r="A37" s="207"/>
      <c r="B37" s="270" t="s">
        <v>954</v>
      </c>
      <c r="C37" s="268" t="s">
        <v>1394</v>
      </c>
      <c r="D37" s="268"/>
      <c r="E37" s="268"/>
      <c r="F37" s="269"/>
      <c r="G37" s="265" t="s">
        <v>1385</v>
      </c>
      <c r="H37" s="62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12">
        <f>SUM(I37,K37,M37,O37,Q37,S37,U37,-W37,-Y37)</f>
        <v>0</v>
      </c>
      <c r="AD37" s="12">
        <f t="shared" si="2"/>
        <v>0</v>
      </c>
    </row>
    <row r="38" spans="1:30" x14ac:dyDescent="0.2">
      <c r="A38" s="207"/>
      <c r="B38" s="183" t="s">
        <v>1386</v>
      </c>
      <c r="C38" s="183" t="s">
        <v>748</v>
      </c>
      <c r="D38" s="183"/>
      <c r="E38" s="197"/>
      <c r="F38" s="60"/>
      <c r="G38" s="139" t="s">
        <v>309</v>
      </c>
      <c r="H38" s="62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12">
        <f t="shared" si="1"/>
        <v>0</v>
      </c>
      <c r="AD38" s="12">
        <f t="shared" si="2"/>
        <v>0</v>
      </c>
    </row>
    <row r="39" spans="1:30" x14ac:dyDescent="0.2">
      <c r="A39" s="207" t="s">
        <v>303</v>
      </c>
      <c r="B39" s="183" t="s">
        <v>310</v>
      </c>
      <c r="C39" s="183"/>
      <c r="D39" s="183"/>
      <c r="E39" s="197"/>
      <c r="F39" s="60"/>
      <c r="G39" s="139" t="s">
        <v>311</v>
      </c>
      <c r="H39" s="62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12">
        <f t="shared" si="1"/>
        <v>0</v>
      </c>
      <c r="AD39" s="12">
        <f t="shared" si="2"/>
        <v>0</v>
      </c>
    </row>
    <row r="40" spans="1:30" x14ac:dyDescent="0.2">
      <c r="A40" s="384" t="s">
        <v>312</v>
      </c>
      <c r="B40" s="283"/>
      <c r="C40" s="283"/>
      <c r="D40" s="283"/>
      <c r="E40" s="283"/>
      <c r="F40" s="283"/>
      <c r="G40" s="139" t="s">
        <v>313</v>
      </c>
      <c r="H40" s="62"/>
      <c r="I40" s="12">
        <f t="shared" ref="I40:AB40" si="12">SUM(I41,I42,I43,I44)</f>
        <v>0</v>
      </c>
      <c r="J40" s="12">
        <f t="shared" si="12"/>
        <v>0</v>
      </c>
      <c r="K40" s="12">
        <f t="shared" si="12"/>
        <v>0</v>
      </c>
      <c r="L40" s="12">
        <f t="shared" si="12"/>
        <v>0</v>
      </c>
      <c r="M40" s="12">
        <f t="shared" si="12"/>
        <v>0</v>
      </c>
      <c r="N40" s="12">
        <f t="shared" si="12"/>
        <v>0</v>
      </c>
      <c r="O40" s="12">
        <f t="shared" si="12"/>
        <v>0</v>
      </c>
      <c r="P40" s="12">
        <f t="shared" si="12"/>
        <v>0</v>
      </c>
      <c r="Q40" s="12">
        <f t="shared" si="12"/>
        <v>0</v>
      </c>
      <c r="R40" s="12">
        <f t="shared" si="12"/>
        <v>0</v>
      </c>
      <c r="S40" s="12">
        <f t="shared" si="12"/>
        <v>0</v>
      </c>
      <c r="T40" s="12">
        <f t="shared" si="12"/>
        <v>0</v>
      </c>
      <c r="U40" s="12">
        <f t="shared" si="12"/>
        <v>0</v>
      </c>
      <c r="V40" s="12">
        <f t="shared" si="12"/>
        <v>0</v>
      </c>
      <c r="W40" s="12">
        <f t="shared" si="12"/>
        <v>0</v>
      </c>
      <c r="X40" s="12">
        <f t="shared" si="12"/>
        <v>0</v>
      </c>
      <c r="Y40" s="12">
        <f t="shared" si="12"/>
        <v>0</v>
      </c>
      <c r="Z40" s="12">
        <f t="shared" si="12"/>
        <v>0</v>
      </c>
      <c r="AA40" s="12">
        <f t="shared" si="12"/>
        <v>0</v>
      </c>
      <c r="AB40" s="12">
        <f t="shared" si="12"/>
        <v>0</v>
      </c>
      <c r="AC40" s="12">
        <f t="shared" si="1"/>
        <v>0</v>
      </c>
      <c r="AD40" s="12">
        <f t="shared" si="2"/>
        <v>0</v>
      </c>
    </row>
    <row r="41" spans="1:30" x14ac:dyDescent="0.2">
      <c r="A41" s="208" t="s">
        <v>703</v>
      </c>
      <c r="B41" s="381" t="s">
        <v>967</v>
      </c>
      <c r="C41" s="283"/>
      <c r="D41" s="283"/>
      <c r="E41" s="283"/>
      <c r="F41" s="283"/>
      <c r="G41" s="139" t="s">
        <v>314</v>
      </c>
      <c r="H41" s="62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12">
        <f t="shared" si="1"/>
        <v>0</v>
      </c>
      <c r="AD41" s="12">
        <f t="shared" si="2"/>
        <v>0</v>
      </c>
    </row>
    <row r="42" spans="1:30" x14ac:dyDescent="0.2">
      <c r="A42" s="208" t="s">
        <v>706</v>
      </c>
      <c r="B42" s="183" t="s">
        <v>969</v>
      </c>
      <c r="C42" s="185"/>
      <c r="D42" s="183"/>
      <c r="E42" s="183"/>
      <c r="F42" s="60"/>
      <c r="G42" s="139" t="s">
        <v>315</v>
      </c>
      <c r="H42" s="62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12">
        <f t="shared" si="1"/>
        <v>0</v>
      </c>
      <c r="AD42" s="12">
        <f t="shared" si="2"/>
        <v>0</v>
      </c>
    </row>
    <row r="43" spans="1:30" x14ac:dyDescent="0.2">
      <c r="A43" s="208" t="s">
        <v>710</v>
      </c>
      <c r="B43" s="183" t="s">
        <v>316</v>
      </c>
      <c r="C43" s="185"/>
      <c r="D43" s="183"/>
      <c r="E43" s="183"/>
      <c r="F43" s="60"/>
      <c r="G43" s="139" t="s">
        <v>317</v>
      </c>
      <c r="H43" s="62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12">
        <f t="shared" si="1"/>
        <v>0</v>
      </c>
      <c r="AD43" s="12">
        <f t="shared" si="2"/>
        <v>0</v>
      </c>
    </row>
    <row r="44" spans="1:30" x14ac:dyDescent="0.2">
      <c r="A44" s="208" t="s">
        <v>318</v>
      </c>
      <c r="B44" s="183" t="s">
        <v>319</v>
      </c>
      <c r="C44" s="185"/>
      <c r="D44" s="183"/>
      <c r="E44" s="183"/>
      <c r="F44" s="60"/>
      <c r="G44" s="139" t="s">
        <v>320</v>
      </c>
      <c r="H44" s="62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12">
        <f t="shared" si="1"/>
        <v>0</v>
      </c>
      <c r="AD44" s="12">
        <f t="shared" si="2"/>
        <v>0</v>
      </c>
    </row>
    <row r="45" spans="1:30" x14ac:dyDescent="0.2">
      <c r="A45" s="191" t="s">
        <v>130</v>
      </c>
      <c r="B45" s="60"/>
      <c r="C45" s="183"/>
      <c r="D45" s="183"/>
      <c r="E45" s="183"/>
      <c r="F45" s="183"/>
      <c r="G45" s="139" t="s">
        <v>321</v>
      </c>
      <c r="H45" s="62"/>
      <c r="I45" s="12">
        <f t="shared" ref="I45:AB45" si="13">SUM(I10,I40)</f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"/>
        <v>0</v>
      </c>
      <c r="AD45" s="12">
        <f t="shared" si="2"/>
        <v>0</v>
      </c>
    </row>
    <row r="46" spans="1:30" x14ac:dyDescent="0.2">
      <c r="G46" s="157" t="s">
        <v>998</v>
      </c>
    </row>
  </sheetData>
  <sheetProtection password="ECFA" sheet="1" objects="1" scenarios="1" selectLockedCells="1"/>
  <mergeCells count="24">
    <mergeCell ref="B31:F31"/>
    <mergeCell ref="AA7:AB8"/>
    <mergeCell ref="Y7:Z8"/>
    <mergeCell ref="B41:F41"/>
    <mergeCell ref="M8:N8"/>
    <mergeCell ref="O8:P8"/>
    <mergeCell ref="Q8:R8"/>
    <mergeCell ref="S8:T8"/>
    <mergeCell ref="A40:F40"/>
    <mergeCell ref="K8:L8"/>
    <mergeCell ref="A1:AD1"/>
    <mergeCell ref="A2:AD2"/>
    <mergeCell ref="A3:AD3"/>
    <mergeCell ref="A4:AD4"/>
    <mergeCell ref="A7:F9"/>
    <mergeCell ref="K7:T7"/>
    <mergeCell ref="AC7:AD8"/>
    <mergeCell ref="I7:J8"/>
    <mergeCell ref="B21:F21"/>
    <mergeCell ref="C22:F22"/>
    <mergeCell ref="C23:F23"/>
    <mergeCell ref="G7:G9"/>
    <mergeCell ref="W7:X8"/>
    <mergeCell ref="U7:V8"/>
  </mergeCells>
  <phoneticPr fontId="2" type="noConversion"/>
  <conditionalFormatting sqref="I29:AB31 I25:AB27 I41:AB44 I15:AB17 I12:AB13 I19:AB23 I33:AB33 I35:AB39">
    <cfRule type="cellIs" priority="2" stopIfTrue="1" operator="between">
      <formula>0</formula>
      <formula>99999999999999900</formula>
    </cfRule>
  </conditionalFormatting>
  <conditionalFormatting sqref="I35:AB36">
    <cfRule type="cellIs" priority="1" stopIfTrue="1" operator="between">
      <formula>0</formula>
      <formula>99999999999999900</formula>
    </cfRule>
  </conditionalFormatting>
  <dataValidations count="3">
    <dataValidation type="decimal" allowBlank="1" showInputMessage="1" showErrorMessage="1" errorTitle="Schedule 38A" error="Invalid Amount_x000a_" sqref="I41:AB44 I22:AB23 I25:AB27 I29:AB31 I19:AB20 I33:AB39">
      <formula1>0</formula1>
      <formula2>99999999999999900</formula2>
    </dataValidation>
    <dataValidation allowBlank="1" showInputMessage="1" sqref="AC41:AD44 I45:AD45 I40:AD40 I28:AD28 I32:AD32 I24:AD24 I21:AB21 AC29:AD31 AC25:AD27 I10:AB11 I14:AB14 I18:AB18 AC10:AD23 AC33:AD34 AC37:AD39"/>
    <dataValidation type="decimal" showInputMessage="1" showErrorMessage="1" errorTitle="Schedule 38A" error="Invalid Amount_x000a_" sqref="I12:AB13 I15:AB17">
      <formula1>0</formula1>
      <formula2>99999999999999900</formula2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11e4&amp;"Arial,Regular"&amp;10&amp;U
&amp;"Arial,Bold"&amp;8Page &amp;P of &amp;N&amp;C&amp;"Arial,Bold"&amp;8 AL-AMANAH ISLAMIC BANK OF THE PHILS  [ 01-000000 ]
 As of: January 31, 2008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M30"/>
  <sheetViews>
    <sheetView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9.140625" style="56"/>
    <col min="9" max="13" width="28.7109375" customWidth="1"/>
  </cols>
  <sheetData>
    <row r="1" spans="1:13" x14ac:dyDescent="0.2">
      <c r="A1" s="171" t="s">
        <v>0</v>
      </c>
      <c r="B1" s="171"/>
      <c r="C1" s="171"/>
      <c r="D1" s="171"/>
      <c r="E1" s="171"/>
      <c r="F1" s="171"/>
      <c r="G1" s="171"/>
      <c r="H1" s="48"/>
    </row>
    <row r="2" spans="1:13" x14ac:dyDescent="0.2">
      <c r="A2" s="302" t="s">
        <v>611</v>
      </c>
      <c r="B2" s="302"/>
      <c r="C2" s="302"/>
      <c r="D2" s="302"/>
      <c r="E2" s="302"/>
      <c r="F2" s="302"/>
      <c r="G2" s="302"/>
      <c r="H2" s="302"/>
    </row>
    <row r="3" spans="1:13" x14ac:dyDescent="0.2">
      <c r="A3" s="302" t="s">
        <v>612</v>
      </c>
      <c r="B3" s="302"/>
      <c r="C3" s="302"/>
      <c r="D3" s="302"/>
      <c r="E3" s="302"/>
      <c r="F3" s="302"/>
      <c r="G3" s="302"/>
      <c r="H3" s="302"/>
    </row>
    <row r="4" spans="1:13" ht="12.75" hidden="1" customHeight="1" x14ac:dyDescent="0.2">
      <c r="A4" s="161"/>
      <c r="B4" s="161"/>
      <c r="C4" s="161"/>
      <c r="D4" s="161"/>
      <c r="E4" s="161"/>
      <c r="F4" s="161"/>
      <c r="G4" s="161"/>
      <c r="H4" s="48"/>
      <c r="I4" s="161"/>
      <c r="J4" s="161"/>
      <c r="K4" s="161"/>
      <c r="L4" s="161"/>
      <c r="M4" s="161"/>
    </row>
    <row r="5" spans="1:13" ht="12.75" hidden="1" customHeight="1" x14ac:dyDescent="0.2">
      <c r="A5" s="161"/>
      <c r="B5" s="161"/>
      <c r="C5" s="161"/>
      <c r="D5" s="161"/>
      <c r="E5" s="161"/>
      <c r="F5" s="161"/>
      <c r="G5" s="161"/>
      <c r="H5" s="48"/>
      <c r="I5" s="161"/>
      <c r="J5" s="161"/>
      <c r="K5" s="161"/>
      <c r="L5" s="161"/>
      <c r="M5" s="161"/>
    </row>
    <row r="6" spans="1:13" ht="12.75" hidden="1" customHeight="1" x14ac:dyDescent="0.2">
      <c r="A6" s="161"/>
      <c r="B6" s="161"/>
      <c r="C6" s="161"/>
      <c r="D6" s="161"/>
      <c r="E6" s="161"/>
      <c r="F6" s="161"/>
      <c r="G6" s="161"/>
      <c r="H6" s="48"/>
      <c r="I6" s="161"/>
      <c r="J6" s="161"/>
      <c r="K6" s="161"/>
      <c r="L6" s="161"/>
      <c r="M6" s="161"/>
    </row>
    <row r="7" spans="1:13" x14ac:dyDescent="0.2">
      <c r="A7" s="19"/>
      <c r="B7" s="19"/>
      <c r="C7" s="19"/>
      <c r="D7" s="19"/>
      <c r="E7" s="19"/>
      <c r="F7" s="19"/>
      <c r="G7" s="19"/>
      <c r="H7" s="172"/>
      <c r="I7" s="20"/>
      <c r="J7" s="20"/>
      <c r="K7" s="20"/>
      <c r="L7" s="20"/>
      <c r="M7" s="19"/>
    </row>
    <row r="8" spans="1:13" x14ac:dyDescent="0.2">
      <c r="A8" s="400" t="s">
        <v>677</v>
      </c>
      <c r="B8" s="415"/>
      <c r="C8" s="415"/>
      <c r="D8" s="415"/>
      <c r="E8" s="415"/>
      <c r="F8" s="416"/>
      <c r="G8" s="280" t="s">
        <v>678</v>
      </c>
      <c r="H8" s="280" t="s">
        <v>191</v>
      </c>
      <c r="I8" s="376" t="s">
        <v>613</v>
      </c>
      <c r="J8" s="395"/>
      <c r="K8" s="395"/>
      <c r="L8" s="395"/>
      <c r="M8" s="377"/>
    </row>
    <row r="9" spans="1:13" x14ac:dyDescent="0.2">
      <c r="A9" s="417"/>
      <c r="B9" s="418"/>
      <c r="C9" s="418"/>
      <c r="D9" s="418"/>
      <c r="E9" s="418"/>
      <c r="F9" s="419"/>
      <c r="G9" s="420"/>
      <c r="H9" s="420"/>
      <c r="I9" s="4" t="s">
        <v>614</v>
      </c>
      <c r="J9" s="4" t="s">
        <v>615</v>
      </c>
      <c r="K9" s="4" t="s">
        <v>616</v>
      </c>
      <c r="L9" s="4" t="s">
        <v>617</v>
      </c>
      <c r="M9" s="4" t="s">
        <v>683</v>
      </c>
    </row>
    <row r="10" spans="1:13" x14ac:dyDescent="0.2">
      <c r="A10" s="421" t="s">
        <v>618</v>
      </c>
      <c r="B10" s="422"/>
      <c r="C10" s="422"/>
      <c r="D10" s="422"/>
      <c r="E10" s="422"/>
      <c r="F10" s="423"/>
      <c r="G10" s="209"/>
      <c r="H10" s="262"/>
      <c r="I10" s="12"/>
      <c r="J10" s="12"/>
      <c r="K10" s="12"/>
      <c r="L10" s="12"/>
      <c r="M10" s="12"/>
    </row>
    <row r="11" spans="1:13" x14ac:dyDescent="0.2">
      <c r="A11" s="210" t="s">
        <v>619</v>
      </c>
      <c r="B11" s="424" t="s">
        <v>620</v>
      </c>
      <c r="C11" s="424"/>
      <c r="D11" s="424"/>
      <c r="E11" s="424"/>
      <c r="F11" s="425"/>
      <c r="G11" s="209" t="s">
        <v>621</v>
      </c>
      <c r="H11" s="262"/>
      <c r="I11" s="54"/>
      <c r="J11" s="54"/>
      <c r="K11" s="54"/>
      <c r="L11" s="54"/>
      <c r="M11" s="12">
        <f>SUM(I11:L11)</f>
        <v>0</v>
      </c>
    </row>
    <row r="12" spans="1:13" x14ac:dyDescent="0.2">
      <c r="A12" s="210" t="s">
        <v>622</v>
      </c>
      <c r="B12" s="424" t="s">
        <v>623</v>
      </c>
      <c r="C12" s="424"/>
      <c r="D12" s="424"/>
      <c r="E12" s="424"/>
      <c r="F12" s="425"/>
      <c r="G12" s="209" t="s">
        <v>624</v>
      </c>
      <c r="H12" s="262"/>
      <c r="I12" s="51"/>
      <c r="J12" s="51"/>
      <c r="K12" s="51"/>
      <c r="L12" s="51"/>
      <c r="M12" s="12">
        <f>SUM(I12:L12)</f>
        <v>0</v>
      </c>
    </row>
    <row r="13" spans="1:13" x14ac:dyDescent="0.2">
      <c r="A13" s="210" t="s">
        <v>625</v>
      </c>
      <c r="B13" s="424" t="s">
        <v>626</v>
      </c>
      <c r="C13" s="424"/>
      <c r="D13" s="424"/>
      <c r="E13" s="424"/>
      <c r="F13" s="425"/>
      <c r="G13" s="209" t="s">
        <v>627</v>
      </c>
      <c r="H13" s="262"/>
      <c r="I13" s="51"/>
      <c r="J13" s="51"/>
      <c r="K13" s="51"/>
      <c r="L13" s="51"/>
      <c r="M13" s="12">
        <f>SUM(I13:L13)</f>
        <v>0</v>
      </c>
    </row>
    <row r="14" spans="1:13" x14ac:dyDescent="0.2">
      <c r="A14" s="421" t="s">
        <v>130</v>
      </c>
      <c r="B14" s="422"/>
      <c r="C14" s="422"/>
      <c r="D14" s="422"/>
      <c r="E14" s="422"/>
      <c r="F14" s="423"/>
      <c r="G14" s="209" t="s">
        <v>628</v>
      </c>
      <c r="H14" s="262"/>
      <c r="I14" s="12">
        <f>SUM(I11:I13)</f>
        <v>0</v>
      </c>
      <c r="J14" s="12">
        <f>SUM(J11:J13)</f>
        <v>0</v>
      </c>
      <c r="K14" s="12">
        <f>SUM(K11:K13)</f>
        <v>0</v>
      </c>
      <c r="L14" s="12">
        <f>SUM(L11:L13)</f>
        <v>0</v>
      </c>
      <c r="M14" s="12">
        <f>SUM(M11:M13)</f>
        <v>0</v>
      </c>
    </row>
    <row r="15" spans="1:13" x14ac:dyDescent="0.2">
      <c r="A15" s="206" t="s">
        <v>629</v>
      </c>
      <c r="B15" s="211"/>
      <c r="C15" s="212"/>
      <c r="D15" s="212"/>
      <c r="E15" s="212"/>
      <c r="F15" s="213"/>
      <c r="G15" s="209"/>
      <c r="H15" s="262"/>
      <c r="I15" s="94"/>
      <c r="J15" s="94"/>
      <c r="K15" s="94"/>
      <c r="L15" s="94"/>
      <c r="M15" s="12"/>
    </row>
    <row r="16" spans="1:13" x14ac:dyDescent="0.2">
      <c r="A16" s="210" t="s">
        <v>619</v>
      </c>
      <c r="B16" s="424" t="s">
        <v>620</v>
      </c>
      <c r="C16" s="424"/>
      <c r="D16" s="424"/>
      <c r="E16" s="424"/>
      <c r="F16" s="425"/>
      <c r="G16" s="209" t="s">
        <v>656</v>
      </c>
      <c r="H16" s="262"/>
      <c r="I16" s="54"/>
      <c r="J16" s="54"/>
      <c r="K16" s="54"/>
      <c r="L16" s="54"/>
      <c r="M16" s="12">
        <f>SUM(I16:L16)</f>
        <v>0</v>
      </c>
    </row>
    <row r="17" spans="1:13" x14ac:dyDescent="0.2">
      <c r="A17" s="210" t="s">
        <v>622</v>
      </c>
      <c r="B17" s="213" t="s">
        <v>623</v>
      </c>
      <c r="C17" s="214"/>
      <c r="D17" s="215"/>
      <c r="E17" s="215"/>
      <c r="F17" s="216"/>
      <c r="G17" s="209" t="s">
        <v>657</v>
      </c>
      <c r="H17" s="262"/>
      <c r="I17" s="51"/>
      <c r="J17" s="51"/>
      <c r="K17" s="51"/>
      <c r="L17" s="51"/>
      <c r="M17" s="12">
        <f>SUM(I17:L17)</f>
        <v>0</v>
      </c>
    </row>
    <row r="18" spans="1:13" x14ac:dyDescent="0.2">
      <c r="A18" s="210" t="s">
        <v>625</v>
      </c>
      <c r="B18" s="424" t="s">
        <v>626</v>
      </c>
      <c r="C18" s="424"/>
      <c r="D18" s="424"/>
      <c r="E18" s="424"/>
      <c r="F18" s="425"/>
      <c r="G18" s="209" t="s">
        <v>658</v>
      </c>
      <c r="H18" s="262"/>
      <c r="I18" s="51"/>
      <c r="J18" s="51"/>
      <c r="K18" s="51"/>
      <c r="L18" s="51"/>
      <c r="M18" s="12">
        <f>SUM(I18:L18)</f>
        <v>0</v>
      </c>
    </row>
    <row r="19" spans="1:13" x14ac:dyDescent="0.2">
      <c r="A19" s="421" t="s">
        <v>130</v>
      </c>
      <c r="B19" s="422"/>
      <c r="C19" s="422"/>
      <c r="D19" s="422"/>
      <c r="E19" s="422"/>
      <c r="F19" s="423"/>
      <c r="G19" s="209" t="s">
        <v>659</v>
      </c>
      <c r="H19" s="262"/>
      <c r="I19" s="30">
        <f>SUM(I16:I18)</f>
        <v>0</v>
      </c>
      <c r="J19" s="30">
        <f>SUM(J16:J18)</f>
        <v>0</v>
      </c>
      <c r="K19" s="30">
        <f>SUM(K16:K18)</f>
        <v>0</v>
      </c>
      <c r="L19" s="30">
        <f>SUM(L16:L18)</f>
        <v>0</v>
      </c>
      <c r="M19" s="30">
        <f>SUM(M16:M18)</f>
        <v>0</v>
      </c>
    </row>
    <row r="20" spans="1:13" x14ac:dyDescent="0.2">
      <c r="A20" s="430"/>
      <c r="B20" s="431"/>
      <c r="C20" s="431"/>
      <c r="D20" s="431"/>
      <c r="E20" s="431"/>
      <c r="F20" s="432"/>
      <c r="G20" s="217" t="s">
        <v>998</v>
      </c>
      <c r="H20" s="262"/>
      <c r="I20" s="376" t="s">
        <v>630</v>
      </c>
      <c r="J20" s="395"/>
      <c r="K20" s="395"/>
      <c r="L20" s="395"/>
      <c r="M20" s="377"/>
    </row>
    <row r="21" spans="1:13" x14ac:dyDescent="0.2">
      <c r="A21" s="421" t="s">
        <v>631</v>
      </c>
      <c r="B21" s="422"/>
      <c r="C21" s="422"/>
      <c r="D21" s="422"/>
      <c r="E21" s="422"/>
      <c r="F21" s="423"/>
      <c r="G21" s="209"/>
      <c r="H21" s="262"/>
      <c r="I21" s="4" t="s">
        <v>632</v>
      </c>
      <c r="J21" s="4" t="s">
        <v>633</v>
      </c>
      <c r="K21" s="4" t="s">
        <v>634</v>
      </c>
      <c r="L21" s="4" t="s">
        <v>635</v>
      </c>
      <c r="M21" s="4" t="s">
        <v>130</v>
      </c>
    </row>
    <row r="22" spans="1:13" x14ac:dyDescent="0.2">
      <c r="A22" s="421" t="s">
        <v>636</v>
      </c>
      <c r="B22" s="422"/>
      <c r="C22" s="422"/>
      <c r="D22" s="422"/>
      <c r="E22" s="422"/>
      <c r="F22" s="423"/>
      <c r="G22" s="209" t="s">
        <v>393</v>
      </c>
      <c r="H22" s="262"/>
      <c r="I22" s="30">
        <f>I23+I24+I25</f>
        <v>0</v>
      </c>
      <c r="J22" s="30">
        <f>J23+J24+J25</f>
        <v>0</v>
      </c>
      <c r="K22" s="30">
        <f>K23+K24+K25</f>
        <v>0</v>
      </c>
      <c r="L22" s="30">
        <f>L23+L24+L25</f>
        <v>0</v>
      </c>
      <c r="M22" s="30">
        <f>M23+M24+M25</f>
        <v>0</v>
      </c>
    </row>
    <row r="23" spans="1:13" x14ac:dyDescent="0.2">
      <c r="A23" s="210"/>
      <c r="B23" s="212" t="s">
        <v>694</v>
      </c>
      <c r="C23" s="424" t="s">
        <v>620</v>
      </c>
      <c r="D23" s="424"/>
      <c r="E23" s="424"/>
      <c r="F23" s="425"/>
      <c r="G23" s="209" t="s">
        <v>394</v>
      </c>
      <c r="H23" s="262"/>
      <c r="I23" s="51"/>
      <c r="J23" s="51"/>
      <c r="K23" s="51"/>
      <c r="L23" s="51"/>
      <c r="M23" s="12">
        <f>SUM(I23:L23)</f>
        <v>0</v>
      </c>
    </row>
    <row r="24" spans="1:13" x14ac:dyDescent="0.2">
      <c r="A24" s="210"/>
      <c r="B24" s="212" t="s">
        <v>697</v>
      </c>
      <c r="C24" s="424" t="s">
        <v>637</v>
      </c>
      <c r="D24" s="424"/>
      <c r="E24" s="424"/>
      <c r="F24" s="425"/>
      <c r="G24" s="209" t="s">
        <v>395</v>
      </c>
      <c r="H24" s="262"/>
      <c r="I24" s="51"/>
      <c r="J24" s="51"/>
      <c r="K24" s="51"/>
      <c r="L24" s="51"/>
      <c r="M24" s="12">
        <f>SUM(I24:L24)</f>
        <v>0</v>
      </c>
    </row>
    <row r="25" spans="1:13" x14ac:dyDescent="0.2">
      <c r="A25" s="210"/>
      <c r="B25" s="212" t="s">
        <v>700</v>
      </c>
      <c r="C25" s="424" t="s">
        <v>638</v>
      </c>
      <c r="D25" s="424"/>
      <c r="E25" s="424"/>
      <c r="F25" s="425"/>
      <c r="G25" s="209" t="s">
        <v>396</v>
      </c>
      <c r="H25" s="263" t="s">
        <v>137</v>
      </c>
      <c r="I25" s="30">
        <f>SUM(I26:I27)</f>
        <v>0</v>
      </c>
      <c r="J25" s="30">
        <f>SUM(J26:J27)</f>
        <v>0</v>
      </c>
      <c r="K25" s="30">
        <f>SUM(K26:K27)</f>
        <v>0</v>
      </c>
      <c r="L25" s="30">
        <f>SUM(L26:L27)</f>
        <v>0</v>
      </c>
      <c r="M25" s="30">
        <f>SUM(M26:M27)</f>
        <v>0</v>
      </c>
    </row>
    <row r="26" spans="1:13" x14ac:dyDescent="0.2">
      <c r="A26" s="210"/>
      <c r="B26" s="215" t="s">
        <v>99</v>
      </c>
      <c r="C26" s="428"/>
      <c r="D26" s="428"/>
      <c r="E26" s="428"/>
      <c r="F26" s="429"/>
      <c r="G26" s="141"/>
      <c r="H26" s="264">
        <v>1</v>
      </c>
      <c r="I26" s="51"/>
      <c r="J26" s="51"/>
      <c r="K26" s="51"/>
      <c r="L26" s="51"/>
      <c r="M26" s="12">
        <f>SUM(I26:L26)</f>
        <v>0</v>
      </c>
    </row>
    <row r="27" spans="1:13" x14ac:dyDescent="0.2">
      <c r="A27" s="210"/>
      <c r="B27" s="212"/>
      <c r="C27" s="426" t="str">
        <f>CHAR(132)</f>
        <v>„</v>
      </c>
      <c r="D27" s="426"/>
      <c r="E27" s="426"/>
      <c r="F27" s="427"/>
      <c r="G27" s="139"/>
      <c r="H27" s="262"/>
      <c r="I27" s="131"/>
      <c r="J27" s="131"/>
      <c r="K27" s="131"/>
      <c r="L27" s="131"/>
      <c r="M27" s="131"/>
    </row>
    <row r="28" spans="1:13" x14ac:dyDescent="0.2">
      <c r="G28" s="124" t="s">
        <v>998</v>
      </c>
    </row>
    <row r="29" spans="1:13" x14ac:dyDescent="0.2">
      <c r="A29" s="165" t="s">
        <v>639</v>
      </c>
    </row>
    <row r="30" spans="1:13" x14ac:dyDescent="0.2">
      <c r="A30" s="165" t="s">
        <v>640</v>
      </c>
    </row>
  </sheetData>
  <sheetProtection password="D2C5" sheet="1" objects="1" scenarios="1" selectLockedCells="1"/>
  <mergeCells count="23">
    <mergeCell ref="A22:F22"/>
    <mergeCell ref="A19:F19"/>
    <mergeCell ref="I8:M8"/>
    <mergeCell ref="I20:M20"/>
    <mergeCell ref="C27:F27"/>
    <mergeCell ref="C23:F23"/>
    <mergeCell ref="C24:F24"/>
    <mergeCell ref="C25:F25"/>
    <mergeCell ref="C26:F26"/>
    <mergeCell ref="A20:F20"/>
    <mergeCell ref="A21:F21"/>
    <mergeCell ref="B11:F11"/>
    <mergeCell ref="B12:F12"/>
    <mergeCell ref="B13:F13"/>
    <mergeCell ref="A14:F14"/>
    <mergeCell ref="B16:F16"/>
    <mergeCell ref="B18:F18"/>
    <mergeCell ref="A2:H2"/>
    <mergeCell ref="A3:H3"/>
    <mergeCell ref="A8:F9"/>
    <mergeCell ref="G8:G9"/>
    <mergeCell ref="H8:H9"/>
    <mergeCell ref="A10:F10"/>
  </mergeCells>
  <phoneticPr fontId="2" type="noConversion"/>
  <conditionalFormatting sqref="I17:L18 I12:L13 I19:M19 I23:L26 I15:L15 I22:M22 M25">
    <cfRule type="cellIs" priority="1" stopIfTrue="1" operator="between">
      <formula>0</formula>
      <formula>99999999999999900</formula>
    </cfRule>
  </conditionalFormatting>
  <dataValidations count="2">
    <dataValidation allowBlank="1" showInputMessage="1" sqref="I10:M10"/>
    <dataValidation type="decimal" operator="greaterThanOrEqual" allowBlank="1" showInputMessage="1" showErrorMessage="1" errorTitle="Invalid entry!" error="Accepts greater than or equal to zero only." sqref="I11:M27">
      <formula1>0</formula1>
    </dataValidation>
  </dataValidations>
  <pageMargins left="0.75" right="0.75" top="1" bottom="1" header="0.5" footer="0.5"/>
  <pageSetup paperSize="9" scale="63" orientation="landscape" r:id="rId1"/>
  <headerFooter alignWithMargins="0">
    <oddHeader>&amp;RSchedule 17a
Page 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342900</xdr:colOff>
                <xdr:row>26</xdr:row>
                <xdr:rowOff>19050</xdr:rowOff>
              </from>
              <to>
                <xdr:col>7</xdr:col>
                <xdr:colOff>581025</xdr:colOff>
                <xdr:row>26</xdr:row>
                <xdr:rowOff>142875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8"/>
  <sheetViews>
    <sheetView view="pageBreakPreview" zoomScaleNormal="100" workbookViewId="0">
      <pane xSplit="8" ySplit="9" topLeftCell="I11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2.75" x14ac:dyDescent="0.2"/>
  <cols>
    <col min="1" max="5" width="2.7109375" customWidth="1"/>
    <col min="6" max="6" width="25.7109375" customWidth="1"/>
    <col min="7" max="7" width="17.5703125" customWidth="1"/>
    <col min="8" max="8" width="17.5703125" hidden="1" customWidth="1"/>
    <col min="9" max="22" width="20.7109375" customWidth="1"/>
  </cols>
  <sheetData>
    <row r="1" spans="1:22" x14ac:dyDescent="0.2">
      <c r="A1" s="302" t="s">
        <v>641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119"/>
      <c r="P1" s="119"/>
      <c r="Q1" s="119"/>
      <c r="R1" s="119"/>
      <c r="S1" s="119"/>
      <c r="T1" s="119"/>
      <c r="U1" s="119"/>
      <c r="V1" s="119"/>
    </row>
    <row r="2" spans="1:22" x14ac:dyDescent="0.2">
      <c r="A2" s="302" t="s">
        <v>642</v>
      </c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119"/>
      <c r="P2" s="119"/>
      <c r="Q2" s="119"/>
      <c r="R2" s="119"/>
      <c r="S2" s="119"/>
      <c r="T2" s="119"/>
      <c r="U2" s="119"/>
      <c r="V2" s="119"/>
    </row>
    <row r="3" spans="1:22" x14ac:dyDescent="0.2">
      <c r="A3" s="173" t="s">
        <v>676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19"/>
      <c r="P3" s="119"/>
      <c r="Q3" s="119"/>
      <c r="R3" s="119"/>
      <c r="S3" s="119"/>
      <c r="T3" s="119"/>
      <c r="U3" s="119"/>
      <c r="V3" s="119"/>
    </row>
    <row r="4" spans="1:22" x14ac:dyDescent="0.2">
      <c r="A4" s="161"/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19"/>
      <c r="P4" s="119"/>
      <c r="Q4" s="119"/>
      <c r="R4" s="119"/>
      <c r="S4" s="119"/>
      <c r="T4" s="119"/>
      <c r="U4" s="119"/>
      <c r="V4" s="119"/>
    </row>
    <row r="5" spans="1:22" x14ac:dyDescent="0.2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22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66"/>
      <c r="L6" s="166"/>
      <c r="M6" s="166"/>
      <c r="N6" s="166"/>
    </row>
    <row r="7" spans="1:22" x14ac:dyDescent="0.2">
      <c r="A7" s="400" t="s">
        <v>677</v>
      </c>
      <c r="B7" s="415"/>
      <c r="C7" s="415"/>
      <c r="D7" s="415"/>
      <c r="E7" s="415"/>
      <c r="F7" s="416"/>
      <c r="G7" s="280" t="s">
        <v>678</v>
      </c>
      <c r="H7" s="168"/>
      <c r="I7" s="439" t="s">
        <v>643</v>
      </c>
      <c r="J7" s="442" t="s">
        <v>644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 t="s">
        <v>645</v>
      </c>
    </row>
    <row r="8" spans="1:22" x14ac:dyDescent="0.2">
      <c r="A8" s="435"/>
      <c r="B8" s="436"/>
      <c r="C8" s="436"/>
      <c r="D8" s="436"/>
      <c r="E8" s="436"/>
      <c r="F8" s="437"/>
      <c r="G8" s="438"/>
      <c r="H8" s="170"/>
      <c r="I8" s="440"/>
      <c r="J8" s="443" t="s">
        <v>646</v>
      </c>
      <c r="K8" s="442" t="s">
        <v>647</v>
      </c>
      <c r="L8" s="442"/>
      <c r="M8" s="442"/>
      <c r="N8" s="442"/>
      <c r="O8" s="442" t="s">
        <v>185</v>
      </c>
      <c r="P8" s="442"/>
      <c r="Q8" s="442"/>
      <c r="R8" s="442"/>
      <c r="S8" s="442" t="s">
        <v>420</v>
      </c>
      <c r="T8" s="442" t="s">
        <v>421</v>
      </c>
      <c r="U8" s="442" t="s">
        <v>422</v>
      </c>
      <c r="V8" s="442"/>
    </row>
    <row r="9" spans="1:22" ht="22.5" x14ac:dyDescent="0.2">
      <c r="A9" s="417"/>
      <c r="B9" s="418"/>
      <c r="C9" s="418"/>
      <c r="D9" s="418"/>
      <c r="E9" s="418"/>
      <c r="F9" s="419"/>
      <c r="G9" s="420"/>
      <c r="H9" s="169"/>
      <c r="I9" s="441"/>
      <c r="J9" s="443"/>
      <c r="K9" s="4" t="s">
        <v>648</v>
      </c>
      <c r="L9" s="4" t="s">
        <v>649</v>
      </c>
      <c r="M9" s="4" t="s">
        <v>650</v>
      </c>
      <c r="N9" s="4" t="s">
        <v>651</v>
      </c>
      <c r="O9" s="4" t="s">
        <v>648</v>
      </c>
      <c r="P9" s="4" t="s">
        <v>649</v>
      </c>
      <c r="Q9" s="4" t="s">
        <v>650</v>
      </c>
      <c r="R9" s="4" t="s">
        <v>651</v>
      </c>
      <c r="S9" s="442"/>
      <c r="T9" s="442"/>
      <c r="U9" s="442"/>
      <c r="V9" s="442"/>
    </row>
    <row r="10" spans="1:22" x14ac:dyDescent="0.2">
      <c r="A10" s="421" t="s">
        <v>618</v>
      </c>
      <c r="B10" s="422"/>
      <c r="C10" s="422"/>
      <c r="D10" s="422"/>
      <c r="E10" s="422"/>
      <c r="F10" s="423"/>
      <c r="G10" s="209"/>
      <c r="H10" s="163"/>
      <c r="I10" s="62"/>
      <c r="J10" s="6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</row>
    <row r="11" spans="1:22" x14ac:dyDescent="0.2">
      <c r="A11" s="210" t="s">
        <v>619</v>
      </c>
      <c r="B11" s="424" t="s">
        <v>620</v>
      </c>
      <c r="C11" s="424"/>
      <c r="D11" s="424"/>
      <c r="E11" s="424"/>
      <c r="F11" s="425"/>
      <c r="G11" s="209" t="s">
        <v>652</v>
      </c>
      <c r="H11" s="163"/>
      <c r="I11" s="51"/>
      <c r="J11" s="51"/>
      <c r="K11" s="51"/>
      <c r="L11" s="167"/>
      <c r="M11" s="51"/>
      <c r="N11" s="12">
        <f>K11-L11-M11</f>
        <v>0</v>
      </c>
      <c r="O11" s="51"/>
      <c r="P11" s="167"/>
      <c r="Q11" s="51"/>
      <c r="R11" s="12">
        <f>O11-P11-Q11</f>
        <v>0</v>
      </c>
      <c r="S11" s="167"/>
      <c r="T11" s="51"/>
      <c r="U11" s="51"/>
      <c r="V11" s="12">
        <f>I11+J11-N11+R11-S11-T11+U11</f>
        <v>0</v>
      </c>
    </row>
    <row r="12" spans="1:22" x14ac:dyDescent="0.2">
      <c r="A12" s="210" t="s">
        <v>622</v>
      </c>
      <c r="B12" s="424" t="s">
        <v>623</v>
      </c>
      <c r="C12" s="424"/>
      <c r="D12" s="424"/>
      <c r="E12" s="424"/>
      <c r="F12" s="425"/>
      <c r="G12" s="209" t="s">
        <v>653</v>
      </c>
      <c r="H12" s="163"/>
      <c r="I12" s="51"/>
      <c r="J12" s="51"/>
      <c r="K12" s="51"/>
      <c r="L12" s="51"/>
      <c r="M12" s="51"/>
      <c r="N12" s="12">
        <f>K12-L12-M12</f>
        <v>0</v>
      </c>
      <c r="O12" s="51"/>
      <c r="P12" s="51"/>
      <c r="Q12" s="51"/>
      <c r="R12" s="12">
        <f>O12-P12-Q12</f>
        <v>0</v>
      </c>
      <c r="S12" s="51"/>
      <c r="T12" s="51"/>
      <c r="U12" s="51"/>
      <c r="V12" s="12">
        <f>I12+J12-N12+R12-S12-T12+U12</f>
        <v>0</v>
      </c>
    </row>
    <row r="13" spans="1:22" x14ac:dyDescent="0.2">
      <c r="A13" s="210" t="s">
        <v>625</v>
      </c>
      <c r="B13" s="424" t="s">
        <v>626</v>
      </c>
      <c r="C13" s="424"/>
      <c r="D13" s="424"/>
      <c r="E13" s="424"/>
      <c r="F13" s="425"/>
      <c r="G13" s="209" t="s">
        <v>654</v>
      </c>
      <c r="H13" s="163"/>
      <c r="I13" s="51"/>
      <c r="J13" s="51"/>
      <c r="K13" s="51"/>
      <c r="L13" s="51"/>
      <c r="M13" s="51"/>
      <c r="N13" s="12">
        <f>K13-L13-M13</f>
        <v>0</v>
      </c>
      <c r="O13" s="51"/>
      <c r="P13" s="51"/>
      <c r="Q13" s="51"/>
      <c r="R13" s="12">
        <f>O13-P13-Q13</f>
        <v>0</v>
      </c>
      <c r="S13" s="51"/>
      <c r="T13" s="51"/>
      <c r="U13" s="51"/>
      <c r="V13" s="12">
        <f>I13+J13-N13+R13-S13-T13+U13</f>
        <v>0</v>
      </c>
    </row>
    <row r="14" spans="1:22" x14ac:dyDescent="0.2">
      <c r="A14" s="421" t="s">
        <v>130</v>
      </c>
      <c r="B14" s="422"/>
      <c r="C14" s="422"/>
      <c r="D14" s="422"/>
      <c r="E14" s="422"/>
      <c r="F14" s="423"/>
      <c r="G14" s="209" t="s">
        <v>655</v>
      </c>
      <c r="H14" s="163"/>
      <c r="I14" s="12">
        <f t="shared" ref="I14:V14" si="0">SUM(I11:I13)</f>
        <v>0</v>
      </c>
      <c r="J14" s="12">
        <f t="shared" si="0"/>
        <v>0</v>
      </c>
      <c r="K14" s="12">
        <f t="shared" si="0"/>
        <v>0</v>
      </c>
      <c r="L14" s="12">
        <f t="shared" si="0"/>
        <v>0</v>
      </c>
      <c r="M14" s="12">
        <f t="shared" si="0"/>
        <v>0</v>
      </c>
      <c r="N14" s="12">
        <f t="shared" si="0"/>
        <v>0</v>
      </c>
      <c r="O14" s="12">
        <f t="shared" si="0"/>
        <v>0</v>
      </c>
      <c r="P14" s="12">
        <f t="shared" si="0"/>
        <v>0</v>
      </c>
      <c r="Q14" s="12">
        <f t="shared" si="0"/>
        <v>0</v>
      </c>
      <c r="R14" s="12">
        <f t="shared" si="0"/>
        <v>0</v>
      </c>
      <c r="S14" s="12">
        <f t="shared" si="0"/>
        <v>0</v>
      </c>
      <c r="T14" s="12">
        <f t="shared" si="0"/>
        <v>0</v>
      </c>
      <c r="U14" s="12">
        <f t="shared" si="0"/>
        <v>0</v>
      </c>
      <c r="V14" s="12">
        <f t="shared" si="0"/>
        <v>0</v>
      </c>
    </row>
    <row r="15" spans="1:22" x14ac:dyDescent="0.2">
      <c r="A15" s="206" t="s">
        <v>629</v>
      </c>
      <c r="B15" s="211"/>
      <c r="C15" s="212"/>
      <c r="D15" s="212"/>
      <c r="E15" s="212"/>
      <c r="F15" s="213"/>
      <c r="G15" s="209"/>
      <c r="H15" s="163"/>
      <c r="I15" s="62"/>
      <c r="J15" s="62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</row>
    <row r="16" spans="1:22" x14ac:dyDescent="0.2">
      <c r="A16" s="210" t="s">
        <v>619</v>
      </c>
      <c r="B16" s="424" t="s">
        <v>620</v>
      </c>
      <c r="C16" s="424"/>
      <c r="D16" s="424"/>
      <c r="E16" s="424"/>
      <c r="F16" s="425"/>
      <c r="G16" s="209" t="s">
        <v>656</v>
      </c>
      <c r="H16" s="163"/>
      <c r="I16" s="51"/>
      <c r="J16" s="167"/>
      <c r="K16" s="51"/>
      <c r="L16" s="167"/>
      <c r="M16" s="51"/>
      <c r="N16" s="12">
        <f>K16-L16-M16</f>
        <v>0</v>
      </c>
      <c r="O16" s="51"/>
      <c r="P16" s="167"/>
      <c r="Q16" s="51"/>
      <c r="R16" s="12">
        <f>O16-P16-Q16</f>
        <v>0</v>
      </c>
      <c r="S16" s="167"/>
      <c r="T16" s="51"/>
      <c r="U16" s="51"/>
      <c r="V16" s="12">
        <f>I16+J16-N16+R16-S16-T16+U16</f>
        <v>0</v>
      </c>
    </row>
    <row r="17" spans="1:22" x14ac:dyDescent="0.2">
      <c r="A17" s="210" t="s">
        <v>622</v>
      </c>
      <c r="B17" s="213" t="s">
        <v>623</v>
      </c>
      <c r="C17" s="214"/>
      <c r="D17" s="215"/>
      <c r="E17" s="215"/>
      <c r="F17" s="216"/>
      <c r="G17" s="209" t="s">
        <v>657</v>
      </c>
      <c r="H17" s="163"/>
      <c r="I17" s="51"/>
      <c r="J17" s="167"/>
      <c r="K17" s="51"/>
      <c r="L17" s="167"/>
      <c r="M17" s="51"/>
      <c r="N17" s="12">
        <f>K17-L17-M17</f>
        <v>0</v>
      </c>
      <c r="O17" s="51"/>
      <c r="P17" s="167"/>
      <c r="Q17" s="51"/>
      <c r="R17" s="12">
        <f>O17-P17-Q17</f>
        <v>0</v>
      </c>
      <c r="S17" s="167"/>
      <c r="T17" s="51"/>
      <c r="U17" s="51"/>
      <c r="V17" s="12">
        <f>I17+J17-N17+R17-S17-T17+U17</f>
        <v>0</v>
      </c>
    </row>
    <row r="18" spans="1:22" x14ac:dyDescent="0.2">
      <c r="A18" s="210" t="s">
        <v>625</v>
      </c>
      <c r="B18" s="424" t="s">
        <v>626</v>
      </c>
      <c r="C18" s="424"/>
      <c r="D18" s="424"/>
      <c r="E18" s="424"/>
      <c r="F18" s="425"/>
      <c r="G18" s="209" t="s">
        <v>658</v>
      </c>
      <c r="H18" s="163"/>
      <c r="I18" s="51"/>
      <c r="J18" s="167"/>
      <c r="K18" s="51"/>
      <c r="L18" s="167"/>
      <c r="M18" s="51"/>
      <c r="N18" s="12">
        <f>K18-L18-M18</f>
        <v>0</v>
      </c>
      <c r="O18" s="51"/>
      <c r="P18" s="167"/>
      <c r="Q18" s="51"/>
      <c r="R18" s="12">
        <f>O18-P18-Q18</f>
        <v>0</v>
      </c>
      <c r="S18" s="167"/>
      <c r="T18" s="51"/>
      <c r="U18" s="51"/>
      <c r="V18" s="12">
        <f>I18+J18-N18+R18-S18-T18+U18</f>
        <v>0</v>
      </c>
    </row>
    <row r="19" spans="1:22" x14ac:dyDescent="0.2">
      <c r="A19" s="421" t="s">
        <v>130</v>
      </c>
      <c r="B19" s="422"/>
      <c r="C19" s="422"/>
      <c r="D19" s="422"/>
      <c r="E19" s="422"/>
      <c r="F19" s="423"/>
      <c r="G19" s="209" t="s">
        <v>659</v>
      </c>
      <c r="H19" s="164"/>
      <c r="I19" s="12">
        <f>SUM(I16:I18)</f>
        <v>0</v>
      </c>
      <c r="J19" s="167"/>
      <c r="K19" s="12">
        <f t="shared" ref="K19:V19" si="1">SUM(K16:K18)</f>
        <v>0</v>
      </c>
      <c r="L19" s="167"/>
      <c r="M19" s="12">
        <f t="shared" si="1"/>
        <v>0</v>
      </c>
      <c r="N19" s="12">
        <f t="shared" si="1"/>
        <v>0</v>
      </c>
      <c r="O19" s="12">
        <f t="shared" si="1"/>
        <v>0</v>
      </c>
      <c r="P19" s="167"/>
      <c r="Q19" s="12">
        <f t="shared" si="1"/>
        <v>0</v>
      </c>
      <c r="R19" s="12">
        <f t="shared" si="1"/>
        <v>0</v>
      </c>
      <c r="S19" s="167"/>
      <c r="T19" s="12">
        <f t="shared" si="1"/>
        <v>0</v>
      </c>
      <c r="U19" s="12">
        <f t="shared" si="1"/>
        <v>0</v>
      </c>
      <c r="V19" s="12">
        <f t="shared" si="1"/>
        <v>0</v>
      </c>
    </row>
    <row r="20" spans="1:22" x14ac:dyDescent="0.2">
      <c r="A20" s="218" t="s">
        <v>631</v>
      </c>
      <c r="B20" s="219"/>
      <c r="C20" s="219"/>
      <c r="D20" s="219"/>
      <c r="E20" s="219"/>
      <c r="F20" s="220"/>
      <c r="G20" s="221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</row>
    <row r="21" spans="1:22" ht="22.5" customHeight="1" x14ac:dyDescent="0.2">
      <c r="A21" s="222" t="s">
        <v>691</v>
      </c>
      <c r="B21" s="433" t="s">
        <v>1051</v>
      </c>
      <c r="C21" s="433"/>
      <c r="D21" s="433"/>
      <c r="E21" s="433"/>
      <c r="F21" s="434"/>
      <c r="G21" s="223" t="s">
        <v>1052</v>
      </c>
      <c r="H21" s="26"/>
      <c r="I21" s="176"/>
      <c r="J21" s="176"/>
      <c r="K21" s="176"/>
      <c r="L21" s="176"/>
      <c r="M21" s="176"/>
      <c r="N21" s="176"/>
      <c r="O21" s="177">
        <f>SUM(O22:O24)</f>
        <v>0</v>
      </c>
      <c r="P21" s="177">
        <f>SUM(P22:P24)</f>
        <v>0</v>
      </c>
      <c r="Q21" s="177">
        <f>SUM(Q22:Q24)</f>
        <v>0</v>
      </c>
      <c r="R21" s="177">
        <f>SUM(R22:R24)</f>
        <v>0</v>
      </c>
      <c r="S21" s="176"/>
      <c r="T21" s="176"/>
      <c r="U21" s="176"/>
      <c r="V21" s="175"/>
    </row>
    <row r="22" spans="1:22" x14ac:dyDescent="0.2">
      <c r="A22" s="218"/>
      <c r="B22" s="219" t="s">
        <v>694</v>
      </c>
      <c r="C22" s="219" t="s">
        <v>620</v>
      </c>
      <c r="D22" s="219"/>
      <c r="E22" s="219"/>
      <c r="F22" s="220"/>
      <c r="G22" s="224" t="s">
        <v>1053</v>
      </c>
      <c r="H22" s="26"/>
      <c r="I22" s="176"/>
      <c r="J22" s="176"/>
      <c r="K22" s="176"/>
      <c r="L22" s="176"/>
      <c r="M22" s="176"/>
      <c r="N22" s="176"/>
      <c r="O22" s="51"/>
      <c r="P22" s="51"/>
      <c r="Q22" s="51"/>
      <c r="R22" s="177">
        <f t="shared" ref="R22:R28" si="2">O22-P22-Q22</f>
        <v>0</v>
      </c>
      <c r="S22" s="176"/>
      <c r="T22" s="176"/>
      <c r="U22" s="176"/>
      <c r="V22" s="175"/>
    </row>
    <row r="23" spans="1:22" x14ac:dyDescent="0.2">
      <c r="A23" s="218"/>
      <c r="B23" s="219" t="s">
        <v>697</v>
      </c>
      <c r="C23" s="219" t="s">
        <v>623</v>
      </c>
      <c r="D23" s="219"/>
      <c r="E23" s="219"/>
      <c r="F23" s="220"/>
      <c r="G23" s="224" t="s">
        <v>1054</v>
      </c>
      <c r="H23" s="26"/>
      <c r="I23" s="176"/>
      <c r="J23" s="176"/>
      <c r="K23" s="176"/>
      <c r="L23" s="176"/>
      <c r="M23" s="176"/>
      <c r="N23" s="176"/>
      <c r="O23" s="51"/>
      <c r="P23" s="51"/>
      <c r="Q23" s="51"/>
      <c r="R23" s="177">
        <f t="shared" si="2"/>
        <v>0</v>
      </c>
      <c r="S23" s="176"/>
      <c r="T23" s="176"/>
      <c r="U23" s="176"/>
      <c r="V23" s="175"/>
    </row>
    <row r="24" spans="1:22" x14ac:dyDescent="0.2">
      <c r="A24" s="218"/>
      <c r="B24" s="219" t="s">
        <v>1055</v>
      </c>
      <c r="C24" s="219" t="s">
        <v>626</v>
      </c>
      <c r="D24" s="219"/>
      <c r="E24" s="219"/>
      <c r="F24" s="220"/>
      <c r="G24" s="224" t="s">
        <v>1056</v>
      </c>
      <c r="H24" s="26"/>
      <c r="I24" s="178"/>
      <c r="J24" s="178"/>
      <c r="K24" s="178"/>
      <c r="L24" s="178"/>
      <c r="M24" s="178"/>
      <c r="N24" s="178"/>
      <c r="O24" s="51"/>
      <c r="P24" s="51"/>
      <c r="Q24" s="51"/>
      <c r="R24" s="179">
        <f t="shared" si="2"/>
        <v>0</v>
      </c>
      <c r="S24" s="178"/>
      <c r="T24" s="178"/>
      <c r="U24" s="178"/>
      <c r="V24" s="175"/>
    </row>
    <row r="25" spans="1:22" ht="21.75" customHeight="1" x14ac:dyDescent="0.2">
      <c r="A25" s="222" t="s">
        <v>713</v>
      </c>
      <c r="B25" s="433" t="s">
        <v>1057</v>
      </c>
      <c r="C25" s="433"/>
      <c r="D25" s="433"/>
      <c r="E25" s="433"/>
      <c r="F25" s="434"/>
      <c r="G25" s="223" t="s">
        <v>1058</v>
      </c>
      <c r="H25" s="26"/>
      <c r="I25" s="176"/>
      <c r="J25" s="176"/>
      <c r="K25" s="176"/>
      <c r="L25" s="176"/>
      <c r="M25" s="176"/>
      <c r="N25" s="176"/>
      <c r="O25" s="177">
        <f>SUM(O26:O28)</f>
        <v>0</v>
      </c>
      <c r="P25" s="177">
        <f>SUM(P26:P28)</f>
        <v>0</v>
      </c>
      <c r="Q25" s="177">
        <f>SUM(Q26:Q28)</f>
        <v>0</v>
      </c>
      <c r="R25" s="177">
        <f>SUM(R26:R28)</f>
        <v>0</v>
      </c>
      <c r="S25" s="176"/>
      <c r="T25" s="176"/>
      <c r="U25" s="176"/>
      <c r="V25" s="175"/>
    </row>
    <row r="26" spans="1:22" x14ac:dyDescent="0.2">
      <c r="A26" s="218"/>
      <c r="B26" s="219" t="s">
        <v>694</v>
      </c>
      <c r="C26" s="219" t="s">
        <v>620</v>
      </c>
      <c r="D26" s="219"/>
      <c r="E26" s="219"/>
      <c r="F26" s="220"/>
      <c r="G26" s="224" t="s">
        <v>1059</v>
      </c>
      <c r="H26" s="26"/>
      <c r="I26" s="176"/>
      <c r="J26" s="176"/>
      <c r="K26" s="176"/>
      <c r="L26" s="176"/>
      <c r="M26" s="176"/>
      <c r="N26" s="176"/>
      <c r="O26" s="51"/>
      <c r="P26" s="51"/>
      <c r="Q26" s="51"/>
      <c r="R26" s="177">
        <f t="shared" si="2"/>
        <v>0</v>
      </c>
      <c r="S26" s="176"/>
      <c r="T26" s="176"/>
      <c r="U26" s="176"/>
      <c r="V26" s="175"/>
    </row>
    <row r="27" spans="1:22" x14ac:dyDescent="0.2">
      <c r="A27" s="218"/>
      <c r="B27" s="219" t="s">
        <v>697</v>
      </c>
      <c r="C27" s="219" t="s">
        <v>623</v>
      </c>
      <c r="D27" s="219"/>
      <c r="E27" s="219"/>
      <c r="F27" s="220"/>
      <c r="G27" s="224" t="s">
        <v>1060</v>
      </c>
      <c r="H27" s="26"/>
      <c r="I27" s="180"/>
      <c r="J27" s="180"/>
      <c r="K27" s="180"/>
      <c r="L27" s="180"/>
      <c r="M27" s="180"/>
      <c r="N27" s="180"/>
      <c r="O27" s="51"/>
      <c r="P27" s="51"/>
      <c r="Q27" s="51"/>
      <c r="R27" s="177">
        <f t="shared" si="2"/>
        <v>0</v>
      </c>
      <c r="S27" s="180"/>
      <c r="T27" s="180"/>
      <c r="U27" s="180"/>
      <c r="V27" s="175"/>
    </row>
    <row r="28" spans="1:22" x14ac:dyDescent="0.2">
      <c r="A28" s="218"/>
      <c r="B28" s="219" t="s">
        <v>1055</v>
      </c>
      <c r="C28" s="219" t="s">
        <v>626</v>
      </c>
      <c r="D28" s="219"/>
      <c r="E28" s="219"/>
      <c r="F28" s="220"/>
      <c r="G28" s="224" t="s">
        <v>1061</v>
      </c>
      <c r="H28" s="26"/>
      <c r="I28" s="180"/>
      <c r="J28" s="180"/>
      <c r="K28" s="180"/>
      <c r="L28" s="180"/>
      <c r="M28" s="180"/>
      <c r="N28" s="180"/>
      <c r="O28" s="51"/>
      <c r="P28" s="51"/>
      <c r="Q28" s="51"/>
      <c r="R28" s="177">
        <f t="shared" si="2"/>
        <v>0</v>
      </c>
      <c r="S28" s="180"/>
      <c r="T28" s="180"/>
      <c r="U28" s="180"/>
      <c r="V28" s="175"/>
    </row>
  </sheetData>
  <sheetProtection password="D4C5" sheet="1" objects="1" scenarios="1" selectLockedCells="1"/>
  <mergeCells count="23">
    <mergeCell ref="A10:F10"/>
    <mergeCell ref="B11:F11"/>
    <mergeCell ref="B12:F12"/>
    <mergeCell ref="B13:F13"/>
    <mergeCell ref="A14:F14"/>
    <mergeCell ref="B16:F16"/>
    <mergeCell ref="V7:V9"/>
    <mergeCell ref="J8:J9"/>
    <mergeCell ref="K8:N8"/>
    <mergeCell ref="O8:R8"/>
    <mergeCell ref="S8:S9"/>
    <mergeCell ref="T8:T9"/>
    <mergeCell ref="U8:U9"/>
    <mergeCell ref="B21:F21"/>
    <mergeCell ref="B25:F25"/>
    <mergeCell ref="A1:N1"/>
    <mergeCell ref="A2:N2"/>
    <mergeCell ref="A7:F9"/>
    <mergeCell ref="G7:G9"/>
    <mergeCell ref="I7:I9"/>
    <mergeCell ref="J7:U7"/>
    <mergeCell ref="B18:F18"/>
    <mergeCell ref="A19:F19"/>
  </mergeCells>
  <phoneticPr fontId="2" type="noConversion"/>
  <conditionalFormatting sqref="I19:V19 O16:O18 M11 T11:U13 I11:K13 L12:M13 P15:P18 K15:O15 I16:M18 Q15:R15 Q11:Q13 Q16:Q18 T16:U18 O11:O13 P12:P13 S12:S13 S15:S18 T15:V15">
    <cfRule type="cellIs" priority="3" stopIfTrue="1" operator="between">
      <formula>0</formula>
      <formula>99999999999999900</formula>
    </cfRule>
  </conditionalFormatting>
  <conditionalFormatting sqref="O22:Q24">
    <cfRule type="cellIs" priority="2" stopIfTrue="1" operator="between">
      <formula>0</formula>
      <formula>99999999999999900</formula>
    </cfRule>
  </conditionalFormatting>
  <conditionalFormatting sqref="O26:Q28">
    <cfRule type="cellIs" priority="1" stopIfTrue="1" operator="between">
      <formula>0</formula>
      <formula>99999999999999900</formula>
    </cfRule>
  </conditionalFormatting>
  <dataValidations count="4">
    <dataValidation allowBlank="1" showInputMessage="1" sqref="K10:V10"/>
    <dataValidation type="decimal" operator="greaterThanOrEqual" allowBlank="1" showInputMessage="1" showErrorMessage="1" sqref="I11:N19">
      <formula1>0</formula1>
    </dataValidation>
    <dataValidation type="decimal" operator="lessThanOrEqual" allowBlank="1" showInputMessage="1" showErrorMessage="1" sqref="O11:V19">
      <formula1>9.99999999999999E+24</formula1>
    </dataValidation>
    <dataValidation type="decimal" operator="greaterThan" allowBlank="1" showInputMessage="1" showErrorMessage="1" sqref="O26:Q28 O22:Q24">
      <formula1>0</formula1>
    </dataValidation>
  </dataValidations>
  <pageMargins left="0.75" right="0.75" top="1" bottom="1" header="0.5" footer="0.5"/>
  <pageSetup paperSize="9" scale="59" orientation="landscape" r:id="rId1"/>
  <headerFooter alignWithMargins="0">
    <oddHeader>&amp;RSchedule 17b
Page &amp;P of &amp;N&amp;C&amp;"Arial,Bold"&amp;8 NEW RURAL BANK OF SAN LEONARDO, INC  [ 04-040656 ]
 As of: September 30, 2017</oddHeader>
  </headerFooter>
  <colBreaks count="1" manualBreakCount="1">
    <brk id="14" max="1048575" man="1"/>
  </colBreak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60"/>
  <sheetViews>
    <sheetView zoomScale="75" zoomScaleNormal="80" workbookViewId="0">
      <selection activeCell="I10" sqref="I10"/>
    </sheetView>
  </sheetViews>
  <sheetFormatPr defaultRowHeight="12.75" x14ac:dyDescent="0.2"/>
  <cols>
    <col min="1" max="1" width="4.42578125" customWidth="1"/>
    <col min="2" max="3" width="3.7109375" customWidth="1"/>
    <col min="4" max="4" width="65.5703125" customWidth="1"/>
    <col min="5" max="5" width="2.42578125" hidden="1" customWidth="1"/>
    <col min="6" max="6" width="0.140625" hidden="1" customWidth="1"/>
    <col min="7" max="7" width="17.28515625" style="56" customWidth="1"/>
    <col min="8" max="8" width="7.42578125" customWidth="1"/>
    <col min="9" max="11" width="25.7109375" customWidth="1"/>
  </cols>
  <sheetData>
    <row r="1" spans="1:11" s="119" customFormat="1" x14ac:dyDescent="0.2">
      <c r="A1" s="343" t="s">
        <v>254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</row>
    <row r="2" spans="1:11" s="119" customFormat="1" x14ac:dyDescent="0.2">
      <c r="A2" s="343" t="s">
        <v>676</v>
      </c>
      <c r="B2" s="444"/>
      <c r="C2" s="444"/>
      <c r="D2" s="444"/>
      <c r="E2" s="444"/>
      <c r="F2" s="444"/>
      <c r="G2" s="444"/>
      <c r="H2" s="444"/>
      <c r="I2" s="444"/>
      <c r="J2" s="444"/>
      <c r="K2" s="444"/>
    </row>
    <row r="3" spans="1:11" s="119" customFormat="1" hidden="1" x14ac:dyDescent="0.2">
      <c r="A3" s="135"/>
      <c r="B3" s="136"/>
      <c r="C3" s="136"/>
      <c r="D3" s="136"/>
      <c r="E3" s="136"/>
      <c r="F3" s="136"/>
      <c r="G3" s="136"/>
      <c r="H3" s="136"/>
      <c r="I3" s="136"/>
      <c r="J3" s="136"/>
      <c r="K3" s="136"/>
    </row>
    <row r="4" spans="1:11" s="119" customFormat="1" hidden="1" x14ac:dyDescent="0.2">
      <c r="A4" s="135"/>
      <c r="B4" s="136"/>
      <c r="C4" s="136"/>
      <c r="D4" s="136"/>
      <c r="E4" s="136"/>
      <c r="F4" s="136"/>
      <c r="G4" s="136"/>
      <c r="H4" s="136"/>
      <c r="I4" s="136"/>
      <c r="J4" s="136"/>
      <c r="K4" s="136"/>
    </row>
    <row r="5" spans="1:11" s="119" customFormat="1" hidden="1" x14ac:dyDescent="0.2">
      <c r="A5" s="135"/>
      <c r="B5" s="136"/>
      <c r="C5" s="136"/>
      <c r="D5" s="136"/>
      <c r="E5" s="136"/>
      <c r="F5" s="136"/>
      <c r="G5" s="136"/>
      <c r="H5" s="136"/>
      <c r="I5" s="136"/>
      <c r="J5" s="136"/>
      <c r="K5" s="136"/>
    </row>
    <row r="6" spans="1:11" x14ac:dyDescent="0.2">
      <c r="A6" s="37"/>
      <c r="B6" s="37"/>
      <c r="C6" s="37"/>
      <c r="D6" s="37"/>
      <c r="E6" s="37"/>
      <c r="F6" s="37"/>
      <c r="G6" s="49"/>
      <c r="H6" s="37"/>
      <c r="I6" s="37"/>
      <c r="J6" s="37"/>
      <c r="K6" s="37"/>
    </row>
    <row r="7" spans="1:11" x14ac:dyDescent="0.2">
      <c r="A7" s="445" t="s">
        <v>677</v>
      </c>
      <c r="B7" s="446"/>
      <c r="C7" s="446"/>
      <c r="D7" s="446"/>
      <c r="E7" s="446"/>
      <c r="F7" s="446"/>
      <c r="G7" s="447" t="s">
        <v>678</v>
      </c>
      <c r="H7" s="447" t="s">
        <v>100</v>
      </c>
      <c r="I7" s="445" t="s">
        <v>1016</v>
      </c>
      <c r="J7" s="445" t="s">
        <v>1017</v>
      </c>
      <c r="K7" s="38"/>
    </row>
    <row r="8" spans="1:11" x14ac:dyDescent="0.2">
      <c r="A8" s="446"/>
      <c r="B8" s="446"/>
      <c r="C8" s="446"/>
      <c r="D8" s="446"/>
      <c r="E8" s="446"/>
      <c r="F8" s="446"/>
      <c r="G8" s="448"/>
      <c r="H8" s="448"/>
      <c r="I8" s="446"/>
      <c r="J8" s="446"/>
      <c r="K8" s="38"/>
    </row>
    <row r="9" spans="1:11" x14ac:dyDescent="0.2">
      <c r="A9" s="449" t="s">
        <v>944</v>
      </c>
      <c r="B9" s="449"/>
      <c r="C9" s="449"/>
      <c r="D9" s="449"/>
      <c r="E9" s="449"/>
      <c r="F9" s="449"/>
      <c r="G9" s="234"/>
      <c r="H9" s="50"/>
      <c r="I9" s="39"/>
      <c r="J9" s="39"/>
      <c r="K9" s="38"/>
    </row>
    <row r="10" spans="1:11" x14ac:dyDescent="0.2">
      <c r="A10" s="449" t="s">
        <v>1018</v>
      </c>
      <c r="B10" s="449"/>
      <c r="C10" s="449"/>
      <c r="D10" s="449"/>
      <c r="E10" s="449"/>
      <c r="F10" s="449"/>
      <c r="G10" s="140" t="s">
        <v>41</v>
      </c>
      <c r="H10" s="50"/>
      <c r="I10" s="51"/>
      <c r="J10" s="51"/>
      <c r="K10" s="38"/>
    </row>
    <row r="11" spans="1:11" x14ac:dyDescent="0.2">
      <c r="A11" s="450" t="s">
        <v>1019</v>
      </c>
      <c r="B11" s="450"/>
      <c r="C11" s="450"/>
      <c r="D11" s="450"/>
      <c r="E11" s="450"/>
      <c r="F11" s="450"/>
      <c r="G11" s="140" t="s">
        <v>42</v>
      </c>
      <c r="H11" s="45"/>
      <c r="I11" s="51"/>
      <c r="J11" s="51"/>
      <c r="K11" s="38"/>
    </row>
    <row r="12" spans="1:11" x14ac:dyDescent="0.2">
      <c r="A12" s="451"/>
      <c r="B12" s="452"/>
      <c r="C12" s="452"/>
      <c r="D12" s="452"/>
      <c r="E12" s="452"/>
      <c r="F12" s="453"/>
      <c r="G12" s="236" t="s">
        <v>998</v>
      </c>
      <c r="H12" s="40"/>
      <c r="I12" s="41"/>
      <c r="J12" s="41"/>
      <c r="K12" s="42"/>
    </row>
    <row r="13" spans="1:11" x14ac:dyDescent="0.2">
      <c r="A13" s="451" t="s">
        <v>736</v>
      </c>
      <c r="B13" s="452"/>
      <c r="C13" s="452"/>
      <c r="D13" s="452"/>
      <c r="E13" s="452"/>
      <c r="F13" s="453"/>
      <c r="G13" s="237"/>
      <c r="H13" s="41"/>
      <c r="I13" s="41"/>
      <c r="J13" s="42"/>
      <c r="K13" s="43"/>
    </row>
    <row r="14" spans="1:11" x14ac:dyDescent="0.2">
      <c r="A14" s="235" t="s">
        <v>1020</v>
      </c>
      <c r="B14" s="454" t="s">
        <v>1021</v>
      </c>
      <c r="C14" s="455"/>
      <c r="D14" s="455"/>
      <c r="E14" s="455"/>
      <c r="F14" s="456"/>
      <c r="G14" s="140" t="s">
        <v>136</v>
      </c>
      <c r="H14" s="99" t="s">
        <v>137</v>
      </c>
      <c r="I14" s="16" t="s">
        <v>1022</v>
      </c>
      <c r="J14" s="16" t="s">
        <v>1023</v>
      </c>
      <c r="K14" s="16" t="s">
        <v>1024</v>
      </c>
    </row>
    <row r="15" spans="1:11" x14ac:dyDescent="0.2">
      <c r="A15" s="52"/>
      <c r="B15" s="53" t="s">
        <v>99</v>
      </c>
      <c r="C15" s="461"/>
      <c r="D15" s="462"/>
      <c r="E15" s="462"/>
      <c r="F15" s="463"/>
      <c r="G15" s="138"/>
      <c r="H15" s="101">
        <v>1</v>
      </c>
      <c r="I15" s="51"/>
      <c r="J15" s="51"/>
      <c r="K15" s="12">
        <f>I15-J15</f>
        <v>0</v>
      </c>
    </row>
    <row r="16" spans="1:11" x14ac:dyDescent="0.2">
      <c r="A16" s="52"/>
      <c r="B16" s="53"/>
      <c r="C16" s="458"/>
      <c r="D16" s="459"/>
      <c r="E16" s="459"/>
      <c r="F16" s="460"/>
      <c r="G16" s="138"/>
      <c r="H16" s="100" t="str">
        <f>CHAR(132)</f>
        <v>„</v>
      </c>
      <c r="I16" s="94"/>
      <c r="J16" s="94"/>
      <c r="K16" s="12"/>
    </row>
    <row r="17" spans="1:11" x14ac:dyDescent="0.2">
      <c r="A17" s="225" t="s">
        <v>1025</v>
      </c>
      <c r="B17" s="449" t="s">
        <v>1026</v>
      </c>
      <c r="C17" s="449"/>
      <c r="D17" s="449"/>
      <c r="E17" s="449"/>
      <c r="F17" s="449"/>
      <c r="G17" s="140" t="s">
        <v>43</v>
      </c>
      <c r="H17" s="45"/>
      <c r="I17" s="12">
        <f>SUM(I18,I19,I20,I21)</f>
        <v>0</v>
      </c>
      <c r="J17" s="12">
        <f>SUM(J18,J19,J20,J21)</f>
        <v>0</v>
      </c>
      <c r="K17" s="12">
        <f>I17-J17</f>
        <v>0</v>
      </c>
    </row>
    <row r="18" spans="1:11" x14ac:dyDescent="0.2">
      <c r="A18" s="226" t="s">
        <v>1027</v>
      </c>
      <c r="B18" s="457" t="s">
        <v>1028</v>
      </c>
      <c r="C18" s="457"/>
      <c r="D18" s="457"/>
      <c r="E18" s="457"/>
      <c r="F18" s="457"/>
      <c r="G18" s="140" t="s">
        <v>44</v>
      </c>
      <c r="H18" s="45"/>
      <c r="I18" s="51"/>
      <c r="J18" s="51"/>
      <c r="K18" s="12">
        <f>I18-J18</f>
        <v>0</v>
      </c>
    </row>
    <row r="19" spans="1:11" x14ac:dyDescent="0.2">
      <c r="A19" s="226" t="s">
        <v>713</v>
      </c>
      <c r="B19" s="457" t="s">
        <v>1029</v>
      </c>
      <c r="C19" s="457"/>
      <c r="D19" s="457"/>
      <c r="E19" s="457"/>
      <c r="F19" s="457"/>
      <c r="G19" s="140" t="s">
        <v>45</v>
      </c>
      <c r="H19" s="45"/>
      <c r="I19" s="51"/>
      <c r="J19" s="51"/>
      <c r="K19" s="12">
        <f>I19-J19</f>
        <v>0</v>
      </c>
    </row>
    <row r="20" spans="1:11" x14ac:dyDescent="0.2">
      <c r="A20" s="226" t="s">
        <v>724</v>
      </c>
      <c r="B20" s="457" t="s">
        <v>1030</v>
      </c>
      <c r="C20" s="457"/>
      <c r="D20" s="457"/>
      <c r="E20" s="457"/>
      <c r="F20" s="457"/>
      <c r="G20" s="228" t="s">
        <v>46</v>
      </c>
      <c r="H20" s="45"/>
      <c r="I20" s="51"/>
      <c r="J20" s="51"/>
      <c r="K20" s="12">
        <f>I20-J20</f>
        <v>0</v>
      </c>
    </row>
    <row r="21" spans="1:11" x14ac:dyDescent="0.2">
      <c r="A21" s="226" t="s">
        <v>730</v>
      </c>
      <c r="B21" s="464" t="s">
        <v>1031</v>
      </c>
      <c r="C21" s="465"/>
      <c r="D21" s="465"/>
      <c r="E21" s="465"/>
      <c r="F21" s="465"/>
      <c r="G21" s="140" t="s">
        <v>47</v>
      </c>
      <c r="H21" s="45"/>
      <c r="I21" s="51"/>
      <c r="J21" s="51"/>
      <c r="K21" s="12">
        <f>I21-J21</f>
        <v>0</v>
      </c>
    </row>
    <row r="22" spans="1:11" x14ac:dyDescent="0.2">
      <c r="A22" s="191" t="s">
        <v>1032</v>
      </c>
      <c r="B22" s="449" t="s">
        <v>1033</v>
      </c>
      <c r="C22" s="449"/>
      <c r="D22" s="449"/>
      <c r="E22" s="449"/>
      <c r="F22" s="449"/>
      <c r="G22" s="229" t="s">
        <v>998</v>
      </c>
      <c r="H22" s="45"/>
      <c r="I22" s="16" t="s">
        <v>1024</v>
      </c>
      <c r="J22" s="38"/>
      <c r="K22" s="38"/>
    </row>
    <row r="23" spans="1:11" x14ac:dyDescent="0.2">
      <c r="A23" s="226" t="s">
        <v>691</v>
      </c>
      <c r="B23" s="457" t="s">
        <v>1034</v>
      </c>
      <c r="C23" s="457"/>
      <c r="D23" s="457"/>
      <c r="E23" s="457"/>
      <c r="F23" s="457"/>
      <c r="G23" s="140" t="s">
        <v>48</v>
      </c>
      <c r="H23" s="45"/>
      <c r="I23" s="12">
        <f>I24-I25+I26+I27</f>
        <v>0</v>
      </c>
      <c r="J23" s="38"/>
      <c r="K23" s="38"/>
    </row>
    <row r="24" spans="1:11" x14ac:dyDescent="0.2">
      <c r="A24" s="230"/>
      <c r="B24" s="226" t="s">
        <v>1035</v>
      </c>
      <c r="C24" s="466" t="s">
        <v>1036</v>
      </c>
      <c r="D24" s="466"/>
      <c r="E24" s="466"/>
      <c r="F24" s="466"/>
      <c r="G24" s="140" t="s">
        <v>49</v>
      </c>
      <c r="H24" s="45"/>
      <c r="I24" s="51"/>
      <c r="J24" s="38"/>
      <c r="K24" s="38"/>
    </row>
    <row r="25" spans="1:11" ht="23.25" customHeight="1" x14ac:dyDescent="0.2">
      <c r="A25" s="230"/>
      <c r="B25" s="184" t="s">
        <v>1037</v>
      </c>
      <c r="C25" s="467" t="s">
        <v>1038</v>
      </c>
      <c r="D25" s="467"/>
      <c r="E25" s="467"/>
      <c r="F25" s="467"/>
      <c r="G25" s="140" t="s">
        <v>50</v>
      </c>
      <c r="H25" s="45"/>
      <c r="I25" s="51"/>
      <c r="J25" s="38"/>
      <c r="K25" s="38"/>
    </row>
    <row r="26" spans="1:11" x14ac:dyDescent="0.2">
      <c r="A26" s="230"/>
      <c r="B26" s="226" t="s">
        <v>1039</v>
      </c>
      <c r="C26" s="466" t="s">
        <v>1040</v>
      </c>
      <c r="D26" s="466"/>
      <c r="E26" s="466"/>
      <c r="F26" s="466"/>
      <c r="G26" s="140" t="s">
        <v>51</v>
      </c>
      <c r="H26" s="45"/>
      <c r="I26" s="174"/>
      <c r="J26" s="38"/>
      <c r="K26" s="38"/>
    </row>
    <row r="27" spans="1:11" x14ac:dyDescent="0.2">
      <c r="A27" s="230"/>
      <c r="B27" s="226" t="s">
        <v>1041</v>
      </c>
      <c r="C27" s="466" t="s">
        <v>1042</v>
      </c>
      <c r="D27" s="466"/>
      <c r="E27" s="466"/>
      <c r="F27" s="466"/>
      <c r="G27" s="140" t="s">
        <v>52</v>
      </c>
      <c r="H27" s="45"/>
      <c r="I27" s="51"/>
      <c r="J27" s="38"/>
      <c r="K27" s="38"/>
    </row>
    <row r="28" spans="1:11" x14ac:dyDescent="0.2">
      <c r="A28" s="184" t="s">
        <v>713</v>
      </c>
      <c r="B28" s="457" t="s">
        <v>1043</v>
      </c>
      <c r="C28" s="457"/>
      <c r="D28" s="457"/>
      <c r="E28" s="457"/>
      <c r="F28" s="457"/>
      <c r="G28" s="140" t="s">
        <v>53</v>
      </c>
      <c r="H28" s="45"/>
      <c r="I28" s="12">
        <f>I29+I30-I31+I32+I33</f>
        <v>0</v>
      </c>
      <c r="J28" s="38"/>
      <c r="K28" s="38"/>
    </row>
    <row r="29" spans="1:11" x14ac:dyDescent="0.2">
      <c r="A29" s="230"/>
      <c r="B29" s="184" t="s">
        <v>1044</v>
      </c>
      <c r="C29" s="467" t="s">
        <v>1045</v>
      </c>
      <c r="D29" s="467"/>
      <c r="E29" s="467"/>
      <c r="F29" s="467"/>
      <c r="G29" s="140" t="s">
        <v>54</v>
      </c>
      <c r="H29" s="45"/>
      <c r="I29" s="51"/>
      <c r="J29" s="38"/>
      <c r="K29" s="38"/>
    </row>
    <row r="30" spans="1:11" x14ac:dyDescent="0.2">
      <c r="A30" s="230"/>
      <c r="B30" s="226" t="s">
        <v>1046</v>
      </c>
      <c r="C30" s="466" t="s">
        <v>1047</v>
      </c>
      <c r="D30" s="466"/>
      <c r="E30" s="466"/>
      <c r="F30" s="466"/>
      <c r="G30" s="140" t="s">
        <v>55</v>
      </c>
      <c r="H30" s="45"/>
      <c r="I30" s="51"/>
      <c r="J30" s="38"/>
      <c r="K30" s="38"/>
    </row>
    <row r="31" spans="1:11" ht="24.75" customHeight="1" x14ac:dyDescent="0.2">
      <c r="A31" s="230"/>
      <c r="B31" s="184" t="s">
        <v>1048</v>
      </c>
      <c r="C31" s="467" t="s">
        <v>1038</v>
      </c>
      <c r="D31" s="467"/>
      <c r="E31" s="467"/>
      <c r="F31" s="467"/>
      <c r="G31" s="140" t="s">
        <v>56</v>
      </c>
      <c r="H31" s="45"/>
      <c r="I31" s="51"/>
      <c r="J31" s="38"/>
      <c r="K31" s="38"/>
    </row>
    <row r="32" spans="1:11" ht="22.5" customHeight="1" x14ac:dyDescent="0.2">
      <c r="A32" s="230"/>
      <c r="B32" s="184" t="s">
        <v>1049</v>
      </c>
      <c r="C32" s="467" t="s">
        <v>1</v>
      </c>
      <c r="D32" s="467"/>
      <c r="E32" s="467"/>
      <c r="F32" s="467"/>
      <c r="G32" s="140" t="s">
        <v>57</v>
      </c>
      <c r="H32" s="45"/>
      <c r="I32" s="51"/>
      <c r="J32" s="38"/>
      <c r="K32" s="38"/>
    </row>
    <row r="33" spans="1:11" x14ac:dyDescent="0.2">
      <c r="A33" s="230"/>
      <c r="B33" s="226" t="s">
        <v>2</v>
      </c>
      <c r="C33" s="466" t="s">
        <v>3</v>
      </c>
      <c r="D33" s="466"/>
      <c r="E33" s="466"/>
      <c r="F33" s="466"/>
      <c r="G33" s="140" t="s">
        <v>58</v>
      </c>
      <c r="H33" s="45"/>
      <c r="I33" s="51"/>
      <c r="J33" s="38"/>
      <c r="K33" s="38"/>
    </row>
    <row r="34" spans="1:11" x14ac:dyDescent="0.2">
      <c r="A34" s="184" t="s">
        <v>724</v>
      </c>
      <c r="B34" s="467" t="s">
        <v>5</v>
      </c>
      <c r="C34" s="467"/>
      <c r="D34" s="467"/>
      <c r="E34" s="467"/>
      <c r="F34" s="232"/>
      <c r="G34" s="140" t="s">
        <v>59</v>
      </c>
      <c r="H34" s="45"/>
      <c r="I34" s="174"/>
      <c r="J34" s="38"/>
      <c r="K34" s="38"/>
    </row>
    <row r="35" spans="1:11" x14ac:dyDescent="0.2">
      <c r="A35" s="184" t="s">
        <v>730</v>
      </c>
      <c r="B35" s="457" t="s">
        <v>6</v>
      </c>
      <c r="C35" s="457"/>
      <c r="D35" s="457"/>
      <c r="E35" s="457"/>
      <c r="F35" s="457"/>
      <c r="G35" s="140" t="s">
        <v>60</v>
      </c>
      <c r="H35" s="45"/>
      <c r="I35" s="51"/>
      <c r="J35" s="38"/>
      <c r="K35" s="38"/>
    </row>
    <row r="36" spans="1:11" x14ac:dyDescent="0.2">
      <c r="A36" s="233" t="s">
        <v>7</v>
      </c>
      <c r="B36" s="449" t="s">
        <v>8</v>
      </c>
      <c r="C36" s="449"/>
      <c r="D36" s="449"/>
      <c r="E36" s="449"/>
      <c r="F36" s="449"/>
      <c r="G36" s="140"/>
      <c r="H36" s="45"/>
      <c r="I36" s="16" t="s">
        <v>1024</v>
      </c>
      <c r="J36" s="38"/>
      <c r="K36" s="38"/>
    </row>
    <row r="37" spans="1:11" x14ac:dyDescent="0.2">
      <c r="A37" s="184" t="s">
        <v>691</v>
      </c>
      <c r="B37" s="468" t="s">
        <v>9</v>
      </c>
      <c r="C37" s="469"/>
      <c r="D37" s="469"/>
      <c r="E37" s="469"/>
      <c r="F37" s="469"/>
      <c r="G37" s="140" t="s">
        <v>61</v>
      </c>
      <c r="H37" s="45"/>
      <c r="I37" s="12">
        <f>SUM(I38,I39)</f>
        <v>0</v>
      </c>
      <c r="J37" s="38"/>
      <c r="K37" s="38"/>
    </row>
    <row r="38" spans="1:11" x14ac:dyDescent="0.2">
      <c r="A38" s="183"/>
      <c r="B38" s="184" t="s">
        <v>1035</v>
      </c>
      <c r="C38" s="468" t="s">
        <v>10</v>
      </c>
      <c r="D38" s="470"/>
      <c r="E38" s="470"/>
      <c r="F38" s="470"/>
      <c r="G38" s="140" t="s">
        <v>62</v>
      </c>
      <c r="H38" s="45"/>
      <c r="I38" s="51"/>
      <c r="J38" s="38"/>
      <c r="K38" s="38"/>
    </row>
    <row r="39" spans="1:11" x14ac:dyDescent="0.2">
      <c r="A39" s="183"/>
      <c r="B39" s="184" t="s">
        <v>1037</v>
      </c>
      <c r="C39" s="468" t="s">
        <v>11</v>
      </c>
      <c r="D39" s="469"/>
      <c r="E39" s="469"/>
      <c r="F39" s="469"/>
      <c r="G39" s="140" t="s">
        <v>63</v>
      </c>
      <c r="H39" s="45"/>
      <c r="I39" s="51"/>
      <c r="J39" s="38"/>
      <c r="K39" s="38"/>
    </row>
    <row r="40" spans="1:11" x14ac:dyDescent="0.2">
      <c r="A40" s="184" t="s">
        <v>713</v>
      </c>
      <c r="B40" s="468" t="s">
        <v>12</v>
      </c>
      <c r="C40" s="470"/>
      <c r="D40" s="470"/>
      <c r="E40" s="470"/>
      <c r="F40" s="470"/>
      <c r="G40" s="140" t="s">
        <v>64</v>
      </c>
      <c r="H40" s="45"/>
      <c r="I40" s="12">
        <f>SUM(I41,I42)</f>
        <v>0</v>
      </c>
      <c r="J40" s="38"/>
      <c r="K40" s="38"/>
    </row>
    <row r="41" spans="1:11" x14ac:dyDescent="0.2">
      <c r="A41" s="183"/>
      <c r="B41" s="184" t="s">
        <v>1044</v>
      </c>
      <c r="C41" s="468" t="s">
        <v>13</v>
      </c>
      <c r="D41" s="469"/>
      <c r="E41" s="469"/>
      <c r="F41" s="469"/>
      <c r="G41" s="140" t="s">
        <v>65</v>
      </c>
      <c r="H41" s="45"/>
      <c r="I41" s="51"/>
      <c r="J41" s="38"/>
      <c r="K41" s="38"/>
    </row>
    <row r="42" spans="1:11" x14ac:dyDescent="0.2">
      <c r="A42" s="183"/>
      <c r="B42" s="226" t="s">
        <v>1046</v>
      </c>
      <c r="C42" s="468" t="s">
        <v>14</v>
      </c>
      <c r="D42" s="469"/>
      <c r="E42" s="469"/>
      <c r="F42" s="469"/>
      <c r="G42" s="140" t="s">
        <v>66</v>
      </c>
      <c r="H42" s="45"/>
      <c r="I42" s="51"/>
      <c r="J42" s="38"/>
      <c r="K42" s="38"/>
    </row>
    <row r="43" spans="1:11" x14ac:dyDescent="0.2">
      <c r="A43" s="184" t="s">
        <v>724</v>
      </c>
      <c r="B43" s="468" t="s">
        <v>15</v>
      </c>
      <c r="C43" s="469"/>
      <c r="D43" s="469"/>
      <c r="E43" s="469"/>
      <c r="F43" s="469"/>
      <c r="G43" s="140" t="s">
        <v>67</v>
      </c>
      <c r="H43" s="45"/>
      <c r="I43" s="51"/>
      <c r="J43" s="38"/>
      <c r="K43" s="38"/>
    </row>
    <row r="44" spans="1:11" x14ac:dyDescent="0.2">
      <c r="A44" s="191" t="s">
        <v>16</v>
      </c>
      <c r="B44" s="471" t="s">
        <v>17</v>
      </c>
      <c r="C44" s="469"/>
      <c r="D44" s="469"/>
      <c r="E44" s="469"/>
      <c r="F44" s="469"/>
      <c r="G44" s="229" t="s">
        <v>998</v>
      </c>
      <c r="H44" s="45"/>
      <c r="I44" s="16" t="s">
        <v>18</v>
      </c>
      <c r="J44" s="16" t="s">
        <v>19</v>
      </c>
      <c r="K44" s="44"/>
    </row>
    <row r="45" spans="1:11" x14ac:dyDescent="0.2">
      <c r="A45" s="226" t="s">
        <v>691</v>
      </c>
      <c r="B45" s="468" t="s">
        <v>20</v>
      </c>
      <c r="C45" s="469"/>
      <c r="D45" s="469"/>
      <c r="E45" s="469"/>
      <c r="F45" s="469"/>
      <c r="G45" s="140" t="s">
        <v>68</v>
      </c>
      <c r="H45" s="45"/>
      <c r="I45" s="12">
        <f>I46*J47</f>
        <v>0</v>
      </c>
      <c r="J45" s="145"/>
      <c r="K45" s="44"/>
    </row>
    <row r="46" spans="1:11" x14ac:dyDescent="0.2">
      <c r="A46" s="230"/>
      <c r="B46" s="226" t="s">
        <v>1035</v>
      </c>
      <c r="C46" s="468" t="s">
        <v>21</v>
      </c>
      <c r="D46" s="469"/>
      <c r="E46" s="469"/>
      <c r="F46" s="469"/>
      <c r="G46" s="140" t="s">
        <v>69</v>
      </c>
      <c r="H46" s="45"/>
      <c r="I46" s="51"/>
      <c r="J46" s="145"/>
      <c r="K46" s="44"/>
    </row>
    <row r="47" spans="1:11" x14ac:dyDescent="0.2">
      <c r="A47" s="230"/>
      <c r="B47" s="226" t="s">
        <v>1037</v>
      </c>
      <c r="C47" s="468" t="s">
        <v>22</v>
      </c>
      <c r="D47" s="469"/>
      <c r="E47" s="469"/>
      <c r="F47" s="469"/>
      <c r="G47" s="140" t="s">
        <v>70</v>
      </c>
      <c r="H47" s="45"/>
      <c r="I47" s="68"/>
      <c r="J47" s="103"/>
      <c r="K47" s="44"/>
    </row>
    <row r="48" spans="1:11" x14ac:dyDescent="0.2">
      <c r="A48" s="226" t="s">
        <v>713</v>
      </c>
      <c r="B48" s="468" t="s">
        <v>23</v>
      </c>
      <c r="C48" s="469"/>
      <c r="D48" s="469"/>
      <c r="E48" s="469"/>
      <c r="F48" s="469"/>
      <c r="G48" s="140" t="s">
        <v>71</v>
      </c>
      <c r="H48" s="45"/>
      <c r="I48" s="174"/>
      <c r="J48" s="145"/>
      <c r="K48" s="44"/>
    </row>
    <row r="49" spans="1:11" x14ac:dyDescent="0.2">
      <c r="A49" s="226" t="s">
        <v>724</v>
      </c>
      <c r="B49" s="468" t="s">
        <v>72</v>
      </c>
      <c r="C49" s="469"/>
      <c r="D49" s="469"/>
      <c r="E49" s="469"/>
      <c r="F49" s="469"/>
      <c r="G49" s="140" t="s">
        <v>73</v>
      </c>
      <c r="H49" s="45"/>
      <c r="I49" s="174"/>
      <c r="J49" s="145"/>
      <c r="K49" s="44"/>
    </row>
    <row r="50" spans="1:11" x14ac:dyDescent="0.2">
      <c r="A50" s="226" t="s">
        <v>730</v>
      </c>
      <c r="B50" s="468" t="s">
        <v>24</v>
      </c>
      <c r="C50" s="469"/>
      <c r="D50" s="469"/>
      <c r="E50" s="469"/>
      <c r="F50" s="469"/>
      <c r="G50" s="140" t="s">
        <v>74</v>
      </c>
      <c r="H50" s="45"/>
      <c r="I50" s="174"/>
      <c r="J50" s="145"/>
      <c r="K50" s="44"/>
    </row>
    <row r="51" spans="1:11" x14ac:dyDescent="0.2">
      <c r="A51" s="226" t="s">
        <v>733</v>
      </c>
      <c r="B51" s="468" t="s">
        <v>25</v>
      </c>
      <c r="C51" s="469"/>
      <c r="D51" s="469"/>
      <c r="E51" s="469"/>
      <c r="F51" s="469"/>
      <c r="G51" s="140" t="s">
        <v>75</v>
      </c>
      <c r="H51" s="45"/>
      <c r="I51" s="174"/>
      <c r="J51" s="145"/>
      <c r="K51" s="44"/>
    </row>
    <row r="52" spans="1:11" x14ac:dyDescent="0.2">
      <c r="A52" s="184" t="s">
        <v>26</v>
      </c>
      <c r="B52" s="382" t="s">
        <v>27</v>
      </c>
      <c r="C52" s="382"/>
      <c r="D52" s="469"/>
      <c r="E52" s="469"/>
      <c r="F52" s="469"/>
      <c r="G52" s="140" t="s">
        <v>76</v>
      </c>
      <c r="H52" s="45"/>
      <c r="I52" s="174"/>
      <c r="J52" s="145"/>
      <c r="K52" s="44"/>
    </row>
    <row r="53" spans="1:11" x14ac:dyDescent="0.2">
      <c r="A53" s="184" t="s">
        <v>28</v>
      </c>
      <c r="B53" s="468" t="s">
        <v>29</v>
      </c>
      <c r="C53" s="469"/>
      <c r="D53" s="469"/>
      <c r="E53" s="469"/>
      <c r="F53" s="469"/>
      <c r="G53" s="140" t="s">
        <v>77</v>
      </c>
      <c r="H53" s="45"/>
      <c r="I53" s="174"/>
      <c r="J53" s="145"/>
      <c r="K53" s="44"/>
    </row>
    <row r="54" spans="1:11" x14ac:dyDescent="0.2">
      <c r="A54" s="226" t="s">
        <v>30</v>
      </c>
      <c r="B54" s="468" t="s">
        <v>31</v>
      </c>
      <c r="C54" s="469"/>
      <c r="D54" s="469"/>
      <c r="E54" s="469"/>
      <c r="F54" s="469"/>
      <c r="G54" s="140" t="s">
        <v>78</v>
      </c>
      <c r="H54" s="45"/>
      <c r="I54" s="174"/>
      <c r="J54" s="145"/>
      <c r="K54" s="44"/>
    </row>
    <row r="55" spans="1:11" x14ac:dyDescent="0.2">
      <c r="A55" s="184" t="s">
        <v>32</v>
      </c>
      <c r="B55" s="468" t="s">
        <v>33</v>
      </c>
      <c r="C55" s="469"/>
      <c r="D55" s="469"/>
      <c r="E55" s="469"/>
      <c r="F55" s="469"/>
      <c r="G55" s="140" t="s">
        <v>79</v>
      </c>
      <c r="H55" s="45"/>
      <c r="I55" s="174"/>
      <c r="J55" s="145"/>
      <c r="K55" s="44"/>
    </row>
    <row r="56" spans="1:11" x14ac:dyDescent="0.2">
      <c r="A56" s="184" t="s">
        <v>34</v>
      </c>
      <c r="B56" s="468" t="s">
        <v>35</v>
      </c>
      <c r="C56" s="469"/>
      <c r="D56" s="469"/>
      <c r="E56" s="469"/>
      <c r="F56" s="469"/>
      <c r="G56" s="140" t="s">
        <v>80</v>
      </c>
      <c r="H56" s="45"/>
      <c r="I56" s="174"/>
      <c r="J56" s="145"/>
      <c r="K56" s="44"/>
    </row>
    <row r="57" spans="1:11" x14ac:dyDescent="0.2">
      <c r="A57" s="226" t="s">
        <v>36</v>
      </c>
      <c r="B57" s="468" t="s">
        <v>37</v>
      </c>
      <c r="C57" s="469"/>
      <c r="D57" s="469"/>
      <c r="E57" s="469"/>
      <c r="F57" s="469"/>
      <c r="G57" s="140" t="s">
        <v>81</v>
      </c>
      <c r="H57" s="45"/>
      <c r="I57" s="12">
        <f>I58*J59</f>
        <v>0</v>
      </c>
      <c r="J57" s="145"/>
      <c r="K57" s="44"/>
    </row>
    <row r="58" spans="1:11" x14ac:dyDescent="0.2">
      <c r="A58" s="230"/>
      <c r="B58" s="226" t="s">
        <v>38</v>
      </c>
      <c r="C58" s="466" t="s">
        <v>21</v>
      </c>
      <c r="D58" s="466"/>
      <c r="E58" s="466"/>
      <c r="F58" s="466"/>
      <c r="G58" s="140" t="s">
        <v>82</v>
      </c>
      <c r="H58" s="45"/>
      <c r="I58" s="51"/>
      <c r="J58" s="145"/>
      <c r="K58" s="44"/>
    </row>
    <row r="59" spans="1:11" x14ac:dyDescent="0.2">
      <c r="A59" s="230"/>
      <c r="B59" s="226" t="s">
        <v>39</v>
      </c>
      <c r="C59" s="466" t="s">
        <v>40</v>
      </c>
      <c r="D59" s="466"/>
      <c r="E59" s="466"/>
      <c r="F59" s="466"/>
      <c r="G59" s="140" t="s">
        <v>83</v>
      </c>
      <c r="H59" s="45"/>
      <c r="I59" s="68"/>
      <c r="J59" s="103"/>
      <c r="K59" s="44"/>
    </row>
    <row r="60" spans="1:11" x14ac:dyDescent="0.2">
      <c r="G60" s="55" t="s">
        <v>998</v>
      </c>
    </row>
  </sheetData>
  <sheetProtection password="AFD8" sheet="1" objects="1" scenarios="1" selectLockedCells="1"/>
  <mergeCells count="58">
    <mergeCell ref="B51:F51"/>
    <mergeCell ref="B52:F52"/>
    <mergeCell ref="B57:F57"/>
    <mergeCell ref="C58:F58"/>
    <mergeCell ref="C59:F59"/>
    <mergeCell ref="B53:F53"/>
    <mergeCell ref="B54:F54"/>
    <mergeCell ref="B55:F55"/>
    <mergeCell ref="B56:F56"/>
    <mergeCell ref="B45:F45"/>
    <mergeCell ref="C46:F46"/>
    <mergeCell ref="C47:F47"/>
    <mergeCell ref="B48:F48"/>
    <mergeCell ref="B49:F49"/>
    <mergeCell ref="B50:F50"/>
    <mergeCell ref="C39:F39"/>
    <mergeCell ref="B40:F40"/>
    <mergeCell ref="C41:F41"/>
    <mergeCell ref="C42:F42"/>
    <mergeCell ref="B43:F43"/>
    <mergeCell ref="B44:F44"/>
    <mergeCell ref="C33:F33"/>
    <mergeCell ref="B34:E34"/>
    <mergeCell ref="B35:F35"/>
    <mergeCell ref="B36:F36"/>
    <mergeCell ref="B37:F37"/>
    <mergeCell ref="C38:F38"/>
    <mergeCell ref="C27:F27"/>
    <mergeCell ref="B28:F28"/>
    <mergeCell ref="C29:F29"/>
    <mergeCell ref="C30:F30"/>
    <mergeCell ref="C31:F31"/>
    <mergeCell ref="C32:F32"/>
    <mergeCell ref="B21:F21"/>
    <mergeCell ref="B22:F22"/>
    <mergeCell ref="B23:F23"/>
    <mergeCell ref="C24:F24"/>
    <mergeCell ref="C25:F25"/>
    <mergeCell ref="C26:F26"/>
    <mergeCell ref="B17:F17"/>
    <mergeCell ref="B18:F18"/>
    <mergeCell ref="B19:F19"/>
    <mergeCell ref="B20:F20"/>
    <mergeCell ref="C16:F16"/>
    <mergeCell ref="C15:F15"/>
    <mergeCell ref="A9:F9"/>
    <mergeCell ref="A10:F10"/>
    <mergeCell ref="A11:F11"/>
    <mergeCell ref="A12:F12"/>
    <mergeCell ref="A13:F13"/>
    <mergeCell ref="B14:F14"/>
    <mergeCell ref="A1:K1"/>
    <mergeCell ref="A2:K2"/>
    <mergeCell ref="A7:F8"/>
    <mergeCell ref="G7:G8"/>
    <mergeCell ref="H7:H8"/>
    <mergeCell ref="I7:I8"/>
    <mergeCell ref="J7:J8"/>
  </mergeCells>
  <phoneticPr fontId="2" type="noConversion"/>
  <conditionalFormatting sqref="I29:I35 I15:J16 I38:I39 I41:I43 I46:I56 I58:I59 I18:J21 I10:J11 I24:I27">
    <cfRule type="cellIs" priority="1" stopIfTrue="1" operator="between">
      <formula>0</formula>
      <formula>99999999999999900</formula>
    </cfRule>
  </conditionalFormatting>
  <dataValidations count="4">
    <dataValidation allowBlank="1" showInputMessage="1" sqref="K15:K16 K18:K21 J17:K17"/>
    <dataValidation type="decimal" allowBlank="1" showInputMessage="1" showErrorMessage="1" errorTitle="Schedule 38A" error="Invalid Amount_x000a_" sqref="J15:J16 J18:J21 J10:J11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57:I59 I35:I47 I10:I25 I27:I33">
      <formula1>0</formula1>
    </dataValidation>
    <dataValidation type="decimal" operator="lessThanOrEqual" allowBlank="1" showInputMessage="1" showErrorMessage="1" errorTitle="Invalid entry!" error="Accepts greater than or equal to zero only." sqref="J47 J59 I48:I56 I34 I26">
      <formula1>99999999999999900000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18&amp;U
Page &amp;P of &amp;N&amp;C&amp;"Arial,Bold"&amp;8 NEW RURAL BANK OF SAN LEONARDO, INC  [ 04-040656 ]
 As of: September 30, 2017</oddHeader>
  </headerFooter>
  <rowBreaks count="1" manualBreakCount="1">
    <brk id="43" max="10" man="1"/>
  </rowBreaks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W604"/>
  <sheetViews>
    <sheetView zoomScale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2.75" x14ac:dyDescent="0.2"/>
  <cols>
    <col min="1" max="1" width="2.7109375" customWidth="1"/>
    <col min="2" max="2" width="3" customWidth="1"/>
    <col min="3" max="3" width="4" customWidth="1"/>
    <col min="4" max="4" width="3.85546875" customWidth="1"/>
    <col min="5" max="5" width="3" customWidth="1"/>
    <col min="6" max="6" width="39.140625" customWidth="1"/>
    <col min="7" max="7" width="20.7109375" style="2" customWidth="1"/>
    <col min="8" max="8" width="4.7109375" hidden="1" customWidth="1"/>
    <col min="9" max="9" width="25.7109375" customWidth="1"/>
    <col min="10" max="10" width="20.7109375" customWidth="1"/>
    <col min="11" max="11" width="21.42578125" customWidth="1"/>
    <col min="12" max="12" width="21.28515625" customWidth="1"/>
    <col min="13" max="13" width="25.7109375" customWidth="1"/>
    <col min="14" max="14" width="20.7109375" hidden="1" customWidth="1"/>
    <col min="15" max="15" width="25.7109375" hidden="1" customWidth="1"/>
    <col min="16" max="16" width="25.7109375" customWidth="1"/>
  </cols>
  <sheetData>
    <row r="1" spans="1:23" s="119" customFormat="1" x14ac:dyDescent="0.2">
      <c r="A1" s="362" t="s">
        <v>675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121"/>
      <c r="R1" s="121"/>
      <c r="S1" s="121"/>
      <c r="T1" s="121"/>
      <c r="U1" s="121"/>
      <c r="V1" s="121"/>
      <c r="W1" s="121"/>
    </row>
    <row r="2" spans="1:23" s="119" customFormat="1" x14ac:dyDescent="0.2">
      <c r="A2" s="362" t="s">
        <v>676</v>
      </c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121"/>
      <c r="R2" s="121"/>
      <c r="S2" s="121"/>
      <c r="T2" s="121"/>
      <c r="U2" s="121"/>
      <c r="V2" s="121"/>
      <c r="W2" s="121"/>
    </row>
    <row r="3" spans="1:23" ht="17.25" hidden="1" customHeight="1" x14ac:dyDescent="0.2"/>
    <row r="4" spans="1:23" ht="15.75" hidden="1" customHeight="1" x14ac:dyDescent="0.2"/>
    <row r="5" spans="1:23" ht="12" hidden="1" customHeight="1" x14ac:dyDescent="0.2"/>
    <row r="6" spans="1:23" ht="12.75" customHeight="1" x14ac:dyDescent="0.2">
      <c r="A6" s="1"/>
      <c r="B6" s="1"/>
      <c r="C6" s="1"/>
      <c r="D6" s="1"/>
      <c r="E6" s="1"/>
      <c r="F6" s="1"/>
      <c r="G6" s="3"/>
      <c r="I6" s="1"/>
      <c r="J6" s="1"/>
      <c r="K6" s="1"/>
      <c r="L6" s="1"/>
      <c r="M6" s="1"/>
      <c r="N6" s="1"/>
      <c r="O6" s="1"/>
      <c r="P6" s="1"/>
    </row>
    <row r="7" spans="1:23" x14ac:dyDescent="0.2">
      <c r="A7" s="291" t="s">
        <v>677</v>
      </c>
      <c r="B7" s="387"/>
      <c r="C7" s="387"/>
      <c r="D7" s="387"/>
      <c r="E7" s="387"/>
      <c r="F7" s="388"/>
      <c r="G7" s="300" t="s">
        <v>678</v>
      </c>
      <c r="I7" s="311" t="s">
        <v>679</v>
      </c>
      <c r="J7" s="312"/>
      <c r="K7" s="312"/>
      <c r="L7" s="312"/>
      <c r="M7" s="312"/>
      <c r="N7" s="312"/>
      <c r="O7" s="312"/>
      <c r="P7" s="313"/>
    </row>
    <row r="8" spans="1:23" x14ac:dyDescent="0.2">
      <c r="A8" s="472"/>
      <c r="B8" s="473"/>
      <c r="C8" s="473"/>
      <c r="D8" s="473"/>
      <c r="E8" s="473"/>
      <c r="F8" s="474"/>
      <c r="G8" s="475"/>
      <c r="H8" s="122"/>
      <c r="I8" s="314" t="s">
        <v>680</v>
      </c>
      <c r="J8" s="376" t="s">
        <v>681</v>
      </c>
      <c r="K8" s="377"/>
      <c r="L8" s="477" t="s">
        <v>682</v>
      </c>
      <c r="M8" s="478"/>
      <c r="N8" s="479" t="s">
        <v>101</v>
      </c>
      <c r="O8" s="480"/>
      <c r="P8" s="316" t="s">
        <v>683</v>
      </c>
    </row>
    <row r="9" spans="1:23" x14ac:dyDescent="0.2">
      <c r="A9" s="389"/>
      <c r="B9" s="390"/>
      <c r="C9" s="390"/>
      <c r="D9" s="390"/>
      <c r="E9" s="390"/>
      <c r="F9" s="391"/>
      <c r="G9" s="476"/>
      <c r="H9" s="123"/>
      <c r="I9" s="315"/>
      <c r="J9" s="4" t="s">
        <v>684</v>
      </c>
      <c r="K9" s="4" t="s">
        <v>685</v>
      </c>
      <c r="L9" s="4" t="s">
        <v>684</v>
      </c>
      <c r="M9" s="4" t="s">
        <v>685</v>
      </c>
      <c r="N9" s="4" t="s">
        <v>684</v>
      </c>
      <c r="O9" s="4" t="s">
        <v>685</v>
      </c>
      <c r="P9" s="307"/>
    </row>
    <row r="10" spans="1:23" x14ac:dyDescent="0.2">
      <c r="A10" s="238" t="s">
        <v>686</v>
      </c>
      <c r="B10" s="239"/>
      <c r="C10" s="239"/>
      <c r="D10" s="240"/>
      <c r="E10" s="239"/>
      <c r="F10" s="239"/>
      <c r="G10" s="140" t="s">
        <v>687</v>
      </c>
      <c r="H10" s="62"/>
      <c r="I10" s="12">
        <f t="shared" ref="I10:O10" si="0">SUM(I11,I29,I118,I132,I146)</f>
        <v>0</v>
      </c>
      <c r="J10" s="12">
        <f t="shared" si="0"/>
        <v>0</v>
      </c>
      <c r="K10" s="12">
        <f t="shared" si="0"/>
        <v>0</v>
      </c>
      <c r="L10" s="63">
        <f t="shared" si="0"/>
        <v>0</v>
      </c>
      <c r="M10" s="63">
        <f t="shared" si="0"/>
        <v>0</v>
      </c>
      <c r="N10" s="12">
        <f t="shared" si="0"/>
        <v>0</v>
      </c>
      <c r="O10" s="12">
        <f t="shared" si="0"/>
        <v>0</v>
      </c>
      <c r="P10" s="63">
        <f>SUM(I10,K10,M10,O10)</f>
        <v>0</v>
      </c>
      <c r="Q10" s="89"/>
    </row>
    <row r="11" spans="1:23" x14ac:dyDescent="0.2">
      <c r="A11" s="241" t="s">
        <v>688</v>
      </c>
      <c r="B11" s="230" t="s">
        <v>689</v>
      </c>
      <c r="C11" s="230"/>
      <c r="D11" s="231"/>
      <c r="E11" s="230"/>
      <c r="F11" s="230"/>
      <c r="G11" s="140" t="s">
        <v>690</v>
      </c>
      <c r="H11" s="62"/>
      <c r="I11" s="12">
        <f>SUM(I12,I19,I24,I27,I28)</f>
        <v>0</v>
      </c>
      <c r="J11" s="88"/>
      <c r="K11" s="88"/>
      <c r="L11" s="63">
        <f>SUM(L12,L19,L24,L27,L28)</f>
        <v>0</v>
      </c>
      <c r="M11" s="63">
        <f>SUM(M12,M19,M24,M27,M28)</f>
        <v>0</v>
      </c>
      <c r="N11" s="12">
        <f>SUM(N12,N19,N24,N27,N28)</f>
        <v>0</v>
      </c>
      <c r="O11" s="12">
        <f>SUM(O12,O19,O24,O27,O28)</f>
        <v>0</v>
      </c>
      <c r="P11" s="63">
        <f t="shared" ref="P11:P81" si="1">SUM(I11,K11,M11,O11)</f>
        <v>0</v>
      </c>
    </row>
    <row r="12" spans="1:23" x14ac:dyDescent="0.2">
      <c r="A12" s="230"/>
      <c r="B12" s="242" t="s">
        <v>691</v>
      </c>
      <c r="C12" s="243" t="s">
        <v>692</v>
      </c>
      <c r="D12" s="227"/>
      <c r="E12" s="243"/>
      <c r="F12" s="230"/>
      <c r="G12" s="140" t="s">
        <v>693</v>
      </c>
      <c r="H12" s="62"/>
      <c r="I12" s="12">
        <f>SUM(I13,I14,I15)</f>
        <v>0</v>
      </c>
      <c r="J12" s="88"/>
      <c r="K12" s="88"/>
      <c r="L12" s="63">
        <f>SUM(L13,L14,L15)</f>
        <v>0</v>
      </c>
      <c r="M12" s="63">
        <f>SUM(M13,M14,M15)</f>
        <v>0</v>
      </c>
      <c r="N12" s="12">
        <f>SUM(N13,N14,N15)</f>
        <v>0</v>
      </c>
      <c r="O12" s="12">
        <f>SUM(O13,O14,O15)</f>
        <v>0</v>
      </c>
      <c r="P12" s="63">
        <f t="shared" si="1"/>
        <v>0</v>
      </c>
    </row>
    <row r="13" spans="1:23" x14ac:dyDescent="0.2">
      <c r="A13" s="230"/>
      <c r="B13" s="243"/>
      <c r="C13" s="241" t="s">
        <v>694</v>
      </c>
      <c r="D13" s="227" t="s">
        <v>695</v>
      </c>
      <c r="E13" s="243"/>
      <c r="F13" s="230"/>
      <c r="G13" s="140" t="s">
        <v>696</v>
      </c>
      <c r="H13" s="62"/>
      <c r="I13" s="51"/>
      <c r="J13" s="88"/>
      <c r="K13" s="88"/>
      <c r="L13" s="51"/>
      <c r="M13" s="51"/>
      <c r="N13" s="51"/>
      <c r="O13" s="51"/>
      <c r="P13" s="63">
        <f t="shared" si="1"/>
        <v>0</v>
      </c>
    </row>
    <row r="14" spans="1:23" x14ac:dyDescent="0.2">
      <c r="A14" s="230"/>
      <c r="B14" s="243"/>
      <c r="C14" s="241" t="s">
        <v>697</v>
      </c>
      <c r="D14" s="227" t="s">
        <v>698</v>
      </c>
      <c r="E14" s="243"/>
      <c r="F14" s="230"/>
      <c r="G14" s="140" t="s">
        <v>699</v>
      </c>
      <c r="H14" s="62"/>
      <c r="I14" s="51"/>
      <c r="J14" s="88"/>
      <c r="K14" s="88"/>
      <c r="L14" s="51"/>
      <c r="M14" s="51"/>
      <c r="N14" s="51"/>
      <c r="O14" s="51"/>
      <c r="P14" s="63">
        <f t="shared" si="1"/>
        <v>0</v>
      </c>
    </row>
    <row r="15" spans="1:23" x14ac:dyDescent="0.2">
      <c r="A15" s="230"/>
      <c r="B15" s="243"/>
      <c r="C15" s="241" t="s">
        <v>700</v>
      </c>
      <c r="D15" s="227" t="s">
        <v>701</v>
      </c>
      <c r="E15" s="243"/>
      <c r="F15" s="230"/>
      <c r="G15" s="140" t="s">
        <v>702</v>
      </c>
      <c r="H15" s="62"/>
      <c r="I15" s="12">
        <f>SUM(I16,I17,I18)</f>
        <v>0</v>
      </c>
      <c r="J15" s="88"/>
      <c r="K15" s="88"/>
      <c r="L15" s="63">
        <f>SUM(L16,L17,L18)</f>
        <v>0</v>
      </c>
      <c r="M15" s="63">
        <f>SUM(M16,M17,M18)</f>
        <v>0</v>
      </c>
      <c r="N15" s="12">
        <f>SUM(N16,N17,N18)</f>
        <v>0</v>
      </c>
      <c r="O15" s="12">
        <f>SUM(O16,O17,O18)</f>
        <v>0</v>
      </c>
      <c r="P15" s="63">
        <f t="shared" si="1"/>
        <v>0</v>
      </c>
    </row>
    <row r="16" spans="1:23" x14ac:dyDescent="0.2">
      <c r="A16" s="230"/>
      <c r="B16" s="243"/>
      <c r="C16" s="241"/>
      <c r="D16" s="244" t="s">
        <v>703</v>
      </c>
      <c r="E16" s="243" t="s">
        <v>704</v>
      </c>
      <c r="F16" s="230"/>
      <c r="G16" s="140" t="s">
        <v>705</v>
      </c>
      <c r="H16" s="62"/>
      <c r="I16" s="51"/>
      <c r="J16" s="88"/>
      <c r="K16" s="88"/>
      <c r="L16" s="51"/>
      <c r="M16" s="51"/>
      <c r="N16" s="51"/>
      <c r="O16" s="51"/>
      <c r="P16" s="63">
        <f t="shared" si="1"/>
        <v>0</v>
      </c>
    </row>
    <row r="17" spans="1:16" x14ac:dyDescent="0.2">
      <c r="A17" s="230"/>
      <c r="B17" s="243"/>
      <c r="C17" s="241"/>
      <c r="D17" s="244" t="s">
        <v>706</v>
      </c>
      <c r="E17" s="243" t="s">
        <v>707</v>
      </c>
      <c r="F17" s="230"/>
      <c r="G17" s="140" t="s">
        <v>709</v>
      </c>
      <c r="H17" s="62"/>
      <c r="I17" s="51"/>
      <c r="J17" s="88"/>
      <c r="K17" s="88"/>
      <c r="L17" s="51"/>
      <c r="M17" s="51"/>
      <c r="N17" s="51"/>
      <c r="O17" s="51"/>
      <c r="P17" s="63">
        <f t="shared" si="1"/>
        <v>0</v>
      </c>
    </row>
    <row r="18" spans="1:16" x14ac:dyDescent="0.2">
      <c r="A18" s="230"/>
      <c r="B18" s="243"/>
      <c r="C18" s="241"/>
      <c r="D18" s="244" t="s">
        <v>710</v>
      </c>
      <c r="E18" s="243" t="s">
        <v>711</v>
      </c>
      <c r="F18" s="230"/>
      <c r="G18" s="140" t="s">
        <v>712</v>
      </c>
      <c r="H18" s="62"/>
      <c r="I18" s="51"/>
      <c r="J18" s="88"/>
      <c r="K18" s="88"/>
      <c r="L18" s="51"/>
      <c r="M18" s="51"/>
      <c r="N18" s="51"/>
      <c r="O18" s="51"/>
      <c r="P18" s="63">
        <f t="shared" si="1"/>
        <v>0</v>
      </c>
    </row>
    <row r="19" spans="1:16" x14ac:dyDescent="0.2">
      <c r="A19" s="230"/>
      <c r="B19" s="242" t="s">
        <v>713</v>
      </c>
      <c r="C19" s="243" t="s">
        <v>714</v>
      </c>
      <c r="D19" s="227"/>
      <c r="E19" s="243"/>
      <c r="F19" s="230"/>
      <c r="G19" s="140" t="s">
        <v>715</v>
      </c>
      <c r="H19" s="62"/>
      <c r="I19" s="12">
        <f>SUM(I20,I23)</f>
        <v>0</v>
      </c>
      <c r="J19" s="88"/>
      <c r="K19" s="88"/>
      <c r="L19" s="63">
        <f>SUM(L20,L23)</f>
        <v>0</v>
      </c>
      <c r="M19" s="63">
        <f>SUM(M20,M23)</f>
        <v>0</v>
      </c>
      <c r="N19" s="12">
        <f>SUM(N20,N23)</f>
        <v>0</v>
      </c>
      <c r="O19" s="12">
        <f>SUM(O20,O23)</f>
        <v>0</v>
      </c>
      <c r="P19" s="63">
        <f t="shared" si="1"/>
        <v>0</v>
      </c>
    </row>
    <row r="20" spans="1:16" x14ac:dyDescent="0.2">
      <c r="A20" s="230"/>
      <c r="B20" s="242"/>
      <c r="C20" s="243" t="s">
        <v>694</v>
      </c>
      <c r="D20" s="245" t="s">
        <v>716</v>
      </c>
      <c r="E20" s="243"/>
      <c r="F20" s="230"/>
      <c r="G20" s="140" t="s">
        <v>717</v>
      </c>
      <c r="H20" s="62"/>
      <c r="I20" s="12">
        <f>SUM(I21,I22)</f>
        <v>0</v>
      </c>
      <c r="J20" s="88"/>
      <c r="K20" s="88"/>
      <c r="L20" s="63">
        <f>SUM(L21,L22)</f>
        <v>0</v>
      </c>
      <c r="M20" s="63">
        <f>SUM(M21,M22)</f>
        <v>0</v>
      </c>
      <c r="N20" s="12">
        <f>SUM(N21,N22)</f>
        <v>0</v>
      </c>
      <c r="O20" s="12">
        <f>SUM(O21,O22)</f>
        <v>0</v>
      </c>
      <c r="P20" s="63">
        <f t="shared" si="1"/>
        <v>0</v>
      </c>
    </row>
    <row r="21" spans="1:16" x14ac:dyDescent="0.2">
      <c r="A21" s="230"/>
      <c r="B21" s="242"/>
      <c r="C21" s="243"/>
      <c r="D21" s="244" t="s">
        <v>703</v>
      </c>
      <c r="E21" s="243" t="s">
        <v>718</v>
      </c>
      <c r="F21" s="230"/>
      <c r="G21" s="140" t="s">
        <v>719</v>
      </c>
      <c r="H21" s="62"/>
      <c r="I21" s="51"/>
      <c r="J21" s="88"/>
      <c r="K21" s="88"/>
      <c r="L21" s="51"/>
      <c r="M21" s="51"/>
      <c r="N21" s="51"/>
      <c r="O21" s="51"/>
      <c r="P21" s="63">
        <f t="shared" si="1"/>
        <v>0</v>
      </c>
    </row>
    <row r="22" spans="1:16" x14ac:dyDescent="0.2">
      <c r="A22" s="230"/>
      <c r="B22" s="242"/>
      <c r="C22" s="243"/>
      <c r="D22" s="244" t="s">
        <v>706</v>
      </c>
      <c r="E22" s="243" t="s">
        <v>720</v>
      </c>
      <c r="F22" s="230"/>
      <c r="G22" s="140" t="s">
        <v>721</v>
      </c>
      <c r="H22" s="62"/>
      <c r="I22" s="51"/>
      <c r="J22" s="88"/>
      <c r="K22" s="88"/>
      <c r="L22" s="51"/>
      <c r="M22" s="51"/>
      <c r="N22" s="51"/>
      <c r="O22" s="51"/>
      <c r="P22" s="63">
        <f t="shared" si="1"/>
        <v>0</v>
      </c>
    </row>
    <row r="23" spans="1:16" x14ac:dyDescent="0.2">
      <c r="A23" s="230"/>
      <c r="B23" s="246"/>
      <c r="C23" s="243" t="s">
        <v>697</v>
      </c>
      <c r="D23" s="227" t="s">
        <v>722</v>
      </c>
      <c r="E23" s="230"/>
      <c r="F23" s="230"/>
      <c r="G23" s="140" t="s">
        <v>723</v>
      </c>
      <c r="H23" s="62"/>
      <c r="I23" s="51"/>
      <c r="J23" s="88"/>
      <c r="K23" s="88"/>
      <c r="L23" s="51"/>
      <c r="M23" s="51"/>
      <c r="N23" s="51"/>
      <c r="O23" s="51"/>
      <c r="P23" s="63">
        <f t="shared" si="1"/>
        <v>0</v>
      </c>
    </row>
    <row r="24" spans="1:16" x14ac:dyDescent="0.2">
      <c r="A24" s="230"/>
      <c r="B24" s="247" t="s">
        <v>724</v>
      </c>
      <c r="C24" s="243" t="s">
        <v>725</v>
      </c>
      <c r="D24" s="227"/>
      <c r="E24" s="243"/>
      <c r="F24" s="230"/>
      <c r="G24" s="140" t="s">
        <v>726</v>
      </c>
      <c r="H24" s="62"/>
      <c r="I24" s="12">
        <f>SUM(I25,I26)</f>
        <v>0</v>
      </c>
      <c r="J24" s="88"/>
      <c r="K24" s="88"/>
      <c r="L24" s="63">
        <f>SUM(L25,L26)</f>
        <v>0</v>
      </c>
      <c r="M24" s="63">
        <f>SUM(M25,M26)</f>
        <v>0</v>
      </c>
      <c r="N24" s="12">
        <f>SUM(N25,N26)</f>
        <v>0</v>
      </c>
      <c r="O24" s="12">
        <f>SUM(O25,O26)</f>
        <v>0</v>
      </c>
      <c r="P24" s="63">
        <f t="shared" si="1"/>
        <v>0</v>
      </c>
    </row>
    <row r="25" spans="1:16" x14ac:dyDescent="0.2">
      <c r="A25" s="230"/>
      <c r="B25" s="247"/>
      <c r="C25" s="243" t="s">
        <v>694</v>
      </c>
      <c r="D25" s="227" t="s">
        <v>727</v>
      </c>
      <c r="E25" s="243"/>
      <c r="F25" s="230"/>
      <c r="G25" s="140" t="s">
        <v>728</v>
      </c>
      <c r="H25" s="62"/>
      <c r="I25" s="51"/>
      <c r="J25" s="88"/>
      <c r="K25" s="88"/>
      <c r="L25" s="51"/>
      <c r="M25" s="51"/>
      <c r="N25" s="51"/>
      <c r="O25" s="51"/>
      <c r="P25" s="63">
        <f t="shared" si="1"/>
        <v>0</v>
      </c>
    </row>
    <row r="26" spans="1:16" x14ac:dyDescent="0.2">
      <c r="A26" s="230"/>
      <c r="B26" s="247"/>
      <c r="C26" s="243" t="s">
        <v>697</v>
      </c>
      <c r="D26" s="227" t="s">
        <v>711</v>
      </c>
      <c r="E26" s="243"/>
      <c r="F26" s="230"/>
      <c r="G26" s="140" t="s">
        <v>729</v>
      </c>
      <c r="H26" s="62"/>
      <c r="I26" s="51"/>
      <c r="J26" s="88"/>
      <c r="K26" s="88"/>
      <c r="L26" s="51"/>
      <c r="M26" s="51"/>
      <c r="N26" s="51"/>
      <c r="O26" s="51"/>
      <c r="P26" s="63">
        <f t="shared" si="1"/>
        <v>0</v>
      </c>
    </row>
    <row r="27" spans="1:16" x14ac:dyDescent="0.2">
      <c r="A27" s="230"/>
      <c r="B27" s="247" t="s">
        <v>730</v>
      </c>
      <c r="C27" s="243" t="s">
        <v>731</v>
      </c>
      <c r="D27" s="227"/>
      <c r="E27" s="243"/>
      <c r="F27" s="230"/>
      <c r="G27" s="140" t="s">
        <v>732</v>
      </c>
      <c r="H27" s="62"/>
      <c r="I27" s="51"/>
      <c r="J27" s="88"/>
      <c r="K27" s="88"/>
      <c r="L27" s="51"/>
      <c r="M27" s="51"/>
      <c r="N27" s="51"/>
      <c r="O27" s="51"/>
      <c r="P27" s="63">
        <f t="shared" si="1"/>
        <v>0</v>
      </c>
    </row>
    <row r="28" spans="1:16" x14ac:dyDescent="0.2">
      <c r="A28" s="230"/>
      <c r="B28" s="247" t="s">
        <v>733</v>
      </c>
      <c r="C28" s="243" t="s">
        <v>734</v>
      </c>
      <c r="D28" s="227"/>
      <c r="E28" s="243"/>
      <c r="F28" s="230"/>
      <c r="G28" s="140" t="s">
        <v>735</v>
      </c>
      <c r="H28" s="62"/>
      <c r="I28" s="51"/>
      <c r="J28" s="88"/>
      <c r="K28" s="88"/>
      <c r="L28" s="51"/>
      <c r="M28" s="51"/>
      <c r="N28" s="51"/>
      <c r="O28" s="51"/>
      <c r="P28" s="63">
        <f t="shared" si="1"/>
        <v>0</v>
      </c>
    </row>
    <row r="29" spans="1:16" x14ac:dyDescent="0.2">
      <c r="A29" s="243" t="s">
        <v>736</v>
      </c>
      <c r="B29" s="243" t="s">
        <v>737</v>
      </c>
      <c r="C29" s="243"/>
      <c r="D29" s="231"/>
      <c r="E29" s="230"/>
      <c r="F29" s="230"/>
      <c r="G29" s="140" t="s">
        <v>738</v>
      </c>
      <c r="H29" s="62"/>
      <c r="I29" s="12">
        <f t="shared" ref="I29:O29" si="2">SUM(I30,I35,I60,I117)</f>
        <v>0</v>
      </c>
      <c r="J29" s="12">
        <f t="shared" si="2"/>
        <v>0</v>
      </c>
      <c r="K29" s="12">
        <f t="shared" si="2"/>
        <v>0</v>
      </c>
      <c r="L29" s="12">
        <f t="shared" si="2"/>
        <v>0</v>
      </c>
      <c r="M29" s="12">
        <f t="shared" si="2"/>
        <v>0</v>
      </c>
      <c r="N29" s="12">
        <f t="shared" si="2"/>
        <v>0</v>
      </c>
      <c r="O29" s="12">
        <f t="shared" si="2"/>
        <v>0</v>
      </c>
      <c r="P29" s="63">
        <f t="shared" si="1"/>
        <v>0</v>
      </c>
    </row>
    <row r="30" spans="1:16" x14ac:dyDescent="0.2">
      <c r="A30" s="247" t="s">
        <v>691</v>
      </c>
      <c r="B30" s="243" t="s">
        <v>739</v>
      </c>
      <c r="C30" s="243"/>
      <c r="D30" s="227"/>
      <c r="E30" s="243"/>
      <c r="F30" s="243"/>
      <c r="G30" s="140" t="s">
        <v>740</v>
      </c>
      <c r="H30" s="62"/>
      <c r="I30" s="12">
        <f t="shared" ref="I30:O30" si="3">SUM(I31,I32,I33,I34)</f>
        <v>0</v>
      </c>
      <c r="J30" s="12">
        <f t="shared" si="3"/>
        <v>0</v>
      </c>
      <c r="K30" s="12">
        <f t="shared" si="3"/>
        <v>0</v>
      </c>
      <c r="L30" s="12">
        <f t="shared" si="3"/>
        <v>0</v>
      </c>
      <c r="M30" s="12">
        <f t="shared" si="3"/>
        <v>0</v>
      </c>
      <c r="N30" s="12">
        <f t="shared" si="3"/>
        <v>0</v>
      </c>
      <c r="O30" s="12">
        <f t="shared" si="3"/>
        <v>0</v>
      </c>
      <c r="P30" s="63">
        <f t="shared" si="1"/>
        <v>0</v>
      </c>
    </row>
    <row r="31" spans="1:16" x14ac:dyDescent="0.2">
      <c r="A31" s="247"/>
      <c r="B31" s="243" t="s">
        <v>694</v>
      </c>
      <c r="C31" s="243" t="s">
        <v>741</v>
      </c>
      <c r="D31" s="227"/>
      <c r="E31" s="243"/>
      <c r="F31" s="243"/>
      <c r="G31" s="140" t="s">
        <v>742</v>
      </c>
      <c r="H31" s="62"/>
      <c r="I31" s="51"/>
      <c r="J31" s="90"/>
      <c r="K31" s="90"/>
      <c r="L31" s="51"/>
      <c r="M31" s="51"/>
      <c r="N31" s="51"/>
      <c r="O31" s="51"/>
      <c r="P31" s="63">
        <f t="shared" si="1"/>
        <v>0</v>
      </c>
    </row>
    <row r="32" spans="1:16" x14ac:dyDescent="0.2">
      <c r="A32" s="247"/>
      <c r="B32" s="243" t="s">
        <v>697</v>
      </c>
      <c r="C32" s="243" t="s">
        <v>743</v>
      </c>
      <c r="D32" s="227"/>
      <c r="E32" s="243"/>
      <c r="F32" s="243"/>
      <c r="G32" s="140" t="s">
        <v>744</v>
      </c>
      <c r="H32" s="62"/>
      <c r="I32" s="51"/>
      <c r="J32" s="90"/>
      <c r="K32" s="90"/>
      <c r="L32" s="104"/>
      <c r="M32" s="113"/>
      <c r="N32" s="114"/>
      <c r="O32" s="51"/>
      <c r="P32" s="63">
        <f t="shared" si="1"/>
        <v>0</v>
      </c>
    </row>
    <row r="33" spans="1:16" ht="13.5" customHeight="1" x14ac:dyDescent="0.2">
      <c r="A33" s="247"/>
      <c r="B33" s="243" t="s">
        <v>700</v>
      </c>
      <c r="C33" s="243" t="s">
        <v>745</v>
      </c>
      <c r="D33" s="227"/>
      <c r="E33" s="243"/>
      <c r="F33" s="243"/>
      <c r="G33" s="140" t="s">
        <v>746</v>
      </c>
      <c r="H33" s="62"/>
      <c r="I33" s="51"/>
      <c r="J33" s="90"/>
      <c r="K33" s="90"/>
      <c r="L33" s="104"/>
      <c r="M33" s="113"/>
      <c r="N33" s="114"/>
      <c r="O33" s="51"/>
      <c r="P33" s="63">
        <f t="shared" si="1"/>
        <v>0</v>
      </c>
    </row>
    <row r="34" spans="1:16" x14ac:dyDescent="0.2">
      <c r="A34" s="247"/>
      <c r="B34" s="243" t="s">
        <v>747</v>
      </c>
      <c r="C34" s="243" t="s">
        <v>748</v>
      </c>
      <c r="D34" s="227"/>
      <c r="E34" s="243"/>
      <c r="F34" s="243"/>
      <c r="G34" s="140" t="s">
        <v>749</v>
      </c>
      <c r="H34" s="62"/>
      <c r="I34" s="51"/>
      <c r="J34" s="109"/>
      <c r="K34" s="109"/>
      <c r="L34" s="91"/>
      <c r="M34" s="91"/>
      <c r="N34" s="114"/>
      <c r="O34" s="51"/>
      <c r="P34" s="63">
        <f t="shared" si="1"/>
        <v>0</v>
      </c>
    </row>
    <row r="35" spans="1:16" x14ac:dyDescent="0.2">
      <c r="A35" s="247" t="s">
        <v>713</v>
      </c>
      <c r="B35" s="243" t="s">
        <v>750</v>
      </c>
      <c r="C35" s="243"/>
      <c r="D35" s="227"/>
      <c r="E35" s="243"/>
      <c r="F35" s="243"/>
      <c r="G35" s="140" t="s">
        <v>751</v>
      </c>
      <c r="H35" s="62"/>
      <c r="I35" s="12">
        <f t="shared" ref="I35:O35" si="4">SUM(I36,I48)</f>
        <v>0</v>
      </c>
      <c r="J35" s="12">
        <f t="shared" si="4"/>
        <v>0</v>
      </c>
      <c r="K35" s="12">
        <f t="shared" si="4"/>
        <v>0</v>
      </c>
      <c r="L35" s="12">
        <f t="shared" si="4"/>
        <v>0</v>
      </c>
      <c r="M35" s="12">
        <f t="shared" si="4"/>
        <v>0</v>
      </c>
      <c r="N35" s="12">
        <f t="shared" si="4"/>
        <v>0</v>
      </c>
      <c r="O35" s="12">
        <f t="shared" si="4"/>
        <v>0</v>
      </c>
      <c r="P35" s="63">
        <f t="shared" si="1"/>
        <v>0</v>
      </c>
    </row>
    <row r="36" spans="1:16" x14ac:dyDescent="0.2">
      <c r="A36" s="243"/>
      <c r="B36" s="243" t="s">
        <v>694</v>
      </c>
      <c r="C36" s="243" t="s">
        <v>752</v>
      </c>
      <c r="D36" s="227"/>
      <c r="E36" s="243"/>
      <c r="F36" s="243"/>
      <c r="G36" s="140" t="s">
        <v>753</v>
      </c>
      <c r="H36" s="62"/>
      <c r="I36" s="12">
        <f t="shared" ref="I36:O36" si="5">SUM(I37,I44,I47)</f>
        <v>0</v>
      </c>
      <c r="J36" s="12">
        <f t="shared" si="5"/>
        <v>0</v>
      </c>
      <c r="K36" s="12">
        <f t="shared" si="5"/>
        <v>0</v>
      </c>
      <c r="L36" s="12">
        <f t="shared" si="5"/>
        <v>0</v>
      </c>
      <c r="M36" s="12">
        <f t="shared" si="5"/>
        <v>0</v>
      </c>
      <c r="N36" s="12">
        <f t="shared" si="5"/>
        <v>0</v>
      </c>
      <c r="O36" s="12">
        <f t="shared" si="5"/>
        <v>0</v>
      </c>
      <c r="P36" s="63">
        <f t="shared" si="1"/>
        <v>0</v>
      </c>
    </row>
    <row r="37" spans="1:16" x14ac:dyDescent="0.2">
      <c r="A37" s="243"/>
      <c r="B37" s="243"/>
      <c r="C37" s="243" t="s">
        <v>754</v>
      </c>
      <c r="D37" s="245" t="s">
        <v>716</v>
      </c>
      <c r="E37" s="243"/>
      <c r="F37" s="230"/>
      <c r="G37" s="140" t="s">
        <v>755</v>
      </c>
      <c r="H37" s="62"/>
      <c r="I37" s="12">
        <f t="shared" ref="I37:O37" si="6">SUM(I38,I41)</f>
        <v>0</v>
      </c>
      <c r="J37" s="12">
        <f t="shared" si="6"/>
        <v>0</v>
      </c>
      <c r="K37" s="12">
        <f t="shared" si="6"/>
        <v>0</v>
      </c>
      <c r="L37" s="12">
        <f t="shared" si="6"/>
        <v>0</v>
      </c>
      <c r="M37" s="12">
        <f t="shared" si="6"/>
        <v>0</v>
      </c>
      <c r="N37" s="63">
        <f t="shared" si="6"/>
        <v>0</v>
      </c>
      <c r="O37" s="12">
        <f t="shared" si="6"/>
        <v>0</v>
      </c>
      <c r="P37" s="63">
        <f t="shared" si="1"/>
        <v>0</v>
      </c>
    </row>
    <row r="38" spans="1:16" x14ac:dyDescent="0.2">
      <c r="A38" s="243"/>
      <c r="B38" s="243"/>
      <c r="C38" s="243"/>
      <c r="D38" s="227" t="s">
        <v>756</v>
      </c>
      <c r="E38" s="243" t="s">
        <v>718</v>
      </c>
      <c r="F38" s="243"/>
      <c r="G38" s="140" t="s">
        <v>757</v>
      </c>
      <c r="H38" s="62"/>
      <c r="I38" s="12">
        <f t="shared" ref="I38:O38" si="7">SUM(I39,I40)</f>
        <v>0</v>
      </c>
      <c r="J38" s="12">
        <f t="shared" si="7"/>
        <v>0</v>
      </c>
      <c r="K38" s="12">
        <f t="shared" si="7"/>
        <v>0</v>
      </c>
      <c r="L38" s="12">
        <f t="shared" si="7"/>
        <v>0</v>
      </c>
      <c r="M38" s="12">
        <f t="shared" si="7"/>
        <v>0</v>
      </c>
      <c r="N38" s="12">
        <f t="shared" si="7"/>
        <v>0</v>
      </c>
      <c r="O38" s="12">
        <f t="shared" si="7"/>
        <v>0</v>
      </c>
      <c r="P38" s="63">
        <f t="shared" si="1"/>
        <v>0</v>
      </c>
    </row>
    <row r="39" spans="1:16" x14ac:dyDescent="0.2">
      <c r="A39" s="243"/>
      <c r="B39" s="243"/>
      <c r="C39" s="243"/>
      <c r="D39" s="243"/>
      <c r="E39" s="243" t="s">
        <v>756</v>
      </c>
      <c r="F39" s="243" t="s">
        <v>768</v>
      </c>
      <c r="G39" s="140" t="s">
        <v>181</v>
      </c>
      <c r="H39" s="62"/>
      <c r="I39" s="51"/>
      <c r="J39" s="109"/>
      <c r="K39" s="109"/>
      <c r="L39" s="104"/>
      <c r="M39" s="113"/>
      <c r="N39" s="115"/>
      <c r="O39" s="51"/>
      <c r="P39" s="63">
        <f t="shared" si="1"/>
        <v>0</v>
      </c>
    </row>
    <row r="40" spans="1:16" x14ac:dyDescent="0.2">
      <c r="A40" s="243"/>
      <c r="B40" s="243"/>
      <c r="C40" s="243"/>
      <c r="D40" s="243"/>
      <c r="E40" s="243" t="s">
        <v>758</v>
      </c>
      <c r="F40" s="243" t="s">
        <v>132</v>
      </c>
      <c r="G40" s="140" t="s">
        <v>182</v>
      </c>
      <c r="H40" s="62"/>
      <c r="I40" s="113"/>
      <c r="J40" s="109"/>
      <c r="K40" s="109"/>
      <c r="L40" s="91"/>
      <c r="M40" s="91"/>
      <c r="N40" s="115"/>
      <c r="O40" s="51"/>
      <c r="P40" s="63">
        <f t="shared" si="1"/>
        <v>0</v>
      </c>
    </row>
    <row r="41" spans="1:16" x14ac:dyDescent="0.2">
      <c r="A41" s="243"/>
      <c r="B41" s="243"/>
      <c r="C41" s="243"/>
      <c r="D41" s="243" t="s">
        <v>758</v>
      </c>
      <c r="E41" s="243" t="s">
        <v>720</v>
      </c>
      <c r="F41" s="243"/>
      <c r="G41" s="140" t="s">
        <v>759</v>
      </c>
      <c r="H41" s="62"/>
      <c r="I41" s="12">
        <f t="shared" ref="I41:O41" si="8">SUM(I42,I43)</f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63">
        <f t="shared" si="1"/>
        <v>0</v>
      </c>
    </row>
    <row r="42" spans="1:16" x14ac:dyDescent="0.2">
      <c r="A42" s="243"/>
      <c r="B42" s="243"/>
      <c r="C42" s="243"/>
      <c r="D42" s="243"/>
      <c r="E42" s="243" t="s">
        <v>756</v>
      </c>
      <c r="F42" s="243" t="s">
        <v>768</v>
      </c>
      <c r="G42" s="140" t="s">
        <v>183</v>
      </c>
      <c r="H42" s="62"/>
      <c r="I42" s="51"/>
      <c r="J42" s="109"/>
      <c r="K42" s="109"/>
      <c r="L42" s="104"/>
      <c r="M42" s="113"/>
      <c r="N42" s="115"/>
      <c r="O42" s="51"/>
      <c r="P42" s="63">
        <f t="shared" si="1"/>
        <v>0</v>
      </c>
    </row>
    <row r="43" spans="1:16" x14ac:dyDescent="0.2">
      <c r="A43" s="243"/>
      <c r="B43" s="243"/>
      <c r="C43" s="243"/>
      <c r="D43" s="243"/>
      <c r="E43" s="243" t="s">
        <v>758</v>
      </c>
      <c r="F43" s="243" t="s">
        <v>132</v>
      </c>
      <c r="G43" s="140" t="s">
        <v>184</v>
      </c>
      <c r="H43" s="62"/>
      <c r="I43" s="113"/>
      <c r="J43" s="109"/>
      <c r="K43" s="109"/>
      <c r="L43" s="91"/>
      <c r="M43" s="91"/>
      <c r="N43" s="115"/>
      <c r="O43" s="51"/>
      <c r="P43" s="63">
        <f t="shared" si="1"/>
        <v>0</v>
      </c>
    </row>
    <row r="44" spans="1:16" x14ac:dyDescent="0.2">
      <c r="A44" s="243"/>
      <c r="B44" s="243"/>
      <c r="C44" s="243" t="s">
        <v>760</v>
      </c>
      <c r="D44" s="243" t="s">
        <v>722</v>
      </c>
      <c r="E44" s="243"/>
      <c r="F44" s="243"/>
      <c r="G44" s="140" t="s">
        <v>761</v>
      </c>
      <c r="H44" s="62"/>
      <c r="I44" s="12">
        <f t="shared" ref="I44:O44" si="9">SUM(I45,I46)</f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63">
        <f t="shared" si="1"/>
        <v>0</v>
      </c>
    </row>
    <row r="45" spans="1:16" x14ac:dyDescent="0.2">
      <c r="A45" s="243"/>
      <c r="B45" s="243"/>
      <c r="C45" s="243"/>
      <c r="D45" s="243"/>
      <c r="E45" s="243" t="s">
        <v>756</v>
      </c>
      <c r="F45" s="243" t="s">
        <v>768</v>
      </c>
      <c r="G45" s="140" t="s">
        <v>186</v>
      </c>
      <c r="H45" s="62"/>
      <c r="I45" s="51"/>
      <c r="J45" s="109"/>
      <c r="K45" s="109"/>
      <c r="L45" s="104"/>
      <c r="M45" s="113"/>
      <c r="N45" s="115"/>
      <c r="O45" s="51"/>
      <c r="P45" s="63">
        <f t="shared" si="1"/>
        <v>0</v>
      </c>
    </row>
    <row r="46" spans="1:16" x14ac:dyDescent="0.2">
      <c r="A46" s="243"/>
      <c r="B46" s="243"/>
      <c r="C46" s="243"/>
      <c r="D46" s="243"/>
      <c r="E46" s="243" t="s">
        <v>758</v>
      </c>
      <c r="F46" s="243" t="s">
        <v>132</v>
      </c>
      <c r="G46" s="140" t="s">
        <v>187</v>
      </c>
      <c r="H46" s="62"/>
      <c r="I46" s="113"/>
      <c r="J46" s="109"/>
      <c r="K46" s="109"/>
      <c r="L46" s="91"/>
      <c r="M46" s="91"/>
      <c r="N46" s="115"/>
      <c r="O46" s="51"/>
      <c r="P46" s="63">
        <f t="shared" si="1"/>
        <v>0</v>
      </c>
    </row>
    <row r="47" spans="1:16" x14ac:dyDescent="0.2">
      <c r="A47" s="243"/>
      <c r="B47" s="243"/>
      <c r="C47" s="243" t="s">
        <v>188</v>
      </c>
      <c r="D47" s="243" t="s">
        <v>150</v>
      </c>
      <c r="E47" s="243"/>
      <c r="F47" s="243"/>
      <c r="G47" s="140" t="s">
        <v>189</v>
      </c>
      <c r="H47" s="62"/>
      <c r="I47" s="113"/>
      <c r="J47" s="109"/>
      <c r="K47" s="109"/>
      <c r="L47" s="91"/>
      <c r="M47" s="91"/>
      <c r="N47" s="115"/>
      <c r="O47" s="51"/>
      <c r="P47" s="63">
        <f t="shared" si="1"/>
        <v>0</v>
      </c>
    </row>
    <row r="48" spans="1:16" x14ac:dyDescent="0.2">
      <c r="A48" s="243"/>
      <c r="B48" s="243" t="s">
        <v>697</v>
      </c>
      <c r="C48" s="243" t="s">
        <v>762</v>
      </c>
      <c r="D48" s="227"/>
      <c r="E48" s="243"/>
      <c r="F48" s="243"/>
      <c r="G48" s="140" t="s">
        <v>763</v>
      </c>
      <c r="H48" s="62"/>
      <c r="I48" s="12">
        <f t="shared" ref="I48:O48" si="10">SUM(I49,I56,I59)</f>
        <v>0</v>
      </c>
      <c r="J48" s="12">
        <f t="shared" si="10"/>
        <v>0</v>
      </c>
      <c r="K48" s="12">
        <f t="shared" si="10"/>
        <v>0</v>
      </c>
      <c r="L48" s="63">
        <f t="shared" si="10"/>
        <v>0</v>
      </c>
      <c r="M48" s="63">
        <f t="shared" si="10"/>
        <v>0</v>
      </c>
      <c r="N48" s="12">
        <f t="shared" si="10"/>
        <v>0</v>
      </c>
      <c r="O48" s="12">
        <f t="shared" si="10"/>
        <v>0</v>
      </c>
      <c r="P48" s="63">
        <f t="shared" si="1"/>
        <v>0</v>
      </c>
    </row>
    <row r="49" spans="1:16" x14ac:dyDescent="0.2">
      <c r="A49" s="243"/>
      <c r="B49" s="243"/>
      <c r="C49" s="243" t="s">
        <v>764</v>
      </c>
      <c r="D49" s="245" t="s">
        <v>716</v>
      </c>
      <c r="E49" s="243"/>
      <c r="F49" s="230"/>
      <c r="G49" s="140" t="s">
        <v>765</v>
      </c>
      <c r="H49" s="62"/>
      <c r="I49" s="12">
        <f t="shared" ref="I49:O49" si="11">SUM(I50,I53)</f>
        <v>0</v>
      </c>
      <c r="J49" s="12">
        <f t="shared" si="11"/>
        <v>0</v>
      </c>
      <c r="K49" s="12">
        <f t="shared" si="11"/>
        <v>0</v>
      </c>
      <c r="L49" s="63">
        <f t="shared" si="11"/>
        <v>0</v>
      </c>
      <c r="M49" s="63">
        <f t="shared" si="11"/>
        <v>0</v>
      </c>
      <c r="N49" s="12">
        <f t="shared" si="11"/>
        <v>0</v>
      </c>
      <c r="O49" s="12">
        <f t="shared" si="11"/>
        <v>0</v>
      </c>
      <c r="P49" s="63">
        <f t="shared" si="1"/>
        <v>0</v>
      </c>
    </row>
    <row r="50" spans="1:16" x14ac:dyDescent="0.2">
      <c r="A50" s="243"/>
      <c r="B50" s="243"/>
      <c r="C50" s="243"/>
      <c r="D50" s="227" t="s">
        <v>766</v>
      </c>
      <c r="E50" s="243" t="s">
        <v>718</v>
      </c>
      <c r="F50" s="243"/>
      <c r="G50" s="140" t="s">
        <v>767</v>
      </c>
      <c r="H50" s="62"/>
      <c r="I50" s="12">
        <f t="shared" ref="I50:O50" si="12">SUM(I51,I52)</f>
        <v>0</v>
      </c>
      <c r="J50" s="12">
        <f t="shared" si="12"/>
        <v>0</v>
      </c>
      <c r="K50" s="12">
        <f t="shared" si="12"/>
        <v>0</v>
      </c>
      <c r="L50" s="63">
        <f t="shared" si="12"/>
        <v>0</v>
      </c>
      <c r="M50" s="63">
        <f t="shared" si="12"/>
        <v>0</v>
      </c>
      <c r="N50" s="12">
        <f t="shared" si="12"/>
        <v>0</v>
      </c>
      <c r="O50" s="12">
        <f t="shared" si="12"/>
        <v>0</v>
      </c>
      <c r="P50" s="63">
        <f t="shared" si="1"/>
        <v>0</v>
      </c>
    </row>
    <row r="51" spans="1:16" x14ac:dyDescent="0.2">
      <c r="A51" s="243"/>
      <c r="B51" s="243"/>
      <c r="C51" s="243"/>
      <c r="D51" s="227"/>
      <c r="E51" s="243" t="s">
        <v>756</v>
      </c>
      <c r="F51" s="243" t="s">
        <v>768</v>
      </c>
      <c r="G51" s="140" t="s">
        <v>769</v>
      </c>
      <c r="H51" s="62"/>
      <c r="I51" s="51"/>
      <c r="J51" s="51"/>
      <c r="K51" s="51"/>
      <c r="L51" s="104"/>
      <c r="M51" s="104"/>
      <c r="N51" s="51"/>
      <c r="O51" s="51"/>
      <c r="P51" s="63">
        <f t="shared" si="1"/>
        <v>0</v>
      </c>
    </row>
    <row r="52" spans="1:16" x14ac:dyDescent="0.2">
      <c r="A52" s="243"/>
      <c r="B52" s="243"/>
      <c r="C52" s="243"/>
      <c r="D52" s="227"/>
      <c r="E52" s="243" t="s">
        <v>758</v>
      </c>
      <c r="F52" s="243" t="s">
        <v>132</v>
      </c>
      <c r="G52" s="140" t="s">
        <v>770</v>
      </c>
      <c r="H52" s="62"/>
      <c r="I52" s="90"/>
      <c r="J52" s="51"/>
      <c r="K52" s="51"/>
      <c r="L52" s="51"/>
      <c r="M52" s="51"/>
      <c r="N52" s="51"/>
      <c r="O52" s="51"/>
      <c r="P52" s="63">
        <f t="shared" si="1"/>
        <v>0</v>
      </c>
    </row>
    <row r="53" spans="1:16" x14ac:dyDescent="0.2">
      <c r="A53" s="243"/>
      <c r="B53" s="243"/>
      <c r="C53" s="243"/>
      <c r="D53" s="227" t="s">
        <v>771</v>
      </c>
      <c r="E53" s="243" t="s">
        <v>720</v>
      </c>
      <c r="F53" s="243"/>
      <c r="G53" s="140" t="s">
        <v>772</v>
      </c>
      <c r="H53" s="62"/>
      <c r="I53" s="12">
        <f t="shared" ref="I53:O53" si="13">SUM(I54,I55)</f>
        <v>0</v>
      </c>
      <c r="J53" s="12">
        <f t="shared" si="13"/>
        <v>0</v>
      </c>
      <c r="K53" s="12">
        <f t="shared" si="13"/>
        <v>0</v>
      </c>
      <c r="L53" s="63">
        <f t="shared" si="13"/>
        <v>0</v>
      </c>
      <c r="M53" s="63">
        <f t="shared" si="13"/>
        <v>0</v>
      </c>
      <c r="N53" s="12">
        <f t="shared" si="13"/>
        <v>0</v>
      </c>
      <c r="O53" s="12">
        <f t="shared" si="13"/>
        <v>0</v>
      </c>
      <c r="P53" s="63">
        <f t="shared" si="1"/>
        <v>0</v>
      </c>
    </row>
    <row r="54" spans="1:16" x14ac:dyDescent="0.2">
      <c r="A54" s="243"/>
      <c r="B54" s="243"/>
      <c r="C54" s="243"/>
      <c r="D54" s="227"/>
      <c r="E54" s="243" t="s">
        <v>756</v>
      </c>
      <c r="F54" s="243" t="s">
        <v>768</v>
      </c>
      <c r="G54" s="140" t="s">
        <v>773</v>
      </c>
      <c r="H54" s="62"/>
      <c r="I54" s="51"/>
      <c r="J54" s="51"/>
      <c r="K54" s="51"/>
      <c r="L54" s="104"/>
      <c r="M54" s="104"/>
      <c r="N54" s="51"/>
      <c r="O54" s="51"/>
      <c r="P54" s="63">
        <f t="shared" si="1"/>
        <v>0</v>
      </c>
    </row>
    <row r="55" spans="1:16" x14ac:dyDescent="0.2">
      <c r="A55" s="243"/>
      <c r="B55" s="243"/>
      <c r="C55" s="243"/>
      <c r="D55" s="227"/>
      <c r="E55" s="243" t="s">
        <v>758</v>
      </c>
      <c r="F55" s="243" t="s">
        <v>132</v>
      </c>
      <c r="G55" s="140" t="s">
        <v>774</v>
      </c>
      <c r="H55" s="62"/>
      <c r="I55" s="90"/>
      <c r="J55" s="51"/>
      <c r="K55" s="51"/>
      <c r="L55" s="51"/>
      <c r="M55" s="51"/>
      <c r="N55" s="51"/>
      <c r="O55" s="51"/>
      <c r="P55" s="63">
        <f t="shared" si="1"/>
        <v>0</v>
      </c>
    </row>
    <row r="56" spans="1:16" x14ac:dyDescent="0.2">
      <c r="A56" s="243"/>
      <c r="B56" s="243"/>
      <c r="C56" s="243" t="s">
        <v>775</v>
      </c>
      <c r="D56" s="227" t="s">
        <v>722</v>
      </c>
      <c r="E56" s="243"/>
      <c r="F56" s="243"/>
      <c r="G56" s="140" t="s">
        <v>776</v>
      </c>
      <c r="H56" s="62"/>
      <c r="I56" s="12">
        <f t="shared" ref="I56:O56" si="14">SUM(I57,I58)</f>
        <v>0</v>
      </c>
      <c r="J56" s="12">
        <f t="shared" si="14"/>
        <v>0</v>
      </c>
      <c r="K56" s="12">
        <f t="shared" si="14"/>
        <v>0</v>
      </c>
      <c r="L56" s="63">
        <f t="shared" si="14"/>
        <v>0</v>
      </c>
      <c r="M56" s="63">
        <f t="shared" si="14"/>
        <v>0</v>
      </c>
      <c r="N56" s="12">
        <f t="shared" si="14"/>
        <v>0</v>
      </c>
      <c r="O56" s="12">
        <f t="shared" si="14"/>
        <v>0</v>
      </c>
      <c r="P56" s="63">
        <f t="shared" si="1"/>
        <v>0</v>
      </c>
    </row>
    <row r="57" spans="1:16" x14ac:dyDescent="0.2">
      <c r="A57" s="243"/>
      <c r="B57" s="243"/>
      <c r="C57" s="243"/>
      <c r="D57" s="227" t="s">
        <v>756</v>
      </c>
      <c r="E57" s="243" t="s">
        <v>768</v>
      </c>
      <c r="F57" s="243"/>
      <c r="G57" s="140" t="s">
        <v>777</v>
      </c>
      <c r="H57" s="62"/>
      <c r="I57" s="51"/>
      <c r="J57" s="51"/>
      <c r="K57" s="51"/>
      <c r="L57" s="104"/>
      <c r="M57" s="104"/>
      <c r="N57" s="51"/>
      <c r="O57" s="51"/>
      <c r="P57" s="63">
        <f t="shared" si="1"/>
        <v>0</v>
      </c>
    </row>
    <row r="58" spans="1:16" x14ac:dyDescent="0.2">
      <c r="A58" s="243"/>
      <c r="B58" s="243"/>
      <c r="C58" s="243"/>
      <c r="D58" s="227" t="s">
        <v>758</v>
      </c>
      <c r="E58" s="243" t="s">
        <v>132</v>
      </c>
      <c r="F58" s="243"/>
      <c r="G58" s="140" t="s">
        <v>778</v>
      </c>
      <c r="H58" s="62"/>
      <c r="I58" s="90"/>
      <c r="J58" s="51"/>
      <c r="K58" s="51"/>
      <c r="L58" s="91"/>
      <c r="M58" s="91"/>
      <c r="N58" s="51"/>
      <c r="O58" s="51"/>
      <c r="P58" s="63">
        <f t="shared" si="1"/>
        <v>0</v>
      </c>
    </row>
    <row r="59" spans="1:16" x14ac:dyDescent="0.2">
      <c r="A59" s="243"/>
      <c r="B59" s="243"/>
      <c r="C59" s="243" t="s">
        <v>779</v>
      </c>
      <c r="D59" s="243" t="s">
        <v>190</v>
      </c>
      <c r="E59" s="243"/>
      <c r="F59" s="243"/>
      <c r="G59" s="140" t="s">
        <v>780</v>
      </c>
      <c r="H59" s="62"/>
      <c r="I59" s="51"/>
      <c r="J59" s="51"/>
      <c r="K59" s="51"/>
      <c r="L59" s="91"/>
      <c r="M59" s="91"/>
      <c r="N59" s="51"/>
      <c r="O59" s="51"/>
      <c r="P59" s="63">
        <f t="shared" si="1"/>
        <v>0</v>
      </c>
    </row>
    <row r="60" spans="1:16" x14ac:dyDescent="0.2">
      <c r="A60" s="247" t="s">
        <v>724</v>
      </c>
      <c r="B60" s="243" t="s">
        <v>781</v>
      </c>
      <c r="C60" s="243"/>
      <c r="D60" s="227"/>
      <c r="E60" s="243"/>
      <c r="F60" s="243"/>
      <c r="G60" s="140" t="s">
        <v>782</v>
      </c>
      <c r="H60" s="62"/>
      <c r="I60" s="12">
        <f t="shared" ref="I60:O60" si="15">SUM(I61,I62,I72,I82,I92,I97,I107)</f>
        <v>0</v>
      </c>
      <c r="J60" s="12">
        <f t="shared" si="15"/>
        <v>0</v>
      </c>
      <c r="K60" s="12">
        <f t="shared" si="15"/>
        <v>0</v>
      </c>
      <c r="L60" s="63">
        <f t="shared" si="15"/>
        <v>0</v>
      </c>
      <c r="M60" s="63">
        <f t="shared" si="15"/>
        <v>0</v>
      </c>
      <c r="N60" s="12">
        <f t="shared" si="15"/>
        <v>0</v>
      </c>
      <c r="O60" s="12">
        <f t="shared" si="15"/>
        <v>0</v>
      </c>
      <c r="P60" s="63">
        <f t="shared" si="1"/>
        <v>0</v>
      </c>
    </row>
    <row r="61" spans="1:16" x14ac:dyDescent="0.2">
      <c r="A61" s="243"/>
      <c r="B61" s="248" t="s">
        <v>694</v>
      </c>
      <c r="C61" s="481" t="s">
        <v>783</v>
      </c>
      <c r="D61" s="481"/>
      <c r="E61" s="481"/>
      <c r="F61" s="481"/>
      <c r="G61" s="140" t="s">
        <v>784</v>
      </c>
      <c r="H61" s="62"/>
      <c r="I61" s="51"/>
      <c r="J61" s="90"/>
      <c r="K61" s="90"/>
      <c r="L61" s="104"/>
      <c r="M61" s="104"/>
      <c r="N61" s="51"/>
      <c r="O61" s="51"/>
      <c r="P61" s="63">
        <f t="shared" si="1"/>
        <v>0</v>
      </c>
    </row>
    <row r="62" spans="1:16" x14ac:dyDescent="0.2">
      <c r="A62" s="243"/>
      <c r="B62" s="243" t="s">
        <v>697</v>
      </c>
      <c r="C62" s="243" t="s">
        <v>785</v>
      </c>
      <c r="D62" s="227"/>
      <c r="E62" s="243"/>
      <c r="F62" s="243"/>
      <c r="G62" s="140" t="s">
        <v>786</v>
      </c>
      <c r="H62" s="62"/>
      <c r="I62" s="12">
        <f t="shared" ref="I62:O62" si="16">SUM(I63,I68,I71)</f>
        <v>0</v>
      </c>
      <c r="J62" s="12">
        <f t="shared" si="16"/>
        <v>0</v>
      </c>
      <c r="K62" s="12">
        <f t="shared" si="16"/>
        <v>0</v>
      </c>
      <c r="L62" s="63">
        <f t="shared" si="16"/>
        <v>0</v>
      </c>
      <c r="M62" s="63">
        <f t="shared" si="16"/>
        <v>0</v>
      </c>
      <c r="N62" s="12">
        <f t="shared" si="16"/>
        <v>0</v>
      </c>
      <c r="O62" s="12">
        <f t="shared" si="16"/>
        <v>0</v>
      </c>
      <c r="P62" s="63">
        <f t="shared" si="1"/>
        <v>0</v>
      </c>
    </row>
    <row r="63" spans="1:16" x14ac:dyDescent="0.2">
      <c r="A63" s="243"/>
      <c r="B63" s="243"/>
      <c r="C63" s="243" t="s">
        <v>764</v>
      </c>
      <c r="D63" s="227" t="s">
        <v>714</v>
      </c>
      <c r="E63" s="243"/>
      <c r="F63" s="243"/>
      <c r="G63" s="140" t="s">
        <v>787</v>
      </c>
      <c r="H63" s="62"/>
      <c r="I63" s="12">
        <f t="shared" ref="I63:O63" si="17">SUM(I64,I67)</f>
        <v>0</v>
      </c>
      <c r="J63" s="12">
        <f t="shared" si="17"/>
        <v>0</v>
      </c>
      <c r="K63" s="12">
        <f t="shared" si="17"/>
        <v>0</v>
      </c>
      <c r="L63" s="63">
        <f t="shared" si="17"/>
        <v>0</v>
      </c>
      <c r="M63" s="63">
        <f t="shared" si="17"/>
        <v>0</v>
      </c>
      <c r="N63" s="12">
        <f t="shared" si="17"/>
        <v>0</v>
      </c>
      <c r="O63" s="12">
        <f t="shared" si="17"/>
        <v>0</v>
      </c>
      <c r="P63" s="63">
        <f t="shared" si="1"/>
        <v>0</v>
      </c>
    </row>
    <row r="64" spans="1:16" x14ac:dyDescent="0.2">
      <c r="A64" s="243"/>
      <c r="B64" s="243"/>
      <c r="C64" s="243"/>
      <c r="D64" s="227" t="s">
        <v>756</v>
      </c>
      <c r="E64" s="243" t="s">
        <v>716</v>
      </c>
      <c r="F64" s="243"/>
      <c r="G64" s="140" t="s">
        <v>788</v>
      </c>
      <c r="H64" s="62"/>
      <c r="I64" s="12">
        <f t="shared" ref="I64:O64" si="18">SUM(I65,I66)</f>
        <v>0</v>
      </c>
      <c r="J64" s="12">
        <f t="shared" si="18"/>
        <v>0</v>
      </c>
      <c r="K64" s="12">
        <f t="shared" si="18"/>
        <v>0</v>
      </c>
      <c r="L64" s="63">
        <f t="shared" si="18"/>
        <v>0</v>
      </c>
      <c r="M64" s="63">
        <f t="shared" si="18"/>
        <v>0</v>
      </c>
      <c r="N64" s="12">
        <f t="shared" si="18"/>
        <v>0</v>
      </c>
      <c r="O64" s="12">
        <f t="shared" si="18"/>
        <v>0</v>
      </c>
      <c r="P64" s="63">
        <f t="shared" si="1"/>
        <v>0</v>
      </c>
    </row>
    <row r="65" spans="1:16" x14ac:dyDescent="0.2">
      <c r="A65" s="243"/>
      <c r="B65" s="243"/>
      <c r="C65" s="243"/>
      <c r="D65" s="227"/>
      <c r="E65" s="243" t="s">
        <v>789</v>
      </c>
      <c r="F65" s="243" t="s">
        <v>718</v>
      </c>
      <c r="G65" s="140" t="s">
        <v>790</v>
      </c>
      <c r="H65" s="62"/>
      <c r="I65" s="51"/>
      <c r="J65" s="51"/>
      <c r="K65" s="51"/>
      <c r="L65" s="51"/>
      <c r="M65" s="51"/>
      <c r="N65" s="51"/>
      <c r="O65" s="51"/>
      <c r="P65" s="63">
        <f t="shared" si="1"/>
        <v>0</v>
      </c>
    </row>
    <row r="66" spans="1:16" x14ac:dyDescent="0.2">
      <c r="A66" s="243"/>
      <c r="B66" s="243"/>
      <c r="C66" s="243"/>
      <c r="D66" s="227"/>
      <c r="E66" s="243" t="s">
        <v>791</v>
      </c>
      <c r="F66" s="243" t="s">
        <v>720</v>
      </c>
      <c r="G66" s="140" t="s">
        <v>792</v>
      </c>
      <c r="H66" s="62"/>
      <c r="I66" s="51"/>
      <c r="J66" s="51"/>
      <c r="K66" s="51"/>
      <c r="L66" s="51"/>
      <c r="M66" s="51"/>
      <c r="N66" s="51"/>
      <c r="O66" s="51"/>
      <c r="P66" s="63">
        <f t="shared" si="1"/>
        <v>0</v>
      </c>
    </row>
    <row r="67" spans="1:16" x14ac:dyDescent="0.2">
      <c r="A67" s="243"/>
      <c r="B67" s="243"/>
      <c r="C67" s="243"/>
      <c r="D67" s="227" t="s">
        <v>758</v>
      </c>
      <c r="E67" s="243" t="s">
        <v>722</v>
      </c>
      <c r="F67" s="243"/>
      <c r="G67" s="140" t="s">
        <v>793</v>
      </c>
      <c r="H67" s="62"/>
      <c r="I67" s="51"/>
      <c r="J67" s="51"/>
      <c r="K67" s="51"/>
      <c r="L67" s="51"/>
      <c r="M67" s="51"/>
      <c r="N67" s="51"/>
      <c r="O67" s="51"/>
      <c r="P67" s="63">
        <f t="shared" si="1"/>
        <v>0</v>
      </c>
    </row>
    <row r="68" spans="1:16" x14ac:dyDescent="0.2">
      <c r="A68" s="243"/>
      <c r="B68" s="243"/>
      <c r="C68" s="243" t="s">
        <v>775</v>
      </c>
      <c r="D68" s="227" t="s">
        <v>725</v>
      </c>
      <c r="E68" s="243"/>
      <c r="F68" s="243"/>
      <c r="G68" s="140" t="s">
        <v>794</v>
      </c>
      <c r="H68" s="62"/>
      <c r="I68" s="12">
        <f t="shared" ref="I68:O68" si="19">SUM(I69,I70)</f>
        <v>0</v>
      </c>
      <c r="J68" s="12">
        <f t="shared" si="19"/>
        <v>0</v>
      </c>
      <c r="K68" s="12">
        <f t="shared" si="19"/>
        <v>0</v>
      </c>
      <c r="L68" s="63">
        <f t="shared" si="19"/>
        <v>0</v>
      </c>
      <c r="M68" s="63">
        <f t="shared" si="19"/>
        <v>0</v>
      </c>
      <c r="N68" s="12">
        <f t="shared" si="19"/>
        <v>0</v>
      </c>
      <c r="O68" s="12">
        <f t="shared" si="19"/>
        <v>0</v>
      </c>
      <c r="P68" s="63">
        <f t="shared" si="1"/>
        <v>0</v>
      </c>
    </row>
    <row r="69" spans="1:16" x14ac:dyDescent="0.2">
      <c r="A69" s="243"/>
      <c r="B69" s="243"/>
      <c r="C69" s="243"/>
      <c r="D69" s="227" t="s">
        <v>756</v>
      </c>
      <c r="E69" s="243" t="s">
        <v>727</v>
      </c>
      <c r="F69" s="243"/>
      <c r="G69" s="140" t="s">
        <v>795</v>
      </c>
      <c r="H69" s="62"/>
      <c r="I69" s="51"/>
      <c r="J69" s="51"/>
      <c r="K69" s="51"/>
      <c r="L69" s="51"/>
      <c r="M69" s="51"/>
      <c r="N69" s="51"/>
      <c r="O69" s="51"/>
      <c r="P69" s="63">
        <f t="shared" si="1"/>
        <v>0</v>
      </c>
    </row>
    <row r="70" spans="1:16" x14ac:dyDescent="0.2">
      <c r="A70" s="243"/>
      <c r="B70" s="243"/>
      <c r="C70" s="243"/>
      <c r="D70" s="227" t="s">
        <v>758</v>
      </c>
      <c r="E70" s="243" t="s">
        <v>711</v>
      </c>
      <c r="F70" s="243"/>
      <c r="G70" s="140" t="s">
        <v>796</v>
      </c>
      <c r="H70" s="62"/>
      <c r="I70" s="51"/>
      <c r="J70" s="51"/>
      <c r="K70" s="51"/>
      <c r="L70" s="51"/>
      <c r="M70" s="51"/>
      <c r="N70" s="51"/>
      <c r="O70" s="51"/>
      <c r="P70" s="63">
        <f t="shared" si="1"/>
        <v>0</v>
      </c>
    </row>
    <row r="71" spans="1:16" x14ac:dyDescent="0.2">
      <c r="A71" s="243"/>
      <c r="B71" s="243"/>
      <c r="C71" s="243" t="s">
        <v>779</v>
      </c>
      <c r="D71" s="227" t="s">
        <v>731</v>
      </c>
      <c r="E71" s="243"/>
      <c r="F71" s="243"/>
      <c r="G71" s="140" t="s">
        <v>797</v>
      </c>
      <c r="H71" s="62"/>
      <c r="I71" s="51"/>
      <c r="J71" s="51"/>
      <c r="K71" s="51"/>
      <c r="L71" s="51"/>
      <c r="M71" s="51"/>
      <c r="N71" s="51"/>
      <c r="O71" s="51"/>
      <c r="P71" s="63">
        <f t="shared" si="1"/>
        <v>0</v>
      </c>
    </row>
    <row r="72" spans="1:16" x14ac:dyDescent="0.2">
      <c r="A72" s="243"/>
      <c r="B72" s="248" t="s">
        <v>700</v>
      </c>
      <c r="C72" s="481" t="s">
        <v>798</v>
      </c>
      <c r="D72" s="481"/>
      <c r="E72" s="481"/>
      <c r="F72" s="481"/>
      <c r="G72" s="140" t="s">
        <v>799</v>
      </c>
      <c r="H72" s="62"/>
      <c r="I72" s="12">
        <f t="shared" ref="I72:O72" si="20">SUM(I73,I78,I81)</f>
        <v>0</v>
      </c>
      <c r="J72" s="12">
        <f t="shared" si="20"/>
        <v>0</v>
      </c>
      <c r="K72" s="12">
        <f t="shared" si="20"/>
        <v>0</v>
      </c>
      <c r="L72" s="63">
        <f t="shared" si="20"/>
        <v>0</v>
      </c>
      <c r="M72" s="63">
        <f t="shared" si="20"/>
        <v>0</v>
      </c>
      <c r="N72" s="12">
        <f t="shared" si="20"/>
        <v>0</v>
      </c>
      <c r="O72" s="12">
        <f t="shared" si="20"/>
        <v>0</v>
      </c>
      <c r="P72" s="63">
        <f t="shared" si="1"/>
        <v>0</v>
      </c>
    </row>
    <row r="73" spans="1:16" x14ac:dyDescent="0.2">
      <c r="A73" s="243"/>
      <c r="B73" s="243"/>
      <c r="C73" s="243" t="s">
        <v>800</v>
      </c>
      <c r="D73" s="227" t="s">
        <v>714</v>
      </c>
      <c r="E73" s="243"/>
      <c r="F73" s="243"/>
      <c r="G73" s="140" t="s">
        <v>801</v>
      </c>
      <c r="H73" s="62"/>
      <c r="I73" s="12">
        <f t="shared" ref="I73:O73" si="21">SUM(I74,I77)</f>
        <v>0</v>
      </c>
      <c r="J73" s="12">
        <f t="shared" si="21"/>
        <v>0</v>
      </c>
      <c r="K73" s="12">
        <f t="shared" si="21"/>
        <v>0</v>
      </c>
      <c r="L73" s="63">
        <f t="shared" si="21"/>
        <v>0</v>
      </c>
      <c r="M73" s="63">
        <f t="shared" si="21"/>
        <v>0</v>
      </c>
      <c r="N73" s="12">
        <f t="shared" si="21"/>
        <v>0</v>
      </c>
      <c r="O73" s="12">
        <f t="shared" si="21"/>
        <v>0</v>
      </c>
      <c r="P73" s="63">
        <f t="shared" si="1"/>
        <v>0</v>
      </c>
    </row>
    <row r="74" spans="1:16" x14ac:dyDescent="0.2">
      <c r="A74" s="243"/>
      <c r="B74" s="243"/>
      <c r="C74" s="243"/>
      <c r="D74" s="227" t="s">
        <v>756</v>
      </c>
      <c r="E74" s="243" t="s">
        <v>716</v>
      </c>
      <c r="F74" s="243"/>
      <c r="G74" s="140" t="s">
        <v>802</v>
      </c>
      <c r="H74" s="62"/>
      <c r="I74" s="12">
        <f t="shared" ref="I74:O74" si="22">SUM(I75,I76)</f>
        <v>0</v>
      </c>
      <c r="J74" s="12">
        <f t="shared" si="22"/>
        <v>0</v>
      </c>
      <c r="K74" s="12">
        <f t="shared" si="22"/>
        <v>0</v>
      </c>
      <c r="L74" s="63">
        <f t="shared" si="22"/>
        <v>0</v>
      </c>
      <c r="M74" s="63">
        <f t="shared" si="22"/>
        <v>0</v>
      </c>
      <c r="N74" s="12">
        <f t="shared" si="22"/>
        <v>0</v>
      </c>
      <c r="O74" s="12">
        <f t="shared" si="22"/>
        <v>0</v>
      </c>
      <c r="P74" s="63">
        <f t="shared" si="1"/>
        <v>0</v>
      </c>
    </row>
    <row r="75" spans="1:16" x14ac:dyDescent="0.2">
      <c r="A75" s="243"/>
      <c r="B75" s="243"/>
      <c r="C75" s="243"/>
      <c r="D75" s="227"/>
      <c r="E75" s="243" t="s">
        <v>789</v>
      </c>
      <c r="F75" s="243" t="s">
        <v>718</v>
      </c>
      <c r="G75" s="140" t="s">
        <v>803</v>
      </c>
      <c r="H75" s="62"/>
      <c r="I75" s="51"/>
      <c r="J75" s="51"/>
      <c r="K75" s="51"/>
      <c r="L75" s="51"/>
      <c r="M75" s="51"/>
      <c r="N75" s="51"/>
      <c r="O75" s="51"/>
      <c r="P75" s="63">
        <f t="shared" si="1"/>
        <v>0</v>
      </c>
    </row>
    <row r="76" spans="1:16" x14ac:dyDescent="0.2">
      <c r="A76" s="243"/>
      <c r="B76" s="243"/>
      <c r="C76" s="243"/>
      <c r="D76" s="227"/>
      <c r="E76" s="243" t="s">
        <v>791</v>
      </c>
      <c r="F76" s="243" t="s">
        <v>720</v>
      </c>
      <c r="G76" s="140" t="s">
        <v>804</v>
      </c>
      <c r="H76" s="62"/>
      <c r="I76" s="51"/>
      <c r="J76" s="51"/>
      <c r="K76" s="51"/>
      <c r="L76" s="51"/>
      <c r="M76" s="51"/>
      <c r="N76" s="51"/>
      <c r="O76" s="51"/>
      <c r="P76" s="63">
        <f t="shared" si="1"/>
        <v>0</v>
      </c>
    </row>
    <row r="77" spans="1:16" x14ac:dyDescent="0.2">
      <c r="A77" s="243"/>
      <c r="B77" s="243"/>
      <c r="C77" s="243"/>
      <c r="D77" s="227" t="s">
        <v>758</v>
      </c>
      <c r="E77" s="227" t="s">
        <v>722</v>
      </c>
      <c r="F77" s="227"/>
      <c r="G77" s="140" t="s">
        <v>805</v>
      </c>
      <c r="H77" s="62"/>
      <c r="I77" s="51"/>
      <c r="J77" s="51"/>
      <c r="K77" s="51"/>
      <c r="L77" s="51"/>
      <c r="M77" s="51"/>
      <c r="N77" s="51"/>
      <c r="O77" s="51"/>
      <c r="P77" s="63">
        <f t="shared" si="1"/>
        <v>0</v>
      </c>
    </row>
    <row r="78" spans="1:16" x14ac:dyDescent="0.2">
      <c r="A78" s="243"/>
      <c r="B78" s="243"/>
      <c r="C78" s="243" t="s">
        <v>806</v>
      </c>
      <c r="D78" s="227" t="s">
        <v>725</v>
      </c>
      <c r="E78" s="243"/>
      <c r="F78" s="243"/>
      <c r="G78" s="140" t="s">
        <v>807</v>
      </c>
      <c r="H78" s="62"/>
      <c r="I78" s="12">
        <f t="shared" ref="I78:O78" si="23">SUM(I79,I80)</f>
        <v>0</v>
      </c>
      <c r="J78" s="12">
        <f t="shared" si="23"/>
        <v>0</v>
      </c>
      <c r="K78" s="12">
        <f t="shared" si="23"/>
        <v>0</v>
      </c>
      <c r="L78" s="63">
        <f t="shared" si="23"/>
        <v>0</v>
      </c>
      <c r="M78" s="63">
        <f t="shared" si="23"/>
        <v>0</v>
      </c>
      <c r="N78" s="12">
        <f t="shared" si="23"/>
        <v>0</v>
      </c>
      <c r="O78" s="12">
        <f t="shared" si="23"/>
        <v>0</v>
      </c>
      <c r="P78" s="63">
        <f t="shared" si="1"/>
        <v>0</v>
      </c>
    </row>
    <row r="79" spans="1:16" x14ac:dyDescent="0.2">
      <c r="A79" s="243"/>
      <c r="B79" s="243"/>
      <c r="C79" s="243"/>
      <c r="D79" s="227" t="s">
        <v>756</v>
      </c>
      <c r="E79" s="243" t="s">
        <v>727</v>
      </c>
      <c r="F79" s="243"/>
      <c r="G79" s="140" t="s">
        <v>808</v>
      </c>
      <c r="H79" s="62"/>
      <c r="I79" s="51"/>
      <c r="J79" s="51"/>
      <c r="K79" s="51"/>
      <c r="L79" s="51"/>
      <c r="M79" s="51"/>
      <c r="N79" s="51"/>
      <c r="O79" s="51"/>
      <c r="P79" s="63">
        <f t="shared" si="1"/>
        <v>0</v>
      </c>
    </row>
    <row r="80" spans="1:16" x14ac:dyDescent="0.2">
      <c r="A80" s="243"/>
      <c r="B80" s="243"/>
      <c r="C80" s="243"/>
      <c r="D80" s="227" t="s">
        <v>758</v>
      </c>
      <c r="E80" s="243" t="s">
        <v>711</v>
      </c>
      <c r="F80" s="243"/>
      <c r="G80" s="140" t="s">
        <v>809</v>
      </c>
      <c r="H80" s="62"/>
      <c r="I80" s="51"/>
      <c r="J80" s="51"/>
      <c r="K80" s="51"/>
      <c r="L80" s="51"/>
      <c r="M80" s="51"/>
      <c r="N80" s="51"/>
      <c r="O80" s="51"/>
      <c r="P80" s="63">
        <f t="shared" si="1"/>
        <v>0</v>
      </c>
    </row>
    <row r="81" spans="1:16" x14ac:dyDescent="0.2">
      <c r="A81" s="243"/>
      <c r="B81" s="243"/>
      <c r="C81" s="243" t="s">
        <v>810</v>
      </c>
      <c r="D81" s="227" t="s">
        <v>731</v>
      </c>
      <c r="E81" s="243"/>
      <c r="F81" s="243"/>
      <c r="G81" s="140" t="s">
        <v>811</v>
      </c>
      <c r="H81" s="62"/>
      <c r="I81" s="51"/>
      <c r="J81" s="51"/>
      <c r="K81" s="51"/>
      <c r="L81" s="51"/>
      <c r="M81" s="51"/>
      <c r="N81" s="51"/>
      <c r="O81" s="51"/>
      <c r="P81" s="63">
        <f t="shared" si="1"/>
        <v>0</v>
      </c>
    </row>
    <row r="82" spans="1:16" x14ac:dyDescent="0.2">
      <c r="A82" s="243"/>
      <c r="B82" s="243" t="s">
        <v>747</v>
      </c>
      <c r="C82" s="243" t="s">
        <v>812</v>
      </c>
      <c r="D82" s="227"/>
      <c r="E82" s="243"/>
      <c r="F82" s="243"/>
      <c r="G82" s="140" t="s">
        <v>813</v>
      </c>
      <c r="H82" s="62"/>
      <c r="I82" s="12">
        <f>SUM(I83,I88,I91)</f>
        <v>0</v>
      </c>
      <c r="J82" s="12">
        <f t="shared" ref="J82:O82" si="24">SUM(J83,J88,J91)</f>
        <v>0</v>
      </c>
      <c r="K82" s="12">
        <f t="shared" si="24"/>
        <v>0</v>
      </c>
      <c r="L82" s="63">
        <f t="shared" si="24"/>
        <v>0</v>
      </c>
      <c r="M82" s="63">
        <f t="shared" si="24"/>
        <v>0</v>
      </c>
      <c r="N82" s="12">
        <f t="shared" si="24"/>
        <v>0</v>
      </c>
      <c r="O82" s="12">
        <f t="shared" si="24"/>
        <v>0</v>
      </c>
      <c r="P82" s="63">
        <f t="shared" ref="P82:P145" si="25">SUM(I82,K82,M82,O82)</f>
        <v>0</v>
      </c>
    </row>
    <row r="83" spans="1:16" x14ac:dyDescent="0.2">
      <c r="A83" s="243"/>
      <c r="B83" s="243"/>
      <c r="C83" s="243" t="s">
        <v>814</v>
      </c>
      <c r="D83" s="227" t="s">
        <v>714</v>
      </c>
      <c r="E83" s="243"/>
      <c r="F83" s="243"/>
      <c r="G83" s="140" t="s">
        <v>815</v>
      </c>
      <c r="H83" s="62"/>
      <c r="I83" s="12">
        <f>SUM(I84,I87)</f>
        <v>0</v>
      </c>
      <c r="J83" s="12">
        <f t="shared" ref="J83:O83" si="26">SUM(J84,J87)</f>
        <v>0</v>
      </c>
      <c r="K83" s="12">
        <f t="shared" si="26"/>
        <v>0</v>
      </c>
      <c r="L83" s="63">
        <f t="shared" si="26"/>
        <v>0</v>
      </c>
      <c r="M83" s="63">
        <f t="shared" si="26"/>
        <v>0</v>
      </c>
      <c r="N83" s="12">
        <f t="shared" si="26"/>
        <v>0</v>
      </c>
      <c r="O83" s="12">
        <f t="shared" si="26"/>
        <v>0</v>
      </c>
      <c r="P83" s="63">
        <f t="shared" si="25"/>
        <v>0</v>
      </c>
    </row>
    <row r="84" spans="1:16" x14ac:dyDescent="0.2">
      <c r="A84" s="243"/>
      <c r="B84" s="243"/>
      <c r="C84" s="243"/>
      <c r="D84" s="227" t="s">
        <v>756</v>
      </c>
      <c r="E84" s="243" t="s">
        <v>716</v>
      </c>
      <c r="F84" s="243"/>
      <c r="G84" s="140" t="s">
        <v>816</v>
      </c>
      <c r="H84" s="62"/>
      <c r="I84" s="12">
        <f>SUM(I85,I86)</f>
        <v>0</v>
      </c>
      <c r="J84" s="12">
        <f t="shared" ref="J84:O84" si="27">SUM(J85,J86)</f>
        <v>0</v>
      </c>
      <c r="K84" s="12">
        <f t="shared" si="27"/>
        <v>0</v>
      </c>
      <c r="L84" s="63">
        <f t="shared" si="27"/>
        <v>0</v>
      </c>
      <c r="M84" s="63">
        <f t="shared" si="27"/>
        <v>0</v>
      </c>
      <c r="N84" s="12">
        <f t="shared" si="27"/>
        <v>0</v>
      </c>
      <c r="O84" s="12">
        <f t="shared" si="27"/>
        <v>0</v>
      </c>
      <c r="P84" s="63">
        <f t="shared" si="25"/>
        <v>0</v>
      </c>
    </row>
    <row r="85" spans="1:16" x14ac:dyDescent="0.2">
      <c r="A85" s="243"/>
      <c r="B85" s="243"/>
      <c r="C85" s="243"/>
      <c r="D85" s="227"/>
      <c r="E85" s="243" t="s">
        <v>789</v>
      </c>
      <c r="F85" s="243" t="s">
        <v>718</v>
      </c>
      <c r="G85" s="140" t="s">
        <v>817</v>
      </c>
      <c r="H85" s="62"/>
      <c r="I85" s="91"/>
      <c r="J85" s="51"/>
      <c r="K85" s="51"/>
      <c r="L85" s="51"/>
      <c r="M85" s="51"/>
      <c r="N85" s="51"/>
      <c r="O85" s="51"/>
      <c r="P85" s="63">
        <f t="shared" si="25"/>
        <v>0</v>
      </c>
    </row>
    <row r="86" spans="1:16" x14ac:dyDescent="0.2">
      <c r="A86" s="243"/>
      <c r="B86" s="243"/>
      <c r="C86" s="243"/>
      <c r="D86" s="227"/>
      <c r="E86" s="243" t="s">
        <v>791</v>
      </c>
      <c r="F86" s="243" t="s">
        <v>720</v>
      </c>
      <c r="G86" s="140" t="s">
        <v>818</v>
      </c>
      <c r="H86" s="62"/>
      <c r="I86" s="91"/>
      <c r="J86" s="51"/>
      <c r="K86" s="51"/>
      <c r="L86" s="51"/>
      <c r="M86" s="51"/>
      <c r="N86" s="51"/>
      <c r="O86" s="51"/>
      <c r="P86" s="63">
        <f t="shared" si="25"/>
        <v>0</v>
      </c>
    </row>
    <row r="87" spans="1:16" x14ac:dyDescent="0.2">
      <c r="A87" s="243"/>
      <c r="B87" s="243"/>
      <c r="C87" s="243"/>
      <c r="D87" s="227" t="s">
        <v>758</v>
      </c>
      <c r="E87" s="243" t="s">
        <v>722</v>
      </c>
      <c r="F87" s="243"/>
      <c r="G87" s="140" t="s">
        <v>819</v>
      </c>
      <c r="H87" s="62"/>
      <c r="I87" s="91"/>
      <c r="J87" s="51"/>
      <c r="K87" s="51"/>
      <c r="L87" s="51"/>
      <c r="M87" s="51"/>
      <c r="N87" s="51"/>
      <c r="O87" s="51"/>
      <c r="P87" s="63">
        <f t="shared" si="25"/>
        <v>0</v>
      </c>
    </row>
    <row r="88" spans="1:16" x14ac:dyDescent="0.2">
      <c r="A88" s="243"/>
      <c r="B88" s="243"/>
      <c r="C88" s="243" t="s">
        <v>820</v>
      </c>
      <c r="D88" s="227" t="s">
        <v>725</v>
      </c>
      <c r="E88" s="243"/>
      <c r="F88" s="243"/>
      <c r="G88" s="140" t="s">
        <v>821</v>
      </c>
      <c r="H88" s="62"/>
      <c r="I88" s="12">
        <f t="shared" ref="I88:O88" si="28">SUM(I89,I90)</f>
        <v>0</v>
      </c>
      <c r="J88" s="12">
        <f t="shared" si="28"/>
        <v>0</v>
      </c>
      <c r="K88" s="12">
        <f t="shared" si="28"/>
        <v>0</v>
      </c>
      <c r="L88" s="63">
        <f t="shared" si="28"/>
        <v>0</v>
      </c>
      <c r="M88" s="63">
        <f t="shared" si="28"/>
        <v>0</v>
      </c>
      <c r="N88" s="12">
        <f t="shared" si="28"/>
        <v>0</v>
      </c>
      <c r="O88" s="12">
        <f t="shared" si="28"/>
        <v>0</v>
      </c>
      <c r="P88" s="63">
        <f t="shared" si="25"/>
        <v>0</v>
      </c>
    </row>
    <row r="89" spans="1:16" x14ac:dyDescent="0.2">
      <c r="A89" s="243"/>
      <c r="B89" s="243"/>
      <c r="C89" s="243"/>
      <c r="D89" s="227" t="s">
        <v>756</v>
      </c>
      <c r="E89" s="243" t="s">
        <v>727</v>
      </c>
      <c r="F89" s="243"/>
      <c r="G89" s="140" t="s">
        <v>822</v>
      </c>
      <c r="H89" s="62"/>
      <c r="I89" s="91"/>
      <c r="J89" s="51"/>
      <c r="K89" s="51"/>
      <c r="L89" s="51"/>
      <c r="M89" s="51"/>
      <c r="N89" s="51"/>
      <c r="O89" s="51"/>
      <c r="P89" s="63">
        <f t="shared" si="25"/>
        <v>0</v>
      </c>
    </row>
    <row r="90" spans="1:16" x14ac:dyDescent="0.2">
      <c r="A90" s="243"/>
      <c r="B90" s="243"/>
      <c r="C90" s="243"/>
      <c r="D90" s="227" t="s">
        <v>758</v>
      </c>
      <c r="E90" s="243" t="s">
        <v>711</v>
      </c>
      <c r="F90" s="243"/>
      <c r="G90" s="140" t="s">
        <v>823</v>
      </c>
      <c r="H90" s="62"/>
      <c r="I90" s="91"/>
      <c r="J90" s="51"/>
      <c r="K90" s="51"/>
      <c r="L90" s="51"/>
      <c r="M90" s="51"/>
      <c r="N90" s="51"/>
      <c r="O90" s="51"/>
      <c r="P90" s="63">
        <f t="shared" si="25"/>
        <v>0</v>
      </c>
    </row>
    <row r="91" spans="1:16" x14ac:dyDescent="0.2">
      <c r="A91" s="243"/>
      <c r="B91" s="243"/>
      <c r="C91" s="243" t="s">
        <v>824</v>
      </c>
      <c r="D91" s="227" t="s">
        <v>731</v>
      </c>
      <c r="E91" s="243"/>
      <c r="F91" s="243"/>
      <c r="G91" s="140" t="s">
        <v>825</v>
      </c>
      <c r="H91" s="62"/>
      <c r="I91" s="91"/>
      <c r="J91" s="51"/>
      <c r="K91" s="51"/>
      <c r="L91" s="51"/>
      <c r="M91" s="51"/>
      <c r="N91" s="51"/>
      <c r="O91" s="51"/>
      <c r="P91" s="63">
        <f t="shared" si="25"/>
        <v>0</v>
      </c>
    </row>
    <row r="92" spans="1:16" x14ac:dyDescent="0.2">
      <c r="A92" s="243"/>
      <c r="B92" s="248" t="s">
        <v>826</v>
      </c>
      <c r="C92" s="481" t="s">
        <v>827</v>
      </c>
      <c r="D92" s="481"/>
      <c r="E92" s="481"/>
      <c r="F92" s="481"/>
      <c r="G92" s="140" t="s">
        <v>828</v>
      </c>
      <c r="H92" s="62"/>
      <c r="I92" s="12">
        <f>SUM(I93,I96)</f>
        <v>0</v>
      </c>
      <c r="J92" s="90"/>
      <c r="K92" s="90"/>
      <c r="L92" s="90"/>
      <c r="M92" s="90"/>
      <c r="N92" s="12">
        <f>SUM(N93,N96)</f>
        <v>0</v>
      </c>
      <c r="O92" s="12">
        <f>SUM(O93,O96)</f>
        <v>0</v>
      </c>
      <c r="P92" s="63">
        <f t="shared" si="25"/>
        <v>0</v>
      </c>
    </row>
    <row r="93" spans="1:16" x14ac:dyDescent="0.2">
      <c r="A93" s="243"/>
      <c r="B93" s="248"/>
      <c r="C93" s="243" t="s">
        <v>829</v>
      </c>
      <c r="D93" s="227" t="s">
        <v>725</v>
      </c>
      <c r="E93" s="243"/>
      <c r="F93" s="243"/>
      <c r="G93" s="140" t="s">
        <v>830</v>
      </c>
      <c r="H93" s="62"/>
      <c r="I93" s="12">
        <f>SUM(I94,I95)</f>
        <v>0</v>
      </c>
      <c r="J93" s="90"/>
      <c r="K93" s="90"/>
      <c r="L93" s="90"/>
      <c r="M93" s="90"/>
      <c r="N93" s="12">
        <f>SUM(N94,N95)</f>
        <v>0</v>
      </c>
      <c r="O93" s="12">
        <f>SUM(O94,O95)</f>
        <v>0</v>
      </c>
      <c r="P93" s="63">
        <f t="shared" si="25"/>
        <v>0</v>
      </c>
    </row>
    <row r="94" spans="1:16" x14ac:dyDescent="0.2">
      <c r="A94" s="243"/>
      <c r="B94" s="248"/>
      <c r="C94" s="243"/>
      <c r="D94" s="227" t="s">
        <v>756</v>
      </c>
      <c r="E94" s="243" t="s">
        <v>727</v>
      </c>
      <c r="F94" s="243"/>
      <c r="G94" s="140" t="s">
        <v>831</v>
      </c>
      <c r="H94" s="62"/>
      <c r="I94" s="51"/>
      <c r="J94" s="90"/>
      <c r="K94" s="90"/>
      <c r="L94" s="90"/>
      <c r="M94" s="90"/>
      <c r="N94" s="51"/>
      <c r="O94" s="51"/>
      <c r="P94" s="63">
        <f t="shared" si="25"/>
        <v>0</v>
      </c>
    </row>
    <row r="95" spans="1:16" x14ac:dyDescent="0.2">
      <c r="A95" s="243"/>
      <c r="B95" s="248"/>
      <c r="C95" s="243"/>
      <c r="D95" s="227" t="s">
        <v>758</v>
      </c>
      <c r="E95" s="243" t="s">
        <v>711</v>
      </c>
      <c r="F95" s="243"/>
      <c r="G95" s="140" t="s">
        <v>832</v>
      </c>
      <c r="H95" s="62"/>
      <c r="I95" s="51"/>
      <c r="J95" s="90"/>
      <c r="K95" s="90"/>
      <c r="L95" s="90"/>
      <c r="M95" s="90"/>
      <c r="N95" s="51"/>
      <c r="O95" s="51"/>
      <c r="P95" s="63">
        <f t="shared" si="25"/>
        <v>0</v>
      </c>
    </row>
    <row r="96" spans="1:16" x14ac:dyDescent="0.2">
      <c r="A96" s="243"/>
      <c r="B96" s="248"/>
      <c r="C96" s="243" t="s">
        <v>833</v>
      </c>
      <c r="D96" s="227" t="s">
        <v>731</v>
      </c>
      <c r="E96" s="243"/>
      <c r="F96" s="243"/>
      <c r="G96" s="140" t="s">
        <v>141</v>
      </c>
      <c r="H96" s="62"/>
      <c r="I96" s="51"/>
      <c r="J96" s="90"/>
      <c r="K96" s="90"/>
      <c r="L96" s="90"/>
      <c r="M96" s="90"/>
      <c r="N96" s="51"/>
      <c r="O96" s="51"/>
      <c r="P96" s="63">
        <f t="shared" si="25"/>
        <v>0</v>
      </c>
    </row>
    <row r="97" spans="1:16" x14ac:dyDescent="0.2">
      <c r="A97" s="243"/>
      <c r="B97" s="198" t="s">
        <v>834</v>
      </c>
      <c r="C97" s="481" t="s">
        <v>835</v>
      </c>
      <c r="D97" s="481"/>
      <c r="E97" s="481"/>
      <c r="F97" s="481"/>
      <c r="G97" s="140" t="s">
        <v>836</v>
      </c>
      <c r="H97" s="62"/>
      <c r="I97" s="12">
        <f>SUM(I98,I103,I106)</f>
        <v>0</v>
      </c>
      <c r="J97" s="90"/>
      <c r="K97" s="90"/>
      <c r="L97" s="90"/>
      <c r="M97" s="90"/>
      <c r="N97" s="12">
        <f>SUM(N98,N103,N106)</f>
        <v>0</v>
      </c>
      <c r="O97" s="12">
        <f>SUM(O98,O103,O106)</f>
        <v>0</v>
      </c>
      <c r="P97" s="63">
        <f t="shared" si="25"/>
        <v>0</v>
      </c>
    </row>
    <row r="98" spans="1:16" x14ac:dyDescent="0.2">
      <c r="A98" s="243"/>
      <c r="B98" s="198"/>
      <c r="C98" s="243" t="s">
        <v>837</v>
      </c>
      <c r="D98" s="227" t="s">
        <v>714</v>
      </c>
      <c r="E98" s="243"/>
      <c r="F98" s="243"/>
      <c r="G98" s="140" t="s">
        <v>838</v>
      </c>
      <c r="H98" s="62"/>
      <c r="I98" s="12">
        <f>SUM(I99,I102)</f>
        <v>0</v>
      </c>
      <c r="J98" s="90"/>
      <c r="K98" s="90"/>
      <c r="L98" s="90"/>
      <c r="M98" s="90"/>
      <c r="N98" s="12">
        <f>SUM(N99,N102)</f>
        <v>0</v>
      </c>
      <c r="O98" s="12">
        <f>SUM(O99,O102)</f>
        <v>0</v>
      </c>
      <c r="P98" s="63">
        <f t="shared" si="25"/>
        <v>0</v>
      </c>
    </row>
    <row r="99" spans="1:16" x14ac:dyDescent="0.2">
      <c r="A99" s="243"/>
      <c r="B99" s="198"/>
      <c r="C99" s="243"/>
      <c r="D99" s="227" t="s">
        <v>756</v>
      </c>
      <c r="E99" s="243" t="s">
        <v>716</v>
      </c>
      <c r="F99" s="243"/>
      <c r="G99" s="140" t="s">
        <v>839</v>
      </c>
      <c r="H99" s="62"/>
      <c r="I99" s="12">
        <f>SUM(I100,I101)</f>
        <v>0</v>
      </c>
      <c r="J99" s="90"/>
      <c r="K99" s="90"/>
      <c r="L99" s="90"/>
      <c r="M99" s="90"/>
      <c r="N99" s="12">
        <f>SUM(N100,N101)</f>
        <v>0</v>
      </c>
      <c r="O99" s="12">
        <f>SUM(O100,O101)</f>
        <v>0</v>
      </c>
      <c r="P99" s="63">
        <f t="shared" si="25"/>
        <v>0</v>
      </c>
    </row>
    <row r="100" spans="1:16" x14ac:dyDescent="0.2">
      <c r="A100" s="243"/>
      <c r="B100" s="198"/>
      <c r="C100" s="243"/>
      <c r="D100" s="227"/>
      <c r="E100" s="243" t="s">
        <v>789</v>
      </c>
      <c r="F100" s="243" t="s">
        <v>718</v>
      </c>
      <c r="G100" s="140" t="s">
        <v>840</v>
      </c>
      <c r="H100" s="62"/>
      <c r="I100" s="51"/>
      <c r="J100" s="90"/>
      <c r="K100" s="90"/>
      <c r="L100" s="90"/>
      <c r="M100" s="90"/>
      <c r="N100" s="51"/>
      <c r="O100" s="51"/>
      <c r="P100" s="63">
        <f t="shared" si="25"/>
        <v>0</v>
      </c>
    </row>
    <row r="101" spans="1:16" x14ac:dyDescent="0.2">
      <c r="A101" s="243"/>
      <c r="B101" s="198"/>
      <c r="C101" s="243"/>
      <c r="D101" s="227"/>
      <c r="E101" s="243" t="s">
        <v>791</v>
      </c>
      <c r="F101" s="243" t="s">
        <v>720</v>
      </c>
      <c r="G101" s="140" t="s">
        <v>841</v>
      </c>
      <c r="H101" s="62"/>
      <c r="I101" s="51"/>
      <c r="J101" s="90"/>
      <c r="K101" s="90"/>
      <c r="L101" s="90"/>
      <c r="M101" s="90"/>
      <c r="N101" s="51"/>
      <c r="O101" s="51"/>
      <c r="P101" s="63">
        <f t="shared" si="25"/>
        <v>0</v>
      </c>
    </row>
    <row r="102" spans="1:16" x14ac:dyDescent="0.2">
      <c r="A102" s="243"/>
      <c r="B102" s="198"/>
      <c r="C102" s="243"/>
      <c r="D102" s="227" t="s">
        <v>758</v>
      </c>
      <c r="E102" s="243" t="s">
        <v>722</v>
      </c>
      <c r="F102" s="243"/>
      <c r="G102" s="140" t="s">
        <v>842</v>
      </c>
      <c r="H102" s="62"/>
      <c r="I102" s="51"/>
      <c r="J102" s="90"/>
      <c r="K102" s="90"/>
      <c r="L102" s="90"/>
      <c r="M102" s="90"/>
      <c r="N102" s="51"/>
      <c r="O102" s="51"/>
      <c r="P102" s="63">
        <f t="shared" si="25"/>
        <v>0</v>
      </c>
    </row>
    <row r="103" spans="1:16" x14ac:dyDescent="0.2">
      <c r="A103" s="243"/>
      <c r="B103" s="198"/>
      <c r="C103" s="243" t="s">
        <v>843</v>
      </c>
      <c r="D103" s="227" t="s">
        <v>725</v>
      </c>
      <c r="E103" s="243"/>
      <c r="F103" s="243"/>
      <c r="G103" s="140" t="s">
        <v>844</v>
      </c>
      <c r="H103" s="62"/>
      <c r="I103" s="12">
        <f>SUM(I104,I105)</f>
        <v>0</v>
      </c>
      <c r="J103" s="90"/>
      <c r="K103" s="90"/>
      <c r="L103" s="90"/>
      <c r="M103" s="90"/>
      <c r="N103" s="12">
        <f>SUM(N104,N105)</f>
        <v>0</v>
      </c>
      <c r="O103" s="12">
        <f>SUM(O104,O105)</f>
        <v>0</v>
      </c>
      <c r="P103" s="63">
        <f t="shared" si="25"/>
        <v>0</v>
      </c>
    </row>
    <row r="104" spans="1:16" x14ac:dyDescent="0.2">
      <c r="A104" s="243"/>
      <c r="B104" s="198"/>
      <c r="C104" s="243"/>
      <c r="D104" s="227" t="s">
        <v>756</v>
      </c>
      <c r="E104" s="243" t="s">
        <v>727</v>
      </c>
      <c r="F104" s="243"/>
      <c r="G104" s="140" t="s">
        <v>845</v>
      </c>
      <c r="H104" s="62"/>
      <c r="I104" s="51"/>
      <c r="J104" s="90"/>
      <c r="K104" s="90"/>
      <c r="L104" s="90"/>
      <c r="M104" s="90"/>
      <c r="N104" s="51"/>
      <c r="O104" s="51"/>
      <c r="P104" s="63">
        <f t="shared" si="25"/>
        <v>0</v>
      </c>
    </row>
    <row r="105" spans="1:16" x14ac:dyDescent="0.2">
      <c r="A105" s="243"/>
      <c r="B105" s="198"/>
      <c r="C105" s="243"/>
      <c r="D105" s="227" t="s">
        <v>758</v>
      </c>
      <c r="E105" s="243" t="s">
        <v>711</v>
      </c>
      <c r="F105" s="243"/>
      <c r="G105" s="140" t="s">
        <v>846</v>
      </c>
      <c r="H105" s="62"/>
      <c r="I105" s="51"/>
      <c r="J105" s="90"/>
      <c r="K105" s="90"/>
      <c r="L105" s="90"/>
      <c r="M105" s="90"/>
      <c r="N105" s="51"/>
      <c r="O105" s="51"/>
      <c r="P105" s="63">
        <f t="shared" si="25"/>
        <v>0</v>
      </c>
    </row>
    <row r="106" spans="1:16" x14ac:dyDescent="0.2">
      <c r="A106" s="243"/>
      <c r="B106" s="198"/>
      <c r="C106" s="243" t="s">
        <v>847</v>
      </c>
      <c r="D106" s="227" t="s">
        <v>731</v>
      </c>
      <c r="E106" s="243"/>
      <c r="F106" s="243"/>
      <c r="G106" s="140" t="s">
        <v>848</v>
      </c>
      <c r="H106" s="62"/>
      <c r="I106" s="51"/>
      <c r="J106" s="90"/>
      <c r="K106" s="90"/>
      <c r="L106" s="90"/>
      <c r="M106" s="90"/>
      <c r="N106" s="51"/>
      <c r="O106" s="51"/>
      <c r="P106" s="63">
        <f t="shared" si="25"/>
        <v>0</v>
      </c>
    </row>
    <row r="107" spans="1:16" x14ac:dyDescent="0.2">
      <c r="A107" s="243"/>
      <c r="B107" s="248" t="s">
        <v>849</v>
      </c>
      <c r="C107" s="481" t="s">
        <v>748</v>
      </c>
      <c r="D107" s="481"/>
      <c r="E107" s="481"/>
      <c r="F107" s="481"/>
      <c r="G107" s="140" t="s">
        <v>850</v>
      </c>
      <c r="H107" s="62"/>
      <c r="I107" s="12">
        <f t="shared" ref="I107:O107" si="29">SUM(I108,I113,I116)</f>
        <v>0</v>
      </c>
      <c r="J107" s="12">
        <f t="shared" si="29"/>
        <v>0</v>
      </c>
      <c r="K107" s="12">
        <f t="shared" si="29"/>
        <v>0</v>
      </c>
      <c r="L107" s="12">
        <f t="shared" si="29"/>
        <v>0</v>
      </c>
      <c r="M107" s="12">
        <f t="shared" si="29"/>
        <v>0</v>
      </c>
      <c r="N107" s="12">
        <f t="shared" si="29"/>
        <v>0</v>
      </c>
      <c r="O107" s="12">
        <f t="shared" si="29"/>
        <v>0</v>
      </c>
      <c r="P107" s="63">
        <f t="shared" si="25"/>
        <v>0</v>
      </c>
    </row>
    <row r="108" spans="1:16" x14ac:dyDescent="0.2">
      <c r="A108" s="243"/>
      <c r="B108" s="248"/>
      <c r="C108" s="243" t="s">
        <v>851</v>
      </c>
      <c r="D108" s="227" t="s">
        <v>714</v>
      </c>
      <c r="E108" s="243"/>
      <c r="F108" s="243"/>
      <c r="G108" s="140" t="s">
        <v>852</v>
      </c>
      <c r="H108" s="62"/>
      <c r="I108" s="12">
        <f t="shared" ref="I108:O108" si="30">SUM(I109,I112)</f>
        <v>0</v>
      </c>
      <c r="J108" s="12">
        <f t="shared" si="30"/>
        <v>0</v>
      </c>
      <c r="K108" s="12">
        <f t="shared" si="30"/>
        <v>0</v>
      </c>
      <c r="L108" s="12">
        <f t="shared" si="30"/>
        <v>0</v>
      </c>
      <c r="M108" s="12">
        <f t="shared" si="30"/>
        <v>0</v>
      </c>
      <c r="N108" s="12">
        <f t="shared" si="30"/>
        <v>0</v>
      </c>
      <c r="O108" s="12">
        <f t="shared" si="30"/>
        <v>0</v>
      </c>
      <c r="P108" s="63">
        <f t="shared" si="25"/>
        <v>0</v>
      </c>
    </row>
    <row r="109" spans="1:16" x14ac:dyDescent="0.2">
      <c r="A109" s="243"/>
      <c r="B109" s="248"/>
      <c r="C109" s="243"/>
      <c r="D109" s="227" t="s">
        <v>756</v>
      </c>
      <c r="E109" s="227" t="s">
        <v>716</v>
      </c>
      <c r="F109" s="243"/>
      <c r="G109" s="140" t="s">
        <v>853</v>
      </c>
      <c r="H109" s="62"/>
      <c r="I109" s="12">
        <f t="shared" ref="I109:O109" si="31">SUM(I110,I111)</f>
        <v>0</v>
      </c>
      <c r="J109" s="12">
        <f t="shared" si="31"/>
        <v>0</v>
      </c>
      <c r="K109" s="12">
        <f t="shared" si="31"/>
        <v>0</v>
      </c>
      <c r="L109" s="12">
        <f t="shared" si="31"/>
        <v>0</v>
      </c>
      <c r="M109" s="12">
        <f t="shared" si="31"/>
        <v>0</v>
      </c>
      <c r="N109" s="12">
        <f t="shared" si="31"/>
        <v>0</v>
      </c>
      <c r="O109" s="12">
        <f t="shared" si="31"/>
        <v>0</v>
      </c>
      <c r="P109" s="63">
        <f t="shared" si="25"/>
        <v>0</v>
      </c>
    </row>
    <row r="110" spans="1:16" x14ac:dyDescent="0.2">
      <c r="A110" s="243"/>
      <c r="B110" s="248"/>
      <c r="C110" s="243"/>
      <c r="D110" s="227"/>
      <c r="E110" s="227" t="s">
        <v>789</v>
      </c>
      <c r="F110" s="243" t="s">
        <v>718</v>
      </c>
      <c r="G110" s="140" t="s">
        <v>854</v>
      </c>
      <c r="H110" s="62"/>
      <c r="I110" s="51"/>
      <c r="J110" s="51"/>
      <c r="K110" s="51"/>
      <c r="L110" s="51"/>
      <c r="M110" s="51"/>
      <c r="N110" s="51"/>
      <c r="O110" s="51"/>
      <c r="P110" s="63">
        <f t="shared" si="25"/>
        <v>0</v>
      </c>
    </row>
    <row r="111" spans="1:16" x14ac:dyDescent="0.2">
      <c r="A111" s="243"/>
      <c r="B111" s="248"/>
      <c r="C111" s="243"/>
      <c r="D111" s="227"/>
      <c r="E111" s="227" t="s">
        <v>791</v>
      </c>
      <c r="F111" s="243" t="s">
        <v>720</v>
      </c>
      <c r="G111" s="140" t="s">
        <v>855</v>
      </c>
      <c r="H111" s="62"/>
      <c r="I111" s="51"/>
      <c r="J111" s="51"/>
      <c r="K111" s="51"/>
      <c r="L111" s="51"/>
      <c r="M111" s="51"/>
      <c r="N111" s="51"/>
      <c r="O111" s="51"/>
      <c r="P111" s="63">
        <f t="shared" si="25"/>
        <v>0</v>
      </c>
    </row>
    <row r="112" spans="1:16" x14ac:dyDescent="0.2">
      <c r="A112" s="243"/>
      <c r="B112" s="248"/>
      <c r="C112" s="243"/>
      <c r="D112" s="227" t="s">
        <v>758</v>
      </c>
      <c r="E112" s="227" t="s">
        <v>722</v>
      </c>
      <c r="F112" s="243"/>
      <c r="G112" s="140" t="s">
        <v>856</v>
      </c>
      <c r="H112" s="62"/>
      <c r="I112" s="51"/>
      <c r="J112" s="51"/>
      <c r="K112" s="51"/>
      <c r="L112" s="51"/>
      <c r="M112" s="51"/>
      <c r="N112" s="51"/>
      <c r="O112" s="51"/>
      <c r="P112" s="63">
        <f t="shared" si="25"/>
        <v>0</v>
      </c>
    </row>
    <row r="113" spans="1:16" x14ac:dyDescent="0.2">
      <c r="A113" s="243"/>
      <c r="B113" s="248"/>
      <c r="C113" s="243" t="s">
        <v>857</v>
      </c>
      <c r="D113" s="227" t="s">
        <v>725</v>
      </c>
      <c r="E113" s="227"/>
      <c r="F113" s="243"/>
      <c r="G113" s="140" t="s">
        <v>858</v>
      </c>
      <c r="H113" s="62"/>
      <c r="I113" s="12">
        <f t="shared" ref="I113:O113" si="32">SUM(I114,I115)</f>
        <v>0</v>
      </c>
      <c r="J113" s="12">
        <f t="shared" si="32"/>
        <v>0</v>
      </c>
      <c r="K113" s="12">
        <f t="shared" si="32"/>
        <v>0</v>
      </c>
      <c r="L113" s="12">
        <f t="shared" si="32"/>
        <v>0</v>
      </c>
      <c r="M113" s="12">
        <f t="shared" si="32"/>
        <v>0</v>
      </c>
      <c r="N113" s="12">
        <f t="shared" si="32"/>
        <v>0</v>
      </c>
      <c r="O113" s="12">
        <f t="shared" si="32"/>
        <v>0</v>
      </c>
      <c r="P113" s="63">
        <f t="shared" si="25"/>
        <v>0</v>
      </c>
    </row>
    <row r="114" spans="1:16" x14ac:dyDescent="0.2">
      <c r="A114" s="243"/>
      <c r="B114" s="248"/>
      <c r="C114" s="243"/>
      <c r="D114" s="227" t="s">
        <v>756</v>
      </c>
      <c r="E114" s="227" t="s">
        <v>727</v>
      </c>
      <c r="F114" s="243"/>
      <c r="G114" s="140" t="s">
        <v>859</v>
      </c>
      <c r="H114" s="62"/>
      <c r="I114" s="51"/>
      <c r="J114" s="51"/>
      <c r="K114" s="51"/>
      <c r="L114" s="51"/>
      <c r="M114" s="51"/>
      <c r="N114" s="51"/>
      <c r="O114" s="51"/>
      <c r="P114" s="63">
        <f t="shared" si="25"/>
        <v>0</v>
      </c>
    </row>
    <row r="115" spans="1:16" x14ac:dyDescent="0.2">
      <c r="A115" s="243"/>
      <c r="B115" s="248"/>
      <c r="C115" s="243"/>
      <c r="D115" s="227" t="s">
        <v>758</v>
      </c>
      <c r="E115" s="227" t="s">
        <v>711</v>
      </c>
      <c r="F115" s="243"/>
      <c r="G115" s="140" t="s">
        <v>860</v>
      </c>
      <c r="H115" s="62"/>
      <c r="I115" s="51"/>
      <c r="J115" s="51"/>
      <c r="K115" s="51"/>
      <c r="L115" s="51"/>
      <c r="M115" s="51"/>
      <c r="N115" s="51"/>
      <c r="O115" s="51"/>
      <c r="P115" s="63">
        <f t="shared" si="25"/>
        <v>0</v>
      </c>
    </row>
    <row r="116" spans="1:16" x14ac:dyDescent="0.2">
      <c r="A116" s="243"/>
      <c r="B116" s="248"/>
      <c r="C116" s="243" t="s">
        <v>861</v>
      </c>
      <c r="D116" s="227" t="s">
        <v>731</v>
      </c>
      <c r="E116" s="243"/>
      <c r="F116" s="243"/>
      <c r="G116" s="140" t="s">
        <v>862</v>
      </c>
      <c r="H116" s="62"/>
      <c r="I116" s="51"/>
      <c r="J116" s="51"/>
      <c r="K116" s="51"/>
      <c r="L116" s="51"/>
      <c r="M116" s="51"/>
      <c r="N116" s="51"/>
      <c r="O116" s="51"/>
      <c r="P116" s="63">
        <f t="shared" si="25"/>
        <v>0</v>
      </c>
    </row>
    <row r="117" spans="1:16" x14ac:dyDescent="0.2">
      <c r="A117" s="247" t="s">
        <v>730</v>
      </c>
      <c r="B117" s="243" t="s">
        <v>133</v>
      </c>
      <c r="C117" s="243"/>
      <c r="D117" s="227"/>
      <c r="E117" s="243"/>
      <c r="F117" s="243"/>
      <c r="G117" s="140" t="s">
        <v>134</v>
      </c>
      <c r="H117" s="62"/>
      <c r="I117" s="51"/>
      <c r="J117" s="51"/>
      <c r="K117" s="51"/>
      <c r="L117" s="51"/>
      <c r="M117" s="51"/>
      <c r="N117" s="51"/>
      <c r="O117" s="51"/>
      <c r="P117" s="63">
        <f t="shared" si="25"/>
        <v>0</v>
      </c>
    </row>
    <row r="118" spans="1:16" x14ac:dyDescent="0.2">
      <c r="A118" s="243" t="s">
        <v>863</v>
      </c>
      <c r="B118" s="241" t="s">
        <v>864</v>
      </c>
      <c r="C118" s="243"/>
      <c r="D118" s="231"/>
      <c r="E118" s="230"/>
      <c r="F118" s="230"/>
      <c r="G118" s="140" t="s">
        <v>865</v>
      </c>
      <c r="H118" s="62"/>
      <c r="I118" s="12">
        <f t="shared" ref="I118:O118" si="33">SUM(I119,I123,I128,I131)</f>
        <v>0</v>
      </c>
      <c r="J118" s="12">
        <f t="shared" si="33"/>
        <v>0</v>
      </c>
      <c r="K118" s="12">
        <f t="shared" si="33"/>
        <v>0</v>
      </c>
      <c r="L118" s="12">
        <f t="shared" si="33"/>
        <v>0</v>
      </c>
      <c r="M118" s="12">
        <f t="shared" si="33"/>
        <v>0</v>
      </c>
      <c r="N118" s="12">
        <f t="shared" si="33"/>
        <v>0</v>
      </c>
      <c r="O118" s="12">
        <f t="shared" si="33"/>
        <v>0</v>
      </c>
      <c r="P118" s="63">
        <f t="shared" si="25"/>
        <v>0</v>
      </c>
    </row>
    <row r="119" spans="1:16" x14ac:dyDescent="0.2">
      <c r="A119" s="243"/>
      <c r="B119" s="226" t="s">
        <v>691</v>
      </c>
      <c r="C119" s="230" t="s">
        <v>701</v>
      </c>
      <c r="D119" s="231"/>
      <c r="E119" s="230"/>
      <c r="F119" s="230"/>
      <c r="G119" s="140" t="s">
        <v>866</v>
      </c>
      <c r="H119" s="62"/>
      <c r="I119" s="12">
        <f>SUM(I120,I121,I122)</f>
        <v>0</v>
      </c>
      <c r="J119" s="12">
        <f t="shared" ref="J119:O119" si="34">SUM(J120,J121,J122)</f>
        <v>0</v>
      </c>
      <c r="K119" s="12">
        <f t="shared" si="34"/>
        <v>0</v>
      </c>
      <c r="L119" s="12">
        <f t="shared" si="34"/>
        <v>0</v>
      </c>
      <c r="M119" s="12">
        <f t="shared" si="34"/>
        <v>0</v>
      </c>
      <c r="N119" s="12">
        <f t="shared" si="34"/>
        <v>0</v>
      </c>
      <c r="O119" s="12">
        <f t="shared" si="34"/>
        <v>0</v>
      </c>
      <c r="P119" s="63">
        <f t="shared" si="25"/>
        <v>0</v>
      </c>
    </row>
    <row r="120" spans="1:16" x14ac:dyDescent="0.2">
      <c r="A120" s="243"/>
      <c r="B120" s="226"/>
      <c r="C120" s="230" t="s">
        <v>756</v>
      </c>
      <c r="D120" s="231" t="s">
        <v>704</v>
      </c>
      <c r="E120" s="230"/>
      <c r="F120" s="230"/>
      <c r="G120" s="140" t="s">
        <v>867</v>
      </c>
      <c r="H120" s="62"/>
      <c r="I120" s="51"/>
      <c r="J120" s="51"/>
      <c r="K120" s="51"/>
      <c r="L120" s="51"/>
      <c r="M120" s="51"/>
      <c r="N120" s="51"/>
      <c r="O120" s="51"/>
      <c r="P120" s="63">
        <f t="shared" si="25"/>
        <v>0</v>
      </c>
    </row>
    <row r="121" spans="1:16" x14ac:dyDescent="0.2">
      <c r="A121" s="243"/>
      <c r="B121" s="230"/>
      <c r="C121" s="230" t="s">
        <v>758</v>
      </c>
      <c r="D121" s="231" t="s">
        <v>707</v>
      </c>
      <c r="E121" s="230"/>
      <c r="F121" s="230"/>
      <c r="G121" s="140" t="s">
        <v>868</v>
      </c>
      <c r="H121" s="62"/>
      <c r="I121" s="51"/>
      <c r="J121" s="51"/>
      <c r="K121" s="51"/>
      <c r="L121" s="51"/>
      <c r="M121" s="51"/>
      <c r="N121" s="51"/>
      <c r="O121" s="51"/>
      <c r="P121" s="63">
        <f t="shared" si="25"/>
        <v>0</v>
      </c>
    </row>
    <row r="122" spans="1:16" x14ac:dyDescent="0.2">
      <c r="A122" s="243"/>
      <c r="B122" s="230"/>
      <c r="C122" s="230" t="s">
        <v>869</v>
      </c>
      <c r="D122" s="231" t="s">
        <v>711</v>
      </c>
      <c r="E122" s="230"/>
      <c r="F122" s="230"/>
      <c r="G122" s="140" t="s">
        <v>870</v>
      </c>
      <c r="H122" s="62"/>
      <c r="I122" s="51"/>
      <c r="J122" s="51"/>
      <c r="K122" s="51"/>
      <c r="L122" s="51"/>
      <c r="M122" s="51"/>
      <c r="N122" s="51"/>
      <c r="O122" s="51"/>
      <c r="P122" s="63">
        <f t="shared" si="25"/>
        <v>0</v>
      </c>
    </row>
    <row r="123" spans="1:16" x14ac:dyDescent="0.2">
      <c r="A123" s="243"/>
      <c r="B123" s="241" t="s">
        <v>713</v>
      </c>
      <c r="C123" s="243" t="s">
        <v>714</v>
      </c>
      <c r="D123" s="227"/>
      <c r="E123" s="230"/>
      <c r="F123" s="230"/>
      <c r="G123" s="140" t="s">
        <v>871</v>
      </c>
      <c r="H123" s="62"/>
      <c r="I123" s="12">
        <f t="shared" ref="I123:O123" si="35">SUM(I124,I127)</f>
        <v>0</v>
      </c>
      <c r="J123" s="12">
        <f t="shared" si="35"/>
        <v>0</v>
      </c>
      <c r="K123" s="12">
        <f t="shared" si="35"/>
        <v>0</v>
      </c>
      <c r="L123" s="12">
        <f t="shared" si="35"/>
        <v>0</v>
      </c>
      <c r="M123" s="12">
        <f t="shared" si="35"/>
        <v>0</v>
      </c>
      <c r="N123" s="12">
        <f t="shared" si="35"/>
        <v>0</v>
      </c>
      <c r="O123" s="12">
        <f t="shared" si="35"/>
        <v>0</v>
      </c>
      <c r="P123" s="63">
        <f t="shared" si="25"/>
        <v>0</v>
      </c>
    </row>
    <row r="124" spans="1:16" x14ac:dyDescent="0.2">
      <c r="A124" s="243"/>
      <c r="B124" s="242"/>
      <c r="C124" s="243" t="s">
        <v>756</v>
      </c>
      <c r="D124" s="227" t="s">
        <v>716</v>
      </c>
      <c r="E124" s="243"/>
      <c r="F124" s="230"/>
      <c r="G124" s="140" t="s">
        <v>872</v>
      </c>
      <c r="H124" s="62"/>
      <c r="I124" s="12">
        <f t="shared" ref="I124:O124" si="36">SUM(I125,I126)</f>
        <v>0</v>
      </c>
      <c r="J124" s="12">
        <f t="shared" si="36"/>
        <v>0</v>
      </c>
      <c r="K124" s="12">
        <f t="shared" si="36"/>
        <v>0</v>
      </c>
      <c r="L124" s="12">
        <f t="shared" si="36"/>
        <v>0</v>
      </c>
      <c r="M124" s="12">
        <f t="shared" si="36"/>
        <v>0</v>
      </c>
      <c r="N124" s="12">
        <f t="shared" si="36"/>
        <v>0</v>
      </c>
      <c r="O124" s="12">
        <f t="shared" si="36"/>
        <v>0</v>
      </c>
      <c r="P124" s="63">
        <f t="shared" si="25"/>
        <v>0</v>
      </c>
    </row>
    <row r="125" spans="1:16" x14ac:dyDescent="0.2">
      <c r="A125" s="243"/>
      <c r="B125" s="242"/>
      <c r="C125" s="243"/>
      <c r="D125" s="244" t="s">
        <v>703</v>
      </c>
      <c r="E125" s="243" t="s">
        <v>718</v>
      </c>
      <c r="F125" s="230"/>
      <c r="G125" s="140" t="s">
        <v>873</v>
      </c>
      <c r="H125" s="62"/>
      <c r="I125" s="51"/>
      <c r="J125" s="51"/>
      <c r="K125" s="51"/>
      <c r="L125" s="51"/>
      <c r="M125" s="51"/>
      <c r="N125" s="51"/>
      <c r="O125" s="51"/>
      <c r="P125" s="63">
        <f t="shared" si="25"/>
        <v>0</v>
      </c>
    </row>
    <row r="126" spans="1:16" x14ac:dyDescent="0.2">
      <c r="A126" s="243"/>
      <c r="B126" s="242"/>
      <c r="C126" s="243"/>
      <c r="D126" s="244" t="s">
        <v>706</v>
      </c>
      <c r="E126" s="243" t="s">
        <v>720</v>
      </c>
      <c r="F126" s="230"/>
      <c r="G126" s="140" t="s">
        <v>874</v>
      </c>
      <c r="H126" s="62"/>
      <c r="I126" s="51"/>
      <c r="J126" s="51"/>
      <c r="K126" s="51"/>
      <c r="L126" s="51"/>
      <c r="M126" s="51"/>
      <c r="N126" s="51"/>
      <c r="O126" s="51"/>
      <c r="P126" s="63">
        <f t="shared" si="25"/>
        <v>0</v>
      </c>
    </row>
    <row r="127" spans="1:16" x14ac:dyDescent="0.2">
      <c r="A127" s="243"/>
      <c r="B127" s="242"/>
      <c r="C127" s="243" t="s">
        <v>758</v>
      </c>
      <c r="D127" s="227" t="s">
        <v>722</v>
      </c>
      <c r="E127" s="230"/>
      <c r="F127" s="230"/>
      <c r="G127" s="140" t="s">
        <v>875</v>
      </c>
      <c r="H127" s="62"/>
      <c r="I127" s="51"/>
      <c r="J127" s="51"/>
      <c r="K127" s="51"/>
      <c r="L127" s="51"/>
      <c r="M127" s="51"/>
      <c r="N127" s="51"/>
      <c r="O127" s="51"/>
      <c r="P127" s="63">
        <f t="shared" si="25"/>
        <v>0</v>
      </c>
    </row>
    <row r="128" spans="1:16" x14ac:dyDescent="0.2">
      <c r="A128" s="243"/>
      <c r="B128" s="241" t="s">
        <v>724</v>
      </c>
      <c r="C128" s="243" t="s">
        <v>725</v>
      </c>
      <c r="D128" s="227"/>
      <c r="E128" s="230"/>
      <c r="F128" s="230"/>
      <c r="G128" s="140" t="s">
        <v>876</v>
      </c>
      <c r="H128" s="62"/>
      <c r="I128" s="12">
        <f t="shared" ref="I128:O128" si="37">SUM(I129,I130)</f>
        <v>0</v>
      </c>
      <c r="J128" s="12">
        <f t="shared" si="37"/>
        <v>0</v>
      </c>
      <c r="K128" s="12">
        <f t="shared" si="37"/>
        <v>0</v>
      </c>
      <c r="L128" s="12">
        <f t="shared" si="37"/>
        <v>0</v>
      </c>
      <c r="M128" s="12">
        <f t="shared" si="37"/>
        <v>0</v>
      </c>
      <c r="N128" s="12">
        <f t="shared" si="37"/>
        <v>0</v>
      </c>
      <c r="O128" s="12">
        <f t="shared" si="37"/>
        <v>0</v>
      </c>
      <c r="P128" s="63">
        <f t="shared" si="25"/>
        <v>0</v>
      </c>
    </row>
    <row r="129" spans="1:16" x14ac:dyDescent="0.2">
      <c r="A129" s="243"/>
      <c r="B129" s="248"/>
      <c r="C129" s="227" t="s">
        <v>756</v>
      </c>
      <c r="D129" s="227" t="s">
        <v>727</v>
      </c>
      <c r="E129" s="230"/>
      <c r="F129" s="243"/>
      <c r="G129" s="140" t="s">
        <v>877</v>
      </c>
      <c r="H129" s="62"/>
      <c r="I129" s="51"/>
      <c r="J129" s="51"/>
      <c r="K129" s="51"/>
      <c r="L129" s="51"/>
      <c r="M129" s="51"/>
      <c r="N129" s="51"/>
      <c r="O129" s="51"/>
      <c r="P129" s="63">
        <f t="shared" si="25"/>
        <v>0</v>
      </c>
    </row>
    <row r="130" spans="1:16" x14ac:dyDescent="0.2">
      <c r="A130" s="243"/>
      <c r="B130" s="248"/>
      <c r="C130" s="227" t="s">
        <v>758</v>
      </c>
      <c r="D130" s="227" t="s">
        <v>711</v>
      </c>
      <c r="E130" s="230"/>
      <c r="F130" s="243"/>
      <c r="G130" s="140" t="s">
        <v>878</v>
      </c>
      <c r="H130" s="62"/>
      <c r="I130" s="51"/>
      <c r="J130" s="51"/>
      <c r="K130" s="51"/>
      <c r="L130" s="51"/>
      <c r="M130" s="51"/>
      <c r="N130" s="51"/>
      <c r="O130" s="51"/>
      <c r="P130" s="63">
        <f t="shared" si="25"/>
        <v>0</v>
      </c>
    </row>
    <row r="131" spans="1:16" x14ac:dyDescent="0.2">
      <c r="A131" s="243"/>
      <c r="B131" s="241" t="s">
        <v>730</v>
      </c>
      <c r="C131" s="243" t="s">
        <v>731</v>
      </c>
      <c r="D131" s="227"/>
      <c r="E131" s="230"/>
      <c r="F131" s="230"/>
      <c r="G131" s="140" t="s">
        <v>879</v>
      </c>
      <c r="H131" s="62"/>
      <c r="I131" s="51"/>
      <c r="J131" s="51"/>
      <c r="K131" s="51"/>
      <c r="L131" s="51"/>
      <c r="M131" s="51"/>
      <c r="N131" s="51"/>
      <c r="O131" s="51"/>
      <c r="P131" s="63">
        <f t="shared" si="25"/>
        <v>0</v>
      </c>
    </row>
    <row r="132" spans="1:16" x14ac:dyDescent="0.2">
      <c r="A132" s="243" t="s">
        <v>880</v>
      </c>
      <c r="B132" s="241" t="s">
        <v>881</v>
      </c>
      <c r="C132" s="243"/>
      <c r="D132" s="231"/>
      <c r="E132" s="230"/>
      <c r="F132" s="230"/>
      <c r="G132" s="140" t="s">
        <v>882</v>
      </c>
      <c r="H132" s="62"/>
      <c r="I132" s="12">
        <f t="shared" ref="I132:O132" si="38">SUM(I133,I137,I142,I145)</f>
        <v>0</v>
      </c>
      <c r="J132" s="12">
        <f t="shared" si="38"/>
        <v>0</v>
      </c>
      <c r="K132" s="12">
        <f t="shared" si="38"/>
        <v>0</v>
      </c>
      <c r="L132" s="12">
        <f t="shared" si="38"/>
        <v>0</v>
      </c>
      <c r="M132" s="12">
        <f t="shared" si="38"/>
        <v>0</v>
      </c>
      <c r="N132" s="12">
        <f t="shared" si="38"/>
        <v>0</v>
      </c>
      <c r="O132" s="12">
        <f t="shared" si="38"/>
        <v>0</v>
      </c>
      <c r="P132" s="63">
        <f t="shared" si="25"/>
        <v>0</v>
      </c>
    </row>
    <row r="133" spans="1:16" x14ac:dyDescent="0.2">
      <c r="A133" s="243"/>
      <c r="B133" s="226" t="s">
        <v>691</v>
      </c>
      <c r="C133" s="230" t="s">
        <v>701</v>
      </c>
      <c r="D133" s="231"/>
      <c r="E133" s="230"/>
      <c r="F133" s="230"/>
      <c r="G133" s="140" t="s">
        <v>896</v>
      </c>
      <c r="H133" s="62"/>
      <c r="I133" s="12">
        <f t="shared" ref="I133:O133" si="39">SUM(I134,I135,I136)</f>
        <v>0</v>
      </c>
      <c r="J133" s="12">
        <f t="shared" si="39"/>
        <v>0</v>
      </c>
      <c r="K133" s="12">
        <f t="shared" si="39"/>
        <v>0</v>
      </c>
      <c r="L133" s="12">
        <f t="shared" si="39"/>
        <v>0</v>
      </c>
      <c r="M133" s="12">
        <f t="shared" si="39"/>
        <v>0</v>
      </c>
      <c r="N133" s="12">
        <f t="shared" si="39"/>
        <v>0</v>
      </c>
      <c r="O133" s="12">
        <f t="shared" si="39"/>
        <v>0</v>
      </c>
      <c r="P133" s="63">
        <f t="shared" si="25"/>
        <v>0</v>
      </c>
    </row>
    <row r="134" spans="1:16" x14ac:dyDescent="0.2">
      <c r="A134" s="243"/>
      <c r="B134" s="226"/>
      <c r="C134" s="230" t="s">
        <v>756</v>
      </c>
      <c r="D134" s="231" t="s">
        <v>704</v>
      </c>
      <c r="E134" s="230"/>
      <c r="F134" s="230"/>
      <c r="G134" s="140" t="s">
        <v>883</v>
      </c>
      <c r="H134" s="62"/>
      <c r="I134" s="51"/>
      <c r="J134" s="51"/>
      <c r="K134" s="51"/>
      <c r="L134" s="51"/>
      <c r="M134" s="51"/>
      <c r="N134" s="51"/>
      <c r="O134" s="51"/>
      <c r="P134" s="63">
        <f t="shared" si="25"/>
        <v>0</v>
      </c>
    </row>
    <row r="135" spans="1:16" x14ac:dyDescent="0.2">
      <c r="A135" s="243"/>
      <c r="B135" s="230"/>
      <c r="C135" s="230" t="s">
        <v>758</v>
      </c>
      <c r="D135" s="231" t="s">
        <v>707</v>
      </c>
      <c r="E135" s="230"/>
      <c r="F135" s="230"/>
      <c r="G135" s="140" t="s">
        <v>884</v>
      </c>
      <c r="H135" s="62"/>
      <c r="I135" s="51"/>
      <c r="J135" s="51"/>
      <c r="K135" s="51"/>
      <c r="L135" s="51"/>
      <c r="M135" s="51"/>
      <c r="N135" s="51"/>
      <c r="O135" s="51"/>
      <c r="P135" s="63">
        <f t="shared" si="25"/>
        <v>0</v>
      </c>
    </row>
    <row r="136" spans="1:16" x14ac:dyDescent="0.2">
      <c r="A136" s="243"/>
      <c r="B136" s="230"/>
      <c r="C136" s="230" t="s">
        <v>869</v>
      </c>
      <c r="D136" s="231" t="s">
        <v>711</v>
      </c>
      <c r="E136" s="230"/>
      <c r="F136" s="230"/>
      <c r="G136" s="140" t="s">
        <v>897</v>
      </c>
      <c r="H136" s="62"/>
      <c r="I136" s="51"/>
      <c r="J136" s="51"/>
      <c r="K136" s="51"/>
      <c r="L136" s="51"/>
      <c r="M136" s="51"/>
      <c r="N136" s="51"/>
      <c r="O136" s="51"/>
      <c r="P136" s="63">
        <f t="shared" si="25"/>
        <v>0</v>
      </c>
    </row>
    <row r="137" spans="1:16" x14ac:dyDescent="0.2">
      <c r="A137" s="243"/>
      <c r="B137" s="241" t="s">
        <v>713</v>
      </c>
      <c r="C137" s="243" t="s">
        <v>714</v>
      </c>
      <c r="D137" s="227"/>
      <c r="E137" s="230"/>
      <c r="F137" s="230"/>
      <c r="G137" s="140" t="s">
        <v>885</v>
      </c>
      <c r="H137" s="62"/>
      <c r="I137" s="12">
        <f t="shared" ref="I137:O137" si="40">SUM(I138,I141)</f>
        <v>0</v>
      </c>
      <c r="J137" s="12">
        <f t="shared" si="40"/>
        <v>0</v>
      </c>
      <c r="K137" s="12">
        <f t="shared" si="40"/>
        <v>0</v>
      </c>
      <c r="L137" s="12">
        <f t="shared" si="40"/>
        <v>0</v>
      </c>
      <c r="M137" s="12">
        <f t="shared" si="40"/>
        <v>0</v>
      </c>
      <c r="N137" s="12">
        <f t="shared" si="40"/>
        <v>0</v>
      </c>
      <c r="O137" s="12">
        <f t="shared" si="40"/>
        <v>0</v>
      </c>
      <c r="P137" s="63">
        <f t="shared" si="25"/>
        <v>0</v>
      </c>
    </row>
    <row r="138" spans="1:16" x14ac:dyDescent="0.2">
      <c r="A138" s="243"/>
      <c r="B138" s="242"/>
      <c r="C138" s="243" t="s">
        <v>756</v>
      </c>
      <c r="D138" s="227" t="s">
        <v>716</v>
      </c>
      <c r="E138" s="243"/>
      <c r="F138" s="230"/>
      <c r="G138" s="140" t="s">
        <v>886</v>
      </c>
      <c r="H138" s="62"/>
      <c r="I138" s="12">
        <f t="shared" ref="I138:O138" si="41">SUM(I139,I140)</f>
        <v>0</v>
      </c>
      <c r="J138" s="12">
        <f t="shared" si="41"/>
        <v>0</v>
      </c>
      <c r="K138" s="12">
        <f t="shared" si="41"/>
        <v>0</v>
      </c>
      <c r="L138" s="12">
        <f t="shared" si="41"/>
        <v>0</v>
      </c>
      <c r="M138" s="12">
        <f t="shared" si="41"/>
        <v>0</v>
      </c>
      <c r="N138" s="12">
        <f t="shared" si="41"/>
        <v>0</v>
      </c>
      <c r="O138" s="12">
        <f t="shared" si="41"/>
        <v>0</v>
      </c>
      <c r="P138" s="63">
        <f t="shared" si="25"/>
        <v>0</v>
      </c>
    </row>
    <row r="139" spans="1:16" x14ac:dyDescent="0.2">
      <c r="A139" s="243"/>
      <c r="B139" s="242"/>
      <c r="C139" s="243"/>
      <c r="D139" s="244" t="s">
        <v>703</v>
      </c>
      <c r="E139" s="243" t="s">
        <v>718</v>
      </c>
      <c r="F139" s="230"/>
      <c r="G139" s="140" t="s">
        <v>887</v>
      </c>
      <c r="H139" s="62"/>
      <c r="I139" s="51"/>
      <c r="J139" s="51"/>
      <c r="K139" s="51"/>
      <c r="L139" s="51"/>
      <c r="M139" s="51"/>
      <c r="N139" s="51"/>
      <c r="O139" s="51"/>
      <c r="P139" s="63">
        <f t="shared" si="25"/>
        <v>0</v>
      </c>
    </row>
    <row r="140" spans="1:16" x14ac:dyDescent="0.2">
      <c r="A140" s="243"/>
      <c r="B140" s="242"/>
      <c r="C140" s="243"/>
      <c r="D140" s="244" t="s">
        <v>706</v>
      </c>
      <c r="E140" s="243" t="s">
        <v>720</v>
      </c>
      <c r="F140" s="230"/>
      <c r="G140" s="140" t="s">
        <v>888</v>
      </c>
      <c r="H140" s="62"/>
      <c r="I140" s="51"/>
      <c r="J140" s="51"/>
      <c r="K140" s="51"/>
      <c r="L140" s="51"/>
      <c r="M140" s="51"/>
      <c r="N140" s="51"/>
      <c r="O140" s="51"/>
      <c r="P140" s="63">
        <f t="shared" si="25"/>
        <v>0</v>
      </c>
    </row>
    <row r="141" spans="1:16" x14ac:dyDescent="0.2">
      <c r="A141" s="243"/>
      <c r="B141" s="242"/>
      <c r="C141" s="243" t="s">
        <v>758</v>
      </c>
      <c r="D141" s="227" t="s">
        <v>722</v>
      </c>
      <c r="E141" s="230"/>
      <c r="F141" s="230"/>
      <c r="G141" s="140" t="s">
        <v>889</v>
      </c>
      <c r="H141" s="62"/>
      <c r="I141" s="51"/>
      <c r="J141" s="51"/>
      <c r="K141" s="51"/>
      <c r="L141" s="51"/>
      <c r="M141" s="51"/>
      <c r="N141" s="51"/>
      <c r="O141" s="51"/>
      <c r="P141" s="63">
        <f t="shared" si="25"/>
        <v>0</v>
      </c>
    </row>
    <row r="142" spans="1:16" x14ac:dyDescent="0.2">
      <c r="A142" s="243"/>
      <c r="B142" s="241" t="s">
        <v>724</v>
      </c>
      <c r="C142" s="243" t="s">
        <v>725</v>
      </c>
      <c r="D142" s="227"/>
      <c r="E142" s="230"/>
      <c r="F142" s="230"/>
      <c r="G142" s="140" t="s">
        <v>890</v>
      </c>
      <c r="H142" s="62"/>
      <c r="I142" s="12">
        <f t="shared" ref="I142:O142" si="42">SUM(I143,I144)</f>
        <v>0</v>
      </c>
      <c r="J142" s="12">
        <f t="shared" si="42"/>
        <v>0</v>
      </c>
      <c r="K142" s="12">
        <f t="shared" si="42"/>
        <v>0</v>
      </c>
      <c r="L142" s="12">
        <f t="shared" si="42"/>
        <v>0</v>
      </c>
      <c r="M142" s="12">
        <f t="shared" si="42"/>
        <v>0</v>
      </c>
      <c r="N142" s="12">
        <f t="shared" si="42"/>
        <v>0</v>
      </c>
      <c r="O142" s="12">
        <f t="shared" si="42"/>
        <v>0</v>
      </c>
      <c r="P142" s="63">
        <f t="shared" si="25"/>
        <v>0</v>
      </c>
    </row>
    <row r="143" spans="1:16" x14ac:dyDescent="0.2">
      <c r="A143" s="243"/>
      <c r="B143" s="248"/>
      <c r="C143" s="227" t="s">
        <v>756</v>
      </c>
      <c r="D143" s="227" t="s">
        <v>727</v>
      </c>
      <c r="E143" s="230"/>
      <c r="F143" s="243"/>
      <c r="G143" s="140" t="s">
        <v>891</v>
      </c>
      <c r="H143" s="62"/>
      <c r="I143" s="51"/>
      <c r="J143" s="51"/>
      <c r="K143" s="51"/>
      <c r="L143" s="51"/>
      <c r="M143" s="51"/>
      <c r="N143" s="51"/>
      <c r="O143" s="51"/>
      <c r="P143" s="63">
        <f t="shared" si="25"/>
        <v>0</v>
      </c>
    </row>
    <row r="144" spans="1:16" x14ac:dyDescent="0.2">
      <c r="A144" s="243"/>
      <c r="B144" s="248"/>
      <c r="C144" s="227" t="s">
        <v>758</v>
      </c>
      <c r="D144" s="227" t="s">
        <v>711</v>
      </c>
      <c r="E144" s="230"/>
      <c r="F144" s="243"/>
      <c r="G144" s="140" t="s">
        <v>892</v>
      </c>
      <c r="H144" s="62"/>
      <c r="I144" s="51"/>
      <c r="J144" s="51"/>
      <c r="K144" s="51"/>
      <c r="L144" s="51"/>
      <c r="M144" s="51"/>
      <c r="N144" s="51"/>
      <c r="O144" s="51"/>
      <c r="P144" s="63">
        <f t="shared" si="25"/>
        <v>0</v>
      </c>
    </row>
    <row r="145" spans="1:16" x14ac:dyDescent="0.2">
      <c r="A145" s="243"/>
      <c r="B145" s="241" t="s">
        <v>730</v>
      </c>
      <c r="C145" s="243" t="s">
        <v>731</v>
      </c>
      <c r="D145" s="227"/>
      <c r="E145" s="230"/>
      <c r="F145" s="230"/>
      <c r="G145" s="140" t="s">
        <v>893</v>
      </c>
      <c r="H145" s="62"/>
      <c r="I145" s="51"/>
      <c r="J145" s="51"/>
      <c r="K145" s="51"/>
      <c r="L145" s="51"/>
      <c r="M145" s="51"/>
      <c r="N145" s="51"/>
      <c r="O145" s="51"/>
      <c r="P145" s="63">
        <f t="shared" si="25"/>
        <v>0</v>
      </c>
    </row>
    <row r="146" spans="1:16" x14ac:dyDescent="0.2">
      <c r="A146" s="243" t="s">
        <v>894</v>
      </c>
      <c r="B146" s="241" t="s">
        <v>895</v>
      </c>
      <c r="C146" s="243"/>
      <c r="D146" s="231"/>
      <c r="E146" s="230"/>
      <c r="F146" s="230"/>
      <c r="G146" s="140" t="s">
        <v>999</v>
      </c>
      <c r="H146" s="62"/>
      <c r="I146" s="12">
        <f t="shared" ref="I146:O146" si="43">SUM(I147,I151,I156,I159)</f>
        <v>0</v>
      </c>
      <c r="J146" s="12">
        <f t="shared" si="43"/>
        <v>0</v>
      </c>
      <c r="K146" s="12">
        <f t="shared" si="43"/>
        <v>0</v>
      </c>
      <c r="L146" s="12">
        <f t="shared" si="43"/>
        <v>0</v>
      </c>
      <c r="M146" s="12">
        <f t="shared" si="43"/>
        <v>0</v>
      </c>
      <c r="N146" s="12">
        <f t="shared" si="43"/>
        <v>0</v>
      </c>
      <c r="O146" s="12">
        <f t="shared" si="43"/>
        <v>0</v>
      </c>
      <c r="P146" s="63">
        <f t="shared" ref="P146:P194" si="44">SUM(I146,K146,M146,O146)</f>
        <v>0</v>
      </c>
    </row>
    <row r="147" spans="1:16" x14ac:dyDescent="0.2">
      <c r="A147" s="243"/>
      <c r="B147" s="226" t="s">
        <v>691</v>
      </c>
      <c r="C147" s="230" t="s">
        <v>701</v>
      </c>
      <c r="D147" s="231"/>
      <c r="E147" s="230"/>
      <c r="F147" s="230"/>
      <c r="G147" s="140" t="s">
        <v>1000</v>
      </c>
      <c r="H147" s="62"/>
      <c r="I147" s="12">
        <f>SUM(I148,I149,I150)</f>
        <v>0</v>
      </c>
      <c r="J147" s="12">
        <f>SUM(J148,J149,J150)</f>
        <v>0</v>
      </c>
      <c r="K147" s="12">
        <f>SUM(K148,K149,K150)</f>
        <v>0</v>
      </c>
      <c r="L147" s="88"/>
      <c r="M147" s="88"/>
      <c r="N147" s="12">
        <f>SUM(N148,N149,N150)</f>
        <v>0</v>
      </c>
      <c r="O147" s="12">
        <f>SUM(O148,O149,O150)</f>
        <v>0</v>
      </c>
      <c r="P147" s="63">
        <f t="shared" si="44"/>
        <v>0</v>
      </c>
    </row>
    <row r="148" spans="1:16" x14ac:dyDescent="0.2">
      <c r="A148" s="243"/>
      <c r="B148" s="226"/>
      <c r="C148" s="230" t="s">
        <v>756</v>
      </c>
      <c r="D148" s="231" t="s">
        <v>704</v>
      </c>
      <c r="E148" s="230"/>
      <c r="F148" s="230"/>
      <c r="G148" s="140" t="s">
        <v>1001</v>
      </c>
      <c r="H148" s="62"/>
      <c r="I148" s="51"/>
      <c r="J148" s="128"/>
      <c r="K148" s="128"/>
      <c r="L148" s="88"/>
      <c r="M148" s="88"/>
      <c r="N148" s="51"/>
      <c r="O148" s="51"/>
      <c r="P148" s="63">
        <f t="shared" si="44"/>
        <v>0</v>
      </c>
    </row>
    <row r="149" spans="1:16" x14ac:dyDescent="0.2">
      <c r="A149" s="243"/>
      <c r="B149" s="230"/>
      <c r="C149" s="230" t="s">
        <v>758</v>
      </c>
      <c r="D149" s="231" t="s">
        <v>707</v>
      </c>
      <c r="E149" s="230"/>
      <c r="F149" s="230"/>
      <c r="G149" s="140" t="s">
        <v>1002</v>
      </c>
      <c r="H149" s="62"/>
      <c r="I149" s="51"/>
      <c r="J149" s="128"/>
      <c r="K149" s="128"/>
      <c r="L149" s="88"/>
      <c r="M149" s="88"/>
      <c r="N149" s="51"/>
      <c r="O149" s="51"/>
      <c r="P149" s="63">
        <f t="shared" si="44"/>
        <v>0</v>
      </c>
    </row>
    <row r="150" spans="1:16" x14ac:dyDescent="0.2">
      <c r="A150" s="243"/>
      <c r="B150" s="230"/>
      <c r="C150" s="230" t="s">
        <v>869</v>
      </c>
      <c r="D150" s="231" t="s">
        <v>711</v>
      </c>
      <c r="E150" s="230"/>
      <c r="F150" s="230"/>
      <c r="G150" s="140" t="s">
        <v>1003</v>
      </c>
      <c r="H150" s="62"/>
      <c r="I150" s="51"/>
      <c r="J150" s="128"/>
      <c r="K150" s="128"/>
      <c r="L150" s="88"/>
      <c r="M150" s="88"/>
      <c r="N150" s="51"/>
      <c r="O150" s="51"/>
      <c r="P150" s="63">
        <f t="shared" si="44"/>
        <v>0</v>
      </c>
    </row>
    <row r="151" spans="1:16" x14ac:dyDescent="0.2">
      <c r="A151" s="243"/>
      <c r="B151" s="241" t="s">
        <v>713</v>
      </c>
      <c r="C151" s="243" t="s">
        <v>714</v>
      </c>
      <c r="D151" s="227"/>
      <c r="E151" s="230"/>
      <c r="F151" s="230"/>
      <c r="G151" s="140" t="s">
        <v>1004</v>
      </c>
      <c r="H151" s="62"/>
      <c r="I151" s="12">
        <f>SUM(I152,I155)</f>
        <v>0</v>
      </c>
      <c r="J151" s="12">
        <f>SUM(J152,J155)</f>
        <v>0</v>
      </c>
      <c r="K151" s="12">
        <f>SUM(K152,K155)</f>
        <v>0</v>
      </c>
      <c r="L151" s="88"/>
      <c r="M151" s="88"/>
      <c r="N151" s="12">
        <f>SUM(N152,N155)</f>
        <v>0</v>
      </c>
      <c r="O151" s="12">
        <f>SUM(O152,O155)</f>
        <v>0</v>
      </c>
      <c r="P151" s="63">
        <f t="shared" si="44"/>
        <v>0</v>
      </c>
    </row>
    <row r="152" spans="1:16" x14ac:dyDescent="0.2">
      <c r="A152" s="243"/>
      <c r="B152" s="242"/>
      <c r="C152" s="243" t="s">
        <v>756</v>
      </c>
      <c r="D152" s="227" t="s">
        <v>716</v>
      </c>
      <c r="E152" s="243"/>
      <c r="F152" s="230"/>
      <c r="G152" s="140" t="s">
        <v>1005</v>
      </c>
      <c r="H152" s="62"/>
      <c r="I152" s="12">
        <f>SUM(I153,I154)</f>
        <v>0</v>
      </c>
      <c r="J152" s="12">
        <f>SUM(J153,J154)</f>
        <v>0</v>
      </c>
      <c r="K152" s="12">
        <f>SUM(K153,K154)</f>
        <v>0</v>
      </c>
      <c r="L152" s="88"/>
      <c r="M152" s="88"/>
      <c r="N152" s="12">
        <f>SUM(N153,N154)</f>
        <v>0</v>
      </c>
      <c r="O152" s="12">
        <f>SUM(O153,O154)</f>
        <v>0</v>
      </c>
      <c r="P152" s="63">
        <f t="shared" si="44"/>
        <v>0</v>
      </c>
    </row>
    <row r="153" spans="1:16" x14ac:dyDescent="0.2">
      <c r="A153" s="243"/>
      <c r="B153" s="242"/>
      <c r="C153" s="243"/>
      <c r="D153" s="244" t="s">
        <v>703</v>
      </c>
      <c r="E153" s="243" t="s">
        <v>718</v>
      </c>
      <c r="F153" s="230"/>
      <c r="G153" s="140" t="s">
        <v>1006</v>
      </c>
      <c r="H153" s="62"/>
      <c r="I153" s="51"/>
      <c r="J153" s="128"/>
      <c r="K153" s="128"/>
      <c r="L153" s="88"/>
      <c r="M153" s="88"/>
      <c r="N153" s="51"/>
      <c r="O153" s="51"/>
      <c r="P153" s="63">
        <f t="shared" si="44"/>
        <v>0</v>
      </c>
    </row>
    <row r="154" spans="1:16" x14ac:dyDescent="0.2">
      <c r="A154" s="243"/>
      <c r="B154" s="242"/>
      <c r="C154" s="243"/>
      <c r="D154" s="244" t="s">
        <v>706</v>
      </c>
      <c r="E154" s="243" t="s">
        <v>720</v>
      </c>
      <c r="F154" s="230"/>
      <c r="G154" s="140" t="s">
        <v>1007</v>
      </c>
      <c r="H154" s="62"/>
      <c r="I154" s="51"/>
      <c r="J154" s="128"/>
      <c r="K154" s="128"/>
      <c r="L154" s="88"/>
      <c r="M154" s="88"/>
      <c r="N154" s="51"/>
      <c r="O154" s="51"/>
      <c r="P154" s="63">
        <f t="shared" si="44"/>
        <v>0</v>
      </c>
    </row>
    <row r="155" spans="1:16" x14ac:dyDescent="0.2">
      <c r="A155" s="243"/>
      <c r="B155" s="242"/>
      <c r="C155" s="243" t="s">
        <v>758</v>
      </c>
      <c r="D155" s="227" t="s">
        <v>722</v>
      </c>
      <c r="E155" s="230"/>
      <c r="F155" s="230"/>
      <c r="G155" s="140" t="s">
        <v>1008</v>
      </c>
      <c r="H155" s="62"/>
      <c r="I155" s="51"/>
      <c r="J155" s="128"/>
      <c r="K155" s="128"/>
      <c r="L155" s="88"/>
      <c r="M155" s="88"/>
      <c r="N155" s="51"/>
      <c r="O155" s="51"/>
      <c r="P155" s="63">
        <f t="shared" si="44"/>
        <v>0</v>
      </c>
    </row>
    <row r="156" spans="1:16" x14ac:dyDescent="0.2">
      <c r="A156" s="243"/>
      <c r="B156" s="241" t="s">
        <v>724</v>
      </c>
      <c r="C156" s="243" t="s">
        <v>725</v>
      </c>
      <c r="D156" s="227"/>
      <c r="E156" s="230"/>
      <c r="F156" s="230"/>
      <c r="G156" s="140" t="s">
        <v>1009</v>
      </c>
      <c r="H156" s="62"/>
      <c r="I156" s="12">
        <f t="shared" ref="I156:O156" si="45">SUM(I157,I158)</f>
        <v>0</v>
      </c>
      <c r="J156" s="12">
        <f t="shared" si="45"/>
        <v>0</v>
      </c>
      <c r="K156" s="12">
        <f t="shared" si="45"/>
        <v>0</v>
      </c>
      <c r="L156" s="12">
        <f t="shared" si="45"/>
        <v>0</v>
      </c>
      <c r="M156" s="12">
        <f t="shared" si="45"/>
        <v>0</v>
      </c>
      <c r="N156" s="12">
        <f t="shared" si="45"/>
        <v>0</v>
      </c>
      <c r="O156" s="12">
        <f t="shared" si="45"/>
        <v>0</v>
      </c>
      <c r="P156" s="63">
        <f t="shared" si="44"/>
        <v>0</v>
      </c>
    </row>
    <row r="157" spans="1:16" x14ac:dyDescent="0.2">
      <c r="A157" s="243"/>
      <c r="B157" s="248"/>
      <c r="C157" s="227" t="s">
        <v>756</v>
      </c>
      <c r="D157" s="227" t="s">
        <v>727</v>
      </c>
      <c r="E157" s="230"/>
      <c r="F157" s="243"/>
      <c r="G157" s="140" t="s">
        <v>1010</v>
      </c>
      <c r="H157" s="62"/>
      <c r="I157" s="51"/>
      <c r="J157" s="51"/>
      <c r="K157" s="51"/>
      <c r="L157" s="51"/>
      <c r="M157" s="51"/>
      <c r="N157" s="51"/>
      <c r="O157" s="51"/>
      <c r="P157" s="63">
        <f t="shared" si="44"/>
        <v>0</v>
      </c>
    </row>
    <row r="158" spans="1:16" x14ac:dyDescent="0.2">
      <c r="A158" s="243"/>
      <c r="B158" s="248"/>
      <c r="C158" s="227" t="s">
        <v>758</v>
      </c>
      <c r="D158" s="227" t="s">
        <v>711</v>
      </c>
      <c r="E158" s="230"/>
      <c r="F158" s="243"/>
      <c r="G158" s="140" t="s">
        <v>1011</v>
      </c>
      <c r="H158" s="62"/>
      <c r="I158" s="51"/>
      <c r="J158" s="51"/>
      <c r="K158" s="51"/>
      <c r="L158" s="51"/>
      <c r="M158" s="51"/>
      <c r="N158" s="51"/>
      <c r="O158" s="51"/>
      <c r="P158" s="63">
        <f t="shared" si="44"/>
        <v>0</v>
      </c>
    </row>
    <row r="159" spans="1:16" x14ac:dyDescent="0.2">
      <c r="A159" s="249"/>
      <c r="B159" s="241" t="s">
        <v>730</v>
      </c>
      <c r="C159" s="243" t="s">
        <v>731</v>
      </c>
      <c r="D159" s="227"/>
      <c r="E159" s="230"/>
      <c r="F159" s="230"/>
      <c r="G159" s="140" t="s">
        <v>1012</v>
      </c>
      <c r="H159" s="62"/>
      <c r="I159" s="51"/>
      <c r="J159" s="88"/>
      <c r="K159" s="88"/>
      <c r="L159" s="88"/>
      <c r="M159" s="88"/>
      <c r="N159" s="51"/>
      <c r="O159" s="51"/>
      <c r="P159" s="63">
        <f t="shared" si="44"/>
        <v>0</v>
      </c>
    </row>
    <row r="160" spans="1:16" x14ac:dyDescent="0.2">
      <c r="A160" s="250" t="s">
        <v>965</v>
      </c>
      <c r="B160" s="239"/>
      <c r="C160" s="239"/>
      <c r="D160" s="240"/>
      <c r="E160" s="230"/>
      <c r="F160" s="230"/>
      <c r="G160" s="140" t="s">
        <v>898</v>
      </c>
      <c r="H160" s="62"/>
      <c r="I160" s="12">
        <f t="shared" ref="I160:O160" si="46">SUM(I161,I164,I185,I188,I191)</f>
        <v>0</v>
      </c>
      <c r="J160" s="12">
        <f t="shared" si="46"/>
        <v>0</v>
      </c>
      <c r="K160" s="12">
        <f t="shared" si="46"/>
        <v>0</v>
      </c>
      <c r="L160" s="12">
        <f t="shared" si="46"/>
        <v>0</v>
      </c>
      <c r="M160" s="12">
        <f t="shared" si="46"/>
        <v>0</v>
      </c>
      <c r="N160" s="12">
        <f t="shared" si="46"/>
        <v>0</v>
      </c>
      <c r="O160" s="12">
        <f t="shared" si="46"/>
        <v>0</v>
      </c>
      <c r="P160" s="63">
        <f t="shared" si="44"/>
        <v>0</v>
      </c>
    </row>
    <row r="161" spans="1:16" x14ac:dyDescent="0.2">
      <c r="A161" s="251" t="s">
        <v>688</v>
      </c>
      <c r="B161" s="230" t="s">
        <v>689</v>
      </c>
      <c r="C161" s="230"/>
      <c r="D161" s="231"/>
      <c r="E161" s="230"/>
      <c r="F161" s="230"/>
      <c r="G161" s="140" t="s">
        <v>899</v>
      </c>
      <c r="H161" s="62"/>
      <c r="I161" s="12">
        <f>SUM(I162,I163)</f>
        <v>0</v>
      </c>
      <c r="J161" s="88"/>
      <c r="K161" s="88"/>
      <c r="L161" s="12">
        <f>SUM(L162,L163)</f>
        <v>0</v>
      </c>
      <c r="M161" s="12">
        <f>SUM(M162,M163)</f>
        <v>0</v>
      </c>
      <c r="N161" s="12">
        <f>SUM(N162,N163)</f>
        <v>0</v>
      </c>
      <c r="O161" s="12">
        <f>SUM(O162,O163)</f>
        <v>0</v>
      </c>
      <c r="P161" s="63">
        <f t="shared" si="44"/>
        <v>0</v>
      </c>
    </row>
    <row r="162" spans="1:16" x14ac:dyDescent="0.2">
      <c r="A162" s="252"/>
      <c r="B162" s="242" t="s">
        <v>691</v>
      </c>
      <c r="C162" s="243" t="s">
        <v>900</v>
      </c>
      <c r="D162" s="231"/>
      <c r="E162" s="230"/>
      <c r="F162" s="230"/>
      <c r="G162" s="140" t="s">
        <v>901</v>
      </c>
      <c r="H162" s="62"/>
      <c r="I162" s="51"/>
      <c r="J162" s="88"/>
      <c r="K162" s="88"/>
      <c r="L162" s="51"/>
      <c r="M162" s="51"/>
      <c r="N162" s="51"/>
      <c r="O162" s="51"/>
      <c r="P162" s="63">
        <f t="shared" si="44"/>
        <v>0</v>
      </c>
    </row>
    <row r="163" spans="1:16" x14ac:dyDescent="0.2">
      <c r="A163" s="252"/>
      <c r="B163" s="242" t="s">
        <v>713</v>
      </c>
      <c r="C163" s="243" t="s">
        <v>748</v>
      </c>
      <c r="D163" s="231"/>
      <c r="E163" s="230"/>
      <c r="F163" s="230"/>
      <c r="G163" s="140" t="s">
        <v>902</v>
      </c>
      <c r="H163" s="62"/>
      <c r="I163" s="51"/>
      <c r="J163" s="88"/>
      <c r="K163" s="88"/>
      <c r="L163" s="51"/>
      <c r="M163" s="51"/>
      <c r="N163" s="51"/>
      <c r="O163" s="51"/>
      <c r="P163" s="63">
        <f t="shared" si="44"/>
        <v>0</v>
      </c>
    </row>
    <row r="164" spans="1:16" x14ac:dyDescent="0.2">
      <c r="A164" s="249" t="s">
        <v>736</v>
      </c>
      <c r="B164" s="243" t="s">
        <v>737</v>
      </c>
      <c r="C164" s="243"/>
      <c r="D164" s="231"/>
      <c r="E164" s="230"/>
      <c r="F164" s="230"/>
      <c r="G164" s="140" t="s">
        <v>903</v>
      </c>
      <c r="H164" s="62"/>
      <c r="I164" s="12">
        <f>SUM(I165,I168,I171,I184)</f>
        <v>0</v>
      </c>
      <c r="J164" s="12">
        <f t="shared" ref="J164:O164" si="47">SUM(J165,J168,J171,J184)</f>
        <v>0</v>
      </c>
      <c r="K164" s="12">
        <f t="shared" si="47"/>
        <v>0</v>
      </c>
      <c r="L164" s="12">
        <f t="shared" si="47"/>
        <v>0</v>
      </c>
      <c r="M164" s="12">
        <f t="shared" si="47"/>
        <v>0</v>
      </c>
      <c r="N164" s="12">
        <f t="shared" si="47"/>
        <v>0</v>
      </c>
      <c r="O164" s="12">
        <f t="shared" si="47"/>
        <v>0</v>
      </c>
      <c r="P164" s="63">
        <f t="shared" si="44"/>
        <v>0</v>
      </c>
    </row>
    <row r="165" spans="1:16" x14ac:dyDescent="0.2">
      <c r="A165" s="249"/>
      <c r="B165" s="247" t="s">
        <v>691</v>
      </c>
      <c r="C165" s="243" t="s">
        <v>752</v>
      </c>
      <c r="D165" s="231"/>
      <c r="E165" s="230"/>
      <c r="F165" s="230"/>
      <c r="G165" s="140" t="s">
        <v>255</v>
      </c>
      <c r="H165" s="62"/>
      <c r="I165" s="86"/>
      <c r="J165" s="12">
        <f t="shared" ref="J165:O165" si="48">SUM(J166,J167)</f>
        <v>0</v>
      </c>
      <c r="K165" s="12">
        <f t="shared" si="48"/>
        <v>0</v>
      </c>
      <c r="L165" s="12">
        <f t="shared" si="48"/>
        <v>0</v>
      </c>
      <c r="M165" s="12">
        <f t="shared" si="48"/>
        <v>0</v>
      </c>
      <c r="N165" s="12">
        <f t="shared" si="48"/>
        <v>0</v>
      </c>
      <c r="O165" s="12">
        <f t="shared" si="48"/>
        <v>0</v>
      </c>
      <c r="P165" s="63">
        <f t="shared" si="44"/>
        <v>0</v>
      </c>
    </row>
    <row r="166" spans="1:16" x14ac:dyDescent="0.2">
      <c r="A166" s="249"/>
      <c r="B166" s="243"/>
      <c r="C166" s="243" t="s">
        <v>694</v>
      </c>
      <c r="D166" s="227" t="s">
        <v>900</v>
      </c>
      <c r="E166" s="230"/>
      <c r="F166" s="230"/>
      <c r="G166" s="140" t="s">
        <v>256</v>
      </c>
      <c r="H166" s="62"/>
      <c r="I166" s="86"/>
      <c r="J166" s="54"/>
      <c r="K166" s="54"/>
      <c r="L166" s="54"/>
      <c r="M166" s="54"/>
      <c r="N166" s="54"/>
      <c r="O166" s="54"/>
      <c r="P166" s="12">
        <f t="shared" si="44"/>
        <v>0</v>
      </c>
    </row>
    <row r="167" spans="1:16" x14ac:dyDescent="0.2">
      <c r="A167" s="249"/>
      <c r="B167" s="243"/>
      <c r="C167" s="243" t="s">
        <v>697</v>
      </c>
      <c r="D167" s="227" t="s">
        <v>722</v>
      </c>
      <c r="E167" s="230"/>
      <c r="F167" s="230"/>
      <c r="G167" s="140" t="s">
        <v>257</v>
      </c>
      <c r="H167" s="62"/>
      <c r="I167" s="86"/>
      <c r="J167" s="54"/>
      <c r="K167" s="54"/>
      <c r="L167" s="54"/>
      <c r="M167" s="54"/>
      <c r="N167" s="54"/>
      <c r="O167" s="54"/>
      <c r="P167" s="12">
        <f t="shared" si="44"/>
        <v>0</v>
      </c>
    </row>
    <row r="168" spans="1:16" x14ac:dyDescent="0.2">
      <c r="A168" s="249"/>
      <c r="B168" s="247" t="s">
        <v>713</v>
      </c>
      <c r="C168" s="243" t="s">
        <v>762</v>
      </c>
      <c r="D168" s="227"/>
      <c r="E168" s="243"/>
      <c r="F168" s="243"/>
      <c r="G168" s="140" t="s">
        <v>904</v>
      </c>
      <c r="H168" s="62"/>
      <c r="I168" s="90"/>
      <c r="J168" s="12">
        <f t="shared" ref="J168:O168" si="49">SUM(J169,J170)</f>
        <v>0</v>
      </c>
      <c r="K168" s="12">
        <f t="shared" si="49"/>
        <v>0</v>
      </c>
      <c r="L168" s="12">
        <f t="shared" si="49"/>
        <v>0</v>
      </c>
      <c r="M168" s="12">
        <f t="shared" si="49"/>
        <v>0</v>
      </c>
      <c r="N168" s="12">
        <f t="shared" si="49"/>
        <v>0</v>
      </c>
      <c r="O168" s="12">
        <f t="shared" si="49"/>
        <v>0</v>
      </c>
      <c r="P168" s="63">
        <f t="shared" si="44"/>
        <v>0</v>
      </c>
    </row>
    <row r="169" spans="1:16" x14ac:dyDescent="0.2">
      <c r="A169" s="249"/>
      <c r="B169" s="243"/>
      <c r="C169" s="243" t="s">
        <v>694</v>
      </c>
      <c r="D169" s="227" t="s">
        <v>900</v>
      </c>
      <c r="E169" s="243"/>
      <c r="F169" s="243"/>
      <c r="G169" s="140" t="s">
        <v>905</v>
      </c>
      <c r="H169" s="62"/>
      <c r="I169" s="90"/>
      <c r="J169" s="51"/>
      <c r="K169" s="51"/>
      <c r="L169" s="51"/>
      <c r="M169" s="51"/>
      <c r="N169" s="51"/>
      <c r="O169" s="51"/>
      <c r="P169" s="63">
        <f t="shared" si="44"/>
        <v>0</v>
      </c>
    </row>
    <row r="170" spans="1:16" x14ac:dyDescent="0.2">
      <c r="A170" s="249"/>
      <c r="B170" s="243"/>
      <c r="C170" s="243" t="s">
        <v>697</v>
      </c>
      <c r="D170" s="227" t="s">
        <v>722</v>
      </c>
      <c r="E170" s="243"/>
      <c r="F170" s="243"/>
      <c r="G170" s="140" t="s">
        <v>906</v>
      </c>
      <c r="H170" s="62"/>
      <c r="I170" s="90"/>
      <c r="J170" s="51"/>
      <c r="K170" s="51"/>
      <c r="L170" s="51"/>
      <c r="M170" s="51"/>
      <c r="N170" s="51"/>
      <c r="O170" s="51"/>
      <c r="P170" s="63">
        <f t="shared" si="44"/>
        <v>0</v>
      </c>
    </row>
    <row r="171" spans="1:16" x14ac:dyDescent="0.2">
      <c r="A171" s="249"/>
      <c r="B171" s="247" t="s">
        <v>724</v>
      </c>
      <c r="C171" s="243" t="s">
        <v>907</v>
      </c>
      <c r="D171" s="227"/>
      <c r="E171" s="243"/>
      <c r="F171" s="243"/>
      <c r="G171" s="140" t="s">
        <v>908</v>
      </c>
      <c r="H171" s="62"/>
      <c r="I171" s="12">
        <f t="shared" ref="I171:O171" si="50">SUM(I172,I175,I178,I181)</f>
        <v>0</v>
      </c>
      <c r="J171" s="12">
        <f t="shared" si="50"/>
        <v>0</v>
      </c>
      <c r="K171" s="12">
        <f t="shared" si="50"/>
        <v>0</v>
      </c>
      <c r="L171" s="12">
        <f t="shared" si="50"/>
        <v>0</v>
      </c>
      <c r="M171" s="12">
        <f t="shared" si="50"/>
        <v>0</v>
      </c>
      <c r="N171" s="12">
        <f t="shared" si="50"/>
        <v>0</v>
      </c>
      <c r="O171" s="12">
        <f t="shared" si="50"/>
        <v>0</v>
      </c>
      <c r="P171" s="63">
        <f t="shared" si="44"/>
        <v>0</v>
      </c>
    </row>
    <row r="172" spans="1:16" x14ac:dyDescent="0.2">
      <c r="A172" s="249"/>
      <c r="B172" s="243"/>
      <c r="C172" s="243" t="s">
        <v>694</v>
      </c>
      <c r="D172" s="227" t="s">
        <v>785</v>
      </c>
      <c r="E172" s="243"/>
      <c r="F172" s="243"/>
      <c r="G172" s="140" t="s">
        <v>909</v>
      </c>
      <c r="H172" s="62"/>
      <c r="I172" s="12">
        <f t="shared" ref="I172:O172" si="51">SUM(I173,I174)</f>
        <v>0</v>
      </c>
      <c r="J172" s="12">
        <f t="shared" si="51"/>
        <v>0</v>
      </c>
      <c r="K172" s="12">
        <f t="shared" si="51"/>
        <v>0</v>
      </c>
      <c r="L172" s="12">
        <f t="shared" si="51"/>
        <v>0</v>
      </c>
      <c r="M172" s="12">
        <f t="shared" si="51"/>
        <v>0</v>
      </c>
      <c r="N172" s="12">
        <f t="shared" si="51"/>
        <v>0</v>
      </c>
      <c r="O172" s="12">
        <f t="shared" si="51"/>
        <v>0</v>
      </c>
      <c r="P172" s="63">
        <f t="shared" si="44"/>
        <v>0</v>
      </c>
    </row>
    <row r="173" spans="1:16" x14ac:dyDescent="0.2">
      <c r="A173" s="249"/>
      <c r="B173" s="243"/>
      <c r="C173" s="243"/>
      <c r="D173" s="227" t="s">
        <v>754</v>
      </c>
      <c r="E173" s="243" t="s">
        <v>900</v>
      </c>
      <c r="F173" s="243"/>
      <c r="G173" s="140" t="s">
        <v>910</v>
      </c>
      <c r="H173" s="62"/>
      <c r="I173" s="109"/>
      <c r="J173" s="51"/>
      <c r="K173" s="51"/>
      <c r="L173" s="51"/>
      <c r="M173" s="51"/>
      <c r="N173" s="51"/>
      <c r="O173" s="51"/>
      <c r="P173" s="63">
        <f t="shared" si="44"/>
        <v>0</v>
      </c>
    </row>
    <row r="174" spans="1:16" x14ac:dyDescent="0.2">
      <c r="A174" s="249"/>
      <c r="B174" s="243"/>
      <c r="C174" s="243"/>
      <c r="D174" s="227" t="s">
        <v>760</v>
      </c>
      <c r="E174" s="243" t="s">
        <v>748</v>
      </c>
      <c r="F174" s="243"/>
      <c r="G174" s="140" t="s">
        <v>911</v>
      </c>
      <c r="H174" s="62"/>
      <c r="I174" s="109"/>
      <c r="J174" s="51"/>
      <c r="K174" s="51"/>
      <c r="L174" s="51"/>
      <c r="M174" s="51"/>
      <c r="N174" s="51"/>
      <c r="O174" s="51"/>
      <c r="P174" s="63">
        <f t="shared" si="44"/>
        <v>0</v>
      </c>
    </row>
    <row r="175" spans="1:16" x14ac:dyDescent="0.2">
      <c r="A175" s="249"/>
      <c r="B175" s="243"/>
      <c r="C175" s="248" t="s">
        <v>697</v>
      </c>
      <c r="D175" s="481" t="s">
        <v>798</v>
      </c>
      <c r="E175" s="481"/>
      <c r="F175" s="481"/>
      <c r="G175" s="140" t="s">
        <v>912</v>
      </c>
      <c r="H175" s="62"/>
      <c r="I175" s="12">
        <f t="shared" ref="I175:O175" si="52">SUM(I176,I177)</f>
        <v>0</v>
      </c>
      <c r="J175" s="12">
        <f t="shared" si="52"/>
        <v>0</v>
      </c>
      <c r="K175" s="12">
        <f t="shared" si="52"/>
        <v>0</v>
      </c>
      <c r="L175" s="12">
        <f t="shared" si="52"/>
        <v>0</v>
      </c>
      <c r="M175" s="12">
        <f t="shared" si="52"/>
        <v>0</v>
      </c>
      <c r="N175" s="12">
        <f t="shared" si="52"/>
        <v>0</v>
      </c>
      <c r="O175" s="12">
        <f t="shared" si="52"/>
        <v>0</v>
      </c>
      <c r="P175" s="63">
        <f t="shared" si="44"/>
        <v>0</v>
      </c>
    </row>
    <row r="176" spans="1:16" x14ac:dyDescent="0.2">
      <c r="A176" s="249"/>
      <c r="B176" s="243"/>
      <c r="C176" s="243"/>
      <c r="D176" s="227" t="s">
        <v>764</v>
      </c>
      <c r="E176" s="243" t="s">
        <v>900</v>
      </c>
      <c r="F176" s="243"/>
      <c r="G176" s="140" t="s">
        <v>913</v>
      </c>
      <c r="H176" s="62"/>
      <c r="I176" s="109"/>
      <c r="J176" s="51"/>
      <c r="K176" s="51"/>
      <c r="L176" s="51"/>
      <c r="M176" s="51"/>
      <c r="N176" s="51"/>
      <c r="O176" s="51"/>
      <c r="P176" s="63">
        <f t="shared" si="44"/>
        <v>0</v>
      </c>
    </row>
    <row r="177" spans="1:16" x14ac:dyDescent="0.2">
      <c r="A177" s="249"/>
      <c r="B177" s="243"/>
      <c r="C177" s="243"/>
      <c r="D177" s="227" t="s">
        <v>775</v>
      </c>
      <c r="E177" s="243" t="s">
        <v>748</v>
      </c>
      <c r="F177" s="243"/>
      <c r="G177" s="140" t="s">
        <v>914</v>
      </c>
      <c r="H177" s="62"/>
      <c r="I177" s="109"/>
      <c r="J177" s="51"/>
      <c r="K177" s="51"/>
      <c r="L177" s="51"/>
      <c r="M177" s="51"/>
      <c r="N177" s="51"/>
      <c r="O177" s="51"/>
      <c r="P177" s="63">
        <f t="shared" si="44"/>
        <v>0</v>
      </c>
    </row>
    <row r="178" spans="1:16" x14ac:dyDescent="0.2">
      <c r="A178" s="249"/>
      <c r="B178" s="243"/>
      <c r="C178" s="248" t="s">
        <v>700</v>
      </c>
      <c r="D178" s="481" t="s">
        <v>812</v>
      </c>
      <c r="E178" s="481"/>
      <c r="F178" s="481"/>
      <c r="G178" s="140" t="s">
        <v>915</v>
      </c>
      <c r="H178" s="62"/>
      <c r="I178" s="12">
        <f t="shared" ref="I178:O178" si="53">SUM(I179,I180)</f>
        <v>0</v>
      </c>
      <c r="J178" s="12">
        <f t="shared" si="53"/>
        <v>0</v>
      </c>
      <c r="K178" s="12">
        <f t="shared" si="53"/>
        <v>0</v>
      </c>
      <c r="L178" s="12">
        <f t="shared" si="53"/>
        <v>0</v>
      </c>
      <c r="M178" s="12">
        <f t="shared" si="53"/>
        <v>0</v>
      </c>
      <c r="N178" s="12">
        <f t="shared" si="53"/>
        <v>0</v>
      </c>
      <c r="O178" s="12">
        <f t="shared" si="53"/>
        <v>0</v>
      </c>
      <c r="P178" s="63">
        <f t="shared" si="44"/>
        <v>0</v>
      </c>
    </row>
    <row r="179" spans="1:16" x14ac:dyDescent="0.2">
      <c r="A179" s="249"/>
      <c r="B179" s="243"/>
      <c r="C179" s="248"/>
      <c r="D179" s="227" t="s">
        <v>800</v>
      </c>
      <c r="E179" s="243" t="s">
        <v>900</v>
      </c>
      <c r="F179" s="243"/>
      <c r="G179" s="140" t="s">
        <v>916</v>
      </c>
      <c r="H179" s="62"/>
      <c r="I179" s="109"/>
      <c r="J179" s="51"/>
      <c r="K179" s="51"/>
      <c r="L179" s="51"/>
      <c r="M179" s="51"/>
      <c r="N179" s="51"/>
      <c r="O179" s="51"/>
      <c r="P179" s="63">
        <f t="shared" si="44"/>
        <v>0</v>
      </c>
    </row>
    <row r="180" spans="1:16" x14ac:dyDescent="0.2">
      <c r="A180" s="249"/>
      <c r="B180" s="243"/>
      <c r="C180" s="243"/>
      <c r="D180" s="227" t="s">
        <v>806</v>
      </c>
      <c r="E180" s="243" t="s">
        <v>748</v>
      </c>
      <c r="F180" s="243"/>
      <c r="G180" s="140" t="s">
        <v>917</v>
      </c>
      <c r="H180" s="62"/>
      <c r="I180" s="109"/>
      <c r="J180" s="51"/>
      <c r="K180" s="51"/>
      <c r="L180" s="51"/>
      <c r="M180" s="51"/>
      <c r="N180" s="51"/>
      <c r="O180" s="51"/>
      <c r="P180" s="63">
        <f t="shared" si="44"/>
        <v>0</v>
      </c>
    </row>
    <row r="181" spans="1:16" x14ac:dyDescent="0.2">
      <c r="A181" s="249"/>
      <c r="B181" s="243"/>
      <c r="C181" s="198" t="s">
        <v>747</v>
      </c>
      <c r="D181" s="227" t="s">
        <v>748</v>
      </c>
      <c r="E181" s="243"/>
      <c r="F181" s="243"/>
      <c r="G181" s="140" t="s">
        <v>918</v>
      </c>
      <c r="H181" s="62"/>
      <c r="I181" s="12">
        <f t="shared" ref="I181:O181" si="54">SUM(I182,I183)</f>
        <v>0</v>
      </c>
      <c r="J181" s="12">
        <f t="shared" si="54"/>
        <v>0</v>
      </c>
      <c r="K181" s="12">
        <f t="shared" si="54"/>
        <v>0</v>
      </c>
      <c r="L181" s="12">
        <f t="shared" si="54"/>
        <v>0</v>
      </c>
      <c r="M181" s="12">
        <f t="shared" si="54"/>
        <v>0</v>
      </c>
      <c r="N181" s="12">
        <f t="shared" si="54"/>
        <v>0</v>
      </c>
      <c r="O181" s="12">
        <f t="shared" si="54"/>
        <v>0</v>
      </c>
      <c r="P181" s="63">
        <f t="shared" si="44"/>
        <v>0</v>
      </c>
    </row>
    <row r="182" spans="1:16" x14ac:dyDescent="0.2">
      <c r="A182" s="249"/>
      <c r="B182" s="243"/>
      <c r="C182" s="198"/>
      <c r="D182" s="227" t="s">
        <v>814</v>
      </c>
      <c r="E182" s="243" t="s">
        <v>900</v>
      </c>
      <c r="F182" s="243"/>
      <c r="G182" s="140" t="s">
        <v>919</v>
      </c>
      <c r="H182" s="62"/>
      <c r="I182" s="109"/>
      <c r="J182" s="51"/>
      <c r="K182" s="51"/>
      <c r="L182" s="51"/>
      <c r="M182" s="51"/>
      <c r="N182" s="51"/>
      <c r="O182" s="51"/>
      <c r="P182" s="63">
        <f t="shared" si="44"/>
        <v>0</v>
      </c>
    </row>
    <row r="183" spans="1:16" x14ac:dyDescent="0.2">
      <c r="A183" s="249"/>
      <c r="B183" s="243"/>
      <c r="C183" s="198"/>
      <c r="D183" s="227" t="s">
        <v>820</v>
      </c>
      <c r="E183" s="243" t="s">
        <v>748</v>
      </c>
      <c r="F183" s="243"/>
      <c r="G183" s="140" t="s">
        <v>920</v>
      </c>
      <c r="H183" s="62"/>
      <c r="I183" s="109"/>
      <c r="J183" s="51"/>
      <c r="K183" s="51"/>
      <c r="L183" s="51"/>
      <c r="M183" s="51"/>
      <c r="N183" s="51"/>
      <c r="O183" s="51"/>
      <c r="P183" s="63">
        <f t="shared" si="44"/>
        <v>0</v>
      </c>
    </row>
    <row r="184" spans="1:16" x14ac:dyDescent="0.2">
      <c r="A184" s="249"/>
      <c r="B184" s="247" t="s">
        <v>730</v>
      </c>
      <c r="C184" s="243" t="s">
        <v>748</v>
      </c>
      <c r="D184" s="227"/>
      <c r="E184" s="243"/>
      <c r="F184" s="243"/>
      <c r="G184" s="140" t="s">
        <v>135</v>
      </c>
      <c r="H184" s="62"/>
      <c r="I184" s="109"/>
      <c r="J184" s="51"/>
      <c r="K184" s="51"/>
      <c r="L184" s="51"/>
      <c r="M184" s="51"/>
      <c r="N184" s="51"/>
      <c r="O184" s="51"/>
      <c r="P184" s="63">
        <f t="shared" si="44"/>
        <v>0</v>
      </c>
    </row>
    <row r="185" spans="1:16" x14ac:dyDescent="0.2">
      <c r="A185" s="249" t="s">
        <v>863</v>
      </c>
      <c r="B185" s="241" t="s">
        <v>864</v>
      </c>
      <c r="C185" s="243"/>
      <c r="D185" s="231"/>
      <c r="E185" s="230"/>
      <c r="F185" s="230"/>
      <c r="G185" s="140" t="s">
        <v>921</v>
      </c>
      <c r="H185" s="62"/>
      <c r="I185" s="12">
        <f t="shared" ref="I185:O185" si="55">SUM(I186,I187)</f>
        <v>0</v>
      </c>
      <c r="J185" s="12">
        <f t="shared" si="55"/>
        <v>0</v>
      </c>
      <c r="K185" s="12">
        <f t="shared" si="55"/>
        <v>0</v>
      </c>
      <c r="L185" s="12">
        <f t="shared" si="55"/>
        <v>0</v>
      </c>
      <c r="M185" s="12">
        <f t="shared" si="55"/>
        <v>0</v>
      </c>
      <c r="N185" s="12">
        <f t="shared" si="55"/>
        <v>0</v>
      </c>
      <c r="O185" s="12">
        <f t="shared" si="55"/>
        <v>0</v>
      </c>
      <c r="P185" s="63">
        <f t="shared" si="44"/>
        <v>0</v>
      </c>
    </row>
    <row r="186" spans="1:16" x14ac:dyDescent="0.2">
      <c r="A186" s="249"/>
      <c r="B186" s="242" t="s">
        <v>691</v>
      </c>
      <c r="C186" s="243" t="s">
        <v>900</v>
      </c>
      <c r="D186" s="231"/>
      <c r="E186" s="230"/>
      <c r="F186" s="230"/>
      <c r="G186" s="140" t="s">
        <v>922</v>
      </c>
      <c r="H186" s="62"/>
      <c r="I186" s="128"/>
      <c r="J186" s="51"/>
      <c r="K186" s="51"/>
      <c r="L186" s="51"/>
      <c r="M186" s="51"/>
      <c r="N186" s="51"/>
      <c r="O186" s="51"/>
      <c r="P186" s="63">
        <f t="shared" si="44"/>
        <v>0</v>
      </c>
    </row>
    <row r="187" spans="1:16" x14ac:dyDescent="0.2">
      <c r="A187" s="249"/>
      <c r="B187" s="242" t="s">
        <v>713</v>
      </c>
      <c r="C187" s="243" t="s">
        <v>748</v>
      </c>
      <c r="D187" s="231"/>
      <c r="E187" s="230"/>
      <c r="F187" s="230"/>
      <c r="G187" s="140" t="s">
        <v>923</v>
      </c>
      <c r="H187" s="62"/>
      <c r="I187" s="128"/>
      <c r="J187" s="51"/>
      <c r="K187" s="51"/>
      <c r="L187" s="51"/>
      <c r="M187" s="51"/>
      <c r="N187" s="51"/>
      <c r="O187" s="51"/>
      <c r="P187" s="63">
        <f t="shared" si="44"/>
        <v>0</v>
      </c>
    </row>
    <row r="188" spans="1:16" x14ac:dyDescent="0.2">
      <c r="A188" s="249" t="s">
        <v>880</v>
      </c>
      <c r="B188" s="241" t="s">
        <v>881</v>
      </c>
      <c r="C188" s="243"/>
      <c r="D188" s="231"/>
      <c r="E188" s="230"/>
      <c r="F188" s="230"/>
      <c r="G188" s="140" t="s">
        <v>924</v>
      </c>
      <c r="H188" s="62"/>
      <c r="I188" s="12">
        <f t="shared" ref="I188:O188" si="56">SUM(I189,I190)</f>
        <v>0</v>
      </c>
      <c r="J188" s="12">
        <f t="shared" si="56"/>
        <v>0</v>
      </c>
      <c r="K188" s="12">
        <f t="shared" si="56"/>
        <v>0</v>
      </c>
      <c r="L188" s="12">
        <f t="shared" si="56"/>
        <v>0</v>
      </c>
      <c r="M188" s="12">
        <f t="shared" si="56"/>
        <v>0</v>
      </c>
      <c r="N188" s="12">
        <f t="shared" si="56"/>
        <v>0</v>
      </c>
      <c r="O188" s="12">
        <f t="shared" si="56"/>
        <v>0</v>
      </c>
      <c r="P188" s="63">
        <f t="shared" si="44"/>
        <v>0</v>
      </c>
    </row>
    <row r="189" spans="1:16" x14ac:dyDescent="0.2">
      <c r="A189" s="249"/>
      <c r="B189" s="242" t="s">
        <v>691</v>
      </c>
      <c r="C189" s="243" t="s">
        <v>900</v>
      </c>
      <c r="D189" s="231"/>
      <c r="E189" s="230"/>
      <c r="F189" s="230"/>
      <c r="G189" s="140" t="s">
        <v>925</v>
      </c>
      <c r="H189" s="62"/>
      <c r="I189" s="146"/>
      <c r="J189" s="51"/>
      <c r="K189" s="51"/>
      <c r="L189" s="51"/>
      <c r="M189" s="51"/>
      <c r="N189" s="51"/>
      <c r="O189" s="51"/>
      <c r="P189" s="63">
        <f t="shared" si="44"/>
        <v>0</v>
      </c>
    </row>
    <row r="190" spans="1:16" x14ac:dyDescent="0.2">
      <c r="A190" s="249"/>
      <c r="B190" s="242" t="s">
        <v>713</v>
      </c>
      <c r="C190" s="243" t="s">
        <v>748</v>
      </c>
      <c r="D190" s="231"/>
      <c r="E190" s="230"/>
      <c r="F190" s="230"/>
      <c r="G190" s="140" t="s">
        <v>926</v>
      </c>
      <c r="H190" s="62"/>
      <c r="I190" s="146"/>
      <c r="J190" s="51"/>
      <c r="K190" s="51"/>
      <c r="L190" s="51"/>
      <c r="M190" s="51"/>
      <c r="N190" s="51"/>
      <c r="O190" s="51"/>
      <c r="P190" s="63">
        <f t="shared" si="44"/>
        <v>0</v>
      </c>
    </row>
    <row r="191" spans="1:16" x14ac:dyDescent="0.2">
      <c r="A191" s="243" t="s">
        <v>894</v>
      </c>
      <c r="B191" s="241" t="s">
        <v>895</v>
      </c>
      <c r="C191" s="243"/>
      <c r="D191" s="231"/>
      <c r="E191" s="230"/>
      <c r="F191" s="230"/>
      <c r="G191" s="140" t="s">
        <v>1013</v>
      </c>
      <c r="H191" s="62"/>
      <c r="I191" s="12">
        <f>SUM(I192,I193)</f>
        <v>0</v>
      </c>
      <c r="J191" s="12">
        <f>SUM(J192,J193)</f>
        <v>0</v>
      </c>
      <c r="K191" s="12">
        <f>SUM(K192,K193)</f>
        <v>0</v>
      </c>
      <c r="L191" s="88"/>
      <c r="M191" s="88"/>
      <c r="N191" s="63">
        <f>SUM(N192,N193)</f>
        <v>0</v>
      </c>
      <c r="O191" s="63">
        <f>SUM(O192,O193)</f>
        <v>0</v>
      </c>
      <c r="P191" s="63">
        <f t="shared" si="44"/>
        <v>0</v>
      </c>
    </row>
    <row r="192" spans="1:16" x14ac:dyDescent="0.2">
      <c r="A192" s="243"/>
      <c r="B192" s="242" t="s">
        <v>691</v>
      </c>
      <c r="C192" s="243" t="s">
        <v>900</v>
      </c>
      <c r="D192" s="231"/>
      <c r="E192" s="230"/>
      <c r="F192" s="230"/>
      <c r="G192" s="140" t="s">
        <v>1014</v>
      </c>
      <c r="H192" s="62"/>
      <c r="I192" s="146"/>
      <c r="J192" s="51"/>
      <c r="K192" s="51"/>
      <c r="L192" s="88"/>
      <c r="M192" s="88"/>
      <c r="N192" s="51"/>
      <c r="O192" s="51"/>
      <c r="P192" s="63">
        <f t="shared" si="44"/>
        <v>0</v>
      </c>
    </row>
    <row r="193" spans="1:16" x14ac:dyDescent="0.2">
      <c r="A193" s="253"/>
      <c r="B193" s="242" t="s">
        <v>713</v>
      </c>
      <c r="C193" s="243" t="s">
        <v>748</v>
      </c>
      <c r="D193" s="231"/>
      <c r="E193" s="230"/>
      <c r="F193" s="230"/>
      <c r="G193" s="140" t="s">
        <v>1015</v>
      </c>
      <c r="H193" s="62"/>
      <c r="I193" s="146"/>
      <c r="J193" s="51"/>
      <c r="K193" s="51"/>
      <c r="L193" s="88"/>
      <c r="M193" s="88"/>
      <c r="N193" s="51"/>
      <c r="O193" s="51"/>
      <c r="P193" s="63">
        <f t="shared" si="44"/>
        <v>0</v>
      </c>
    </row>
    <row r="194" spans="1:16" x14ac:dyDescent="0.2">
      <c r="A194" s="233" t="s">
        <v>130</v>
      </c>
      <c r="B194" s="233"/>
      <c r="C194" s="233"/>
      <c r="D194" s="238"/>
      <c r="E194" s="233"/>
      <c r="F194" s="230"/>
      <c r="G194" s="140" t="s">
        <v>927</v>
      </c>
      <c r="H194" s="62"/>
      <c r="I194" s="63">
        <f t="shared" ref="I194:O194" si="57">SUM(I10,I160)</f>
        <v>0</v>
      </c>
      <c r="J194" s="63">
        <f t="shared" si="57"/>
        <v>0</v>
      </c>
      <c r="K194" s="63">
        <f t="shared" si="57"/>
        <v>0</v>
      </c>
      <c r="L194" s="63">
        <f t="shared" si="57"/>
        <v>0</v>
      </c>
      <c r="M194" s="63">
        <f t="shared" si="57"/>
        <v>0</v>
      </c>
      <c r="N194" s="63">
        <f t="shared" si="57"/>
        <v>0</v>
      </c>
      <c r="O194" s="63">
        <f t="shared" si="57"/>
        <v>0</v>
      </c>
      <c r="P194" s="63">
        <f t="shared" si="44"/>
        <v>0</v>
      </c>
    </row>
    <row r="195" spans="1:16" x14ac:dyDescent="0.2">
      <c r="G195" s="142" t="s">
        <v>998</v>
      </c>
    </row>
    <row r="196" spans="1:16" x14ac:dyDescent="0.2">
      <c r="G196" s="15"/>
    </row>
    <row r="197" spans="1:16" x14ac:dyDescent="0.2">
      <c r="G197" s="15"/>
    </row>
    <row r="198" spans="1:16" x14ac:dyDescent="0.2">
      <c r="G198" s="15"/>
    </row>
    <row r="199" spans="1:16" x14ac:dyDescent="0.2">
      <c r="G199" s="15"/>
    </row>
    <row r="200" spans="1:16" x14ac:dyDescent="0.2">
      <c r="G200" s="15"/>
    </row>
    <row r="201" spans="1:16" x14ac:dyDescent="0.2">
      <c r="G201" s="15"/>
    </row>
    <row r="202" spans="1:16" x14ac:dyDescent="0.2">
      <c r="G202" s="15"/>
    </row>
    <row r="203" spans="1:16" x14ac:dyDescent="0.2">
      <c r="G203" s="15"/>
    </row>
    <row r="204" spans="1:16" x14ac:dyDescent="0.2">
      <c r="G204" s="15"/>
    </row>
    <row r="205" spans="1:16" x14ac:dyDescent="0.2">
      <c r="G205" s="15"/>
    </row>
    <row r="206" spans="1:16" x14ac:dyDescent="0.2">
      <c r="G206" s="15"/>
    </row>
    <row r="207" spans="1:16" x14ac:dyDescent="0.2">
      <c r="G207" s="15"/>
    </row>
    <row r="208" spans="1:16" x14ac:dyDescent="0.2">
      <c r="G208" s="15"/>
    </row>
    <row r="209" spans="7:7" x14ac:dyDescent="0.2">
      <c r="G209" s="15"/>
    </row>
    <row r="210" spans="7:7" x14ac:dyDescent="0.2">
      <c r="G210" s="15"/>
    </row>
    <row r="211" spans="7:7" x14ac:dyDescent="0.2">
      <c r="G211" s="15"/>
    </row>
    <row r="212" spans="7:7" x14ac:dyDescent="0.2">
      <c r="G212" s="15"/>
    </row>
    <row r="213" spans="7:7" x14ac:dyDescent="0.2">
      <c r="G213" s="15"/>
    </row>
    <row r="214" spans="7:7" x14ac:dyDescent="0.2">
      <c r="G214" s="15"/>
    </row>
    <row r="215" spans="7:7" x14ac:dyDescent="0.2">
      <c r="G215" s="15"/>
    </row>
    <row r="216" spans="7:7" x14ac:dyDescent="0.2">
      <c r="G216" s="15"/>
    </row>
    <row r="217" spans="7:7" x14ac:dyDescent="0.2">
      <c r="G217" s="15"/>
    </row>
    <row r="218" spans="7:7" x14ac:dyDescent="0.2">
      <c r="G218" s="15"/>
    </row>
    <row r="219" spans="7:7" x14ac:dyDescent="0.2">
      <c r="G219" s="15"/>
    </row>
    <row r="220" spans="7:7" x14ac:dyDescent="0.2">
      <c r="G220" s="15"/>
    </row>
    <row r="221" spans="7:7" x14ac:dyDescent="0.2">
      <c r="G221" s="15"/>
    </row>
    <row r="222" spans="7:7" x14ac:dyDescent="0.2">
      <c r="G222" s="15"/>
    </row>
    <row r="223" spans="7:7" x14ac:dyDescent="0.2">
      <c r="G223" s="15"/>
    </row>
    <row r="224" spans="7:7" x14ac:dyDescent="0.2">
      <c r="G224" s="15"/>
    </row>
    <row r="225" spans="7:7" x14ac:dyDescent="0.2">
      <c r="G225" s="15"/>
    </row>
    <row r="226" spans="7:7" x14ac:dyDescent="0.2">
      <c r="G226" s="15"/>
    </row>
    <row r="227" spans="7:7" x14ac:dyDescent="0.2">
      <c r="G227" s="15"/>
    </row>
    <row r="228" spans="7:7" x14ac:dyDescent="0.2">
      <c r="G228" s="15"/>
    </row>
    <row r="229" spans="7:7" x14ac:dyDescent="0.2">
      <c r="G229" s="15"/>
    </row>
    <row r="230" spans="7:7" x14ac:dyDescent="0.2">
      <c r="G230" s="15"/>
    </row>
    <row r="231" spans="7:7" x14ac:dyDescent="0.2">
      <c r="G231" s="15"/>
    </row>
    <row r="232" spans="7:7" x14ac:dyDescent="0.2">
      <c r="G232" s="15"/>
    </row>
    <row r="233" spans="7:7" x14ac:dyDescent="0.2">
      <c r="G233" s="15"/>
    </row>
    <row r="234" spans="7:7" x14ac:dyDescent="0.2">
      <c r="G234" s="15"/>
    </row>
    <row r="235" spans="7:7" x14ac:dyDescent="0.2">
      <c r="G235" s="15"/>
    </row>
    <row r="236" spans="7:7" x14ac:dyDescent="0.2">
      <c r="G236" s="15"/>
    </row>
    <row r="237" spans="7:7" x14ac:dyDescent="0.2">
      <c r="G237" s="15"/>
    </row>
    <row r="238" spans="7:7" x14ac:dyDescent="0.2">
      <c r="G238" s="15"/>
    </row>
    <row r="239" spans="7:7" x14ac:dyDescent="0.2">
      <c r="G239" s="15"/>
    </row>
    <row r="240" spans="7:7" x14ac:dyDescent="0.2">
      <c r="G240" s="15"/>
    </row>
    <row r="241" spans="7:7" x14ac:dyDescent="0.2">
      <c r="G241" s="15"/>
    </row>
    <row r="242" spans="7:7" x14ac:dyDescent="0.2">
      <c r="G242" s="15"/>
    </row>
    <row r="243" spans="7:7" x14ac:dyDescent="0.2">
      <c r="G243" s="15"/>
    </row>
    <row r="244" spans="7:7" x14ac:dyDescent="0.2">
      <c r="G244" s="15"/>
    </row>
    <row r="245" spans="7:7" x14ac:dyDescent="0.2">
      <c r="G245" s="15"/>
    </row>
    <row r="246" spans="7:7" x14ac:dyDescent="0.2">
      <c r="G246" s="15"/>
    </row>
    <row r="247" spans="7:7" x14ac:dyDescent="0.2">
      <c r="G247" s="15"/>
    </row>
    <row r="248" spans="7:7" x14ac:dyDescent="0.2">
      <c r="G248" s="15"/>
    </row>
    <row r="249" spans="7:7" x14ac:dyDescent="0.2">
      <c r="G249" s="15"/>
    </row>
    <row r="250" spans="7:7" x14ac:dyDescent="0.2">
      <c r="G250" s="15"/>
    </row>
    <row r="251" spans="7:7" x14ac:dyDescent="0.2">
      <c r="G251" s="15"/>
    </row>
    <row r="252" spans="7:7" x14ac:dyDescent="0.2">
      <c r="G252" s="15"/>
    </row>
    <row r="253" spans="7:7" x14ac:dyDescent="0.2">
      <c r="G253" s="15"/>
    </row>
    <row r="254" spans="7:7" x14ac:dyDescent="0.2">
      <c r="G254" s="15"/>
    </row>
    <row r="255" spans="7:7" x14ac:dyDescent="0.2">
      <c r="G255" s="15"/>
    </row>
    <row r="256" spans="7:7" x14ac:dyDescent="0.2">
      <c r="G256" s="15"/>
    </row>
    <row r="257" spans="7:7" x14ac:dyDescent="0.2">
      <c r="G257" s="15"/>
    </row>
    <row r="258" spans="7:7" x14ac:dyDescent="0.2">
      <c r="G258" s="15"/>
    </row>
    <row r="259" spans="7:7" x14ac:dyDescent="0.2">
      <c r="G259" s="15"/>
    </row>
    <row r="260" spans="7:7" x14ac:dyDescent="0.2">
      <c r="G260" s="15"/>
    </row>
    <row r="261" spans="7:7" x14ac:dyDescent="0.2">
      <c r="G261" s="15"/>
    </row>
    <row r="262" spans="7:7" x14ac:dyDescent="0.2">
      <c r="G262" s="15"/>
    </row>
    <row r="263" spans="7:7" x14ac:dyDescent="0.2">
      <c r="G263" s="15"/>
    </row>
    <row r="264" spans="7:7" x14ac:dyDescent="0.2">
      <c r="G264" s="15"/>
    </row>
    <row r="265" spans="7:7" x14ac:dyDescent="0.2">
      <c r="G265" s="15"/>
    </row>
    <row r="266" spans="7:7" x14ac:dyDescent="0.2">
      <c r="G266" s="15"/>
    </row>
    <row r="267" spans="7:7" x14ac:dyDescent="0.2">
      <c r="G267" s="15"/>
    </row>
    <row r="268" spans="7:7" x14ac:dyDescent="0.2">
      <c r="G268" s="15"/>
    </row>
    <row r="269" spans="7:7" x14ac:dyDescent="0.2">
      <c r="G269" s="15"/>
    </row>
    <row r="270" spans="7:7" x14ac:dyDescent="0.2">
      <c r="G270" s="15"/>
    </row>
    <row r="271" spans="7:7" x14ac:dyDescent="0.2">
      <c r="G271" s="15"/>
    </row>
    <row r="272" spans="7:7" x14ac:dyDescent="0.2">
      <c r="G272" s="15"/>
    </row>
    <row r="273" spans="7:7" x14ac:dyDescent="0.2">
      <c r="G273" s="15"/>
    </row>
    <row r="274" spans="7:7" x14ac:dyDescent="0.2">
      <c r="G274" s="15"/>
    </row>
    <row r="275" spans="7:7" x14ac:dyDescent="0.2">
      <c r="G275" s="15"/>
    </row>
    <row r="276" spans="7:7" x14ac:dyDescent="0.2">
      <c r="G276" s="15"/>
    </row>
    <row r="277" spans="7:7" x14ac:dyDescent="0.2">
      <c r="G277" s="15"/>
    </row>
    <row r="278" spans="7:7" x14ac:dyDescent="0.2">
      <c r="G278" s="15"/>
    </row>
    <row r="279" spans="7:7" x14ac:dyDescent="0.2">
      <c r="G279" s="15"/>
    </row>
    <row r="280" spans="7:7" x14ac:dyDescent="0.2">
      <c r="G280" s="15"/>
    </row>
    <row r="281" spans="7:7" x14ac:dyDescent="0.2">
      <c r="G281" s="15"/>
    </row>
    <row r="282" spans="7:7" x14ac:dyDescent="0.2">
      <c r="G282" s="15"/>
    </row>
    <row r="283" spans="7:7" x14ac:dyDescent="0.2">
      <c r="G283" s="15"/>
    </row>
    <row r="284" spans="7:7" x14ac:dyDescent="0.2">
      <c r="G284" s="15"/>
    </row>
    <row r="285" spans="7:7" x14ac:dyDescent="0.2">
      <c r="G285" s="15"/>
    </row>
    <row r="286" spans="7:7" x14ac:dyDescent="0.2">
      <c r="G286" s="15"/>
    </row>
    <row r="287" spans="7:7" x14ac:dyDescent="0.2">
      <c r="G287" s="15"/>
    </row>
    <row r="288" spans="7:7" x14ac:dyDescent="0.2">
      <c r="G288" s="15"/>
    </row>
    <row r="289" spans="7:7" x14ac:dyDescent="0.2">
      <c r="G289" s="15"/>
    </row>
    <row r="290" spans="7:7" x14ac:dyDescent="0.2">
      <c r="G290" s="15"/>
    </row>
    <row r="291" spans="7:7" x14ac:dyDescent="0.2">
      <c r="G291" s="15"/>
    </row>
    <row r="292" spans="7:7" x14ac:dyDescent="0.2">
      <c r="G292" s="15"/>
    </row>
    <row r="293" spans="7:7" x14ac:dyDescent="0.2">
      <c r="G293" s="15"/>
    </row>
    <row r="294" spans="7:7" x14ac:dyDescent="0.2">
      <c r="G294" s="15"/>
    </row>
    <row r="295" spans="7:7" x14ac:dyDescent="0.2">
      <c r="G295" s="15"/>
    </row>
    <row r="296" spans="7:7" x14ac:dyDescent="0.2">
      <c r="G296" s="15"/>
    </row>
    <row r="297" spans="7:7" x14ac:dyDescent="0.2">
      <c r="G297" s="15"/>
    </row>
    <row r="298" spans="7:7" x14ac:dyDescent="0.2">
      <c r="G298" s="15"/>
    </row>
    <row r="299" spans="7:7" x14ac:dyDescent="0.2">
      <c r="G299" s="15"/>
    </row>
    <row r="300" spans="7:7" x14ac:dyDescent="0.2">
      <c r="G300" s="15"/>
    </row>
    <row r="301" spans="7:7" x14ac:dyDescent="0.2">
      <c r="G301" s="15"/>
    </row>
    <row r="302" spans="7:7" x14ac:dyDescent="0.2">
      <c r="G302" s="15"/>
    </row>
    <row r="303" spans="7:7" x14ac:dyDescent="0.2">
      <c r="G303" s="15"/>
    </row>
    <row r="304" spans="7:7" x14ac:dyDescent="0.2">
      <c r="G304" s="15"/>
    </row>
    <row r="305" spans="7:7" x14ac:dyDescent="0.2">
      <c r="G305" s="15"/>
    </row>
    <row r="306" spans="7:7" x14ac:dyDescent="0.2">
      <c r="G306" s="15"/>
    </row>
    <row r="307" spans="7:7" x14ac:dyDescent="0.2">
      <c r="G307" s="15"/>
    </row>
    <row r="308" spans="7:7" x14ac:dyDescent="0.2">
      <c r="G308" s="15"/>
    </row>
    <row r="309" spans="7:7" x14ac:dyDescent="0.2">
      <c r="G309" s="15"/>
    </row>
    <row r="310" spans="7:7" x14ac:dyDescent="0.2">
      <c r="G310" s="15"/>
    </row>
    <row r="311" spans="7:7" x14ac:dyDescent="0.2">
      <c r="G311" s="15"/>
    </row>
    <row r="312" spans="7:7" x14ac:dyDescent="0.2">
      <c r="G312" s="15"/>
    </row>
    <row r="313" spans="7:7" x14ac:dyDescent="0.2">
      <c r="G313" s="15"/>
    </row>
    <row r="314" spans="7:7" x14ac:dyDescent="0.2">
      <c r="G314" s="15"/>
    </row>
    <row r="315" spans="7:7" x14ac:dyDescent="0.2">
      <c r="G315" s="15"/>
    </row>
    <row r="316" spans="7:7" x14ac:dyDescent="0.2">
      <c r="G316" s="15"/>
    </row>
    <row r="317" spans="7:7" x14ac:dyDescent="0.2">
      <c r="G317" s="15"/>
    </row>
    <row r="318" spans="7:7" x14ac:dyDescent="0.2">
      <c r="G318" s="15"/>
    </row>
    <row r="319" spans="7:7" x14ac:dyDescent="0.2">
      <c r="G319" s="15"/>
    </row>
    <row r="320" spans="7:7" x14ac:dyDescent="0.2">
      <c r="G320" s="15"/>
    </row>
    <row r="321" spans="7:7" x14ac:dyDescent="0.2">
      <c r="G321" s="15"/>
    </row>
    <row r="322" spans="7:7" x14ac:dyDescent="0.2">
      <c r="G322" s="15"/>
    </row>
    <row r="323" spans="7:7" x14ac:dyDescent="0.2">
      <c r="G323" s="15"/>
    </row>
    <row r="324" spans="7:7" x14ac:dyDescent="0.2">
      <c r="G324" s="15"/>
    </row>
    <row r="325" spans="7:7" x14ac:dyDescent="0.2">
      <c r="G325" s="15"/>
    </row>
    <row r="326" spans="7:7" x14ac:dyDescent="0.2">
      <c r="G326" s="15"/>
    </row>
    <row r="327" spans="7:7" x14ac:dyDescent="0.2">
      <c r="G327" s="15"/>
    </row>
    <row r="328" spans="7:7" x14ac:dyDescent="0.2">
      <c r="G328" s="15"/>
    </row>
    <row r="329" spans="7:7" x14ac:dyDescent="0.2">
      <c r="G329" s="15"/>
    </row>
    <row r="330" spans="7:7" x14ac:dyDescent="0.2">
      <c r="G330" s="15"/>
    </row>
    <row r="331" spans="7:7" x14ac:dyDescent="0.2">
      <c r="G331" s="15"/>
    </row>
    <row r="332" spans="7:7" x14ac:dyDescent="0.2">
      <c r="G332" s="15"/>
    </row>
    <row r="333" spans="7:7" x14ac:dyDescent="0.2">
      <c r="G333" s="15"/>
    </row>
    <row r="334" spans="7:7" x14ac:dyDescent="0.2">
      <c r="G334" s="15"/>
    </row>
    <row r="335" spans="7:7" x14ac:dyDescent="0.2">
      <c r="G335" s="15"/>
    </row>
    <row r="336" spans="7:7" x14ac:dyDescent="0.2">
      <c r="G336" s="15"/>
    </row>
    <row r="337" spans="7:7" x14ac:dyDescent="0.2">
      <c r="G337" s="15"/>
    </row>
    <row r="338" spans="7:7" x14ac:dyDescent="0.2">
      <c r="G338" s="15"/>
    </row>
    <row r="339" spans="7:7" x14ac:dyDescent="0.2">
      <c r="G339" s="15"/>
    </row>
    <row r="340" spans="7:7" x14ac:dyDescent="0.2">
      <c r="G340" s="15"/>
    </row>
    <row r="341" spans="7:7" x14ac:dyDescent="0.2">
      <c r="G341" s="15"/>
    </row>
    <row r="342" spans="7:7" x14ac:dyDescent="0.2">
      <c r="G342" s="15"/>
    </row>
    <row r="343" spans="7:7" x14ac:dyDescent="0.2">
      <c r="G343" s="15"/>
    </row>
    <row r="344" spans="7:7" x14ac:dyDescent="0.2">
      <c r="G344" s="15"/>
    </row>
    <row r="345" spans="7:7" x14ac:dyDescent="0.2">
      <c r="G345" s="15"/>
    </row>
    <row r="346" spans="7:7" x14ac:dyDescent="0.2">
      <c r="G346" s="15"/>
    </row>
    <row r="347" spans="7:7" x14ac:dyDescent="0.2">
      <c r="G347" s="15"/>
    </row>
    <row r="348" spans="7:7" x14ac:dyDescent="0.2">
      <c r="G348" s="15"/>
    </row>
    <row r="349" spans="7:7" x14ac:dyDescent="0.2">
      <c r="G349" s="15"/>
    </row>
    <row r="350" spans="7:7" x14ac:dyDescent="0.2">
      <c r="G350" s="15"/>
    </row>
    <row r="351" spans="7:7" x14ac:dyDescent="0.2">
      <c r="G351" s="15"/>
    </row>
    <row r="352" spans="7:7" x14ac:dyDescent="0.2">
      <c r="G352" s="15"/>
    </row>
    <row r="353" spans="7:7" x14ac:dyDescent="0.2">
      <c r="G353" s="15"/>
    </row>
    <row r="354" spans="7:7" x14ac:dyDescent="0.2">
      <c r="G354" s="15"/>
    </row>
    <row r="355" spans="7:7" x14ac:dyDescent="0.2">
      <c r="G355" s="15"/>
    </row>
    <row r="356" spans="7:7" x14ac:dyDescent="0.2">
      <c r="G356" s="15"/>
    </row>
    <row r="357" spans="7:7" x14ac:dyDescent="0.2">
      <c r="G357" s="15"/>
    </row>
    <row r="358" spans="7:7" x14ac:dyDescent="0.2">
      <c r="G358" s="15"/>
    </row>
    <row r="359" spans="7:7" x14ac:dyDescent="0.2">
      <c r="G359" s="15"/>
    </row>
    <row r="360" spans="7:7" x14ac:dyDescent="0.2">
      <c r="G360" s="15"/>
    </row>
    <row r="361" spans="7:7" x14ac:dyDescent="0.2">
      <c r="G361" s="15"/>
    </row>
    <row r="362" spans="7:7" x14ac:dyDescent="0.2">
      <c r="G362" s="15"/>
    </row>
    <row r="363" spans="7:7" x14ac:dyDescent="0.2">
      <c r="G363" s="15"/>
    </row>
    <row r="364" spans="7:7" x14ac:dyDescent="0.2">
      <c r="G364" s="15"/>
    </row>
    <row r="365" spans="7:7" x14ac:dyDescent="0.2">
      <c r="G365" s="15"/>
    </row>
    <row r="366" spans="7:7" x14ac:dyDescent="0.2">
      <c r="G366" s="15"/>
    </row>
    <row r="367" spans="7:7" x14ac:dyDescent="0.2">
      <c r="G367" s="15"/>
    </row>
    <row r="368" spans="7:7" x14ac:dyDescent="0.2">
      <c r="G368" s="15"/>
    </row>
    <row r="369" spans="7:7" x14ac:dyDescent="0.2">
      <c r="G369" s="15"/>
    </row>
    <row r="370" spans="7:7" x14ac:dyDescent="0.2">
      <c r="G370" s="15"/>
    </row>
    <row r="371" spans="7:7" x14ac:dyDescent="0.2">
      <c r="G371" s="15"/>
    </row>
    <row r="372" spans="7:7" x14ac:dyDescent="0.2">
      <c r="G372" s="15"/>
    </row>
    <row r="373" spans="7:7" x14ac:dyDescent="0.2">
      <c r="G373" s="15"/>
    </row>
    <row r="374" spans="7:7" x14ac:dyDescent="0.2">
      <c r="G374" s="15"/>
    </row>
    <row r="375" spans="7:7" x14ac:dyDescent="0.2">
      <c r="G375" s="15"/>
    </row>
    <row r="376" spans="7:7" x14ac:dyDescent="0.2">
      <c r="G376" s="15"/>
    </row>
    <row r="377" spans="7:7" x14ac:dyDescent="0.2">
      <c r="G377" s="15"/>
    </row>
    <row r="378" spans="7:7" x14ac:dyDescent="0.2">
      <c r="G378" s="15"/>
    </row>
    <row r="379" spans="7:7" x14ac:dyDescent="0.2">
      <c r="G379" s="15"/>
    </row>
    <row r="380" spans="7:7" x14ac:dyDescent="0.2">
      <c r="G380" s="15"/>
    </row>
    <row r="381" spans="7:7" x14ac:dyDescent="0.2">
      <c r="G381" s="15"/>
    </row>
    <row r="382" spans="7:7" x14ac:dyDescent="0.2">
      <c r="G382" s="15"/>
    </row>
    <row r="383" spans="7:7" x14ac:dyDescent="0.2">
      <c r="G383" s="15"/>
    </row>
    <row r="384" spans="7:7" x14ac:dyDescent="0.2">
      <c r="G384" s="15"/>
    </row>
    <row r="385" spans="7:7" x14ac:dyDescent="0.2">
      <c r="G385" s="15"/>
    </row>
    <row r="386" spans="7:7" x14ac:dyDescent="0.2">
      <c r="G386" s="15"/>
    </row>
    <row r="387" spans="7:7" x14ac:dyDescent="0.2">
      <c r="G387" s="15"/>
    </row>
    <row r="388" spans="7:7" x14ac:dyDescent="0.2">
      <c r="G388" s="15"/>
    </row>
    <row r="389" spans="7:7" x14ac:dyDescent="0.2">
      <c r="G389" s="15"/>
    </row>
    <row r="390" spans="7:7" x14ac:dyDescent="0.2">
      <c r="G390" s="15"/>
    </row>
    <row r="391" spans="7:7" x14ac:dyDescent="0.2">
      <c r="G391" s="15"/>
    </row>
    <row r="392" spans="7:7" x14ac:dyDescent="0.2">
      <c r="G392" s="15"/>
    </row>
    <row r="393" spans="7:7" x14ac:dyDescent="0.2">
      <c r="G393" s="15"/>
    </row>
    <row r="394" spans="7:7" x14ac:dyDescent="0.2">
      <c r="G394" s="15"/>
    </row>
    <row r="395" spans="7:7" x14ac:dyDescent="0.2">
      <c r="G395" s="15"/>
    </row>
    <row r="396" spans="7:7" x14ac:dyDescent="0.2">
      <c r="G396" s="15"/>
    </row>
    <row r="397" spans="7:7" x14ac:dyDescent="0.2">
      <c r="G397" s="15"/>
    </row>
    <row r="398" spans="7:7" x14ac:dyDescent="0.2">
      <c r="G398" s="15"/>
    </row>
    <row r="399" spans="7:7" x14ac:dyDescent="0.2">
      <c r="G399" s="15"/>
    </row>
    <row r="400" spans="7:7" x14ac:dyDescent="0.2">
      <c r="G400" s="15"/>
    </row>
    <row r="401" spans="7:7" x14ac:dyDescent="0.2">
      <c r="G401" s="15"/>
    </row>
    <row r="402" spans="7:7" x14ac:dyDescent="0.2">
      <c r="G402" s="15"/>
    </row>
    <row r="403" spans="7:7" x14ac:dyDescent="0.2">
      <c r="G403" s="15"/>
    </row>
    <row r="404" spans="7:7" x14ac:dyDescent="0.2">
      <c r="G404" s="15"/>
    </row>
    <row r="405" spans="7:7" x14ac:dyDescent="0.2">
      <c r="G405" s="15"/>
    </row>
    <row r="406" spans="7:7" x14ac:dyDescent="0.2">
      <c r="G406" s="15"/>
    </row>
    <row r="407" spans="7:7" x14ac:dyDescent="0.2">
      <c r="G407" s="15"/>
    </row>
    <row r="408" spans="7:7" x14ac:dyDescent="0.2">
      <c r="G408" s="15"/>
    </row>
    <row r="409" spans="7:7" x14ac:dyDescent="0.2">
      <c r="G409" s="15"/>
    </row>
    <row r="410" spans="7:7" x14ac:dyDescent="0.2">
      <c r="G410" s="15"/>
    </row>
    <row r="411" spans="7:7" x14ac:dyDescent="0.2">
      <c r="G411" s="15"/>
    </row>
    <row r="412" spans="7:7" x14ac:dyDescent="0.2">
      <c r="G412" s="15"/>
    </row>
    <row r="413" spans="7:7" x14ac:dyDescent="0.2">
      <c r="G413" s="15"/>
    </row>
    <row r="414" spans="7:7" x14ac:dyDescent="0.2">
      <c r="G414" s="15"/>
    </row>
    <row r="415" spans="7:7" x14ac:dyDescent="0.2">
      <c r="G415" s="15"/>
    </row>
    <row r="416" spans="7:7" x14ac:dyDescent="0.2">
      <c r="G416" s="15"/>
    </row>
    <row r="417" spans="7:7" x14ac:dyDescent="0.2">
      <c r="G417" s="15"/>
    </row>
    <row r="418" spans="7:7" x14ac:dyDescent="0.2">
      <c r="G418" s="15"/>
    </row>
    <row r="419" spans="7:7" x14ac:dyDescent="0.2">
      <c r="G419" s="15"/>
    </row>
    <row r="420" spans="7:7" x14ac:dyDescent="0.2">
      <c r="G420" s="15"/>
    </row>
    <row r="421" spans="7:7" x14ac:dyDescent="0.2">
      <c r="G421" s="15"/>
    </row>
    <row r="422" spans="7:7" x14ac:dyDescent="0.2">
      <c r="G422" s="15"/>
    </row>
    <row r="423" spans="7:7" x14ac:dyDescent="0.2">
      <c r="G423" s="15"/>
    </row>
    <row r="424" spans="7:7" x14ac:dyDescent="0.2">
      <c r="G424" s="15"/>
    </row>
    <row r="425" spans="7:7" x14ac:dyDescent="0.2">
      <c r="G425" s="15"/>
    </row>
    <row r="426" spans="7:7" x14ac:dyDescent="0.2">
      <c r="G426" s="15"/>
    </row>
    <row r="427" spans="7:7" x14ac:dyDescent="0.2">
      <c r="G427" s="15"/>
    </row>
    <row r="428" spans="7:7" x14ac:dyDescent="0.2">
      <c r="G428" s="15"/>
    </row>
    <row r="429" spans="7:7" x14ac:dyDescent="0.2">
      <c r="G429" s="15"/>
    </row>
    <row r="430" spans="7:7" x14ac:dyDescent="0.2">
      <c r="G430" s="15"/>
    </row>
    <row r="431" spans="7:7" x14ac:dyDescent="0.2">
      <c r="G431" s="15"/>
    </row>
    <row r="432" spans="7:7" x14ac:dyDescent="0.2">
      <c r="G432" s="15"/>
    </row>
    <row r="433" spans="7:7" x14ac:dyDescent="0.2">
      <c r="G433" s="15"/>
    </row>
    <row r="434" spans="7:7" x14ac:dyDescent="0.2">
      <c r="G434" s="15"/>
    </row>
    <row r="435" spans="7:7" x14ac:dyDescent="0.2">
      <c r="G435" s="15"/>
    </row>
    <row r="436" spans="7:7" x14ac:dyDescent="0.2">
      <c r="G436" s="15"/>
    </row>
    <row r="437" spans="7:7" x14ac:dyDescent="0.2">
      <c r="G437" s="15"/>
    </row>
    <row r="438" spans="7:7" x14ac:dyDescent="0.2">
      <c r="G438" s="15"/>
    </row>
    <row r="439" spans="7:7" x14ac:dyDescent="0.2">
      <c r="G439" s="15"/>
    </row>
    <row r="440" spans="7:7" x14ac:dyDescent="0.2">
      <c r="G440" s="15"/>
    </row>
    <row r="441" spans="7:7" x14ac:dyDescent="0.2">
      <c r="G441" s="15"/>
    </row>
    <row r="442" spans="7:7" x14ac:dyDescent="0.2">
      <c r="G442" s="15"/>
    </row>
    <row r="443" spans="7:7" x14ac:dyDescent="0.2">
      <c r="G443" s="15"/>
    </row>
    <row r="444" spans="7:7" x14ac:dyDescent="0.2">
      <c r="G444" s="15"/>
    </row>
    <row r="445" spans="7:7" x14ac:dyDescent="0.2">
      <c r="G445" s="15"/>
    </row>
    <row r="446" spans="7:7" x14ac:dyDescent="0.2">
      <c r="G446" s="15"/>
    </row>
    <row r="447" spans="7:7" x14ac:dyDescent="0.2">
      <c r="G447" s="15"/>
    </row>
    <row r="448" spans="7:7" x14ac:dyDescent="0.2">
      <c r="G448" s="15"/>
    </row>
    <row r="449" spans="7:7" x14ac:dyDescent="0.2">
      <c r="G449" s="15"/>
    </row>
    <row r="450" spans="7:7" x14ac:dyDescent="0.2">
      <c r="G450" s="15"/>
    </row>
    <row r="451" spans="7:7" x14ac:dyDescent="0.2">
      <c r="G451" s="15"/>
    </row>
    <row r="452" spans="7:7" x14ac:dyDescent="0.2">
      <c r="G452" s="15"/>
    </row>
    <row r="453" spans="7:7" x14ac:dyDescent="0.2">
      <c r="G453" s="15"/>
    </row>
    <row r="454" spans="7:7" x14ac:dyDescent="0.2">
      <c r="G454" s="15"/>
    </row>
    <row r="455" spans="7:7" x14ac:dyDescent="0.2">
      <c r="G455" s="15"/>
    </row>
    <row r="456" spans="7:7" x14ac:dyDescent="0.2">
      <c r="G456" s="15"/>
    </row>
    <row r="457" spans="7:7" x14ac:dyDescent="0.2">
      <c r="G457" s="15"/>
    </row>
    <row r="458" spans="7:7" x14ac:dyDescent="0.2">
      <c r="G458" s="15"/>
    </row>
    <row r="459" spans="7:7" x14ac:dyDescent="0.2">
      <c r="G459" s="15"/>
    </row>
    <row r="460" spans="7:7" x14ac:dyDescent="0.2">
      <c r="G460" s="15"/>
    </row>
    <row r="461" spans="7:7" x14ac:dyDescent="0.2">
      <c r="G461" s="15"/>
    </row>
    <row r="462" spans="7:7" x14ac:dyDescent="0.2">
      <c r="G462" s="15"/>
    </row>
    <row r="463" spans="7:7" x14ac:dyDescent="0.2">
      <c r="G463" s="15"/>
    </row>
    <row r="464" spans="7:7" x14ac:dyDescent="0.2">
      <c r="G464" s="15"/>
    </row>
    <row r="465" spans="7:7" x14ac:dyDescent="0.2">
      <c r="G465" s="15"/>
    </row>
    <row r="466" spans="7:7" x14ac:dyDescent="0.2">
      <c r="G466" s="15"/>
    </row>
    <row r="467" spans="7:7" x14ac:dyDescent="0.2">
      <c r="G467" s="15"/>
    </row>
    <row r="468" spans="7:7" x14ac:dyDescent="0.2">
      <c r="G468" s="15"/>
    </row>
    <row r="469" spans="7:7" x14ac:dyDescent="0.2">
      <c r="G469" s="15"/>
    </row>
    <row r="470" spans="7:7" x14ac:dyDescent="0.2">
      <c r="G470" s="15"/>
    </row>
    <row r="471" spans="7:7" x14ac:dyDescent="0.2">
      <c r="G471" s="15"/>
    </row>
    <row r="472" spans="7:7" x14ac:dyDescent="0.2">
      <c r="G472" s="15"/>
    </row>
    <row r="473" spans="7:7" x14ac:dyDescent="0.2">
      <c r="G473" s="15"/>
    </row>
    <row r="474" spans="7:7" x14ac:dyDescent="0.2">
      <c r="G474" s="15"/>
    </row>
    <row r="475" spans="7:7" x14ac:dyDescent="0.2">
      <c r="G475" s="15"/>
    </row>
    <row r="476" spans="7:7" x14ac:dyDescent="0.2">
      <c r="G476" s="15"/>
    </row>
    <row r="477" spans="7:7" x14ac:dyDescent="0.2">
      <c r="G477" s="15"/>
    </row>
    <row r="478" spans="7:7" x14ac:dyDescent="0.2">
      <c r="G478" s="15"/>
    </row>
    <row r="479" spans="7:7" x14ac:dyDescent="0.2">
      <c r="G479" s="15"/>
    </row>
    <row r="480" spans="7:7" x14ac:dyDescent="0.2">
      <c r="G480" s="15"/>
    </row>
    <row r="481" spans="7:7" x14ac:dyDescent="0.2">
      <c r="G481" s="15"/>
    </row>
    <row r="482" spans="7:7" x14ac:dyDescent="0.2">
      <c r="G482" s="15"/>
    </row>
    <row r="483" spans="7:7" x14ac:dyDescent="0.2">
      <c r="G483" s="15"/>
    </row>
    <row r="484" spans="7:7" x14ac:dyDescent="0.2">
      <c r="G484" s="15"/>
    </row>
    <row r="485" spans="7:7" x14ac:dyDescent="0.2">
      <c r="G485" s="15"/>
    </row>
    <row r="486" spans="7:7" x14ac:dyDescent="0.2">
      <c r="G486" s="15"/>
    </row>
    <row r="487" spans="7:7" x14ac:dyDescent="0.2">
      <c r="G487" s="15"/>
    </row>
    <row r="488" spans="7:7" x14ac:dyDescent="0.2">
      <c r="G488" s="15"/>
    </row>
    <row r="489" spans="7:7" x14ac:dyDescent="0.2">
      <c r="G489" s="15"/>
    </row>
    <row r="490" spans="7:7" x14ac:dyDescent="0.2">
      <c r="G490" s="15"/>
    </row>
    <row r="491" spans="7:7" x14ac:dyDescent="0.2">
      <c r="G491" s="15"/>
    </row>
    <row r="492" spans="7:7" x14ac:dyDescent="0.2">
      <c r="G492" s="15"/>
    </row>
    <row r="493" spans="7:7" x14ac:dyDescent="0.2">
      <c r="G493" s="15"/>
    </row>
    <row r="494" spans="7:7" x14ac:dyDescent="0.2">
      <c r="G494" s="15"/>
    </row>
    <row r="495" spans="7:7" x14ac:dyDescent="0.2">
      <c r="G495" s="15"/>
    </row>
    <row r="496" spans="7:7" x14ac:dyDescent="0.2">
      <c r="G496" s="15"/>
    </row>
    <row r="497" spans="7:7" x14ac:dyDescent="0.2">
      <c r="G497" s="15"/>
    </row>
    <row r="498" spans="7:7" x14ac:dyDescent="0.2">
      <c r="G498" s="15"/>
    </row>
    <row r="499" spans="7:7" x14ac:dyDescent="0.2">
      <c r="G499" s="15"/>
    </row>
    <row r="500" spans="7:7" x14ac:dyDescent="0.2">
      <c r="G500" s="15"/>
    </row>
    <row r="501" spans="7:7" x14ac:dyDescent="0.2">
      <c r="G501" s="15"/>
    </row>
    <row r="502" spans="7:7" x14ac:dyDescent="0.2">
      <c r="G502" s="15"/>
    </row>
    <row r="503" spans="7:7" x14ac:dyDescent="0.2">
      <c r="G503" s="15"/>
    </row>
    <row r="504" spans="7:7" x14ac:dyDescent="0.2">
      <c r="G504" s="15"/>
    </row>
    <row r="505" spans="7:7" x14ac:dyDescent="0.2">
      <c r="G505" s="15"/>
    </row>
    <row r="506" spans="7:7" x14ac:dyDescent="0.2">
      <c r="G506" s="15"/>
    </row>
    <row r="507" spans="7:7" x14ac:dyDescent="0.2">
      <c r="G507" s="15"/>
    </row>
    <row r="508" spans="7:7" x14ac:dyDescent="0.2">
      <c r="G508" s="15"/>
    </row>
    <row r="509" spans="7:7" x14ac:dyDescent="0.2">
      <c r="G509" s="15"/>
    </row>
    <row r="510" spans="7:7" x14ac:dyDescent="0.2">
      <c r="G510" s="15"/>
    </row>
    <row r="511" spans="7:7" x14ac:dyDescent="0.2">
      <c r="G511" s="15"/>
    </row>
    <row r="512" spans="7:7" x14ac:dyDescent="0.2">
      <c r="G512" s="15"/>
    </row>
    <row r="513" spans="7:7" x14ac:dyDescent="0.2">
      <c r="G513" s="15"/>
    </row>
    <row r="514" spans="7:7" x14ac:dyDescent="0.2">
      <c r="G514" s="15"/>
    </row>
    <row r="515" spans="7:7" x14ac:dyDescent="0.2">
      <c r="G515" s="15"/>
    </row>
    <row r="516" spans="7:7" x14ac:dyDescent="0.2">
      <c r="G516" s="15"/>
    </row>
    <row r="517" spans="7:7" x14ac:dyDescent="0.2">
      <c r="G517" s="15"/>
    </row>
    <row r="518" spans="7:7" x14ac:dyDescent="0.2">
      <c r="G518" s="15"/>
    </row>
    <row r="519" spans="7:7" x14ac:dyDescent="0.2">
      <c r="G519" s="15"/>
    </row>
    <row r="520" spans="7:7" x14ac:dyDescent="0.2">
      <c r="G520" s="15"/>
    </row>
    <row r="521" spans="7:7" x14ac:dyDescent="0.2">
      <c r="G521" s="15"/>
    </row>
    <row r="522" spans="7:7" x14ac:dyDescent="0.2">
      <c r="G522" s="15"/>
    </row>
    <row r="523" spans="7:7" x14ac:dyDescent="0.2">
      <c r="G523" s="15"/>
    </row>
    <row r="524" spans="7:7" x14ac:dyDescent="0.2">
      <c r="G524" s="15"/>
    </row>
    <row r="525" spans="7:7" x14ac:dyDescent="0.2">
      <c r="G525" s="15"/>
    </row>
    <row r="526" spans="7:7" x14ac:dyDescent="0.2">
      <c r="G526" s="15"/>
    </row>
    <row r="527" spans="7:7" x14ac:dyDescent="0.2">
      <c r="G527" s="15"/>
    </row>
    <row r="528" spans="7:7" x14ac:dyDescent="0.2">
      <c r="G528" s="15"/>
    </row>
    <row r="529" spans="7:7" x14ac:dyDescent="0.2">
      <c r="G529" s="15"/>
    </row>
    <row r="530" spans="7:7" x14ac:dyDescent="0.2">
      <c r="G530" s="15"/>
    </row>
    <row r="531" spans="7:7" x14ac:dyDescent="0.2">
      <c r="G531" s="15"/>
    </row>
    <row r="532" spans="7:7" x14ac:dyDescent="0.2">
      <c r="G532" s="15"/>
    </row>
    <row r="533" spans="7:7" x14ac:dyDescent="0.2">
      <c r="G533" s="15"/>
    </row>
    <row r="534" spans="7:7" x14ac:dyDescent="0.2">
      <c r="G534" s="15"/>
    </row>
    <row r="535" spans="7:7" x14ac:dyDescent="0.2">
      <c r="G535" s="15"/>
    </row>
    <row r="536" spans="7:7" x14ac:dyDescent="0.2">
      <c r="G536" s="15"/>
    </row>
    <row r="537" spans="7:7" x14ac:dyDescent="0.2">
      <c r="G537" s="15"/>
    </row>
    <row r="538" spans="7:7" x14ac:dyDescent="0.2">
      <c r="G538" s="15"/>
    </row>
    <row r="539" spans="7:7" x14ac:dyDescent="0.2">
      <c r="G539" s="15"/>
    </row>
    <row r="540" spans="7:7" x14ac:dyDescent="0.2">
      <c r="G540" s="15"/>
    </row>
    <row r="541" spans="7:7" x14ac:dyDescent="0.2">
      <c r="G541" s="15"/>
    </row>
    <row r="542" spans="7:7" x14ac:dyDescent="0.2">
      <c r="G542" s="15"/>
    </row>
    <row r="543" spans="7:7" x14ac:dyDescent="0.2">
      <c r="G543" s="15"/>
    </row>
    <row r="544" spans="7:7" x14ac:dyDescent="0.2">
      <c r="G544" s="15"/>
    </row>
    <row r="545" spans="7:7" x14ac:dyDescent="0.2">
      <c r="G545" s="15"/>
    </row>
    <row r="546" spans="7:7" x14ac:dyDescent="0.2">
      <c r="G546" s="15"/>
    </row>
    <row r="547" spans="7:7" x14ac:dyDescent="0.2">
      <c r="G547" s="15"/>
    </row>
    <row r="548" spans="7:7" x14ac:dyDescent="0.2">
      <c r="G548" s="15"/>
    </row>
    <row r="549" spans="7:7" x14ac:dyDescent="0.2">
      <c r="G549" s="15"/>
    </row>
    <row r="550" spans="7:7" x14ac:dyDescent="0.2">
      <c r="G550" s="15"/>
    </row>
    <row r="551" spans="7:7" x14ac:dyDescent="0.2">
      <c r="G551" s="15"/>
    </row>
    <row r="552" spans="7:7" x14ac:dyDescent="0.2">
      <c r="G552" s="15"/>
    </row>
    <row r="553" spans="7:7" x14ac:dyDescent="0.2">
      <c r="G553" s="15"/>
    </row>
    <row r="554" spans="7:7" x14ac:dyDescent="0.2">
      <c r="G554" s="15"/>
    </row>
    <row r="555" spans="7:7" x14ac:dyDescent="0.2">
      <c r="G555" s="15"/>
    </row>
    <row r="556" spans="7:7" x14ac:dyDescent="0.2">
      <c r="G556" s="15"/>
    </row>
    <row r="557" spans="7:7" x14ac:dyDescent="0.2">
      <c r="G557" s="15"/>
    </row>
    <row r="558" spans="7:7" x14ac:dyDescent="0.2">
      <c r="G558" s="15"/>
    </row>
    <row r="559" spans="7:7" x14ac:dyDescent="0.2">
      <c r="G559" s="15"/>
    </row>
    <row r="560" spans="7:7" x14ac:dyDescent="0.2">
      <c r="G560" s="15"/>
    </row>
    <row r="561" spans="7:7" x14ac:dyDescent="0.2">
      <c r="G561" s="15"/>
    </row>
    <row r="562" spans="7:7" x14ac:dyDescent="0.2">
      <c r="G562" s="15"/>
    </row>
    <row r="563" spans="7:7" x14ac:dyDescent="0.2">
      <c r="G563" s="15"/>
    </row>
    <row r="564" spans="7:7" x14ac:dyDescent="0.2">
      <c r="G564" s="15"/>
    </row>
    <row r="565" spans="7:7" x14ac:dyDescent="0.2">
      <c r="G565" s="15"/>
    </row>
    <row r="566" spans="7:7" x14ac:dyDescent="0.2">
      <c r="G566" s="15"/>
    </row>
    <row r="567" spans="7:7" x14ac:dyDescent="0.2">
      <c r="G567" s="15"/>
    </row>
    <row r="568" spans="7:7" x14ac:dyDescent="0.2">
      <c r="G568" s="15"/>
    </row>
    <row r="569" spans="7:7" x14ac:dyDescent="0.2">
      <c r="G569" s="15"/>
    </row>
    <row r="570" spans="7:7" x14ac:dyDescent="0.2">
      <c r="G570" s="15"/>
    </row>
    <row r="571" spans="7:7" x14ac:dyDescent="0.2">
      <c r="G571" s="15"/>
    </row>
    <row r="572" spans="7:7" x14ac:dyDescent="0.2">
      <c r="G572" s="15"/>
    </row>
    <row r="573" spans="7:7" x14ac:dyDescent="0.2">
      <c r="G573" s="15"/>
    </row>
    <row r="574" spans="7:7" x14ac:dyDescent="0.2">
      <c r="G574" s="15"/>
    </row>
    <row r="575" spans="7:7" x14ac:dyDescent="0.2">
      <c r="G575" s="15"/>
    </row>
    <row r="576" spans="7:7" x14ac:dyDescent="0.2">
      <c r="G576" s="15"/>
    </row>
    <row r="577" spans="7:7" x14ac:dyDescent="0.2">
      <c r="G577" s="15"/>
    </row>
    <row r="578" spans="7:7" x14ac:dyDescent="0.2">
      <c r="G578" s="15"/>
    </row>
    <row r="579" spans="7:7" x14ac:dyDescent="0.2">
      <c r="G579" s="15"/>
    </row>
    <row r="580" spans="7:7" x14ac:dyDescent="0.2">
      <c r="G580" s="15"/>
    </row>
    <row r="581" spans="7:7" x14ac:dyDescent="0.2">
      <c r="G581" s="15"/>
    </row>
    <row r="582" spans="7:7" x14ac:dyDescent="0.2">
      <c r="G582" s="15"/>
    </row>
    <row r="583" spans="7:7" x14ac:dyDescent="0.2">
      <c r="G583" s="15"/>
    </row>
    <row r="584" spans="7:7" x14ac:dyDescent="0.2">
      <c r="G584" s="15"/>
    </row>
    <row r="585" spans="7:7" x14ac:dyDescent="0.2">
      <c r="G585" s="15"/>
    </row>
    <row r="586" spans="7:7" x14ac:dyDescent="0.2">
      <c r="G586" s="15"/>
    </row>
    <row r="587" spans="7:7" x14ac:dyDescent="0.2">
      <c r="G587" s="15"/>
    </row>
    <row r="588" spans="7:7" x14ac:dyDescent="0.2">
      <c r="G588" s="15"/>
    </row>
    <row r="589" spans="7:7" x14ac:dyDescent="0.2">
      <c r="G589" s="15"/>
    </row>
    <row r="590" spans="7:7" x14ac:dyDescent="0.2">
      <c r="G590" s="15"/>
    </row>
    <row r="591" spans="7:7" x14ac:dyDescent="0.2">
      <c r="G591" s="15"/>
    </row>
    <row r="592" spans="7:7" x14ac:dyDescent="0.2">
      <c r="G592" s="15"/>
    </row>
    <row r="593" spans="7:7" x14ac:dyDescent="0.2">
      <c r="G593" s="15"/>
    </row>
    <row r="594" spans="7:7" x14ac:dyDescent="0.2">
      <c r="G594" s="15"/>
    </row>
    <row r="595" spans="7:7" x14ac:dyDescent="0.2">
      <c r="G595" s="15"/>
    </row>
    <row r="596" spans="7:7" x14ac:dyDescent="0.2">
      <c r="G596" s="15"/>
    </row>
    <row r="597" spans="7:7" x14ac:dyDescent="0.2">
      <c r="G597" s="15"/>
    </row>
    <row r="598" spans="7:7" x14ac:dyDescent="0.2">
      <c r="G598" s="15"/>
    </row>
    <row r="599" spans="7:7" x14ac:dyDescent="0.2">
      <c r="G599" s="15"/>
    </row>
    <row r="600" spans="7:7" x14ac:dyDescent="0.2">
      <c r="G600" s="15"/>
    </row>
    <row r="601" spans="7:7" x14ac:dyDescent="0.2">
      <c r="G601" s="15"/>
    </row>
    <row r="602" spans="7:7" x14ac:dyDescent="0.2">
      <c r="G602" s="15"/>
    </row>
    <row r="603" spans="7:7" x14ac:dyDescent="0.2">
      <c r="G603" s="15"/>
    </row>
    <row r="604" spans="7:7" x14ac:dyDescent="0.2">
      <c r="G604" s="15"/>
    </row>
  </sheetData>
  <sheetProtection password="A058" sheet="1" objects="1" scenarios="1" selectLockedCells="1"/>
  <mergeCells count="17">
    <mergeCell ref="C107:F107"/>
    <mergeCell ref="D175:F175"/>
    <mergeCell ref="D178:F178"/>
    <mergeCell ref="C61:F61"/>
    <mergeCell ref="C72:F72"/>
    <mergeCell ref="C92:F92"/>
    <mergeCell ref="C97:F97"/>
    <mergeCell ref="A1:P1"/>
    <mergeCell ref="A2:P2"/>
    <mergeCell ref="A7:F9"/>
    <mergeCell ref="G7:G9"/>
    <mergeCell ref="I7:P7"/>
    <mergeCell ref="I8:I9"/>
    <mergeCell ref="J8:K8"/>
    <mergeCell ref="L8:M8"/>
    <mergeCell ref="N8:O8"/>
    <mergeCell ref="P8:P9"/>
  </mergeCells>
  <phoneticPr fontId="2" type="noConversion"/>
  <conditionalFormatting sqref="J189:O190 I100:I102 I104:I106 I148:I150 I153:I155 I157:I159 I162:I163 J192:K193 J157:M158 N192:O193 N100:O102 N104:O106 N148:O150 N153:O155 N157:O159 L162:O163 I110:O112 I114:O117 I120:O122 I125:O127 I129:O131 I134:O136 I139:O141 I143:O145 J169:O170 J173:O174 J176:O177 J179:O180 J182:O184 J186:O187 I21:I23 I25:I28 I31:I34 I13:I14 I94:I96 I61 I59 I51 I57 I54 I16:I18 J21:K22 J24:K25 J16:K19 J27:K28 J13:K13 J54:K55 J57:K59 J51:K52 L58:M58 L52:M52 N94:O96 N51:O52 J31:M33 L21:O23 L25:O28 L13:O14 N31:O34 L16:O18 I45:I47 L55:M55 N54:O55 N57:O59 I89:O91 N61:O61 I85:O87 I79:O81 I75:O77 I69:O71 I65:O67 I39:I40 I42:I43 N39:O40 N42:O43 N45:O47">
    <cfRule type="cellIs" priority="1" stopIfTrue="1" operator="between">
      <formula>0</formula>
      <formula>99999999999999900</formula>
    </cfRule>
  </conditionalFormatting>
  <conditionalFormatting sqref="Q10 J14:K14">
    <cfRule type="cellIs" priority="2" stopIfTrue="1" operator="between">
      <formula>1</formula>
      <formula>99999999999999900</formula>
    </cfRule>
  </conditionalFormatting>
  <dataValidations count="6">
    <dataValidation type="decimal" errorStyle="warning" allowBlank="1" showInputMessage="1" showErrorMessage="1" errorTitle="Schedule 38A" error="Invalid Amount_x000a_" sqref="N57:O57 N54:O54 N59:O59 N13:O14 N31:O34 N21:O23 N16:O18 N182:O184 N179:O180 N176:O177 N173:O174 N169:O170 N189:O190 N25:O28 N153:O155 N157:O159 N162:O163 N100:O102 N104:O106 N148:O150 N134:O136 N192:O193 N129:O131 N125:O127 N120:O122 N114:O117 N110:O112 N143:O145 N139:O141 N58:O58 N45:O47 N42:O43 N39:O40 N51:O52 N79:O81 N61:O61 N94:O96 N75:O77 N69:O71 N65:O67 N89:O91 N85:O87 N55:O55 N186:O187">
      <formula1>0</formula1>
      <formula2>99999999999999900</formula2>
    </dataValidation>
    <dataValidation type="decimal" showInputMessage="1" showErrorMessage="1" errorTitle="Schedule 38A" error="Invalid Amount_x000a_" sqref="N54:O54 N21:O23 N31:O34 N51:O52 N14:O14 N13:O13 N59:O59 N182:O184 N179:O180 N176:O177 N173:O174 N169:O170 N189:O190 N25:O28 N153:O155 N157:O159 N162:O163 N100:O102 N104:O106 N148:O150 N134:O136 N192:O193 N129:O131 N125:O127 N120:O122 N114:O117 N110:O112 N143:O145 N139:O141 N16:O18 N45:O47 N42:O43 N39:O40 N58:O58 N79:O81 N61:O61 N94:O96 N75:O77 N69:O71 N65:O67 N89:O91 N85:O87 N55:O55 N57:O57 N186:O187">
      <formula1>0</formula1>
      <formula2>99999999999999900</formula2>
    </dataValidation>
    <dataValidation allowBlank="1" showInputMessage="1" sqref="N56:P56 N53:P53 N10:O12 N185:P185 N19:O20 N48:O50 N128:P128 N146:O147 P192:P194 N132:O133 N191:P191 N123:O124 N118:O119 N107:O109 N137:O138 N113:P113 N142:P142 N188:P188 P182:P184 N160:O161 N175:P175 N178:P178 N181:P181 N15:O15 P157:P174 N88:P88 N24:P24 N194:O194 N97:O99 N103:P103 N151:O152 P104:P112 N164:O168 P129:P141 P143:P155 N156:P156 P176:P177 P179:P180 P114:P127 P186:P187 P189:P190 P10:P23 N35:O38 N171:O172 N82:O84 N41:O41 N92:O93 N44:O44 N29:O30 N60:P60 P25:P52 P79:P87 P69:P77 P61:P67 P57:P59 P54:P55 N68:P68 N72:O74 P89:P102 N62:O64 N78:P78"/>
    <dataValidation type="decimal" errorStyle="warning" allowBlank="1" showInputMessage="1" showErrorMessage="1" errorTitle="Schedule 38A" error="Invalid Amount_x000a_" sqref="Q10">
      <formula1>1</formula1>
      <formula2>99999999999999900</formula2>
    </dataValidation>
    <dataValidation type="decimal" showInputMessage="1" showErrorMessage="1" errorTitle="Schedule 38A" error="Invalid Amount_x000a_" sqref="Q10">
      <formula1>1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M194">
      <formula1>0</formula1>
    </dataValidation>
  </dataValidations>
  <pageMargins left="0.25" right="0.25" top="1" bottom="0.5" header="0.5" footer="0.5"/>
  <pageSetup paperSize="9" scale="75" orientation="landscape" horizontalDpi="300" verticalDpi="300" r:id="rId1"/>
  <headerFooter alignWithMargins="0">
    <oddHeader>&amp;R&amp;"Arial,Bold"&amp;9&amp;USchedule 26 &amp;"Arial,Regular"&amp;10&amp;U
&amp;"Arial,Bold"&amp;9 Page &amp;P of &amp;N &amp;C&amp;"Arial,Bold"&amp;8 NEW RURAL BANK OF SAN LEONARDO, INC  [ 04-040656 ]
 As of: September 30, 2017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4"/>
  <sheetViews>
    <sheetView topLeftCell="B1" workbookViewId="0"/>
  </sheetViews>
  <sheetFormatPr defaultRowHeight="12.75" x14ac:dyDescent="0.2"/>
  <cols>
    <col min="1" max="1" width="43.42578125" style="36" hidden="1" customWidth="1"/>
    <col min="2" max="16384" width="9.140625" style="36"/>
  </cols>
  <sheetData>
    <row r="1" spans="1:1" x14ac:dyDescent="0.2">
      <c r="A1" s="158" t="s">
        <v>1396</v>
      </c>
    </row>
    <row r="2" spans="1:1" x14ac:dyDescent="0.2">
      <c r="A2" s="158">
        <v>4</v>
      </c>
    </row>
    <row r="3" spans="1:1" x14ac:dyDescent="0.2">
      <c r="A3" s="158">
        <v>40656</v>
      </c>
    </row>
    <row r="4" spans="1:1" x14ac:dyDescent="0.2">
      <c r="A4" s="158">
        <v>8888</v>
      </c>
    </row>
    <row r="5" spans="1:1" x14ac:dyDescent="0.2">
      <c r="A5" s="158">
        <v>8</v>
      </c>
    </row>
    <row r="6" spans="1:1" x14ac:dyDescent="0.2">
      <c r="A6" s="158">
        <v>2017</v>
      </c>
    </row>
    <row r="7" spans="1:1" x14ac:dyDescent="0.2">
      <c r="A7" s="158">
        <v>20170930</v>
      </c>
    </row>
    <row r="8" spans="1:1" x14ac:dyDescent="0.2">
      <c r="A8" s="159" t="s">
        <v>142</v>
      </c>
    </row>
    <row r="9" spans="1:1" x14ac:dyDescent="0.2">
      <c r="A9" s="159" t="s">
        <v>1395</v>
      </c>
    </row>
    <row r="10" spans="1:1" x14ac:dyDescent="0.2">
      <c r="A10" s="160">
        <v>1</v>
      </c>
    </row>
    <row r="11" spans="1:1" x14ac:dyDescent="0.2">
      <c r="A11" s="159" t="s">
        <v>1367</v>
      </c>
    </row>
    <row r="12" spans="1:1" x14ac:dyDescent="0.2">
      <c r="A12" s="159"/>
    </row>
    <row r="13" spans="1:1" x14ac:dyDescent="0.2">
      <c r="A13" s="159"/>
    </row>
    <row r="14" spans="1:1" x14ac:dyDescent="0.2">
      <c r="A14" s="159"/>
    </row>
    <row r="15" spans="1:1" x14ac:dyDescent="0.2">
      <c r="A15" s="159"/>
    </row>
    <row r="16" spans="1:1" x14ac:dyDescent="0.2">
      <c r="A16" s="159"/>
    </row>
    <row r="17" spans="1:1" x14ac:dyDescent="0.2">
      <c r="A17" s="159"/>
    </row>
    <row r="18" spans="1:1" x14ac:dyDescent="0.2">
      <c r="A18" s="159"/>
    </row>
    <row r="19" spans="1:1" x14ac:dyDescent="0.2">
      <c r="A19" s="159"/>
    </row>
    <row r="20" spans="1:1" x14ac:dyDescent="0.2">
      <c r="A20" s="159">
        <v>9</v>
      </c>
    </row>
    <row r="21" spans="1:1" x14ac:dyDescent="0.2">
      <c r="A21" s="159">
        <v>2017</v>
      </c>
    </row>
    <row r="22" spans="1:1" x14ac:dyDescent="0.2">
      <c r="A22" s="159"/>
    </row>
    <row r="23" spans="1:1" x14ac:dyDescent="0.2">
      <c r="A23" s="159"/>
    </row>
    <row r="24" spans="1:1" x14ac:dyDescent="0.2">
      <c r="A24" s="159"/>
    </row>
    <row r="25" spans="1:1" x14ac:dyDescent="0.2">
      <c r="A25" s="159"/>
    </row>
    <row r="26" spans="1:1" x14ac:dyDescent="0.2">
      <c r="A26" s="159"/>
    </row>
    <row r="27" spans="1:1" x14ac:dyDescent="0.2">
      <c r="A27" s="159"/>
    </row>
    <row r="28" spans="1:1" x14ac:dyDescent="0.2">
      <c r="A28" s="159"/>
    </row>
    <row r="29" spans="1:1" x14ac:dyDescent="0.2">
      <c r="A29" s="159"/>
    </row>
    <row r="30" spans="1:1" x14ac:dyDescent="0.2">
      <c r="A30" s="159"/>
    </row>
    <row r="31" spans="1:1" x14ac:dyDescent="0.2">
      <c r="A31" s="159"/>
    </row>
    <row r="32" spans="1:1" x14ac:dyDescent="0.2">
      <c r="A32" s="159"/>
    </row>
    <row r="33" spans="1:1" x14ac:dyDescent="0.2">
      <c r="A33" s="159"/>
    </row>
    <row r="34" spans="1:1" x14ac:dyDescent="0.2">
      <c r="A34" s="159"/>
    </row>
    <row r="35" spans="1:1" x14ac:dyDescent="0.2">
      <c r="A35" s="159"/>
    </row>
    <row r="36" spans="1:1" x14ac:dyDescent="0.2">
      <c r="A36" s="159"/>
    </row>
    <row r="37" spans="1:1" x14ac:dyDescent="0.2">
      <c r="A37" s="159"/>
    </row>
    <row r="38" spans="1:1" x14ac:dyDescent="0.2">
      <c r="A38" s="159"/>
    </row>
    <row r="39" spans="1:1" x14ac:dyDescent="0.2">
      <c r="A39" s="159"/>
    </row>
    <row r="40" spans="1:1" x14ac:dyDescent="0.2">
      <c r="A40" s="159"/>
    </row>
    <row r="41" spans="1:1" x14ac:dyDescent="0.2">
      <c r="A41" s="159"/>
    </row>
    <row r="42" spans="1:1" x14ac:dyDescent="0.2">
      <c r="A42" s="159"/>
    </row>
    <row r="43" spans="1:1" x14ac:dyDescent="0.2">
      <c r="A43" s="159"/>
    </row>
    <row r="44" spans="1:1" x14ac:dyDescent="0.2">
      <c r="A44" s="159"/>
    </row>
    <row r="45" spans="1:1" x14ac:dyDescent="0.2">
      <c r="A45" s="159"/>
    </row>
    <row r="46" spans="1:1" x14ac:dyDescent="0.2">
      <c r="A46" s="159"/>
    </row>
    <row r="47" spans="1:1" x14ac:dyDescent="0.2">
      <c r="A47" s="159"/>
    </row>
    <row r="48" spans="1:1" x14ac:dyDescent="0.2">
      <c r="A48" s="159"/>
    </row>
    <row r="49" spans="1:1" x14ac:dyDescent="0.2">
      <c r="A49" s="159"/>
    </row>
    <row r="50" spans="1:1" x14ac:dyDescent="0.2">
      <c r="A50" s="159" t="s">
        <v>528</v>
      </c>
    </row>
    <row r="51" spans="1:1" x14ac:dyDescent="0.2">
      <c r="A51" s="159" t="s">
        <v>673</v>
      </c>
    </row>
    <row r="52" spans="1:1" x14ac:dyDescent="0.2">
      <c r="A52" s="159" t="s">
        <v>674</v>
      </c>
    </row>
    <row r="53" spans="1:1" x14ac:dyDescent="0.2">
      <c r="A53" s="159" t="s">
        <v>156</v>
      </c>
    </row>
    <row r="54" spans="1:1" x14ac:dyDescent="0.2">
      <c r="A54" s="159" t="s">
        <v>1081</v>
      </c>
    </row>
    <row r="55" spans="1:1" x14ac:dyDescent="0.2">
      <c r="A55" s="159" t="s">
        <v>1082</v>
      </c>
    </row>
    <row r="56" spans="1:1" x14ac:dyDescent="0.2">
      <c r="A56" s="159" t="s">
        <v>1370</v>
      </c>
    </row>
    <row r="57" spans="1:1" x14ac:dyDescent="0.2">
      <c r="A57" s="159" t="s">
        <v>1083</v>
      </c>
    </row>
    <row r="58" spans="1:1" x14ac:dyDescent="0.2">
      <c r="A58" s="159" t="s">
        <v>1084</v>
      </c>
    </row>
    <row r="59" spans="1:1" x14ac:dyDescent="0.2">
      <c r="A59" s="159" t="s">
        <v>157</v>
      </c>
    </row>
    <row r="60" spans="1:1" x14ac:dyDescent="0.2">
      <c r="A60" s="159" t="s">
        <v>1085</v>
      </c>
    </row>
    <row r="61" spans="1:1" x14ac:dyDescent="0.2">
      <c r="A61" s="159" t="s">
        <v>323</v>
      </c>
    </row>
    <row r="62" spans="1:1" x14ac:dyDescent="0.2">
      <c r="A62" s="159" t="s">
        <v>928</v>
      </c>
    </row>
    <row r="63" spans="1:1" x14ac:dyDescent="0.2">
      <c r="A63" s="159" t="s">
        <v>324</v>
      </c>
    </row>
    <row r="64" spans="1:1" x14ac:dyDescent="0.2">
      <c r="A64" s="159" t="s">
        <v>1086</v>
      </c>
    </row>
    <row r="65" spans="1:1" x14ac:dyDescent="0.2">
      <c r="A65" s="159" t="s">
        <v>325</v>
      </c>
    </row>
    <row r="66" spans="1:1" x14ac:dyDescent="0.2">
      <c r="A66" s="159" t="s">
        <v>326</v>
      </c>
    </row>
    <row r="67" spans="1:1" x14ac:dyDescent="0.2">
      <c r="A67" s="159" t="s">
        <v>158</v>
      </c>
    </row>
    <row r="68" spans="1:1" x14ac:dyDescent="0.2">
      <c r="A68" s="159" t="s">
        <v>327</v>
      </c>
    </row>
    <row r="69" spans="1:1" x14ac:dyDescent="0.2">
      <c r="A69" s="159" t="s">
        <v>328</v>
      </c>
    </row>
    <row r="70" spans="1:1" x14ac:dyDescent="0.2">
      <c r="A70" s="159" t="s">
        <v>572</v>
      </c>
    </row>
    <row r="71" spans="1:1" x14ac:dyDescent="0.2">
      <c r="A71" s="159" t="s">
        <v>1069</v>
      </c>
    </row>
    <row r="72" spans="1:1" x14ac:dyDescent="0.2">
      <c r="A72" s="159" t="s">
        <v>573</v>
      </c>
    </row>
    <row r="73" spans="1:1" x14ac:dyDescent="0.2">
      <c r="A73" s="159" t="s">
        <v>1373</v>
      </c>
    </row>
    <row r="74" spans="1:1" x14ac:dyDescent="0.2">
      <c r="A74" s="159" t="s">
        <v>529</v>
      </c>
    </row>
    <row r="75" spans="1:1" x14ac:dyDescent="0.2">
      <c r="A75" s="159" t="s">
        <v>1062</v>
      </c>
    </row>
    <row r="76" spans="1:1" x14ac:dyDescent="0.2">
      <c r="A76" s="159" t="s">
        <v>1362</v>
      </c>
    </row>
    <row r="77" spans="1:1" x14ac:dyDescent="0.2">
      <c r="A77" s="159" t="s">
        <v>329</v>
      </c>
    </row>
    <row r="78" spans="1:1" x14ac:dyDescent="0.2">
      <c r="A78" s="159" t="s">
        <v>330</v>
      </c>
    </row>
    <row r="79" spans="1:1" x14ac:dyDescent="0.2">
      <c r="A79" s="159" t="s">
        <v>1089</v>
      </c>
    </row>
    <row r="80" spans="1:1" x14ac:dyDescent="0.2">
      <c r="A80" s="159" t="s">
        <v>1090</v>
      </c>
    </row>
    <row r="81" spans="1:1" x14ac:dyDescent="0.2">
      <c r="A81" s="159" t="s">
        <v>1313</v>
      </c>
    </row>
    <row r="82" spans="1:1" x14ac:dyDescent="0.2">
      <c r="A82" s="159" t="s">
        <v>574</v>
      </c>
    </row>
    <row r="83" spans="1:1" x14ac:dyDescent="0.2">
      <c r="A83" s="159" t="s">
        <v>159</v>
      </c>
    </row>
    <row r="84" spans="1:1" x14ac:dyDescent="0.2">
      <c r="A84" s="159" t="s">
        <v>331</v>
      </c>
    </row>
    <row r="85" spans="1:1" x14ac:dyDescent="0.2">
      <c r="A85" s="159" t="s">
        <v>332</v>
      </c>
    </row>
    <row r="86" spans="1:1" x14ac:dyDescent="0.2">
      <c r="A86" s="159" t="s">
        <v>575</v>
      </c>
    </row>
    <row r="87" spans="1:1" x14ac:dyDescent="0.2">
      <c r="A87" s="159" t="s">
        <v>1379</v>
      </c>
    </row>
    <row r="88" spans="1:1" x14ac:dyDescent="0.2">
      <c r="A88" s="159" t="s">
        <v>1093</v>
      </c>
    </row>
    <row r="89" spans="1:1" x14ac:dyDescent="0.2">
      <c r="A89" s="159" t="s">
        <v>333</v>
      </c>
    </row>
    <row r="90" spans="1:1" x14ac:dyDescent="0.2">
      <c r="A90" s="159" t="s">
        <v>334</v>
      </c>
    </row>
    <row r="91" spans="1:1" x14ac:dyDescent="0.2">
      <c r="A91" s="159" t="s">
        <v>335</v>
      </c>
    </row>
    <row r="92" spans="1:1" x14ac:dyDescent="0.2">
      <c r="A92" s="159" t="s">
        <v>1094</v>
      </c>
    </row>
    <row r="93" spans="1:1" x14ac:dyDescent="0.2">
      <c r="A93" s="159" t="s">
        <v>530</v>
      </c>
    </row>
    <row r="94" spans="1:1" x14ac:dyDescent="0.2">
      <c r="A94" s="159" t="s">
        <v>1095</v>
      </c>
    </row>
    <row r="95" spans="1:1" x14ac:dyDescent="0.2">
      <c r="A95" s="159" t="s">
        <v>336</v>
      </c>
    </row>
    <row r="96" spans="1:1" x14ac:dyDescent="0.2">
      <c r="A96" s="159" t="s">
        <v>1361</v>
      </c>
    </row>
    <row r="97" spans="1:1" x14ac:dyDescent="0.2">
      <c r="A97" s="159" t="s">
        <v>337</v>
      </c>
    </row>
    <row r="98" spans="1:1" x14ac:dyDescent="0.2">
      <c r="A98" s="159" t="s">
        <v>1074</v>
      </c>
    </row>
    <row r="99" spans="1:1" x14ac:dyDescent="0.2">
      <c r="A99" s="159" t="s">
        <v>1096</v>
      </c>
    </row>
    <row r="100" spans="1:1" x14ac:dyDescent="0.2">
      <c r="A100" s="159" t="s">
        <v>1375</v>
      </c>
    </row>
    <row r="101" spans="1:1" x14ac:dyDescent="0.2">
      <c r="A101" s="159" t="s">
        <v>1097</v>
      </c>
    </row>
    <row r="102" spans="1:1" x14ac:dyDescent="0.2">
      <c r="A102" s="159" t="s">
        <v>338</v>
      </c>
    </row>
    <row r="103" spans="1:1" x14ac:dyDescent="0.2">
      <c r="A103" s="159" t="s">
        <v>339</v>
      </c>
    </row>
    <row r="104" spans="1:1" x14ac:dyDescent="0.2">
      <c r="A104" s="159" t="s">
        <v>4</v>
      </c>
    </row>
    <row r="105" spans="1:1" x14ac:dyDescent="0.2">
      <c r="A105" s="159" t="s">
        <v>340</v>
      </c>
    </row>
    <row r="106" spans="1:1" x14ac:dyDescent="0.2">
      <c r="A106" s="159" t="s">
        <v>341</v>
      </c>
    </row>
    <row r="107" spans="1:1" x14ac:dyDescent="0.2">
      <c r="A107" s="159" t="s">
        <v>342</v>
      </c>
    </row>
    <row r="108" spans="1:1" x14ac:dyDescent="0.2">
      <c r="A108" s="159" t="s">
        <v>343</v>
      </c>
    </row>
    <row r="109" spans="1:1" x14ac:dyDescent="0.2">
      <c r="A109" s="159" t="s">
        <v>344</v>
      </c>
    </row>
    <row r="110" spans="1:1" x14ac:dyDescent="0.2">
      <c r="A110" s="159" t="s">
        <v>269</v>
      </c>
    </row>
    <row r="111" spans="1:1" x14ac:dyDescent="0.2">
      <c r="A111" s="159" t="s">
        <v>1098</v>
      </c>
    </row>
    <row r="112" spans="1:1" x14ac:dyDescent="0.2">
      <c r="A112" s="159" t="s">
        <v>1099</v>
      </c>
    </row>
    <row r="113" spans="1:1" x14ac:dyDescent="0.2">
      <c r="A113" s="159" t="s">
        <v>1116</v>
      </c>
    </row>
    <row r="114" spans="1:1" x14ac:dyDescent="0.2">
      <c r="A114" s="159" t="s">
        <v>345</v>
      </c>
    </row>
    <row r="115" spans="1:1" x14ac:dyDescent="0.2">
      <c r="A115" s="159" t="s">
        <v>346</v>
      </c>
    </row>
    <row r="116" spans="1:1" x14ac:dyDescent="0.2">
      <c r="A116" s="159" t="s">
        <v>347</v>
      </c>
    </row>
    <row r="117" spans="1:1" x14ac:dyDescent="0.2">
      <c r="A117" s="159" t="s">
        <v>348</v>
      </c>
    </row>
    <row r="118" spans="1:1" x14ac:dyDescent="0.2">
      <c r="A118" s="159" t="s">
        <v>576</v>
      </c>
    </row>
    <row r="119" spans="1:1" x14ac:dyDescent="0.2">
      <c r="A119" s="159" t="s">
        <v>577</v>
      </c>
    </row>
    <row r="120" spans="1:1" x14ac:dyDescent="0.2">
      <c r="A120" s="159" t="s">
        <v>349</v>
      </c>
    </row>
    <row r="121" spans="1:1" x14ac:dyDescent="0.2">
      <c r="A121" s="159" t="s">
        <v>578</v>
      </c>
    </row>
    <row r="122" spans="1:1" x14ac:dyDescent="0.2">
      <c r="A122" s="159" t="s">
        <v>1371</v>
      </c>
    </row>
    <row r="123" spans="1:1" x14ac:dyDescent="0.2">
      <c r="A123" s="159" t="s">
        <v>350</v>
      </c>
    </row>
    <row r="124" spans="1:1" x14ac:dyDescent="0.2">
      <c r="A124" s="159" t="s">
        <v>1079</v>
      </c>
    </row>
    <row r="125" spans="1:1" x14ac:dyDescent="0.2">
      <c r="A125" s="159" t="s">
        <v>351</v>
      </c>
    </row>
    <row r="126" spans="1:1" x14ac:dyDescent="0.2">
      <c r="A126" s="159" t="s">
        <v>352</v>
      </c>
    </row>
    <row r="127" spans="1:1" x14ac:dyDescent="0.2">
      <c r="A127" s="159" t="s">
        <v>1100</v>
      </c>
    </row>
    <row r="128" spans="1:1" x14ac:dyDescent="0.2">
      <c r="A128" s="159" t="s">
        <v>353</v>
      </c>
    </row>
    <row r="129" spans="1:1" x14ac:dyDescent="0.2">
      <c r="A129" s="159" t="s">
        <v>354</v>
      </c>
    </row>
    <row r="130" spans="1:1" x14ac:dyDescent="0.2">
      <c r="A130" s="159" t="s">
        <v>1063</v>
      </c>
    </row>
    <row r="131" spans="1:1" x14ac:dyDescent="0.2">
      <c r="A131" s="159" t="s">
        <v>1101</v>
      </c>
    </row>
    <row r="132" spans="1:1" x14ac:dyDescent="0.2">
      <c r="A132" s="159" t="s">
        <v>1102</v>
      </c>
    </row>
    <row r="133" spans="1:1" x14ac:dyDescent="0.2">
      <c r="A133" s="159" t="s">
        <v>1103</v>
      </c>
    </row>
    <row r="134" spans="1:1" x14ac:dyDescent="0.2">
      <c r="A134" s="159" t="s">
        <v>1087</v>
      </c>
    </row>
    <row r="135" spans="1:1" x14ac:dyDescent="0.2">
      <c r="A135" s="159" t="s">
        <v>1104</v>
      </c>
    </row>
    <row r="136" spans="1:1" x14ac:dyDescent="0.2">
      <c r="A136" s="159" t="s">
        <v>1105</v>
      </c>
    </row>
    <row r="137" spans="1:1" x14ac:dyDescent="0.2">
      <c r="A137" s="159" t="s">
        <v>1106</v>
      </c>
    </row>
    <row r="138" spans="1:1" x14ac:dyDescent="0.2">
      <c r="A138" s="159" t="s">
        <v>1108</v>
      </c>
    </row>
    <row r="139" spans="1:1" x14ac:dyDescent="0.2">
      <c r="A139" s="159" t="s">
        <v>1109</v>
      </c>
    </row>
    <row r="140" spans="1:1" x14ac:dyDescent="0.2">
      <c r="A140" s="159" t="s">
        <v>1110</v>
      </c>
    </row>
    <row r="141" spans="1:1" x14ac:dyDescent="0.2">
      <c r="A141" s="159" t="s">
        <v>1111</v>
      </c>
    </row>
    <row r="142" spans="1:1" x14ac:dyDescent="0.2">
      <c r="A142" s="159" t="s">
        <v>1368</v>
      </c>
    </row>
    <row r="143" spans="1:1" x14ac:dyDescent="0.2">
      <c r="A143" s="159" t="s">
        <v>355</v>
      </c>
    </row>
    <row r="144" spans="1:1" x14ac:dyDescent="0.2">
      <c r="A144" s="159" t="s">
        <v>356</v>
      </c>
    </row>
    <row r="145" spans="1:1" x14ac:dyDescent="0.2">
      <c r="A145" s="159" t="s">
        <v>1112</v>
      </c>
    </row>
    <row r="146" spans="1:1" x14ac:dyDescent="0.2">
      <c r="A146" s="159" t="s">
        <v>1113</v>
      </c>
    </row>
    <row r="147" spans="1:1" x14ac:dyDescent="0.2">
      <c r="A147" s="159" t="s">
        <v>357</v>
      </c>
    </row>
    <row r="148" spans="1:1" x14ac:dyDescent="0.2">
      <c r="A148" s="159" t="s">
        <v>358</v>
      </c>
    </row>
    <row r="149" spans="1:1" x14ac:dyDescent="0.2">
      <c r="A149" s="159" t="s">
        <v>579</v>
      </c>
    </row>
    <row r="150" spans="1:1" x14ac:dyDescent="0.2">
      <c r="A150" s="159" t="s">
        <v>1117</v>
      </c>
    </row>
    <row r="151" spans="1:1" x14ac:dyDescent="0.2">
      <c r="A151" s="159" t="s">
        <v>359</v>
      </c>
    </row>
    <row r="152" spans="1:1" x14ac:dyDescent="0.2">
      <c r="A152" s="159" t="s">
        <v>366</v>
      </c>
    </row>
    <row r="153" spans="1:1" x14ac:dyDescent="0.2">
      <c r="A153" s="159" t="s">
        <v>360</v>
      </c>
    </row>
    <row r="154" spans="1:1" x14ac:dyDescent="0.2">
      <c r="A154" s="159" t="s">
        <v>361</v>
      </c>
    </row>
    <row r="155" spans="1:1" x14ac:dyDescent="0.2">
      <c r="A155" s="159" t="s">
        <v>362</v>
      </c>
    </row>
    <row r="156" spans="1:1" x14ac:dyDescent="0.2">
      <c r="A156" s="159" t="s">
        <v>1119</v>
      </c>
    </row>
    <row r="157" spans="1:1" x14ac:dyDescent="0.2">
      <c r="A157" s="159" t="s">
        <v>363</v>
      </c>
    </row>
    <row r="158" spans="1:1" x14ac:dyDescent="0.2">
      <c r="A158" s="159" t="s">
        <v>364</v>
      </c>
    </row>
    <row r="159" spans="1:1" x14ac:dyDescent="0.2">
      <c r="A159" s="159" t="s">
        <v>365</v>
      </c>
    </row>
    <row r="160" spans="1:1" x14ac:dyDescent="0.2">
      <c r="A160" s="159" t="s">
        <v>367</v>
      </c>
    </row>
    <row r="161" spans="1:1" x14ac:dyDescent="0.2">
      <c r="A161" s="159" t="s">
        <v>1076</v>
      </c>
    </row>
    <row r="162" spans="1:1" x14ac:dyDescent="0.2">
      <c r="A162" s="159" t="s">
        <v>368</v>
      </c>
    </row>
    <row r="163" spans="1:1" x14ac:dyDescent="0.2">
      <c r="A163" s="159" t="s">
        <v>1115</v>
      </c>
    </row>
    <row r="164" spans="1:1" x14ac:dyDescent="0.2">
      <c r="A164" s="159" t="s">
        <v>1114</v>
      </c>
    </row>
    <row r="165" spans="1:1" x14ac:dyDescent="0.2">
      <c r="A165" s="159" t="s">
        <v>580</v>
      </c>
    </row>
    <row r="166" spans="1:1" x14ac:dyDescent="0.2">
      <c r="A166" s="159" t="s">
        <v>581</v>
      </c>
    </row>
    <row r="167" spans="1:1" x14ac:dyDescent="0.2">
      <c r="A167" s="159" t="s">
        <v>1077</v>
      </c>
    </row>
    <row r="168" spans="1:1" x14ac:dyDescent="0.2">
      <c r="A168" s="159" t="s">
        <v>1120</v>
      </c>
    </row>
    <row r="169" spans="1:1" x14ac:dyDescent="0.2">
      <c r="A169" s="159" t="s">
        <v>1372</v>
      </c>
    </row>
    <row r="170" spans="1:1" x14ac:dyDescent="0.2">
      <c r="A170" s="159" t="s">
        <v>1121</v>
      </c>
    </row>
    <row r="171" spans="1:1" x14ac:dyDescent="0.2">
      <c r="A171" s="159" t="s">
        <v>1078</v>
      </c>
    </row>
    <row r="172" spans="1:1" x14ac:dyDescent="0.2">
      <c r="A172" s="159" t="s">
        <v>582</v>
      </c>
    </row>
    <row r="173" spans="1:1" x14ac:dyDescent="0.2">
      <c r="A173" s="159" t="s">
        <v>369</v>
      </c>
    </row>
    <row r="174" spans="1:1" x14ac:dyDescent="0.2">
      <c r="A174" s="159" t="s">
        <v>531</v>
      </c>
    </row>
    <row r="175" spans="1:1" x14ac:dyDescent="0.2">
      <c r="A175" s="159" t="s">
        <v>370</v>
      </c>
    </row>
    <row r="176" spans="1:1" x14ac:dyDescent="0.2">
      <c r="A176" s="159" t="s">
        <v>532</v>
      </c>
    </row>
    <row r="177" spans="1:1" x14ac:dyDescent="0.2">
      <c r="A177" s="159" t="s">
        <v>371</v>
      </c>
    </row>
    <row r="178" spans="1:1" x14ac:dyDescent="0.2">
      <c r="A178" s="159" t="s">
        <v>372</v>
      </c>
    </row>
    <row r="179" spans="1:1" x14ac:dyDescent="0.2">
      <c r="A179" s="159" t="s">
        <v>373</v>
      </c>
    </row>
    <row r="180" spans="1:1" x14ac:dyDescent="0.2">
      <c r="A180" s="159" t="s">
        <v>1123</v>
      </c>
    </row>
    <row r="181" spans="1:1" x14ac:dyDescent="0.2">
      <c r="A181" s="159" t="s">
        <v>1376</v>
      </c>
    </row>
    <row r="182" spans="1:1" x14ac:dyDescent="0.2">
      <c r="A182" s="159" t="s">
        <v>1124</v>
      </c>
    </row>
    <row r="183" spans="1:1" x14ac:dyDescent="0.2">
      <c r="A183" s="159" t="s">
        <v>374</v>
      </c>
    </row>
    <row r="184" spans="1:1" x14ac:dyDescent="0.2">
      <c r="A184" s="159" t="s">
        <v>375</v>
      </c>
    </row>
    <row r="185" spans="1:1" x14ac:dyDescent="0.2">
      <c r="A185" s="159" t="s">
        <v>1125</v>
      </c>
    </row>
    <row r="186" spans="1:1" x14ac:dyDescent="0.2">
      <c r="A186" s="159" t="s">
        <v>376</v>
      </c>
    </row>
    <row r="187" spans="1:1" x14ac:dyDescent="0.2">
      <c r="A187" s="159" t="s">
        <v>160</v>
      </c>
    </row>
    <row r="188" spans="1:1" x14ac:dyDescent="0.2">
      <c r="A188" s="159" t="s">
        <v>1126</v>
      </c>
    </row>
    <row r="189" spans="1:1" x14ac:dyDescent="0.2">
      <c r="A189" s="159" t="s">
        <v>377</v>
      </c>
    </row>
    <row r="190" spans="1:1" x14ac:dyDescent="0.2">
      <c r="A190" s="159" t="s">
        <v>378</v>
      </c>
    </row>
    <row r="191" spans="1:1" x14ac:dyDescent="0.2">
      <c r="A191" s="159" t="s">
        <v>1127</v>
      </c>
    </row>
    <row r="192" spans="1:1" x14ac:dyDescent="0.2">
      <c r="A192" s="159" t="s">
        <v>379</v>
      </c>
    </row>
    <row r="193" spans="1:1" x14ac:dyDescent="0.2">
      <c r="A193" s="159" t="s">
        <v>380</v>
      </c>
    </row>
    <row r="194" spans="1:1" x14ac:dyDescent="0.2">
      <c r="A194" s="159" t="s">
        <v>381</v>
      </c>
    </row>
    <row r="195" spans="1:1" x14ac:dyDescent="0.2">
      <c r="A195" s="159" t="s">
        <v>1140</v>
      </c>
    </row>
    <row r="196" spans="1:1" x14ac:dyDescent="0.2">
      <c r="A196" s="159" t="s">
        <v>533</v>
      </c>
    </row>
    <row r="197" spans="1:1" x14ac:dyDescent="0.2">
      <c r="A197" s="159" t="s">
        <v>1128</v>
      </c>
    </row>
    <row r="198" spans="1:1" x14ac:dyDescent="0.2">
      <c r="A198" s="159" t="s">
        <v>382</v>
      </c>
    </row>
    <row r="199" spans="1:1" x14ac:dyDescent="0.2">
      <c r="A199" s="159" t="s">
        <v>383</v>
      </c>
    </row>
    <row r="200" spans="1:1" x14ac:dyDescent="0.2">
      <c r="A200" s="159" t="s">
        <v>1129</v>
      </c>
    </row>
    <row r="201" spans="1:1" x14ac:dyDescent="0.2">
      <c r="A201" s="159" t="s">
        <v>583</v>
      </c>
    </row>
    <row r="202" spans="1:1" x14ac:dyDescent="0.2">
      <c r="A202" s="159" t="s">
        <v>384</v>
      </c>
    </row>
    <row r="203" spans="1:1" x14ac:dyDescent="0.2">
      <c r="A203" s="159" t="s">
        <v>426</v>
      </c>
    </row>
    <row r="204" spans="1:1" x14ac:dyDescent="0.2">
      <c r="A204" s="159" t="s">
        <v>385</v>
      </c>
    </row>
    <row r="205" spans="1:1" x14ac:dyDescent="0.2">
      <c r="A205" s="159" t="s">
        <v>386</v>
      </c>
    </row>
    <row r="206" spans="1:1" x14ac:dyDescent="0.2">
      <c r="A206" s="159" t="s">
        <v>387</v>
      </c>
    </row>
    <row r="207" spans="1:1" x14ac:dyDescent="0.2">
      <c r="A207" s="159" t="s">
        <v>534</v>
      </c>
    </row>
    <row r="208" spans="1:1" x14ac:dyDescent="0.2">
      <c r="A208" s="159" t="s">
        <v>388</v>
      </c>
    </row>
    <row r="209" spans="1:1" x14ac:dyDescent="0.2">
      <c r="A209" s="159" t="s">
        <v>389</v>
      </c>
    </row>
    <row r="210" spans="1:1" x14ac:dyDescent="0.2">
      <c r="A210" s="159" t="s">
        <v>1130</v>
      </c>
    </row>
    <row r="211" spans="1:1" x14ac:dyDescent="0.2">
      <c r="A211" s="159" t="s">
        <v>391</v>
      </c>
    </row>
    <row r="212" spans="1:1" x14ac:dyDescent="0.2">
      <c r="A212" s="159" t="s">
        <v>392</v>
      </c>
    </row>
    <row r="213" spans="1:1" x14ac:dyDescent="0.2">
      <c r="A213" s="159" t="s">
        <v>1131</v>
      </c>
    </row>
    <row r="214" spans="1:1" x14ac:dyDescent="0.2">
      <c r="A214" s="159" t="s">
        <v>1132</v>
      </c>
    </row>
    <row r="215" spans="1:1" x14ac:dyDescent="0.2">
      <c r="A215" s="159" t="s">
        <v>397</v>
      </c>
    </row>
    <row r="216" spans="1:1" x14ac:dyDescent="0.2">
      <c r="A216" s="159" t="s">
        <v>398</v>
      </c>
    </row>
    <row r="217" spans="1:1" x14ac:dyDescent="0.2">
      <c r="A217" s="159" t="s">
        <v>584</v>
      </c>
    </row>
    <row r="218" spans="1:1" x14ac:dyDescent="0.2">
      <c r="A218" s="159" t="s">
        <v>399</v>
      </c>
    </row>
    <row r="219" spans="1:1" x14ac:dyDescent="0.2">
      <c r="A219" s="159" t="s">
        <v>400</v>
      </c>
    </row>
    <row r="220" spans="1:1" x14ac:dyDescent="0.2">
      <c r="A220" s="159" t="s">
        <v>402</v>
      </c>
    </row>
    <row r="221" spans="1:1" x14ac:dyDescent="0.2">
      <c r="A221" s="159" t="s">
        <v>1133</v>
      </c>
    </row>
    <row r="222" spans="1:1" x14ac:dyDescent="0.2">
      <c r="A222" s="159" t="s">
        <v>403</v>
      </c>
    </row>
    <row r="223" spans="1:1" x14ac:dyDescent="0.2">
      <c r="A223" s="159" t="s">
        <v>585</v>
      </c>
    </row>
    <row r="224" spans="1:1" x14ac:dyDescent="0.2">
      <c r="A224" s="159" t="s">
        <v>1134</v>
      </c>
    </row>
    <row r="225" spans="1:1" x14ac:dyDescent="0.2">
      <c r="A225" s="159" t="s">
        <v>404</v>
      </c>
    </row>
    <row r="226" spans="1:1" x14ac:dyDescent="0.2">
      <c r="A226" s="159" t="s">
        <v>161</v>
      </c>
    </row>
    <row r="227" spans="1:1" x14ac:dyDescent="0.2">
      <c r="A227" s="159" t="s">
        <v>405</v>
      </c>
    </row>
    <row r="228" spans="1:1" x14ac:dyDescent="0.2">
      <c r="A228" s="159" t="s">
        <v>1070</v>
      </c>
    </row>
    <row r="229" spans="1:1" x14ac:dyDescent="0.2">
      <c r="A229" s="159" t="s">
        <v>1380</v>
      </c>
    </row>
    <row r="230" spans="1:1" x14ac:dyDescent="0.2">
      <c r="A230" s="159" t="s">
        <v>406</v>
      </c>
    </row>
    <row r="231" spans="1:1" x14ac:dyDescent="0.2">
      <c r="A231" s="159" t="s">
        <v>407</v>
      </c>
    </row>
    <row r="232" spans="1:1" x14ac:dyDescent="0.2">
      <c r="A232" s="159" t="s">
        <v>408</v>
      </c>
    </row>
    <row r="233" spans="1:1" x14ac:dyDescent="0.2">
      <c r="A233" s="159" t="s">
        <v>1135</v>
      </c>
    </row>
    <row r="234" spans="1:1" x14ac:dyDescent="0.2">
      <c r="A234" s="159" t="s">
        <v>409</v>
      </c>
    </row>
    <row r="235" spans="1:1" x14ac:dyDescent="0.2">
      <c r="A235" s="159" t="s">
        <v>410</v>
      </c>
    </row>
    <row r="236" spans="1:1" x14ac:dyDescent="0.2">
      <c r="A236" s="159" t="s">
        <v>411</v>
      </c>
    </row>
    <row r="237" spans="1:1" x14ac:dyDescent="0.2">
      <c r="A237" s="159" t="s">
        <v>1136</v>
      </c>
    </row>
    <row r="238" spans="1:1" x14ac:dyDescent="0.2">
      <c r="A238" s="159" t="s">
        <v>1378</v>
      </c>
    </row>
    <row r="239" spans="1:1" x14ac:dyDescent="0.2">
      <c r="A239" s="159" t="s">
        <v>1137</v>
      </c>
    </row>
    <row r="240" spans="1:1" x14ac:dyDescent="0.2">
      <c r="A240" s="159" t="s">
        <v>586</v>
      </c>
    </row>
    <row r="241" spans="1:1" x14ac:dyDescent="0.2">
      <c r="A241" s="159" t="s">
        <v>1138</v>
      </c>
    </row>
    <row r="242" spans="1:1" x14ac:dyDescent="0.2">
      <c r="A242" s="159" t="s">
        <v>1139</v>
      </c>
    </row>
    <row r="243" spans="1:1" x14ac:dyDescent="0.2">
      <c r="A243" s="159" t="s">
        <v>412</v>
      </c>
    </row>
    <row r="244" spans="1:1" x14ac:dyDescent="0.2">
      <c r="A244" s="159" t="s">
        <v>1346</v>
      </c>
    </row>
    <row r="245" spans="1:1" x14ac:dyDescent="0.2">
      <c r="A245" s="159" t="s">
        <v>413</v>
      </c>
    </row>
    <row r="246" spans="1:1" x14ac:dyDescent="0.2">
      <c r="A246" s="159" t="s">
        <v>1065</v>
      </c>
    </row>
    <row r="247" spans="1:1" x14ac:dyDescent="0.2">
      <c r="A247" s="159" t="s">
        <v>414</v>
      </c>
    </row>
    <row r="248" spans="1:1" x14ac:dyDescent="0.2">
      <c r="A248" s="159" t="s">
        <v>1088</v>
      </c>
    </row>
    <row r="249" spans="1:1" x14ac:dyDescent="0.2">
      <c r="A249" s="159" t="s">
        <v>587</v>
      </c>
    </row>
    <row r="250" spans="1:1" x14ac:dyDescent="0.2">
      <c r="A250" s="159" t="s">
        <v>1141</v>
      </c>
    </row>
    <row r="251" spans="1:1" x14ac:dyDescent="0.2">
      <c r="A251" s="159" t="s">
        <v>1142</v>
      </c>
    </row>
    <row r="252" spans="1:1" x14ac:dyDescent="0.2">
      <c r="A252" s="159" t="s">
        <v>588</v>
      </c>
    </row>
    <row r="253" spans="1:1" x14ac:dyDescent="0.2">
      <c r="A253" s="159" t="s">
        <v>1107</v>
      </c>
    </row>
    <row r="254" spans="1:1" x14ac:dyDescent="0.2">
      <c r="A254" s="159" t="s">
        <v>415</v>
      </c>
    </row>
    <row r="255" spans="1:1" x14ac:dyDescent="0.2">
      <c r="A255" s="159" t="s">
        <v>442</v>
      </c>
    </row>
    <row r="256" spans="1:1" x14ac:dyDescent="0.2">
      <c r="A256" s="159" t="s">
        <v>589</v>
      </c>
    </row>
    <row r="257" spans="1:1" x14ac:dyDescent="0.2">
      <c r="A257" s="159" t="s">
        <v>416</v>
      </c>
    </row>
    <row r="258" spans="1:1" x14ac:dyDescent="0.2">
      <c r="A258" s="159" t="s">
        <v>1143</v>
      </c>
    </row>
    <row r="259" spans="1:1" x14ac:dyDescent="0.2">
      <c r="A259" s="159" t="s">
        <v>417</v>
      </c>
    </row>
    <row r="260" spans="1:1" x14ac:dyDescent="0.2">
      <c r="A260" s="159" t="s">
        <v>418</v>
      </c>
    </row>
    <row r="261" spans="1:1" x14ac:dyDescent="0.2">
      <c r="A261" s="159" t="s">
        <v>590</v>
      </c>
    </row>
    <row r="262" spans="1:1" x14ac:dyDescent="0.2">
      <c r="A262" s="159" t="s">
        <v>419</v>
      </c>
    </row>
    <row r="263" spans="1:1" x14ac:dyDescent="0.2">
      <c r="A263" s="159" t="s">
        <v>1144</v>
      </c>
    </row>
    <row r="264" spans="1:1" x14ac:dyDescent="0.2">
      <c r="A264" s="159" t="s">
        <v>423</v>
      </c>
    </row>
    <row r="265" spans="1:1" x14ac:dyDescent="0.2">
      <c r="A265" s="159" t="s">
        <v>1064</v>
      </c>
    </row>
    <row r="266" spans="1:1" x14ac:dyDescent="0.2">
      <c r="A266" s="159" t="s">
        <v>1145</v>
      </c>
    </row>
    <row r="267" spans="1:1" x14ac:dyDescent="0.2">
      <c r="A267" s="159" t="s">
        <v>1146</v>
      </c>
    </row>
    <row r="268" spans="1:1" x14ac:dyDescent="0.2">
      <c r="A268" s="159" t="s">
        <v>162</v>
      </c>
    </row>
    <row r="269" spans="1:1" x14ac:dyDescent="0.2">
      <c r="A269" s="159" t="s">
        <v>1377</v>
      </c>
    </row>
    <row r="270" spans="1:1" x14ac:dyDescent="0.2">
      <c r="A270" s="159" t="s">
        <v>424</v>
      </c>
    </row>
    <row r="271" spans="1:1" x14ac:dyDescent="0.2">
      <c r="A271" s="159" t="s">
        <v>1147</v>
      </c>
    </row>
    <row r="272" spans="1:1" x14ac:dyDescent="0.2">
      <c r="A272" s="159" t="s">
        <v>591</v>
      </c>
    </row>
    <row r="273" spans="1:1" x14ac:dyDescent="0.2">
      <c r="A273" s="159" t="s">
        <v>1148</v>
      </c>
    </row>
    <row r="274" spans="1:1" x14ac:dyDescent="0.2">
      <c r="A274" s="159" t="s">
        <v>1075</v>
      </c>
    </row>
    <row r="275" spans="1:1" x14ac:dyDescent="0.2">
      <c r="A275" s="159" t="s">
        <v>425</v>
      </c>
    </row>
    <row r="276" spans="1:1" x14ac:dyDescent="0.2">
      <c r="A276" s="159" t="s">
        <v>592</v>
      </c>
    </row>
    <row r="277" spans="1:1" x14ac:dyDescent="0.2">
      <c r="A277" s="159" t="s">
        <v>1149</v>
      </c>
    </row>
    <row r="278" spans="1:1" x14ac:dyDescent="0.2">
      <c r="A278" s="159" t="s">
        <v>1150</v>
      </c>
    </row>
    <row r="279" spans="1:1" x14ac:dyDescent="0.2">
      <c r="A279" s="159" t="s">
        <v>427</v>
      </c>
    </row>
    <row r="280" spans="1:1" x14ac:dyDescent="0.2">
      <c r="A280" s="159" t="s">
        <v>593</v>
      </c>
    </row>
    <row r="281" spans="1:1" x14ac:dyDescent="0.2">
      <c r="A281" s="159" t="s">
        <v>428</v>
      </c>
    </row>
    <row r="282" spans="1:1" x14ac:dyDescent="0.2">
      <c r="A282" s="159" t="s">
        <v>1151</v>
      </c>
    </row>
    <row r="283" spans="1:1" x14ac:dyDescent="0.2">
      <c r="A283" s="159" t="s">
        <v>429</v>
      </c>
    </row>
    <row r="284" spans="1:1" x14ac:dyDescent="0.2">
      <c r="A284" s="159" t="s">
        <v>430</v>
      </c>
    </row>
    <row r="285" spans="1:1" x14ac:dyDescent="0.2">
      <c r="A285" s="159" t="s">
        <v>708</v>
      </c>
    </row>
    <row r="286" spans="1:1" x14ac:dyDescent="0.2">
      <c r="A286" s="159" t="s">
        <v>1152</v>
      </c>
    </row>
    <row r="287" spans="1:1" x14ac:dyDescent="0.2">
      <c r="A287" s="159" t="s">
        <v>1153</v>
      </c>
    </row>
    <row r="288" spans="1:1" x14ac:dyDescent="0.2">
      <c r="A288" s="159" t="s">
        <v>431</v>
      </c>
    </row>
    <row r="289" spans="1:1" x14ac:dyDescent="0.2">
      <c r="A289" s="159" t="s">
        <v>1154</v>
      </c>
    </row>
    <row r="290" spans="1:1" x14ac:dyDescent="0.2">
      <c r="A290" s="159" t="s">
        <v>1155</v>
      </c>
    </row>
    <row r="291" spans="1:1" x14ac:dyDescent="0.2">
      <c r="A291" s="159" t="s">
        <v>432</v>
      </c>
    </row>
    <row r="292" spans="1:1" x14ac:dyDescent="0.2">
      <c r="A292" s="159" t="s">
        <v>433</v>
      </c>
    </row>
    <row r="293" spans="1:1" x14ac:dyDescent="0.2">
      <c r="A293" s="159" t="s">
        <v>1156</v>
      </c>
    </row>
    <row r="294" spans="1:1" x14ac:dyDescent="0.2">
      <c r="A294" s="159" t="s">
        <v>1157</v>
      </c>
    </row>
    <row r="295" spans="1:1" x14ac:dyDescent="0.2">
      <c r="A295" s="159" t="s">
        <v>434</v>
      </c>
    </row>
    <row r="296" spans="1:1" x14ac:dyDescent="0.2">
      <c r="A296" s="159" t="s">
        <v>1158</v>
      </c>
    </row>
    <row r="297" spans="1:1" x14ac:dyDescent="0.2">
      <c r="A297" s="159" t="s">
        <v>435</v>
      </c>
    </row>
    <row r="298" spans="1:1" x14ac:dyDescent="0.2">
      <c r="A298" s="159" t="s">
        <v>1159</v>
      </c>
    </row>
    <row r="299" spans="1:1" x14ac:dyDescent="0.2">
      <c r="A299" s="159" t="s">
        <v>1160</v>
      </c>
    </row>
    <row r="300" spans="1:1" x14ac:dyDescent="0.2">
      <c r="A300" s="159" t="s">
        <v>1161</v>
      </c>
    </row>
    <row r="301" spans="1:1" x14ac:dyDescent="0.2">
      <c r="A301" s="159" t="s">
        <v>436</v>
      </c>
    </row>
    <row r="302" spans="1:1" x14ac:dyDescent="0.2">
      <c r="A302" s="159" t="s">
        <v>437</v>
      </c>
    </row>
    <row r="303" spans="1:1" x14ac:dyDescent="0.2">
      <c r="A303" s="159" t="s">
        <v>438</v>
      </c>
    </row>
    <row r="304" spans="1:1" x14ac:dyDescent="0.2">
      <c r="A304" s="159" t="s">
        <v>439</v>
      </c>
    </row>
    <row r="305" spans="1:1" x14ac:dyDescent="0.2">
      <c r="A305" s="159" t="s">
        <v>440</v>
      </c>
    </row>
    <row r="306" spans="1:1" x14ac:dyDescent="0.2">
      <c r="A306" s="159" t="s">
        <v>441</v>
      </c>
    </row>
    <row r="307" spans="1:1" x14ac:dyDescent="0.2">
      <c r="A307" s="159" t="s">
        <v>443</v>
      </c>
    </row>
    <row r="308" spans="1:1" x14ac:dyDescent="0.2">
      <c r="A308" s="159" t="s">
        <v>1162</v>
      </c>
    </row>
    <row r="309" spans="1:1" x14ac:dyDescent="0.2">
      <c r="A309" s="159" t="s">
        <v>444</v>
      </c>
    </row>
    <row r="310" spans="1:1" x14ac:dyDescent="0.2">
      <c r="A310" s="159" t="s">
        <v>1163</v>
      </c>
    </row>
    <row r="311" spans="1:1" x14ac:dyDescent="0.2">
      <c r="A311" s="159" t="s">
        <v>1164</v>
      </c>
    </row>
    <row r="312" spans="1:1" x14ac:dyDescent="0.2">
      <c r="A312" s="159" t="s">
        <v>1165</v>
      </c>
    </row>
    <row r="313" spans="1:1" x14ac:dyDescent="0.2">
      <c r="A313" s="159" t="s">
        <v>1166</v>
      </c>
    </row>
    <row r="314" spans="1:1" x14ac:dyDescent="0.2">
      <c r="A314" s="159" t="s">
        <v>445</v>
      </c>
    </row>
    <row r="315" spans="1:1" x14ac:dyDescent="0.2">
      <c r="A315" s="159" t="s">
        <v>1167</v>
      </c>
    </row>
    <row r="316" spans="1:1" x14ac:dyDescent="0.2">
      <c r="A316" s="159" t="s">
        <v>1168</v>
      </c>
    </row>
    <row r="317" spans="1:1" x14ac:dyDescent="0.2">
      <c r="A317" s="159" t="s">
        <v>1169</v>
      </c>
    </row>
    <row r="318" spans="1:1" x14ac:dyDescent="0.2">
      <c r="A318" s="159" t="s">
        <v>1170</v>
      </c>
    </row>
    <row r="319" spans="1:1" x14ac:dyDescent="0.2">
      <c r="A319" s="159" t="s">
        <v>1171</v>
      </c>
    </row>
    <row r="320" spans="1:1" x14ac:dyDescent="0.2">
      <c r="A320" s="159" t="s">
        <v>1172</v>
      </c>
    </row>
    <row r="321" spans="1:1" x14ac:dyDescent="0.2">
      <c r="A321" s="159" t="s">
        <v>1173</v>
      </c>
    </row>
    <row r="322" spans="1:1" x14ac:dyDescent="0.2">
      <c r="A322" s="159" t="s">
        <v>1174</v>
      </c>
    </row>
    <row r="323" spans="1:1" x14ac:dyDescent="0.2">
      <c r="A323" s="159" t="s">
        <v>1175</v>
      </c>
    </row>
    <row r="324" spans="1:1" x14ac:dyDescent="0.2">
      <c r="A324" s="159" t="s">
        <v>446</v>
      </c>
    </row>
    <row r="325" spans="1:1" x14ac:dyDescent="0.2">
      <c r="A325" s="159" t="s">
        <v>1176</v>
      </c>
    </row>
    <row r="326" spans="1:1" x14ac:dyDescent="0.2">
      <c r="A326" s="159" t="s">
        <v>1177</v>
      </c>
    </row>
    <row r="327" spans="1:1" x14ac:dyDescent="0.2">
      <c r="A327" s="159" t="s">
        <v>1178</v>
      </c>
    </row>
    <row r="328" spans="1:1" x14ac:dyDescent="0.2">
      <c r="A328" s="159" t="s">
        <v>447</v>
      </c>
    </row>
    <row r="329" spans="1:1" x14ac:dyDescent="0.2">
      <c r="A329" s="159" t="s">
        <v>1179</v>
      </c>
    </row>
    <row r="330" spans="1:1" x14ac:dyDescent="0.2">
      <c r="A330" s="159" t="s">
        <v>448</v>
      </c>
    </row>
    <row r="331" spans="1:1" x14ac:dyDescent="0.2">
      <c r="A331" s="159" t="s">
        <v>449</v>
      </c>
    </row>
    <row r="332" spans="1:1" x14ac:dyDescent="0.2">
      <c r="A332" s="159" t="s">
        <v>1180</v>
      </c>
    </row>
    <row r="333" spans="1:1" x14ac:dyDescent="0.2">
      <c r="A333" s="159" t="s">
        <v>1181</v>
      </c>
    </row>
    <row r="334" spans="1:1" x14ac:dyDescent="0.2">
      <c r="A334" s="159" t="s">
        <v>450</v>
      </c>
    </row>
    <row r="335" spans="1:1" x14ac:dyDescent="0.2">
      <c r="A335" s="159" t="s">
        <v>1182</v>
      </c>
    </row>
    <row r="336" spans="1:1" x14ac:dyDescent="0.2">
      <c r="A336" s="159" t="s">
        <v>1183</v>
      </c>
    </row>
    <row r="337" spans="1:1" x14ac:dyDescent="0.2">
      <c r="A337" s="159" t="s">
        <v>1359</v>
      </c>
    </row>
    <row r="338" spans="1:1" x14ac:dyDescent="0.2">
      <c r="A338" s="159" t="s">
        <v>1184</v>
      </c>
    </row>
    <row r="339" spans="1:1" x14ac:dyDescent="0.2">
      <c r="A339" s="159" t="s">
        <v>1185</v>
      </c>
    </row>
    <row r="340" spans="1:1" x14ac:dyDescent="0.2">
      <c r="A340" s="159" t="s">
        <v>1186</v>
      </c>
    </row>
    <row r="341" spans="1:1" x14ac:dyDescent="0.2">
      <c r="A341" s="159" t="s">
        <v>1187</v>
      </c>
    </row>
    <row r="342" spans="1:1" x14ac:dyDescent="0.2">
      <c r="A342" s="159" t="s">
        <v>1188</v>
      </c>
    </row>
    <row r="343" spans="1:1" x14ac:dyDescent="0.2">
      <c r="A343" s="159" t="s">
        <v>1189</v>
      </c>
    </row>
    <row r="344" spans="1:1" x14ac:dyDescent="0.2">
      <c r="A344" s="159" t="s">
        <v>1190</v>
      </c>
    </row>
    <row r="345" spans="1:1" x14ac:dyDescent="0.2">
      <c r="A345" s="159" t="s">
        <v>1191</v>
      </c>
    </row>
    <row r="346" spans="1:1" x14ac:dyDescent="0.2">
      <c r="A346" s="159" t="s">
        <v>451</v>
      </c>
    </row>
    <row r="347" spans="1:1" x14ac:dyDescent="0.2">
      <c r="A347" s="159" t="s">
        <v>452</v>
      </c>
    </row>
    <row r="348" spans="1:1" x14ac:dyDescent="0.2">
      <c r="A348" s="159" t="s">
        <v>1192</v>
      </c>
    </row>
    <row r="349" spans="1:1" x14ac:dyDescent="0.2">
      <c r="A349" s="159" t="s">
        <v>1193</v>
      </c>
    </row>
    <row r="350" spans="1:1" x14ac:dyDescent="0.2">
      <c r="A350" s="159" t="s">
        <v>1194</v>
      </c>
    </row>
    <row r="351" spans="1:1" x14ac:dyDescent="0.2">
      <c r="A351" s="159" t="s">
        <v>453</v>
      </c>
    </row>
    <row r="352" spans="1:1" x14ac:dyDescent="0.2">
      <c r="A352" s="159" t="s">
        <v>1195</v>
      </c>
    </row>
    <row r="353" spans="1:1" x14ac:dyDescent="0.2">
      <c r="A353" s="159" t="s">
        <v>454</v>
      </c>
    </row>
    <row r="354" spans="1:1" x14ac:dyDescent="0.2">
      <c r="A354" s="159" t="s">
        <v>455</v>
      </c>
    </row>
    <row r="355" spans="1:1" x14ac:dyDescent="0.2">
      <c r="A355" s="159" t="s">
        <v>456</v>
      </c>
    </row>
    <row r="356" spans="1:1" x14ac:dyDescent="0.2">
      <c r="A356" s="159" t="s">
        <v>1196</v>
      </c>
    </row>
    <row r="357" spans="1:1" x14ac:dyDescent="0.2">
      <c r="A357" s="159" t="s">
        <v>457</v>
      </c>
    </row>
    <row r="358" spans="1:1" x14ac:dyDescent="0.2">
      <c r="A358" s="159" t="s">
        <v>458</v>
      </c>
    </row>
    <row r="359" spans="1:1" x14ac:dyDescent="0.2">
      <c r="A359" s="159" t="s">
        <v>459</v>
      </c>
    </row>
    <row r="360" spans="1:1" x14ac:dyDescent="0.2">
      <c r="A360" s="159" t="s">
        <v>1197</v>
      </c>
    </row>
    <row r="361" spans="1:1" x14ac:dyDescent="0.2">
      <c r="A361" s="159" t="s">
        <v>460</v>
      </c>
    </row>
    <row r="362" spans="1:1" x14ac:dyDescent="0.2">
      <c r="A362" s="159" t="s">
        <v>1198</v>
      </c>
    </row>
    <row r="363" spans="1:1" x14ac:dyDescent="0.2">
      <c r="A363" s="159" t="s">
        <v>1199</v>
      </c>
    </row>
    <row r="364" spans="1:1" x14ac:dyDescent="0.2">
      <c r="A364" s="159" t="s">
        <v>1200</v>
      </c>
    </row>
    <row r="365" spans="1:1" x14ac:dyDescent="0.2">
      <c r="A365" s="159" t="s">
        <v>1201</v>
      </c>
    </row>
    <row r="366" spans="1:1" x14ac:dyDescent="0.2">
      <c r="A366" s="159" t="s">
        <v>1202</v>
      </c>
    </row>
    <row r="367" spans="1:1" x14ac:dyDescent="0.2">
      <c r="A367" s="159" t="s">
        <v>1203</v>
      </c>
    </row>
    <row r="368" spans="1:1" x14ac:dyDescent="0.2">
      <c r="A368" s="159" t="s">
        <v>1204</v>
      </c>
    </row>
    <row r="369" spans="1:1" x14ac:dyDescent="0.2">
      <c r="A369" s="159" t="s">
        <v>1205</v>
      </c>
    </row>
    <row r="370" spans="1:1" x14ac:dyDescent="0.2">
      <c r="A370" s="159" t="s">
        <v>1206</v>
      </c>
    </row>
    <row r="371" spans="1:1" x14ac:dyDescent="0.2">
      <c r="A371" s="159" t="s">
        <v>1207</v>
      </c>
    </row>
    <row r="372" spans="1:1" x14ac:dyDescent="0.2">
      <c r="A372" s="159" t="s">
        <v>1208</v>
      </c>
    </row>
    <row r="373" spans="1:1" x14ac:dyDescent="0.2">
      <c r="A373" s="159" t="s">
        <v>461</v>
      </c>
    </row>
    <row r="374" spans="1:1" x14ac:dyDescent="0.2">
      <c r="A374" s="159" t="s">
        <v>1209</v>
      </c>
    </row>
    <row r="375" spans="1:1" x14ac:dyDescent="0.2">
      <c r="A375" s="159" t="s">
        <v>462</v>
      </c>
    </row>
    <row r="376" spans="1:1" x14ac:dyDescent="0.2">
      <c r="A376" s="159" t="s">
        <v>1210</v>
      </c>
    </row>
    <row r="377" spans="1:1" x14ac:dyDescent="0.2">
      <c r="A377" s="159" t="s">
        <v>463</v>
      </c>
    </row>
    <row r="378" spans="1:1" x14ac:dyDescent="0.2">
      <c r="A378" s="159" t="s">
        <v>464</v>
      </c>
    </row>
    <row r="379" spans="1:1" x14ac:dyDescent="0.2">
      <c r="A379" s="159" t="s">
        <v>465</v>
      </c>
    </row>
    <row r="380" spans="1:1" x14ac:dyDescent="0.2">
      <c r="A380" s="159" t="s">
        <v>466</v>
      </c>
    </row>
    <row r="381" spans="1:1" x14ac:dyDescent="0.2">
      <c r="A381" s="159" t="s">
        <v>1211</v>
      </c>
    </row>
    <row r="382" spans="1:1" x14ac:dyDescent="0.2">
      <c r="A382" s="159" t="s">
        <v>1212</v>
      </c>
    </row>
    <row r="383" spans="1:1" x14ac:dyDescent="0.2">
      <c r="A383" s="159" t="s">
        <v>1213</v>
      </c>
    </row>
    <row r="384" spans="1:1" x14ac:dyDescent="0.2">
      <c r="A384" s="159" t="s">
        <v>467</v>
      </c>
    </row>
    <row r="385" spans="1:1" x14ac:dyDescent="0.2">
      <c r="A385" s="159" t="s">
        <v>1214</v>
      </c>
    </row>
    <row r="386" spans="1:1" x14ac:dyDescent="0.2">
      <c r="A386" s="159" t="s">
        <v>1215</v>
      </c>
    </row>
    <row r="387" spans="1:1" x14ac:dyDescent="0.2">
      <c r="A387" s="159" t="s">
        <v>1216</v>
      </c>
    </row>
    <row r="388" spans="1:1" x14ac:dyDescent="0.2">
      <c r="A388" s="159" t="s">
        <v>1217</v>
      </c>
    </row>
    <row r="389" spans="1:1" x14ac:dyDescent="0.2">
      <c r="A389" s="159" t="s">
        <v>1218</v>
      </c>
    </row>
    <row r="390" spans="1:1" x14ac:dyDescent="0.2">
      <c r="A390" s="159" t="s">
        <v>1219</v>
      </c>
    </row>
    <row r="391" spans="1:1" x14ac:dyDescent="0.2">
      <c r="A391" s="159" t="s">
        <v>1220</v>
      </c>
    </row>
    <row r="392" spans="1:1" x14ac:dyDescent="0.2">
      <c r="A392" s="159" t="s">
        <v>1221</v>
      </c>
    </row>
    <row r="393" spans="1:1" x14ac:dyDescent="0.2">
      <c r="A393" s="159" t="s">
        <v>468</v>
      </c>
    </row>
    <row r="394" spans="1:1" x14ac:dyDescent="0.2">
      <c r="A394" s="159" t="s">
        <v>469</v>
      </c>
    </row>
    <row r="395" spans="1:1" x14ac:dyDescent="0.2">
      <c r="A395" s="159" t="s">
        <v>1222</v>
      </c>
    </row>
    <row r="396" spans="1:1" x14ac:dyDescent="0.2">
      <c r="A396" s="159" t="s">
        <v>1223</v>
      </c>
    </row>
    <row r="397" spans="1:1" x14ac:dyDescent="0.2">
      <c r="A397" s="159" t="s">
        <v>470</v>
      </c>
    </row>
    <row r="398" spans="1:1" x14ac:dyDescent="0.2">
      <c r="A398" s="159" t="s">
        <v>1224</v>
      </c>
    </row>
    <row r="399" spans="1:1" x14ac:dyDescent="0.2">
      <c r="A399" s="159" t="s">
        <v>471</v>
      </c>
    </row>
    <row r="400" spans="1:1" x14ac:dyDescent="0.2">
      <c r="A400" s="159" t="s">
        <v>1225</v>
      </c>
    </row>
    <row r="401" spans="1:1" x14ac:dyDescent="0.2">
      <c r="A401" s="159" t="s">
        <v>1226</v>
      </c>
    </row>
    <row r="402" spans="1:1" x14ac:dyDescent="0.2">
      <c r="A402" s="159" t="s">
        <v>1227</v>
      </c>
    </row>
    <row r="403" spans="1:1" x14ac:dyDescent="0.2">
      <c r="A403" s="159" t="s">
        <v>472</v>
      </c>
    </row>
    <row r="404" spans="1:1" x14ac:dyDescent="0.2">
      <c r="A404" s="159" t="s">
        <v>1228</v>
      </c>
    </row>
    <row r="405" spans="1:1" x14ac:dyDescent="0.2">
      <c r="A405" s="159" t="s">
        <v>1229</v>
      </c>
    </row>
    <row r="406" spans="1:1" x14ac:dyDescent="0.2">
      <c r="A406" s="159" t="s">
        <v>473</v>
      </c>
    </row>
    <row r="407" spans="1:1" x14ac:dyDescent="0.2">
      <c r="A407" s="159" t="s">
        <v>474</v>
      </c>
    </row>
    <row r="408" spans="1:1" x14ac:dyDescent="0.2">
      <c r="A408" s="159" t="s">
        <v>1230</v>
      </c>
    </row>
    <row r="409" spans="1:1" x14ac:dyDescent="0.2">
      <c r="A409" s="159" t="s">
        <v>475</v>
      </c>
    </row>
    <row r="410" spans="1:1" x14ac:dyDescent="0.2">
      <c r="A410" s="159" t="s">
        <v>476</v>
      </c>
    </row>
    <row r="411" spans="1:1" x14ac:dyDescent="0.2">
      <c r="A411" s="159" t="s">
        <v>1231</v>
      </c>
    </row>
    <row r="412" spans="1:1" x14ac:dyDescent="0.2">
      <c r="A412" s="159" t="s">
        <v>477</v>
      </c>
    </row>
    <row r="413" spans="1:1" x14ac:dyDescent="0.2">
      <c r="A413" s="159" t="s">
        <v>1232</v>
      </c>
    </row>
    <row r="414" spans="1:1" x14ac:dyDescent="0.2">
      <c r="A414" s="159" t="s">
        <v>478</v>
      </c>
    </row>
    <row r="415" spans="1:1" x14ac:dyDescent="0.2">
      <c r="A415" s="159" t="s">
        <v>1233</v>
      </c>
    </row>
    <row r="416" spans="1:1" x14ac:dyDescent="0.2">
      <c r="A416" s="159" t="s">
        <v>1234</v>
      </c>
    </row>
    <row r="417" spans="1:1" x14ac:dyDescent="0.2">
      <c r="A417" s="159" t="s">
        <v>1235</v>
      </c>
    </row>
    <row r="418" spans="1:1" x14ac:dyDescent="0.2">
      <c r="A418" s="159" t="s">
        <v>1236</v>
      </c>
    </row>
    <row r="419" spans="1:1" x14ac:dyDescent="0.2">
      <c r="A419" s="159" t="s">
        <v>1237</v>
      </c>
    </row>
    <row r="420" spans="1:1" x14ac:dyDescent="0.2">
      <c r="A420" s="159" t="s">
        <v>1238</v>
      </c>
    </row>
    <row r="421" spans="1:1" x14ac:dyDescent="0.2">
      <c r="A421" s="159" t="s">
        <v>1239</v>
      </c>
    </row>
    <row r="422" spans="1:1" x14ac:dyDescent="0.2">
      <c r="A422" s="159" t="s">
        <v>479</v>
      </c>
    </row>
    <row r="423" spans="1:1" x14ac:dyDescent="0.2">
      <c r="A423" s="159" t="s">
        <v>1240</v>
      </c>
    </row>
    <row r="424" spans="1:1" x14ac:dyDescent="0.2">
      <c r="A424" s="159" t="s">
        <v>1241</v>
      </c>
    </row>
    <row r="425" spans="1:1" x14ac:dyDescent="0.2">
      <c r="A425" s="159" t="s">
        <v>1242</v>
      </c>
    </row>
    <row r="426" spans="1:1" x14ac:dyDescent="0.2">
      <c r="A426" s="159" t="s">
        <v>1243</v>
      </c>
    </row>
    <row r="427" spans="1:1" x14ac:dyDescent="0.2">
      <c r="A427" s="159" t="s">
        <v>480</v>
      </c>
    </row>
    <row r="428" spans="1:1" x14ac:dyDescent="0.2">
      <c r="A428" s="159" t="s">
        <v>1244</v>
      </c>
    </row>
    <row r="429" spans="1:1" x14ac:dyDescent="0.2">
      <c r="A429" s="159" t="s">
        <v>481</v>
      </c>
    </row>
    <row r="430" spans="1:1" x14ac:dyDescent="0.2">
      <c r="A430" s="159" t="s">
        <v>1245</v>
      </c>
    </row>
    <row r="431" spans="1:1" x14ac:dyDescent="0.2">
      <c r="A431" s="159" t="s">
        <v>1246</v>
      </c>
    </row>
    <row r="432" spans="1:1" x14ac:dyDescent="0.2">
      <c r="A432" s="159" t="s">
        <v>1247</v>
      </c>
    </row>
    <row r="433" spans="1:1" x14ac:dyDescent="0.2">
      <c r="A433" s="159" t="s">
        <v>1248</v>
      </c>
    </row>
    <row r="434" spans="1:1" x14ac:dyDescent="0.2">
      <c r="A434" s="159" t="s">
        <v>1249</v>
      </c>
    </row>
    <row r="435" spans="1:1" x14ac:dyDescent="0.2">
      <c r="A435" s="159" t="s">
        <v>1250</v>
      </c>
    </row>
    <row r="436" spans="1:1" x14ac:dyDescent="0.2">
      <c r="A436" s="159" t="s">
        <v>1251</v>
      </c>
    </row>
    <row r="437" spans="1:1" x14ac:dyDescent="0.2">
      <c r="A437" s="159" t="s">
        <v>1252</v>
      </c>
    </row>
    <row r="438" spans="1:1" x14ac:dyDescent="0.2">
      <c r="A438" s="159" t="s">
        <v>482</v>
      </c>
    </row>
    <row r="439" spans="1:1" x14ac:dyDescent="0.2">
      <c r="A439" s="159" t="s">
        <v>1253</v>
      </c>
    </row>
    <row r="440" spans="1:1" x14ac:dyDescent="0.2">
      <c r="A440" s="159" t="s">
        <v>1254</v>
      </c>
    </row>
    <row r="441" spans="1:1" x14ac:dyDescent="0.2">
      <c r="A441" s="159" t="s">
        <v>1255</v>
      </c>
    </row>
    <row r="442" spans="1:1" x14ac:dyDescent="0.2">
      <c r="A442" s="159" t="s">
        <v>1256</v>
      </c>
    </row>
    <row r="443" spans="1:1" x14ac:dyDescent="0.2">
      <c r="A443" s="159" t="s">
        <v>1257</v>
      </c>
    </row>
    <row r="444" spans="1:1" x14ac:dyDescent="0.2">
      <c r="A444" s="159" t="s">
        <v>1258</v>
      </c>
    </row>
    <row r="445" spans="1:1" x14ac:dyDescent="0.2">
      <c r="A445" s="159" t="s">
        <v>483</v>
      </c>
    </row>
    <row r="446" spans="1:1" x14ac:dyDescent="0.2">
      <c r="A446" s="159" t="s">
        <v>484</v>
      </c>
    </row>
    <row r="447" spans="1:1" x14ac:dyDescent="0.2">
      <c r="A447" s="159" t="s">
        <v>485</v>
      </c>
    </row>
    <row r="448" spans="1:1" x14ac:dyDescent="0.2">
      <c r="A448" s="159" t="s">
        <v>486</v>
      </c>
    </row>
    <row r="449" spans="1:1" x14ac:dyDescent="0.2">
      <c r="A449" s="159" t="s">
        <v>487</v>
      </c>
    </row>
    <row r="450" spans="1:1" x14ac:dyDescent="0.2">
      <c r="A450" s="159" t="s">
        <v>1259</v>
      </c>
    </row>
    <row r="451" spans="1:1" x14ac:dyDescent="0.2">
      <c r="A451" s="159" t="s">
        <v>1260</v>
      </c>
    </row>
    <row r="452" spans="1:1" x14ac:dyDescent="0.2">
      <c r="A452" s="159" t="s">
        <v>1261</v>
      </c>
    </row>
    <row r="453" spans="1:1" x14ac:dyDescent="0.2">
      <c r="A453" s="159" t="s">
        <v>1262</v>
      </c>
    </row>
    <row r="454" spans="1:1" x14ac:dyDescent="0.2">
      <c r="A454" s="159" t="s">
        <v>1263</v>
      </c>
    </row>
    <row r="455" spans="1:1" x14ac:dyDescent="0.2">
      <c r="A455" s="159" t="s">
        <v>1264</v>
      </c>
    </row>
    <row r="456" spans="1:1" x14ac:dyDescent="0.2">
      <c r="A456" s="159" t="s">
        <v>1265</v>
      </c>
    </row>
    <row r="457" spans="1:1" x14ac:dyDescent="0.2">
      <c r="A457" s="159" t="s">
        <v>488</v>
      </c>
    </row>
    <row r="458" spans="1:1" x14ac:dyDescent="0.2">
      <c r="A458" s="159" t="s">
        <v>1266</v>
      </c>
    </row>
    <row r="459" spans="1:1" x14ac:dyDescent="0.2">
      <c r="A459" s="159" t="s">
        <v>490</v>
      </c>
    </row>
    <row r="460" spans="1:1" x14ac:dyDescent="0.2">
      <c r="A460" s="159" t="s">
        <v>1267</v>
      </c>
    </row>
    <row r="461" spans="1:1" x14ac:dyDescent="0.2">
      <c r="A461" s="159" t="s">
        <v>491</v>
      </c>
    </row>
    <row r="462" spans="1:1" x14ac:dyDescent="0.2">
      <c r="A462" s="159" t="s">
        <v>492</v>
      </c>
    </row>
    <row r="463" spans="1:1" x14ac:dyDescent="0.2">
      <c r="A463" s="159" t="s">
        <v>1268</v>
      </c>
    </row>
    <row r="464" spans="1:1" x14ac:dyDescent="0.2">
      <c r="A464" s="159" t="s">
        <v>401</v>
      </c>
    </row>
    <row r="465" spans="1:1" x14ac:dyDescent="0.2">
      <c r="A465" s="159" t="s">
        <v>1269</v>
      </c>
    </row>
    <row r="466" spans="1:1" x14ac:dyDescent="0.2">
      <c r="A466" s="159" t="s">
        <v>1270</v>
      </c>
    </row>
    <row r="467" spans="1:1" x14ac:dyDescent="0.2">
      <c r="A467" s="159" t="s">
        <v>1271</v>
      </c>
    </row>
    <row r="468" spans="1:1" x14ac:dyDescent="0.2">
      <c r="A468" s="159" t="s">
        <v>493</v>
      </c>
    </row>
    <row r="469" spans="1:1" x14ac:dyDescent="0.2">
      <c r="A469" s="159" t="s">
        <v>1272</v>
      </c>
    </row>
    <row r="470" spans="1:1" x14ac:dyDescent="0.2">
      <c r="A470" s="159" t="s">
        <v>494</v>
      </c>
    </row>
    <row r="471" spans="1:1" x14ac:dyDescent="0.2">
      <c r="A471" s="159" t="s">
        <v>1273</v>
      </c>
    </row>
    <row r="472" spans="1:1" x14ac:dyDescent="0.2">
      <c r="A472" s="159" t="s">
        <v>495</v>
      </c>
    </row>
    <row r="473" spans="1:1" x14ac:dyDescent="0.2">
      <c r="A473" s="159" t="s">
        <v>496</v>
      </c>
    </row>
    <row r="474" spans="1:1" x14ac:dyDescent="0.2">
      <c r="A474" s="159" t="s">
        <v>1274</v>
      </c>
    </row>
    <row r="475" spans="1:1" x14ac:dyDescent="0.2">
      <c r="A475" s="159" t="s">
        <v>497</v>
      </c>
    </row>
    <row r="476" spans="1:1" x14ac:dyDescent="0.2">
      <c r="A476" s="159" t="s">
        <v>498</v>
      </c>
    </row>
    <row r="477" spans="1:1" x14ac:dyDescent="0.2">
      <c r="A477" s="159" t="s">
        <v>1275</v>
      </c>
    </row>
    <row r="478" spans="1:1" x14ac:dyDescent="0.2">
      <c r="A478" s="159" t="s">
        <v>499</v>
      </c>
    </row>
    <row r="479" spans="1:1" x14ac:dyDescent="0.2">
      <c r="A479" s="159" t="s">
        <v>1276</v>
      </c>
    </row>
    <row r="480" spans="1:1" x14ac:dyDescent="0.2">
      <c r="A480" s="159" t="s">
        <v>500</v>
      </c>
    </row>
    <row r="481" spans="1:1" x14ac:dyDescent="0.2">
      <c r="A481" s="159" t="s">
        <v>1277</v>
      </c>
    </row>
    <row r="482" spans="1:1" x14ac:dyDescent="0.2">
      <c r="A482" s="159" t="s">
        <v>1278</v>
      </c>
    </row>
    <row r="483" spans="1:1" x14ac:dyDescent="0.2">
      <c r="A483" s="159" t="s">
        <v>501</v>
      </c>
    </row>
    <row r="484" spans="1:1" x14ac:dyDescent="0.2">
      <c r="A484" s="159" t="s">
        <v>502</v>
      </c>
    </row>
    <row r="485" spans="1:1" x14ac:dyDescent="0.2">
      <c r="A485" s="159" t="s">
        <v>503</v>
      </c>
    </row>
    <row r="486" spans="1:1" x14ac:dyDescent="0.2">
      <c r="A486" s="159" t="s">
        <v>504</v>
      </c>
    </row>
    <row r="487" spans="1:1" x14ac:dyDescent="0.2">
      <c r="A487" s="159" t="s">
        <v>1279</v>
      </c>
    </row>
    <row r="488" spans="1:1" x14ac:dyDescent="0.2">
      <c r="A488" s="159" t="s">
        <v>1280</v>
      </c>
    </row>
    <row r="489" spans="1:1" x14ac:dyDescent="0.2">
      <c r="A489" s="159" t="s">
        <v>1281</v>
      </c>
    </row>
    <row r="490" spans="1:1" x14ac:dyDescent="0.2">
      <c r="A490" s="159" t="s">
        <v>505</v>
      </c>
    </row>
    <row r="491" spans="1:1" x14ac:dyDescent="0.2">
      <c r="A491" s="159" t="s">
        <v>1282</v>
      </c>
    </row>
    <row r="492" spans="1:1" x14ac:dyDescent="0.2">
      <c r="A492" s="159" t="s">
        <v>1283</v>
      </c>
    </row>
    <row r="493" spans="1:1" x14ac:dyDescent="0.2">
      <c r="A493" s="159" t="s">
        <v>1284</v>
      </c>
    </row>
    <row r="494" spans="1:1" x14ac:dyDescent="0.2">
      <c r="A494" s="159" t="s">
        <v>506</v>
      </c>
    </row>
    <row r="495" spans="1:1" x14ac:dyDescent="0.2">
      <c r="A495" s="159" t="s">
        <v>1369</v>
      </c>
    </row>
    <row r="496" spans="1:1" x14ac:dyDescent="0.2">
      <c r="A496" s="159" t="s">
        <v>507</v>
      </c>
    </row>
    <row r="497" spans="1:1" x14ac:dyDescent="0.2">
      <c r="A497" s="159" t="s">
        <v>508</v>
      </c>
    </row>
    <row r="498" spans="1:1" x14ac:dyDescent="0.2">
      <c r="A498" s="159" t="s">
        <v>509</v>
      </c>
    </row>
    <row r="499" spans="1:1" x14ac:dyDescent="0.2">
      <c r="A499" s="159" t="s">
        <v>510</v>
      </c>
    </row>
    <row r="500" spans="1:1" x14ac:dyDescent="0.2">
      <c r="A500" s="159" t="s">
        <v>511</v>
      </c>
    </row>
    <row r="501" spans="1:1" x14ac:dyDescent="0.2">
      <c r="A501" s="159" t="s">
        <v>1285</v>
      </c>
    </row>
    <row r="502" spans="1:1" x14ac:dyDescent="0.2">
      <c r="A502" s="159" t="s">
        <v>512</v>
      </c>
    </row>
    <row r="503" spans="1:1" x14ac:dyDescent="0.2">
      <c r="A503" s="159" t="s">
        <v>1286</v>
      </c>
    </row>
    <row r="504" spans="1:1" x14ac:dyDescent="0.2">
      <c r="A504" s="159" t="s">
        <v>1287</v>
      </c>
    </row>
    <row r="505" spans="1:1" x14ac:dyDescent="0.2">
      <c r="A505" s="159" t="s">
        <v>1288</v>
      </c>
    </row>
    <row r="506" spans="1:1" x14ac:dyDescent="0.2">
      <c r="A506" s="159" t="s">
        <v>1289</v>
      </c>
    </row>
    <row r="507" spans="1:1" x14ac:dyDescent="0.2">
      <c r="A507" s="159" t="s">
        <v>513</v>
      </c>
    </row>
    <row r="508" spans="1:1" x14ac:dyDescent="0.2">
      <c r="A508" s="159" t="s">
        <v>514</v>
      </c>
    </row>
    <row r="509" spans="1:1" x14ac:dyDescent="0.2">
      <c r="A509" s="159" t="s">
        <v>515</v>
      </c>
    </row>
    <row r="510" spans="1:1" x14ac:dyDescent="0.2">
      <c r="A510" s="159" t="s">
        <v>594</v>
      </c>
    </row>
    <row r="511" spans="1:1" x14ac:dyDescent="0.2">
      <c r="A511" s="159" t="s">
        <v>516</v>
      </c>
    </row>
    <row r="512" spans="1:1" x14ac:dyDescent="0.2">
      <c r="A512" s="159" t="s">
        <v>517</v>
      </c>
    </row>
    <row r="513" spans="1:1" x14ac:dyDescent="0.2">
      <c r="A513" s="159" t="s">
        <v>1290</v>
      </c>
    </row>
    <row r="514" spans="1:1" x14ac:dyDescent="0.2">
      <c r="A514" s="159" t="s">
        <v>1291</v>
      </c>
    </row>
    <row r="515" spans="1:1" x14ac:dyDescent="0.2">
      <c r="A515" s="159" t="s">
        <v>1292</v>
      </c>
    </row>
    <row r="516" spans="1:1" x14ac:dyDescent="0.2">
      <c r="A516" s="159" t="s">
        <v>518</v>
      </c>
    </row>
    <row r="517" spans="1:1" x14ac:dyDescent="0.2">
      <c r="A517" s="159" t="s">
        <v>519</v>
      </c>
    </row>
    <row r="518" spans="1:1" x14ac:dyDescent="0.2">
      <c r="A518" s="159" t="s">
        <v>1293</v>
      </c>
    </row>
    <row r="519" spans="1:1" x14ac:dyDescent="0.2">
      <c r="A519" s="159" t="s">
        <v>1294</v>
      </c>
    </row>
    <row r="520" spans="1:1" x14ac:dyDescent="0.2">
      <c r="A520" s="159" t="s">
        <v>1295</v>
      </c>
    </row>
    <row r="521" spans="1:1" x14ac:dyDescent="0.2">
      <c r="A521" s="159" t="s">
        <v>520</v>
      </c>
    </row>
    <row r="522" spans="1:1" x14ac:dyDescent="0.2">
      <c r="A522" s="159" t="s">
        <v>521</v>
      </c>
    </row>
    <row r="523" spans="1:1" x14ac:dyDescent="0.2">
      <c r="A523" s="159" t="s">
        <v>1296</v>
      </c>
    </row>
    <row r="524" spans="1:1" x14ac:dyDescent="0.2">
      <c r="A524" s="159" t="s">
        <v>1297</v>
      </c>
    </row>
    <row r="525" spans="1:1" x14ac:dyDescent="0.2">
      <c r="A525" s="159" t="s">
        <v>1298</v>
      </c>
    </row>
    <row r="526" spans="1:1" x14ac:dyDescent="0.2">
      <c r="A526" s="159" t="s">
        <v>1299</v>
      </c>
    </row>
    <row r="527" spans="1:1" x14ac:dyDescent="0.2">
      <c r="A527" s="159" t="s">
        <v>522</v>
      </c>
    </row>
    <row r="528" spans="1:1" x14ac:dyDescent="0.2">
      <c r="A528" s="159" t="s">
        <v>523</v>
      </c>
    </row>
    <row r="529" spans="1:1" x14ac:dyDescent="0.2">
      <c r="A529" s="159" t="s">
        <v>524</v>
      </c>
    </row>
    <row r="530" spans="1:1" x14ac:dyDescent="0.2">
      <c r="A530" s="159" t="s">
        <v>525</v>
      </c>
    </row>
    <row r="531" spans="1:1" x14ac:dyDescent="0.2">
      <c r="A531" s="159" t="s">
        <v>1300</v>
      </c>
    </row>
    <row r="532" spans="1:1" x14ac:dyDescent="0.2">
      <c r="A532" s="159" t="s">
        <v>1301</v>
      </c>
    </row>
    <row r="533" spans="1:1" x14ac:dyDescent="0.2">
      <c r="A533" s="159" t="s">
        <v>1302</v>
      </c>
    </row>
    <row r="534" spans="1:1" x14ac:dyDescent="0.2">
      <c r="A534" s="159" t="s">
        <v>526</v>
      </c>
    </row>
    <row r="535" spans="1:1" x14ac:dyDescent="0.2">
      <c r="A535" s="159" t="s">
        <v>1303</v>
      </c>
    </row>
    <row r="536" spans="1:1" x14ac:dyDescent="0.2">
      <c r="A536" s="159" t="s">
        <v>1304</v>
      </c>
    </row>
    <row r="537" spans="1:1" x14ac:dyDescent="0.2">
      <c r="A537" s="159" t="s">
        <v>1305</v>
      </c>
    </row>
    <row r="538" spans="1:1" x14ac:dyDescent="0.2">
      <c r="A538" s="159" t="s">
        <v>527</v>
      </c>
    </row>
    <row r="539" spans="1:1" x14ac:dyDescent="0.2">
      <c r="A539" s="159" t="s">
        <v>1306</v>
      </c>
    </row>
    <row r="540" spans="1:1" x14ac:dyDescent="0.2">
      <c r="A540" s="159" t="s">
        <v>1307</v>
      </c>
    </row>
    <row r="541" spans="1:1" x14ac:dyDescent="0.2">
      <c r="A541" s="159" t="s">
        <v>535</v>
      </c>
    </row>
    <row r="542" spans="1:1" x14ac:dyDescent="0.2">
      <c r="A542" s="159" t="s">
        <v>536</v>
      </c>
    </row>
    <row r="543" spans="1:1" x14ac:dyDescent="0.2">
      <c r="A543" s="159" t="s">
        <v>1308</v>
      </c>
    </row>
    <row r="544" spans="1:1" x14ac:dyDescent="0.2">
      <c r="A544" s="159" t="s">
        <v>537</v>
      </c>
    </row>
    <row r="545" spans="1:1" x14ac:dyDescent="0.2">
      <c r="A545" s="159" t="s">
        <v>538</v>
      </c>
    </row>
    <row r="546" spans="1:1" x14ac:dyDescent="0.2">
      <c r="A546" s="159" t="s">
        <v>539</v>
      </c>
    </row>
    <row r="547" spans="1:1" x14ac:dyDescent="0.2">
      <c r="A547" s="159" t="s">
        <v>540</v>
      </c>
    </row>
    <row r="548" spans="1:1" x14ac:dyDescent="0.2">
      <c r="A548" s="159" t="s">
        <v>541</v>
      </c>
    </row>
    <row r="549" spans="1:1" x14ac:dyDescent="0.2">
      <c r="A549" s="159" t="s">
        <v>542</v>
      </c>
    </row>
    <row r="550" spans="1:1" x14ac:dyDescent="0.2">
      <c r="A550" s="159" t="s">
        <v>543</v>
      </c>
    </row>
    <row r="551" spans="1:1" x14ac:dyDescent="0.2">
      <c r="A551" s="159" t="s">
        <v>544</v>
      </c>
    </row>
    <row r="552" spans="1:1" x14ac:dyDescent="0.2">
      <c r="A552" s="159" t="s">
        <v>545</v>
      </c>
    </row>
    <row r="553" spans="1:1" x14ac:dyDescent="0.2">
      <c r="A553" s="159" t="s">
        <v>1309</v>
      </c>
    </row>
    <row r="554" spans="1:1" x14ac:dyDescent="0.2">
      <c r="A554" s="159" t="s">
        <v>546</v>
      </c>
    </row>
    <row r="555" spans="1:1" x14ac:dyDescent="0.2">
      <c r="A555" s="159" t="s">
        <v>1310</v>
      </c>
    </row>
    <row r="556" spans="1:1" x14ac:dyDescent="0.2">
      <c r="A556" s="159" t="s">
        <v>547</v>
      </c>
    </row>
    <row r="557" spans="1:1" x14ac:dyDescent="0.2">
      <c r="A557" s="159" t="s">
        <v>548</v>
      </c>
    </row>
    <row r="558" spans="1:1" x14ac:dyDescent="0.2">
      <c r="A558" s="159" t="s">
        <v>1311</v>
      </c>
    </row>
    <row r="559" spans="1:1" x14ac:dyDescent="0.2">
      <c r="A559" s="159" t="s">
        <v>1312</v>
      </c>
    </row>
    <row r="560" spans="1:1" x14ac:dyDescent="0.2">
      <c r="A560" s="159" t="s">
        <v>1325</v>
      </c>
    </row>
    <row r="561" spans="1:1" x14ac:dyDescent="0.2">
      <c r="A561" s="159" t="s">
        <v>549</v>
      </c>
    </row>
    <row r="562" spans="1:1" x14ac:dyDescent="0.2">
      <c r="A562" s="159" t="s">
        <v>1314</v>
      </c>
    </row>
    <row r="563" spans="1:1" x14ac:dyDescent="0.2">
      <c r="A563" s="159" t="s">
        <v>1315</v>
      </c>
    </row>
    <row r="564" spans="1:1" x14ac:dyDescent="0.2">
      <c r="A564" s="159" t="s">
        <v>1316</v>
      </c>
    </row>
    <row r="565" spans="1:1" x14ac:dyDescent="0.2">
      <c r="A565" s="159" t="s">
        <v>1317</v>
      </c>
    </row>
    <row r="566" spans="1:1" x14ac:dyDescent="0.2">
      <c r="A566" s="159" t="s">
        <v>1318</v>
      </c>
    </row>
    <row r="567" spans="1:1" x14ac:dyDescent="0.2">
      <c r="A567" s="159" t="s">
        <v>550</v>
      </c>
    </row>
    <row r="568" spans="1:1" x14ac:dyDescent="0.2">
      <c r="A568" s="159" t="s">
        <v>1319</v>
      </c>
    </row>
    <row r="569" spans="1:1" x14ac:dyDescent="0.2">
      <c r="A569" s="159" t="s">
        <v>1320</v>
      </c>
    </row>
    <row r="570" spans="1:1" x14ac:dyDescent="0.2">
      <c r="A570" s="159" t="s">
        <v>1321</v>
      </c>
    </row>
    <row r="571" spans="1:1" x14ac:dyDescent="0.2">
      <c r="A571" s="159" t="s">
        <v>1322</v>
      </c>
    </row>
    <row r="572" spans="1:1" x14ac:dyDescent="0.2">
      <c r="A572" s="159" t="s">
        <v>551</v>
      </c>
    </row>
    <row r="573" spans="1:1" x14ac:dyDescent="0.2">
      <c r="A573" s="159" t="s">
        <v>1323</v>
      </c>
    </row>
    <row r="574" spans="1:1" x14ac:dyDescent="0.2">
      <c r="A574" s="159" t="s">
        <v>1324</v>
      </c>
    </row>
    <row r="575" spans="1:1" x14ac:dyDescent="0.2">
      <c r="A575" s="159" t="s">
        <v>1326</v>
      </c>
    </row>
    <row r="576" spans="1:1" x14ac:dyDescent="0.2">
      <c r="A576" s="159" t="s">
        <v>1327</v>
      </c>
    </row>
    <row r="577" spans="1:1" x14ac:dyDescent="0.2">
      <c r="A577" s="159" t="s">
        <v>552</v>
      </c>
    </row>
    <row r="578" spans="1:1" x14ac:dyDescent="0.2">
      <c r="A578" s="159" t="s">
        <v>553</v>
      </c>
    </row>
    <row r="579" spans="1:1" x14ac:dyDescent="0.2">
      <c r="A579" s="159" t="s">
        <v>1328</v>
      </c>
    </row>
    <row r="580" spans="1:1" x14ac:dyDescent="0.2">
      <c r="A580" s="159" t="s">
        <v>1374</v>
      </c>
    </row>
    <row r="581" spans="1:1" x14ac:dyDescent="0.2">
      <c r="A581" s="159" t="s">
        <v>554</v>
      </c>
    </row>
    <row r="582" spans="1:1" x14ac:dyDescent="0.2">
      <c r="A582" s="159" t="s">
        <v>1329</v>
      </c>
    </row>
    <row r="583" spans="1:1" x14ac:dyDescent="0.2">
      <c r="A583" s="159" t="s">
        <v>555</v>
      </c>
    </row>
    <row r="584" spans="1:1" x14ac:dyDescent="0.2">
      <c r="A584" s="159" t="s">
        <v>1330</v>
      </c>
    </row>
    <row r="585" spans="1:1" x14ac:dyDescent="0.2">
      <c r="A585" s="159" t="s">
        <v>1331</v>
      </c>
    </row>
    <row r="586" spans="1:1" x14ac:dyDescent="0.2">
      <c r="A586" s="159" t="s">
        <v>556</v>
      </c>
    </row>
    <row r="587" spans="1:1" x14ac:dyDescent="0.2">
      <c r="A587" s="159" t="s">
        <v>557</v>
      </c>
    </row>
    <row r="588" spans="1:1" x14ac:dyDescent="0.2">
      <c r="A588" s="159" t="s">
        <v>558</v>
      </c>
    </row>
    <row r="589" spans="1:1" x14ac:dyDescent="0.2">
      <c r="A589" s="159" t="s">
        <v>1072</v>
      </c>
    </row>
    <row r="590" spans="1:1" x14ac:dyDescent="0.2">
      <c r="A590" s="159" t="s">
        <v>1333</v>
      </c>
    </row>
    <row r="591" spans="1:1" x14ac:dyDescent="0.2">
      <c r="A591" s="159" t="s">
        <v>1334</v>
      </c>
    </row>
    <row r="592" spans="1:1" x14ac:dyDescent="0.2">
      <c r="A592" s="159" t="s">
        <v>559</v>
      </c>
    </row>
    <row r="593" spans="1:1" x14ac:dyDescent="0.2">
      <c r="A593" s="159" t="s">
        <v>560</v>
      </c>
    </row>
    <row r="594" spans="1:1" x14ac:dyDescent="0.2">
      <c r="A594" s="159" t="s">
        <v>1335</v>
      </c>
    </row>
    <row r="595" spans="1:1" x14ac:dyDescent="0.2">
      <c r="A595" s="159" t="s">
        <v>1336</v>
      </c>
    </row>
    <row r="596" spans="1:1" x14ac:dyDescent="0.2">
      <c r="A596" s="159" t="s">
        <v>1337</v>
      </c>
    </row>
    <row r="597" spans="1:1" x14ac:dyDescent="0.2">
      <c r="A597" s="159" t="s">
        <v>1338</v>
      </c>
    </row>
    <row r="598" spans="1:1" x14ac:dyDescent="0.2">
      <c r="A598" s="159" t="s">
        <v>1339</v>
      </c>
    </row>
    <row r="599" spans="1:1" x14ac:dyDescent="0.2">
      <c r="A599" s="159" t="s">
        <v>1340</v>
      </c>
    </row>
    <row r="600" spans="1:1" x14ac:dyDescent="0.2">
      <c r="A600" s="159" t="s">
        <v>561</v>
      </c>
    </row>
    <row r="601" spans="1:1" x14ac:dyDescent="0.2">
      <c r="A601" s="159" t="s">
        <v>562</v>
      </c>
    </row>
    <row r="602" spans="1:1" x14ac:dyDescent="0.2">
      <c r="A602" s="159" t="s">
        <v>563</v>
      </c>
    </row>
    <row r="603" spans="1:1" x14ac:dyDescent="0.2">
      <c r="A603" s="159" t="s">
        <v>1341</v>
      </c>
    </row>
    <row r="604" spans="1:1" x14ac:dyDescent="0.2">
      <c r="A604" s="159" t="s">
        <v>1342</v>
      </c>
    </row>
    <row r="605" spans="1:1" x14ac:dyDescent="0.2">
      <c r="A605" s="159" t="s">
        <v>1343</v>
      </c>
    </row>
    <row r="606" spans="1:1" x14ac:dyDescent="0.2">
      <c r="A606" s="159" t="s">
        <v>390</v>
      </c>
    </row>
    <row r="607" spans="1:1" x14ac:dyDescent="0.2">
      <c r="A607" s="159" t="s">
        <v>595</v>
      </c>
    </row>
    <row r="608" spans="1:1" x14ac:dyDescent="0.2">
      <c r="A608" s="159" t="s">
        <v>1344</v>
      </c>
    </row>
    <row r="609" spans="1:1" x14ac:dyDescent="0.2">
      <c r="A609" s="159" t="s">
        <v>596</v>
      </c>
    </row>
    <row r="610" spans="1:1" x14ac:dyDescent="0.2">
      <c r="A610" s="159" t="s">
        <v>564</v>
      </c>
    </row>
    <row r="611" spans="1:1" x14ac:dyDescent="0.2">
      <c r="A611" s="159" t="s">
        <v>1071</v>
      </c>
    </row>
    <row r="612" spans="1:1" x14ac:dyDescent="0.2">
      <c r="A612" s="159" t="s">
        <v>597</v>
      </c>
    </row>
    <row r="613" spans="1:1" x14ac:dyDescent="0.2">
      <c r="A613" s="159" t="s">
        <v>598</v>
      </c>
    </row>
    <row r="614" spans="1:1" x14ac:dyDescent="0.2">
      <c r="A614" s="159" t="s">
        <v>1068</v>
      </c>
    </row>
    <row r="615" spans="1:1" x14ac:dyDescent="0.2">
      <c r="A615" s="159" t="s">
        <v>1091</v>
      </c>
    </row>
    <row r="616" spans="1:1" x14ac:dyDescent="0.2">
      <c r="A616" s="159" t="s">
        <v>1092</v>
      </c>
    </row>
    <row r="617" spans="1:1" x14ac:dyDescent="0.2">
      <c r="A617" s="159" t="s">
        <v>1122</v>
      </c>
    </row>
    <row r="618" spans="1:1" x14ac:dyDescent="0.2">
      <c r="A618" s="159" t="s">
        <v>1345</v>
      </c>
    </row>
    <row r="619" spans="1:1" x14ac:dyDescent="0.2">
      <c r="A619" s="159" t="s">
        <v>565</v>
      </c>
    </row>
    <row r="620" spans="1:1" x14ac:dyDescent="0.2">
      <c r="A620" s="159" t="s">
        <v>566</v>
      </c>
    </row>
    <row r="621" spans="1:1" x14ac:dyDescent="0.2">
      <c r="A621" s="159" t="s">
        <v>567</v>
      </c>
    </row>
    <row r="622" spans="1:1" x14ac:dyDescent="0.2">
      <c r="A622" s="159" t="s">
        <v>568</v>
      </c>
    </row>
    <row r="623" spans="1:1" x14ac:dyDescent="0.2">
      <c r="A623" s="159" t="s">
        <v>569</v>
      </c>
    </row>
    <row r="624" spans="1:1" x14ac:dyDescent="0.2">
      <c r="A624" s="159" t="s">
        <v>570</v>
      </c>
    </row>
    <row r="625" spans="1:1" x14ac:dyDescent="0.2">
      <c r="A625" s="159" t="s">
        <v>1347</v>
      </c>
    </row>
    <row r="626" spans="1:1" x14ac:dyDescent="0.2">
      <c r="A626" s="159" t="s">
        <v>1348</v>
      </c>
    </row>
    <row r="627" spans="1:1" x14ac:dyDescent="0.2">
      <c r="A627" s="159" t="s">
        <v>571</v>
      </c>
    </row>
    <row r="628" spans="1:1" x14ac:dyDescent="0.2">
      <c r="A628" s="159" t="s">
        <v>1080</v>
      </c>
    </row>
    <row r="629" spans="1:1" x14ac:dyDescent="0.2">
      <c r="A629" s="159" t="s">
        <v>1349</v>
      </c>
    </row>
    <row r="630" spans="1:1" x14ac:dyDescent="0.2">
      <c r="A630" s="159" t="s">
        <v>1350</v>
      </c>
    </row>
    <row r="631" spans="1:1" x14ac:dyDescent="0.2">
      <c r="A631" s="159" t="s">
        <v>1351</v>
      </c>
    </row>
    <row r="632" spans="1:1" x14ac:dyDescent="0.2">
      <c r="A632" s="159" t="s">
        <v>599</v>
      </c>
    </row>
    <row r="633" spans="1:1" x14ac:dyDescent="0.2">
      <c r="A633" s="159" t="s">
        <v>600</v>
      </c>
    </row>
    <row r="634" spans="1:1" x14ac:dyDescent="0.2">
      <c r="A634" s="159" t="s">
        <v>1352</v>
      </c>
    </row>
    <row r="635" spans="1:1" x14ac:dyDescent="0.2">
      <c r="A635" s="159" t="s">
        <v>1353</v>
      </c>
    </row>
    <row r="636" spans="1:1" x14ac:dyDescent="0.2">
      <c r="A636" s="159" t="s">
        <v>601</v>
      </c>
    </row>
    <row r="637" spans="1:1" x14ac:dyDescent="0.2">
      <c r="A637" s="159" t="s">
        <v>1354</v>
      </c>
    </row>
    <row r="638" spans="1:1" x14ac:dyDescent="0.2">
      <c r="A638" s="159" t="s">
        <v>1355</v>
      </c>
    </row>
    <row r="639" spans="1:1" x14ac:dyDescent="0.2">
      <c r="A639" s="159" t="s">
        <v>1356</v>
      </c>
    </row>
    <row r="640" spans="1:1" x14ac:dyDescent="0.2">
      <c r="A640" s="159" t="s">
        <v>1357</v>
      </c>
    </row>
    <row r="641" spans="1:1" x14ac:dyDescent="0.2">
      <c r="A641" s="159" t="s">
        <v>602</v>
      </c>
    </row>
    <row r="642" spans="1:1" x14ac:dyDescent="0.2">
      <c r="A642" s="159" t="s">
        <v>603</v>
      </c>
    </row>
    <row r="643" spans="1:1" x14ac:dyDescent="0.2">
      <c r="A643" s="159" t="s">
        <v>604</v>
      </c>
    </row>
    <row r="644" spans="1:1" x14ac:dyDescent="0.2">
      <c r="A644" s="159" t="s">
        <v>1358</v>
      </c>
    </row>
    <row r="645" spans="1:1" x14ac:dyDescent="0.2">
      <c r="A645" s="159" t="s">
        <v>605</v>
      </c>
    </row>
    <row r="646" spans="1:1" x14ac:dyDescent="0.2">
      <c r="A646" s="159" t="s">
        <v>606</v>
      </c>
    </row>
    <row r="647" spans="1:1" x14ac:dyDescent="0.2">
      <c r="A647" s="159" t="s">
        <v>607</v>
      </c>
    </row>
    <row r="648" spans="1:1" x14ac:dyDescent="0.2">
      <c r="A648" s="159" t="s">
        <v>1332</v>
      </c>
    </row>
    <row r="649" spans="1:1" x14ac:dyDescent="0.2">
      <c r="A649" s="159" t="s">
        <v>608</v>
      </c>
    </row>
    <row r="650" spans="1:1" x14ac:dyDescent="0.2">
      <c r="A650" s="159" t="s">
        <v>609</v>
      </c>
    </row>
    <row r="651" spans="1:1" x14ac:dyDescent="0.2">
      <c r="A651" s="159" t="s">
        <v>610</v>
      </c>
    </row>
    <row r="652" spans="1:1" x14ac:dyDescent="0.2">
      <c r="A652" s="159" t="s">
        <v>1363</v>
      </c>
    </row>
    <row r="653" spans="1:1" x14ac:dyDescent="0.2">
      <c r="A653" s="159" t="s">
        <v>660</v>
      </c>
    </row>
    <row r="654" spans="1:1" x14ac:dyDescent="0.2">
      <c r="A654" s="159" t="s">
        <v>661</v>
      </c>
    </row>
    <row r="655" spans="1:1" x14ac:dyDescent="0.2">
      <c r="A655" s="159" t="s">
        <v>662</v>
      </c>
    </row>
    <row r="656" spans="1:1" x14ac:dyDescent="0.2">
      <c r="A656" s="159" t="s">
        <v>663</v>
      </c>
    </row>
    <row r="657" spans="1:1" x14ac:dyDescent="0.2">
      <c r="A657" s="159" t="s">
        <v>664</v>
      </c>
    </row>
    <row r="658" spans="1:1" x14ac:dyDescent="0.2">
      <c r="A658" s="159" t="s">
        <v>1364</v>
      </c>
    </row>
    <row r="659" spans="1:1" x14ac:dyDescent="0.2">
      <c r="A659" s="159" t="s">
        <v>665</v>
      </c>
    </row>
    <row r="660" spans="1:1" x14ac:dyDescent="0.2">
      <c r="A660" s="159" t="s">
        <v>666</v>
      </c>
    </row>
    <row r="661" spans="1:1" x14ac:dyDescent="0.2">
      <c r="A661" s="159" t="s">
        <v>1073</v>
      </c>
    </row>
    <row r="662" spans="1:1" x14ac:dyDescent="0.2">
      <c r="A662" s="159" t="s">
        <v>667</v>
      </c>
    </row>
    <row r="663" spans="1:1" x14ac:dyDescent="0.2">
      <c r="A663" s="159" t="s">
        <v>668</v>
      </c>
    </row>
    <row r="664" spans="1:1" x14ac:dyDescent="0.2">
      <c r="A664" s="159" t="s">
        <v>1365</v>
      </c>
    </row>
    <row r="665" spans="1:1" x14ac:dyDescent="0.2">
      <c r="A665" s="159" t="s">
        <v>669</v>
      </c>
    </row>
    <row r="666" spans="1:1" x14ac:dyDescent="0.2">
      <c r="A666" s="159" t="s">
        <v>670</v>
      </c>
    </row>
    <row r="667" spans="1:1" x14ac:dyDescent="0.2">
      <c r="A667" s="159" t="s">
        <v>1360</v>
      </c>
    </row>
    <row r="668" spans="1:1" x14ac:dyDescent="0.2">
      <c r="A668" s="159" t="s">
        <v>671</v>
      </c>
    </row>
    <row r="669" spans="1:1" x14ac:dyDescent="0.2">
      <c r="A669" s="159" t="s">
        <v>1366</v>
      </c>
    </row>
    <row r="670" spans="1:1" x14ac:dyDescent="0.2">
      <c r="A670" s="159" t="s">
        <v>672</v>
      </c>
    </row>
    <row r="671" spans="1:1" x14ac:dyDescent="0.2">
      <c r="A671" s="159" t="s">
        <v>1118</v>
      </c>
    </row>
    <row r="672" spans="1:1" x14ac:dyDescent="0.2">
      <c r="A672" s="159" t="s">
        <v>98</v>
      </c>
    </row>
    <row r="673" spans="1:1" x14ac:dyDescent="0.2">
      <c r="A673" s="159"/>
    </row>
    <row r="674" spans="1:1" x14ac:dyDescent="0.2">
      <c r="A674" s="159"/>
    </row>
    <row r="675" spans="1:1" x14ac:dyDescent="0.2">
      <c r="A675" s="159"/>
    </row>
    <row r="676" spans="1:1" x14ac:dyDescent="0.2">
      <c r="A676" s="159"/>
    </row>
    <row r="677" spans="1:1" x14ac:dyDescent="0.2">
      <c r="A677" s="159"/>
    </row>
    <row r="678" spans="1:1" x14ac:dyDescent="0.2">
      <c r="A678" s="159"/>
    </row>
    <row r="679" spans="1:1" x14ac:dyDescent="0.2">
      <c r="A679" s="159"/>
    </row>
    <row r="680" spans="1:1" x14ac:dyDescent="0.2">
      <c r="A680" s="159"/>
    </row>
    <row r="681" spans="1:1" x14ac:dyDescent="0.2">
      <c r="A681" s="159"/>
    </row>
    <row r="682" spans="1:1" x14ac:dyDescent="0.2">
      <c r="A682" s="159"/>
    </row>
    <row r="683" spans="1:1" x14ac:dyDescent="0.2">
      <c r="A683" s="159"/>
    </row>
    <row r="684" spans="1:1" x14ac:dyDescent="0.2">
      <c r="A684" s="159"/>
    </row>
    <row r="685" spans="1:1" x14ac:dyDescent="0.2">
      <c r="A685" s="159"/>
    </row>
    <row r="686" spans="1:1" x14ac:dyDescent="0.2">
      <c r="A686" s="159"/>
    </row>
    <row r="687" spans="1:1" x14ac:dyDescent="0.2">
      <c r="A687" s="159"/>
    </row>
    <row r="688" spans="1:1" x14ac:dyDescent="0.2">
      <c r="A688" s="159"/>
    </row>
    <row r="689" spans="1:1" x14ac:dyDescent="0.2">
      <c r="A689" s="159"/>
    </row>
    <row r="690" spans="1:1" x14ac:dyDescent="0.2">
      <c r="A690" s="159"/>
    </row>
    <row r="691" spans="1:1" x14ac:dyDescent="0.2">
      <c r="A691" s="159"/>
    </row>
    <row r="692" spans="1:1" x14ac:dyDescent="0.2">
      <c r="A692" s="159"/>
    </row>
    <row r="693" spans="1:1" x14ac:dyDescent="0.2">
      <c r="A693" s="159"/>
    </row>
    <row r="694" spans="1:1" x14ac:dyDescent="0.2">
      <c r="A694" s="159"/>
    </row>
    <row r="695" spans="1:1" x14ac:dyDescent="0.2">
      <c r="A695" s="159"/>
    </row>
    <row r="696" spans="1:1" x14ac:dyDescent="0.2">
      <c r="A696" s="159"/>
    </row>
    <row r="697" spans="1:1" x14ac:dyDescent="0.2">
      <c r="A697" s="159"/>
    </row>
    <row r="698" spans="1:1" x14ac:dyDescent="0.2">
      <c r="A698" s="159"/>
    </row>
    <row r="699" spans="1:1" x14ac:dyDescent="0.2">
      <c r="A699" s="159"/>
    </row>
    <row r="700" spans="1:1" x14ac:dyDescent="0.2">
      <c r="A700" s="159"/>
    </row>
    <row r="701" spans="1:1" x14ac:dyDescent="0.2">
      <c r="A701" s="159"/>
    </row>
    <row r="702" spans="1:1" x14ac:dyDescent="0.2">
      <c r="A702" s="159"/>
    </row>
    <row r="703" spans="1:1" x14ac:dyDescent="0.2">
      <c r="A703" s="159"/>
    </row>
    <row r="704" spans="1:1" x14ac:dyDescent="0.2">
      <c r="A704" s="159"/>
    </row>
    <row r="705" spans="1:1" x14ac:dyDescent="0.2">
      <c r="A705" s="159"/>
    </row>
    <row r="706" spans="1:1" x14ac:dyDescent="0.2">
      <c r="A706" s="159"/>
    </row>
    <row r="707" spans="1:1" x14ac:dyDescent="0.2">
      <c r="A707" s="159"/>
    </row>
    <row r="708" spans="1:1" x14ac:dyDescent="0.2">
      <c r="A708" s="159"/>
    </row>
    <row r="709" spans="1:1" x14ac:dyDescent="0.2">
      <c r="A709" s="159"/>
    </row>
    <row r="710" spans="1:1" x14ac:dyDescent="0.2">
      <c r="A710" s="159"/>
    </row>
    <row r="711" spans="1:1" x14ac:dyDescent="0.2">
      <c r="A711" s="159"/>
    </row>
    <row r="712" spans="1:1" x14ac:dyDescent="0.2">
      <c r="A712" s="159"/>
    </row>
    <row r="713" spans="1:1" x14ac:dyDescent="0.2">
      <c r="A713" s="159"/>
    </row>
    <row r="714" spans="1:1" x14ac:dyDescent="0.2">
      <c r="A714" s="159"/>
    </row>
    <row r="715" spans="1:1" x14ac:dyDescent="0.2">
      <c r="A715" s="159"/>
    </row>
    <row r="716" spans="1:1" x14ac:dyDescent="0.2">
      <c r="A716" s="159"/>
    </row>
    <row r="717" spans="1:1" x14ac:dyDescent="0.2">
      <c r="A717" s="159"/>
    </row>
    <row r="718" spans="1:1" x14ac:dyDescent="0.2">
      <c r="A718" s="159"/>
    </row>
    <row r="719" spans="1:1" x14ac:dyDescent="0.2">
      <c r="A719" s="159"/>
    </row>
    <row r="720" spans="1:1" x14ac:dyDescent="0.2">
      <c r="A720" s="159"/>
    </row>
    <row r="721" spans="1:1" x14ac:dyDescent="0.2">
      <c r="A721" s="159"/>
    </row>
    <row r="722" spans="1:1" x14ac:dyDescent="0.2">
      <c r="A722" s="159"/>
    </row>
    <row r="723" spans="1:1" x14ac:dyDescent="0.2">
      <c r="A723" s="159"/>
    </row>
    <row r="724" spans="1:1" x14ac:dyDescent="0.2">
      <c r="A724" s="159"/>
    </row>
    <row r="725" spans="1:1" x14ac:dyDescent="0.2">
      <c r="A725" s="159"/>
    </row>
    <row r="726" spans="1:1" x14ac:dyDescent="0.2">
      <c r="A726" s="159"/>
    </row>
    <row r="727" spans="1:1" x14ac:dyDescent="0.2">
      <c r="A727" s="159"/>
    </row>
    <row r="728" spans="1:1" x14ac:dyDescent="0.2">
      <c r="A728" s="159"/>
    </row>
    <row r="729" spans="1:1" x14ac:dyDescent="0.2">
      <c r="A729" s="159"/>
    </row>
    <row r="730" spans="1:1" x14ac:dyDescent="0.2">
      <c r="A730" s="159"/>
    </row>
    <row r="731" spans="1:1" x14ac:dyDescent="0.2">
      <c r="A731" s="159"/>
    </row>
    <row r="732" spans="1:1" x14ac:dyDescent="0.2">
      <c r="A732" s="159"/>
    </row>
    <row r="733" spans="1:1" x14ac:dyDescent="0.2">
      <c r="A733" s="159"/>
    </row>
    <row r="734" spans="1:1" x14ac:dyDescent="0.2">
      <c r="A734" s="159"/>
    </row>
    <row r="735" spans="1:1" x14ac:dyDescent="0.2">
      <c r="A735" s="159"/>
    </row>
    <row r="736" spans="1:1" x14ac:dyDescent="0.2">
      <c r="A736" s="159"/>
    </row>
    <row r="737" spans="1:1" x14ac:dyDescent="0.2">
      <c r="A737" s="159"/>
    </row>
    <row r="738" spans="1:1" x14ac:dyDescent="0.2">
      <c r="A738" s="159"/>
    </row>
    <row r="739" spans="1:1" x14ac:dyDescent="0.2">
      <c r="A739" s="159"/>
    </row>
    <row r="740" spans="1:1" x14ac:dyDescent="0.2">
      <c r="A740" s="159"/>
    </row>
    <row r="741" spans="1:1" x14ac:dyDescent="0.2">
      <c r="A741" s="159"/>
    </row>
    <row r="742" spans="1:1" x14ac:dyDescent="0.2">
      <c r="A742" s="159"/>
    </row>
    <row r="743" spans="1:1" x14ac:dyDescent="0.2">
      <c r="A743" s="159"/>
    </row>
    <row r="744" spans="1:1" x14ac:dyDescent="0.2">
      <c r="A744" s="159"/>
    </row>
    <row r="745" spans="1:1" x14ac:dyDescent="0.2">
      <c r="A745" s="159"/>
    </row>
    <row r="746" spans="1:1" x14ac:dyDescent="0.2">
      <c r="A746" s="159"/>
    </row>
    <row r="747" spans="1:1" x14ac:dyDescent="0.2">
      <c r="A747" s="159"/>
    </row>
    <row r="748" spans="1:1" x14ac:dyDescent="0.2">
      <c r="A748" s="159"/>
    </row>
    <row r="749" spans="1:1" x14ac:dyDescent="0.2">
      <c r="A749" s="159"/>
    </row>
    <row r="750" spans="1:1" x14ac:dyDescent="0.2">
      <c r="A750" s="159"/>
    </row>
    <row r="751" spans="1:1" x14ac:dyDescent="0.2">
      <c r="A751" s="159"/>
    </row>
    <row r="752" spans="1:1" x14ac:dyDescent="0.2">
      <c r="A752" s="159"/>
    </row>
    <row r="753" spans="1:1" x14ac:dyDescent="0.2">
      <c r="A753" s="159"/>
    </row>
    <row r="754" spans="1:1" x14ac:dyDescent="0.2">
      <c r="A754" s="159"/>
    </row>
    <row r="755" spans="1:1" x14ac:dyDescent="0.2">
      <c r="A755" s="159"/>
    </row>
    <row r="756" spans="1:1" x14ac:dyDescent="0.2">
      <c r="A756" s="159"/>
    </row>
    <row r="757" spans="1:1" x14ac:dyDescent="0.2">
      <c r="A757" s="159"/>
    </row>
    <row r="758" spans="1:1" x14ac:dyDescent="0.2">
      <c r="A758" s="159"/>
    </row>
    <row r="759" spans="1:1" x14ac:dyDescent="0.2">
      <c r="A759" s="159"/>
    </row>
    <row r="760" spans="1:1" x14ac:dyDescent="0.2">
      <c r="A760" s="159"/>
    </row>
    <row r="761" spans="1:1" x14ac:dyDescent="0.2">
      <c r="A761" s="159"/>
    </row>
    <row r="762" spans="1:1" x14ac:dyDescent="0.2">
      <c r="A762" s="159"/>
    </row>
    <row r="763" spans="1:1" x14ac:dyDescent="0.2">
      <c r="A763" s="159"/>
    </row>
    <row r="764" spans="1:1" x14ac:dyDescent="0.2">
      <c r="A764" s="159"/>
    </row>
    <row r="765" spans="1:1" x14ac:dyDescent="0.2">
      <c r="A765" s="159"/>
    </row>
    <row r="766" spans="1:1" x14ac:dyDescent="0.2">
      <c r="A766" s="159"/>
    </row>
    <row r="767" spans="1:1" x14ac:dyDescent="0.2">
      <c r="A767" s="159"/>
    </row>
    <row r="768" spans="1:1" x14ac:dyDescent="0.2">
      <c r="A768" s="159"/>
    </row>
    <row r="769" spans="1:1" x14ac:dyDescent="0.2">
      <c r="A769" s="159"/>
    </row>
    <row r="770" spans="1:1" x14ac:dyDescent="0.2">
      <c r="A770" s="159"/>
    </row>
    <row r="771" spans="1:1" x14ac:dyDescent="0.2">
      <c r="A771" s="159"/>
    </row>
    <row r="772" spans="1:1" x14ac:dyDescent="0.2">
      <c r="A772" s="159"/>
    </row>
    <row r="773" spans="1:1" x14ac:dyDescent="0.2">
      <c r="A773" s="159"/>
    </row>
    <row r="774" spans="1:1" x14ac:dyDescent="0.2">
      <c r="A774" s="159"/>
    </row>
    <row r="775" spans="1:1" x14ac:dyDescent="0.2">
      <c r="A775" s="159"/>
    </row>
    <row r="776" spans="1:1" x14ac:dyDescent="0.2">
      <c r="A776" s="159"/>
    </row>
    <row r="777" spans="1:1" x14ac:dyDescent="0.2">
      <c r="A777" s="159"/>
    </row>
    <row r="778" spans="1:1" x14ac:dyDescent="0.2">
      <c r="A778" s="159"/>
    </row>
    <row r="779" spans="1:1" x14ac:dyDescent="0.2">
      <c r="A779" s="159"/>
    </row>
    <row r="780" spans="1:1" x14ac:dyDescent="0.2">
      <c r="A780" s="159"/>
    </row>
    <row r="781" spans="1:1" x14ac:dyDescent="0.2">
      <c r="A781" s="159"/>
    </row>
    <row r="782" spans="1:1" x14ac:dyDescent="0.2">
      <c r="A782" s="159"/>
    </row>
    <row r="783" spans="1:1" x14ac:dyDescent="0.2">
      <c r="A783" s="159"/>
    </row>
    <row r="784" spans="1:1" x14ac:dyDescent="0.2">
      <c r="A784" s="159"/>
    </row>
  </sheetData>
  <sheetProtection password="AF78" sheet="1" objects="1" scenarios="1" selectLockedCells="1"/>
  <phoneticPr fontId="2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49</vt:i4>
      </vt:variant>
    </vt:vector>
  </HeadingPairs>
  <TitlesOfParts>
    <vt:vector size="76" baseType="lpstr">
      <vt:lpstr>6C</vt:lpstr>
      <vt:lpstr>6C1</vt:lpstr>
      <vt:lpstr>6C2</vt:lpstr>
      <vt:lpstr>6C3</vt:lpstr>
      <vt:lpstr>6C4</vt:lpstr>
      <vt:lpstr>7B</vt:lpstr>
      <vt:lpstr>7D</vt:lpstr>
      <vt:lpstr>7D1</vt:lpstr>
      <vt:lpstr>7D2</vt:lpstr>
      <vt:lpstr>7D3</vt:lpstr>
      <vt:lpstr>7D4</vt:lpstr>
      <vt:lpstr>8A</vt:lpstr>
      <vt:lpstr>8C</vt:lpstr>
      <vt:lpstr>8C1</vt:lpstr>
      <vt:lpstr>8C2</vt:lpstr>
      <vt:lpstr>8C3</vt:lpstr>
      <vt:lpstr>8C4</vt:lpstr>
      <vt:lpstr>11E</vt:lpstr>
      <vt:lpstr>11E1</vt:lpstr>
      <vt:lpstr>11E2</vt:lpstr>
      <vt:lpstr>11E3</vt:lpstr>
      <vt:lpstr>11E4</vt:lpstr>
      <vt:lpstr>17A</vt:lpstr>
      <vt:lpstr>17B</vt:lpstr>
      <vt:lpstr>18</vt:lpstr>
      <vt:lpstr>26</vt:lpstr>
      <vt:lpstr>Bank</vt:lpstr>
      <vt:lpstr>'11E'!Print_Area</vt:lpstr>
      <vt:lpstr>'11E1'!Print_Area</vt:lpstr>
      <vt:lpstr>'11E2'!Print_Area</vt:lpstr>
      <vt:lpstr>'11E3'!Print_Area</vt:lpstr>
      <vt:lpstr>'11E4'!Print_Area</vt:lpstr>
      <vt:lpstr>'18'!Print_Area</vt:lpstr>
      <vt:lpstr>'26'!Print_Area</vt:lpstr>
      <vt:lpstr>'6C'!Print_Area</vt:lpstr>
      <vt:lpstr>'6C1'!Print_Area</vt:lpstr>
      <vt:lpstr>'6C2'!Print_Area</vt:lpstr>
      <vt:lpstr>'6C3'!Print_Area</vt:lpstr>
      <vt:lpstr>'6C4'!Print_Area</vt:lpstr>
      <vt:lpstr>'7B'!Print_Area</vt:lpstr>
      <vt:lpstr>'7D'!Print_Area</vt:lpstr>
      <vt:lpstr>'7D1'!Print_Area</vt:lpstr>
      <vt:lpstr>'7D2'!Print_Area</vt:lpstr>
      <vt:lpstr>'7D3'!Print_Area</vt:lpstr>
      <vt:lpstr>'7D4'!Print_Area</vt:lpstr>
      <vt:lpstr>'8A'!Print_Area</vt:lpstr>
      <vt:lpstr>'8C'!Print_Area</vt:lpstr>
      <vt:lpstr>'8C1'!Print_Area</vt:lpstr>
      <vt:lpstr>'8C2'!Print_Area</vt:lpstr>
      <vt:lpstr>'8C3'!Print_Area</vt:lpstr>
      <vt:lpstr>'8C4'!Print_Area</vt:lpstr>
      <vt:lpstr>'11E'!Print_Titles</vt:lpstr>
      <vt:lpstr>'11E1'!Print_Titles</vt:lpstr>
      <vt:lpstr>'11E2'!Print_Titles</vt:lpstr>
      <vt:lpstr>'11E3'!Print_Titles</vt:lpstr>
      <vt:lpstr>'11E4'!Print_Titles</vt:lpstr>
      <vt:lpstr>'17B'!Print_Titles</vt:lpstr>
      <vt:lpstr>'18'!Print_Titles</vt:lpstr>
      <vt:lpstr>'26'!Print_Titles</vt:lpstr>
      <vt:lpstr>'6C'!Print_Titles</vt:lpstr>
      <vt:lpstr>'6C1'!Print_Titles</vt:lpstr>
      <vt:lpstr>'6C2'!Print_Titles</vt:lpstr>
      <vt:lpstr>'6C3'!Print_Titles</vt:lpstr>
      <vt:lpstr>'6C4'!Print_Titles</vt:lpstr>
      <vt:lpstr>'7B'!Print_Titles</vt:lpstr>
      <vt:lpstr>'7D'!Print_Titles</vt:lpstr>
      <vt:lpstr>'7D1'!Print_Titles</vt:lpstr>
      <vt:lpstr>'7D2'!Print_Titles</vt:lpstr>
      <vt:lpstr>'7D3'!Print_Titles</vt:lpstr>
      <vt:lpstr>'7D4'!Print_Titles</vt:lpstr>
      <vt:lpstr>'8A'!Print_Titles</vt:lpstr>
      <vt:lpstr>'8C'!Print_Titles</vt:lpstr>
      <vt:lpstr>'8C1'!Print_Titles</vt:lpstr>
      <vt:lpstr>'8C2'!Print_Titles</vt:lpstr>
      <vt:lpstr>'8C3'!Print_Titles</vt:lpstr>
      <vt:lpstr>'8C4'!Print_Titles</vt:lpstr>
    </vt:vector>
  </TitlesOfParts>
  <Company>Acer Computer Philippines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NALUNDASAN</dc:creator>
  <cp:lastModifiedBy>Aldrin</cp:lastModifiedBy>
  <cp:lastPrinted>2010-12-07T08:30:26Z</cp:lastPrinted>
  <dcterms:created xsi:type="dcterms:W3CDTF">2005-11-22T17:21:11Z</dcterms:created>
  <dcterms:modified xsi:type="dcterms:W3CDTF">2017-10-12T17:00:50Z</dcterms:modified>
</cp:coreProperties>
</file>