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102018\ReportingPackage-master\templates\FS\"/>
    </mc:Choice>
  </mc:AlternateContent>
  <bookViews>
    <workbookView xWindow="240" yWindow="135" windowWidth="20055" windowHeight="7170"/>
  </bookViews>
  <sheets>
    <sheet name="FS" sheetId="1" r:id="rId1"/>
  </sheets>
  <definedNames>
    <definedName name="_xlnm.Database">#REF!</definedName>
    <definedName name="_xlnm.Print_Area" localSheetId="0">FS!$A$1:$M$281</definedName>
    <definedName name="_xlnm.Print_Area">#N/A</definedName>
    <definedName name="PRINT_AREA_MI">#N/A</definedName>
  </definedNames>
  <calcPr calcId="152511"/>
</workbook>
</file>

<file path=xl/calcChain.xml><?xml version="1.0" encoding="utf-8"?>
<calcChain xmlns="http://schemas.openxmlformats.org/spreadsheetml/2006/main">
  <c r="K300" i="1" l="1"/>
  <c r="H273" i="1"/>
  <c r="C273" i="1"/>
  <c r="M261" i="1"/>
  <c r="M254" i="1"/>
  <c r="K290" i="1" s="1"/>
  <c r="M244" i="1"/>
  <c r="M238" i="1"/>
  <c r="K230" i="1"/>
  <c r="K223" i="1"/>
  <c r="J284" i="1"/>
  <c r="K285" i="1" s="1"/>
  <c r="K287" i="1" s="1"/>
  <c r="M208" i="1"/>
  <c r="M216" i="1" s="1"/>
  <c r="P144" i="1"/>
  <c r="Q141" i="1"/>
  <c r="P140" i="1"/>
  <c r="Q135" i="1"/>
  <c r="P134" i="1"/>
  <c r="P133" i="1"/>
  <c r="Q131" i="1"/>
  <c r="P130" i="1"/>
  <c r="P129" i="1"/>
  <c r="P131" i="1" s="1"/>
  <c r="M123" i="1"/>
  <c r="J117" i="1"/>
  <c r="I117" i="1"/>
  <c r="K117" i="1"/>
  <c r="M117" i="1" s="1"/>
  <c r="M106" i="1"/>
  <c r="M94" i="1"/>
  <c r="M88" i="1"/>
  <c r="M84" i="1"/>
  <c r="K76" i="1"/>
  <c r="Q5" i="1" s="1"/>
  <c r="K75" i="1"/>
  <c r="Q4" i="1" s="1"/>
  <c r="K74" i="1"/>
  <c r="Q3" i="1" s="1"/>
  <c r="M67" i="1"/>
  <c r="M59" i="1"/>
  <c r="K53" i="1"/>
  <c r="K50" i="1"/>
  <c r="K44" i="1"/>
  <c r="K43" i="1"/>
  <c r="K42" i="1"/>
  <c r="J45" i="1"/>
  <c r="K41" i="1"/>
  <c r="K40" i="1"/>
  <c r="M36" i="1"/>
  <c r="K33" i="1"/>
  <c r="K32" i="1"/>
  <c r="K31" i="1"/>
  <c r="K23" i="1"/>
  <c r="K22" i="1"/>
  <c r="K21" i="1"/>
  <c r="K20" i="1"/>
  <c r="K19" i="1"/>
  <c r="K18" i="1"/>
  <c r="K17" i="1"/>
  <c r="K16" i="1"/>
  <c r="K15" i="1"/>
  <c r="J24" i="1"/>
  <c r="K14" i="1"/>
  <c r="H24" i="1"/>
  <c r="M11" i="1"/>
  <c r="A189" i="1"/>
  <c r="P135" i="1" l="1"/>
  <c r="M230" i="1"/>
  <c r="M263" i="1" s="1"/>
  <c r="M265" i="1" s="1"/>
  <c r="M267" i="1" s="1"/>
  <c r="K24" i="1"/>
  <c r="K27" i="1" s="1"/>
  <c r="M28" i="1" s="1"/>
  <c r="M33" i="1"/>
  <c r="O31" i="1"/>
  <c r="M53" i="1"/>
  <c r="Q142" i="1"/>
  <c r="Q7" i="1"/>
  <c r="Q8" i="1" s="1"/>
  <c r="P137" i="1"/>
  <c r="P142" i="1" s="1"/>
  <c r="I24" i="1"/>
  <c r="M76" i="1"/>
  <c r="M108" i="1" s="1"/>
  <c r="I45" i="1"/>
  <c r="K45" i="1" s="1"/>
  <c r="M45" i="1" s="1"/>
  <c r="M69" i="1" l="1"/>
  <c r="K282" i="1"/>
  <c r="K288" i="1" s="1"/>
  <c r="K291" i="1" s="1"/>
  <c r="K293" i="1" s="1"/>
  <c r="K301" i="1" s="1"/>
  <c r="M269" i="1"/>
  <c r="M127" i="1" s="1"/>
  <c r="M129" i="1" l="1"/>
  <c r="M131" i="1" l="1"/>
  <c r="O45" i="1"/>
  <c r="O269" i="1"/>
  <c r="O131" i="1" l="1"/>
  <c r="O1" i="1"/>
</calcChain>
</file>

<file path=xl/sharedStrings.xml><?xml version="1.0" encoding="utf-8"?>
<sst xmlns="http://schemas.openxmlformats.org/spreadsheetml/2006/main" count="236" uniqueCount="217">
  <si>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</si>
  <si>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</si>
  <si>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</si>
  <si>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</si>
  <si>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</si>
  <si>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</si>
  <si>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</si>
  <si>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</si>
  <si>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</si>
  <si>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</si>
  <si>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</si>
  <si>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</si>
  <si>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</si>
  <si>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</si>
  <si>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</si>
  <si>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</si>
  <si>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</si>
  <si>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</si>
  <si>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</si>
  <si>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</si>
  <si>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</si>
  <si>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</si>
  <si>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</si>
  <si>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</si>
  <si>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</si>
  <si>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</si>
  <si>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</si>
  <si>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</si>
  <si>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</si>
  <si>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</si>
  <si>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</si>
  <si>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</si>
  <si>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</si>
  <si>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</si>
  <si>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</si>
  <si>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</si>
  <si>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</si>
  <si>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</si>
  <si>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</si>
  <si>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</si>
  <si>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</si>
  <si>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</si>
  <si>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</si>
  <si>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</si>
  <si>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</si>
  <si>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</si>
  <si>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</si>
  <si>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</si>
  <si>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</si>
  <si>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</si>
  <si>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</si>
  <si>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</si>
  <si>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</si>
  <si>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</si>
  <si>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</si>
  <si>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</si>
  <si>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</si>
  <si>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</si>
  <si>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</si>
  <si>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</si>
  <si>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</si>
  <si>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</si>
  <si>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</si>
  <si>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</si>
  <si>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</si>
  <si>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</si>
  <si>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</si>
  <si>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</si>
  <si>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</si>
  <si>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</si>
  <si>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</si>
  <si>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</si>
  <si>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</si>
  <si>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</si>
  <si>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</si>
  <si>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</si>
  <si>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</si>
  <si>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</si>
  <si>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</si>
  <si>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</si>
  <si>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</si>
  <si>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</si>
  <si>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</si>
  <si>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</si>
  <si>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</si>
  <si>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</si>
  <si>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</si>
  <si>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</si>
  <si>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</si>
  <si>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</si>
  <si>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</si>
  <si>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</si>
  <si>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</si>
  <si>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</si>
  <si>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</si>
  <si>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</si>
  <si>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</si>
  <si>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</si>
  <si>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</si>
  <si>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</si>
  <si>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</si>
  <si>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</si>
  <si>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</si>
  <si>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</si>
  <si>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</si>
  <si>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</si>
  <si>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</si>
  <si>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</si>
  <si>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</si>
  <si>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</si>
  <si>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Undivided Profits</t>
  </si>
  <si>
    <t>Unrealized Foreign Exchange Gains/Losses</t>
  </si>
  <si>
    <t>authorized</t>
  </si>
  <si>
    <t>shares</t>
  </si>
  <si>
    <t>par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</si>
  <si>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</si>
  <si>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</si>
  <si>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</si>
  <si>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</si>
  <si>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</si>
  <si>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</si>
  <si>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</si>
  <si>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</si>
  <si>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</si>
  <si>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</si>
  <si>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</si>
  <si>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</si>
  <si>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Manager, Accounting Department</t>
  </si>
  <si>
    <t>President and CEO</t>
  </si>
  <si>
    <t>Renmar Jay Arzanan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</si>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</sst>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000000_);_(* \(#,##0.00000000000\);_(* &quot;-&quot;??_);_(@_)"/>
    <numFmt numFmtId="167" formatCode="_(* #,##0_);_(* \(#,##0\);_(* &quot;-&quot;??_);_(@_)"/>
    <numFmt numFmtId="168" formatCode="0.0"/>
    <numFmt numFmtId="169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70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71" formatCode="_-* #,##0_-;\-* #,##0_-;_-* &quot;-&quot;_-;_-@_-"/>
    <numFmt numFmtId="172" formatCode="_-* #,##0.00_-;\-* #,##0.00_-;_-* &quot;-&quot;??_-;_-@_-"/>
    <numFmt numFmtId="173" formatCode="_-&quot;$&quot;* #,##0_-;\-&quot;$&quot;* #,##0_-;_-&quot;$&quot;* &quot;-&quot;_-;_-@_-"/>
    <numFmt numFmtId="174" formatCode="_-&quot;$&quot;* #,##0.00_-;\-&quot;$&quot;* #,##0.00_-;_-&quot;$&quot;* &quot;-&quot;??_-;_-@_-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sz val="8"/>
      <color indexed="9"/>
      <name val="Arial"/>
      <family val="2"/>
    </font>
    <font>
      <sz val="8"/>
      <color theme="0"/>
      <name val="Arial"/>
      <family val="2"/>
    </font>
    <font>
      <b/>
      <sz val="8"/>
      <color indexed="9"/>
      <name val="Arial"/>
      <family val="2"/>
    </font>
    <font>
      <sz val="8"/>
      <color theme="1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9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8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8" fontId="11" fillId="0" borderId="0" applyNumberFormat="0" applyFill="0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13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4" fillId="0" borderId="0"/>
    <xf numFmtId="17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center"/>
    </xf>
    <xf numFmtId="43" fontId="4" fillId="0" borderId="0" xfId="0" applyNumberFormat="1" applyFont="1" applyFill="1"/>
    <xf numFmtId="43" fontId="4" fillId="0" borderId="0" xfId="1" applyFont="1" applyFill="1" applyAlignment="1">
      <alignment horizontal="right"/>
    </xf>
    <xf numFmtId="43" fontId="4" fillId="0" borderId="0" xfId="1" applyFont="1" applyFill="1"/>
    <xf numFmtId="0" fontId="4" fillId="0" borderId="0" xfId="0" applyFont="1" applyFill="1"/>
    <xf numFmtId="16" fontId="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right"/>
    </xf>
    <xf numFmtId="43" fontId="4" fillId="0" borderId="0" xfId="3" applyFont="1" applyFill="1"/>
    <xf numFmtId="43" fontId="6" fillId="0" borderId="0" xfId="3" applyFont="1" applyFill="1"/>
    <xf numFmtId="43" fontId="6" fillId="0" borderId="0" xfId="3" applyFont="1" applyFill="1" applyBorder="1"/>
    <xf numFmtId="43" fontId="4" fillId="0" borderId="0" xfId="3" applyFont="1" applyFill="1" applyBorder="1"/>
    <xf numFmtId="43" fontId="3" fillId="0" borderId="0" xfId="1" applyFont="1" applyFill="1"/>
    <xf numFmtId="164" fontId="4" fillId="0" borderId="0" xfId="3" applyNumberFormat="1" applyFont="1" applyFill="1"/>
    <xf numFmtId="43" fontId="4" fillId="0" borderId="2" xfId="1" applyFont="1" applyFill="1" applyBorder="1"/>
    <xf numFmtId="43" fontId="4" fillId="0" borderId="3" xfId="3" applyFont="1" applyFill="1" applyBorder="1"/>
    <xf numFmtId="4" fontId="4" fillId="0" borderId="0" xfId="0" applyNumberFormat="1" applyFont="1" applyFill="1"/>
    <xf numFmtId="43" fontId="4" fillId="0" borderId="3" xfId="3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43" fontId="4" fillId="0" borderId="4" xfId="3" applyFont="1" applyFill="1" applyBorder="1"/>
    <xf numFmtId="43" fontId="4" fillId="0" borderId="0" xfId="3" applyFont="1" applyFill="1" applyAlignment="1">
      <alignment horizontal="right"/>
    </xf>
    <xf numFmtId="165" fontId="4" fillId="0" borderId="0" xfId="3" applyNumberFormat="1" applyFont="1" applyFill="1" applyBorder="1"/>
    <xf numFmtId="166" fontId="4" fillId="0" borderId="0" xfId="3" applyNumberFormat="1" applyFont="1" applyFill="1"/>
    <xf numFmtId="164" fontId="4" fillId="0" borderId="0" xfId="3" applyNumberFormat="1" applyFont="1" applyFill="1" applyBorder="1"/>
    <xf numFmtId="43" fontId="3" fillId="0" borderId="0" xfId="3" applyFont="1" applyFill="1"/>
    <xf numFmtId="43" fontId="3" fillId="0" borderId="0" xfId="3" applyFont="1" applyFill="1" applyBorder="1"/>
    <xf numFmtId="43" fontId="3" fillId="0" borderId="0" xfId="1" applyFont="1" applyFill="1" applyAlignment="1">
      <alignment horizontal="right"/>
    </xf>
    <xf numFmtId="166" fontId="4" fillId="0" borderId="0" xfId="3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/>
    <xf numFmtId="43" fontId="4" fillId="0" borderId="0" xfId="3" applyNumberFormat="1" applyFont="1" applyFill="1"/>
    <xf numFmtId="43" fontId="4" fillId="0" borderId="0" xfId="3" applyFont="1" applyFill="1" applyAlignment="1">
      <alignment horizontal="center"/>
    </xf>
    <xf numFmtId="10" fontId="3" fillId="0" borderId="0" xfId="2" applyNumberFormat="1" applyFont="1" applyFill="1"/>
    <xf numFmtId="0" fontId="4" fillId="0" borderId="0" xfId="4" applyNumberFormat="1" applyFont="1" applyFill="1" applyAlignment="1">
      <alignment horizontal="left"/>
    </xf>
    <xf numFmtId="43" fontId="4" fillId="0" borderId="0" xfId="4" applyFont="1" applyFill="1"/>
    <xf numFmtId="43" fontId="4" fillId="0" borderId="0" xfId="0" applyNumberFormat="1" applyFont="1" applyFill="1" applyBorder="1"/>
    <xf numFmtId="12" fontId="4" fillId="0" borderId="0" xfId="3" applyNumberFormat="1" applyFont="1" applyFill="1"/>
    <xf numFmtId="0" fontId="4" fillId="0" borderId="0" xfId="0" applyFont="1" applyFill="1" applyBorder="1"/>
    <xf numFmtId="43" fontId="3" fillId="0" borderId="2" xfId="3" applyFont="1" applyFill="1" applyBorder="1"/>
    <xf numFmtId="41" fontId="4" fillId="0" borderId="0" xfId="3" applyNumberFormat="1" applyFont="1" applyFill="1" applyBorder="1"/>
    <xf numFmtId="0" fontId="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/>
    <xf numFmtId="43" fontId="3" fillId="0" borderId="5" xfId="3" applyFont="1" applyFill="1" applyBorder="1"/>
    <xf numFmtId="39" fontId="4" fillId="0" borderId="0" xfId="0" applyNumberFormat="1" applyFont="1" applyFill="1"/>
    <xf numFmtId="10" fontId="4" fillId="0" borderId="0" xfId="0" applyNumberFormat="1" applyFont="1" applyFill="1"/>
    <xf numFmtId="10" fontId="4" fillId="0" borderId="0" xfId="5" applyNumberFormat="1" applyFont="1" applyFill="1"/>
    <xf numFmtId="43" fontId="4" fillId="0" borderId="0" xfId="3" applyFont="1" applyFill="1" applyAlignment="1">
      <alignment horizontal="left"/>
    </xf>
    <xf numFmtId="43" fontId="7" fillId="0" borderId="0" xfId="3" applyFont="1" applyFill="1"/>
    <xf numFmtId="0" fontId="7" fillId="0" borderId="0" xfId="0" applyFont="1" applyFill="1"/>
    <xf numFmtId="0" fontId="3" fillId="0" borderId="0" xfId="3" applyNumberFormat="1" applyFont="1" applyFill="1" applyAlignment="1">
      <alignment horizontal="left"/>
    </xf>
    <xf numFmtId="0" fontId="7" fillId="0" borderId="0" xfId="3" applyNumberFormat="1" applyFont="1" applyFill="1" applyAlignment="1">
      <alignment horizontal="left"/>
    </xf>
    <xf numFmtId="43" fontId="8" fillId="0" borderId="0" xfId="3" applyFont="1" applyFill="1"/>
    <xf numFmtId="43" fontId="3" fillId="0" borderId="0" xfId="4" applyFont="1" applyFill="1"/>
    <xf numFmtId="43" fontId="3" fillId="0" borderId="0" xfId="3" applyFont="1" applyFill="1" applyAlignment="1">
      <alignment horizontal="left"/>
    </xf>
    <xf numFmtId="0" fontId="9" fillId="0" borderId="0" xfId="0" applyFont="1" applyFill="1"/>
    <xf numFmtId="43" fontId="9" fillId="0" borderId="0" xfId="3" applyFont="1" applyFill="1"/>
    <xf numFmtId="43" fontId="3" fillId="0" borderId="0" xfId="3" applyFont="1" applyFill="1" applyAlignment="1">
      <alignment horizontal="center"/>
    </xf>
    <xf numFmtId="43" fontId="3" fillId="0" borderId="0" xfId="3" applyFont="1" applyFill="1" applyAlignment="1">
      <alignment horizontal="right"/>
    </xf>
    <xf numFmtId="43" fontId="3" fillId="0" borderId="0" xfId="3" applyFont="1" applyFill="1" applyBorder="1" applyAlignment="1">
      <alignment horizontal="center"/>
    </xf>
    <xf numFmtId="0" fontId="4" fillId="0" borderId="0" xfId="3" applyNumberFormat="1" applyFont="1" applyFill="1" applyAlignment="1">
      <alignment horizontal="left"/>
    </xf>
    <xf numFmtId="0" fontId="4" fillId="0" borderId="0" xfId="0" applyFont="1" applyFill="1" applyBorder="1" applyAlignment="1">
      <alignment horizontal="right"/>
    </xf>
    <xf numFmtId="43" fontId="3" fillId="0" borderId="0" xfId="0" applyNumberFormat="1" applyFont="1" applyFill="1" applyBorder="1"/>
    <xf numFmtId="43" fontId="3" fillId="0" borderId="0" xfId="3" applyNumberFormat="1" applyFont="1" applyFill="1" applyAlignment="1">
      <alignment horizontal="left"/>
    </xf>
    <xf numFmtId="43" fontId="4" fillId="0" borderId="0" xfId="3" applyNumberFormat="1" applyFont="1" applyFill="1" applyAlignment="1">
      <alignment horizontal="left"/>
    </xf>
    <xf numFmtId="43" fontId="10" fillId="0" borderId="0" xfId="1" applyFont="1"/>
    <xf numFmtId="0" fontId="10" fillId="0" borderId="0" xfId="0" applyFont="1"/>
    <xf numFmtId="9" fontId="10" fillId="0" borderId="3" xfId="1" applyNumberFormat="1" applyFont="1" applyBorder="1"/>
    <xf numFmtId="167" fontId="4" fillId="0" borderId="0" xfId="3" applyNumberFormat="1" applyFont="1" applyFill="1"/>
    <xf numFmtId="167" fontId="4" fillId="0" borderId="0" xfId="0" applyNumberFormat="1" applyFont="1" applyFill="1"/>
    <xf numFmtId="167" fontId="4" fillId="0" borderId="0" xfId="0" applyNumberFormat="1" applyFont="1" applyFill="1" applyBorder="1"/>
    <xf numFmtId="167" fontId="4" fillId="0" borderId="3" xfId="3" applyNumberFormat="1" applyFont="1" applyFill="1" applyBorder="1"/>
    <xf numFmtId="167" fontId="4" fillId="0" borderId="3" xfId="0" applyNumberFormat="1" applyFont="1" applyFill="1" applyBorder="1"/>
    <xf numFmtId="0" fontId="4" fillId="0" borderId="0" xfId="0" applyFont="1" applyFill="1" applyAlignment="1">
      <alignment horizontal="left"/>
    </xf>
  </cellXfs>
  <cellStyles count="97">
    <cellStyle name="20% - Accent1 2" xfId="6"/>
    <cellStyle name="20% - Accent2 2" xfId="7"/>
    <cellStyle name="20% - Accent3 2" xfId="8"/>
    <cellStyle name="20% - Accent4 2" xfId="9"/>
    <cellStyle name="2line" xfId="10"/>
    <cellStyle name="40% - Accent3 2" xfId="11"/>
    <cellStyle name="60% - Accent3 2" xfId="12"/>
    <cellStyle name="60% - Accent4 2" xfId="13"/>
    <cellStyle name="60% - Accent6 2" xfId="14"/>
    <cellStyle name="blue" xfId="15"/>
    <cellStyle name="Comma" xfId="1" builtinId="3"/>
    <cellStyle name="Comma 10" xfId="16"/>
    <cellStyle name="Comma 10 2" xfId="17"/>
    <cellStyle name="Comma 10 2 2" xfId="18"/>
    <cellStyle name="Comma 11" xfId="19"/>
    <cellStyle name="Comma 12" xfId="20"/>
    <cellStyle name="Comma 13" xfId="21"/>
    <cellStyle name="Comma 13 2" xfId="22"/>
    <cellStyle name="Comma 13 2 2" xfId="23"/>
    <cellStyle name="Comma 14" xfId="24"/>
    <cellStyle name="Comma 15" xfId="25"/>
    <cellStyle name="Comma 16" xfId="26"/>
    <cellStyle name="Comma 2" xfId="3"/>
    <cellStyle name="Comma 2 2" xfId="4"/>
    <cellStyle name="Comma 3" xfId="27"/>
    <cellStyle name="Comma 38" xfId="28"/>
    <cellStyle name="Comma 4" xfId="29"/>
    <cellStyle name="Comma 5" xfId="30"/>
    <cellStyle name="Comma 6" xfId="31"/>
    <cellStyle name="Comma 7" xfId="32"/>
    <cellStyle name="Comma 8" xfId="33"/>
    <cellStyle name="Comma 8 2" xfId="34"/>
    <cellStyle name="Comma 9" xfId="35"/>
    <cellStyle name="Currency 2" xfId="36"/>
    <cellStyle name="Currency 2 2" xfId="37"/>
    <cellStyle name="custom" xfId="38"/>
    <cellStyle name="Grey" xfId="39"/>
    <cellStyle name="Input [yellow]" xfId="40"/>
    <cellStyle name="no dec" xfId="41"/>
    <cellStyle name="Normal" xfId="0" builtinId="0"/>
    <cellStyle name="Normal - Style1" xfId="42"/>
    <cellStyle name="Normal 10" xfId="43"/>
    <cellStyle name="Normal 10 2" xfId="44"/>
    <cellStyle name="Normal 11" xfId="45"/>
    <cellStyle name="Normal 12" xfId="46"/>
    <cellStyle name="Normal 12 2" xfId="47"/>
    <cellStyle name="Normal 136 2 2 2" xfId="48"/>
    <cellStyle name="Normal 2" xfId="49"/>
    <cellStyle name="Normal 2 2" xfId="50"/>
    <cellStyle name="Normal 208 2" xfId="51"/>
    <cellStyle name="Normal 25" xfId="52"/>
    <cellStyle name="Normal 252" xfId="53"/>
    <cellStyle name="Normal 28" xfId="54"/>
    <cellStyle name="Normal 29" xfId="55"/>
    <cellStyle name="Normal 3" xfId="56"/>
    <cellStyle name="Normal 32" xfId="57"/>
    <cellStyle name="Normal 32 2" xfId="58"/>
    <cellStyle name="Normal 32 2 2" xfId="59"/>
    <cellStyle name="Normal 33" xfId="60"/>
    <cellStyle name="Normal 35" xfId="61"/>
    <cellStyle name="Normal 35 2" xfId="62"/>
    <cellStyle name="Normal 35 2 2" xfId="63"/>
    <cellStyle name="Normal 38" xfId="64"/>
    <cellStyle name="Normal 4" xfId="65"/>
    <cellStyle name="Normal 4 3" xfId="66"/>
    <cellStyle name="Normal 4 3 2" xfId="67"/>
    <cellStyle name="Normal 40" xfId="68"/>
    <cellStyle name="Normal 5" xfId="69"/>
    <cellStyle name="Normal 50" xfId="70"/>
    <cellStyle name="Normal 56" xfId="71"/>
    <cellStyle name="Normal 59" xfId="72"/>
    <cellStyle name="Normal 6" xfId="73"/>
    <cellStyle name="Normal 6 6" xfId="74"/>
    <cellStyle name="Normal 6 6 2" xfId="75"/>
    <cellStyle name="Normal 63" xfId="76"/>
    <cellStyle name="Normal 64" xfId="77"/>
    <cellStyle name="Normal 65" xfId="78"/>
    <cellStyle name="Normal 68" xfId="79"/>
    <cellStyle name="Normal 69" xfId="80"/>
    <cellStyle name="Normal 7" xfId="81"/>
    <cellStyle name="Normal 71_Loan Listing-April 30, 2015-unfinished (Autosaved)" xfId="82"/>
    <cellStyle name="Normal 8" xfId="83"/>
    <cellStyle name="Normal 8 3" xfId="84"/>
    <cellStyle name="Normal 9" xfId="85"/>
    <cellStyle name="Note 2" xfId="86"/>
    <cellStyle name="Œ…‹æØ‚è [0.00]_laroux" xfId="87"/>
    <cellStyle name="Œ…‹æØ‚è_laroux" xfId="88"/>
    <cellStyle name="Percent" xfId="2" builtinId="5"/>
    <cellStyle name="Percent [2]" xfId="89"/>
    <cellStyle name="Percent 2" xfId="5"/>
    <cellStyle name="Percent 2 2" xfId="90"/>
    <cellStyle name="Percent 3" xfId="91"/>
    <cellStyle name="Percent 3 2" xfId="92"/>
    <cellStyle name="Tusental (0)_pldt" xfId="93"/>
    <cellStyle name="Tusental_pldt" xfId="94"/>
    <cellStyle name="Valuta (0)_pldt" xfId="95"/>
    <cellStyle name="Valuta_pldt" xfId="9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03"/>
  <sheetViews>
    <sheetView tabSelected="1" view="pageBreakPreview" topLeftCell="A49" zoomScale="145" zoomScaleSheetLayoutView="145" workbookViewId="0">
      <selection activeCell="B53" sqref="B53"/>
    </sheetView>
  </sheetViews>
  <sheetFormatPr defaultRowHeight="11.25" x14ac:dyDescent="0.2"/>
  <cols>
    <col min="1" max="1" width="1.42578125" style="8" customWidth="1"/>
    <col min="2" max="2" width="2.85546875" style="8" customWidth="1"/>
    <col min="3" max="3" width="9.140625" style="8"/>
    <col min="4" max="4" width="15" style="8" customWidth="1"/>
    <col min="5" max="5" width="6" style="12" customWidth="1"/>
    <col min="6" max="6" width="3.85546875" style="8" customWidth="1"/>
    <col min="7" max="7" width="7.42578125" style="8" customWidth="1"/>
    <col min="8" max="9" width="14.5703125" style="8" bestFit="1" customWidth="1"/>
    <col min="10" max="10" width="15.85546875" style="8" bestFit="1" customWidth="1"/>
    <col min="11" max="11" width="15.5703125" style="8" customWidth="1"/>
    <col min="12" max="12" width="0.28515625" style="43" customWidth="1"/>
    <col min="13" max="13" width="16.28515625" style="8" customWidth="1"/>
    <col min="14" max="14" width="0.42578125" style="8" customWidth="1"/>
    <col min="15" max="15" width="15.140625" style="8" bestFit="1" customWidth="1"/>
    <col min="16" max="16" width="14.5703125" style="6" bestFit="1" customWidth="1"/>
    <col min="17" max="17" width="13.5703125" style="7" bestFit="1" customWidth="1"/>
    <col min="18" max="16384" width="9.140625" style="8"/>
  </cols>
  <sheetData>
    <row r="1" spans="1:17" x14ac:dyDescent="0.2">
      <c r="A1" s="1" t="s">
        <v>0</v>
      </c>
      <c r="B1" s="2"/>
      <c r="C1" s="2"/>
      <c r="D1" s="2"/>
      <c r="E1" s="3"/>
      <c r="F1" s="2"/>
      <c r="G1" s="2"/>
      <c r="H1" s="2"/>
      <c r="I1" s="2"/>
      <c r="J1" s="2"/>
      <c r="K1" s="2"/>
      <c r="L1" s="4"/>
      <c r="M1" s="2"/>
      <c r="N1" s="2"/>
      <c r="O1" s="5">
        <f>M69-M131</f>
        <v>0</v>
      </c>
    </row>
    <row r="2" spans="1:17" x14ac:dyDescent="0.2">
      <c r="A2" s="1" t="s">
        <v>1</v>
      </c>
      <c r="B2" s="2"/>
      <c r="C2" s="2"/>
      <c r="D2" s="2"/>
      <c r="E2" s="3"/>
      <c r="F2" s="2"/>
      <c r="G2" s="2"/>
      <c r="H2" s="2"/>
      <c r="I2" s="2"/>
      <c r="J2" s="2"/>
      <c r="K2" s="2"/>
      <c r="L2" s="4"/>
      <c r="M2" s="2"/>
      <c r="N2" s="2"/>
    </row>
    <row r="3" spans="1:17" x14ac:dyDescent="0.2">
      <c r="A3" s="9" t="s">
        <v>216</v>
      </c>
      <c r="B3" s="2"/>
      <c r="C3" s="2"/>
      <c r="D3" s="2"/>
      <c r="E3" s="3"/>
      <c r="F3" s="2"/>
      <c r="G3" s="2"/>
      <c r="H3" s="2"/>
      <c r="I3" s="2"/>
      <c r="J3" s="2"/>
      <c r="K3" s="2"/>
      <c r="L3" s="4"/>
      <c r="M3" s="2"/>
      <c r="N3" s="2"/>
      <c r="P3" s="6" t="s">
        <v>2</v>
      </c>
      <c r="Q3" s="7">
        <f>K74*0.05</f>
        <v>0</v>
      </c>
    </row>
    <row r="4" spans="1:17" ht="12.75" customHeight="1" x14ac:dyDescent="0.2">
      <c r="A4" s="1"/>
      <c r="B4" s="2"/>
      <c r="C4" s="2"/>
      <c r="D4" s="2"/>
      <c r="E4" s="3"/>
      <c r="F4" s="2"/>
      <c r="G4" s="2"/>
      <c r="H4" s="2"/>
      <c r="I4" s="2"/>
      <c r="J4" s="2"/>
      <c r="K4" s="2"/>
      <c r="L4" s="4"/>
      <c r="M4" s="2"/>
      <c r="N4" s="2"/>
      <c r="P4" s="6" t="s">
        <v>3</v>
      </c>
      <c r="Q4" s="7">
        <f>K75*0.03</f>
        <v>0</v>
      </c>
    </row>
    <row r="5" spans="1:17" s="10" customFormat="1" x14ac:dyDescent="0.2">
      <c r="A5" s="1" t="s">
        <v>4</v>
      </c>
      <c r="B5" s="2"/>
      <c r="C5" s="2"/>
      <c r="D5" s="2"/>
      <c r="E5" s="3"/>
      <c r="F5" s="2"/>
      <c r="G5" s="2"/>
      <c r="H5" s="2"/>
      <c r="I5" s="2"/>
      <c r="J5" s="2"/>
      <c r="K5" s="2"/>
      <c r="L5" s="4"/>
      <c r="M5" s="2"/>
      <c r="N5" s="2"/>
      <c r="P5" s="6" t="s">
        <v>5</v>
      </c>
      <c r="Q5" s="7">
        <f>K76*0.03</f>
        <v>0</v>
      </c>
    </row>
    <row r="6" spans="1:17" ht="7.15" customHeight="1" x14ac:dyDescent="0.3">
      <c r="A6" s="1"/>
      <c r="B6" s="11"/>
      <c r="C6" s="11"/>
      <c r="D6" s="11"/>
      <c r="F6" s="13"/>
      <c r="G6" s="13"/>
      <c r="H6" s="13"/>
      <c r="I6" s="13"/>
      <c r="J6" s="13"/>
      <c r="K6" s="14"/>
      <c r="L6" s="15"/>
      <c r="M6" s="13"/>
      <c r="N6" s="13"/>
    </row>
    <row r="7" spans="1:17" ht="12" thickBot="1" x14ac:dyDescent="0.25">
      <c r="A7" s="8" t="s">
        <v>6</v>
      </c>
      <c r="F7" s="13"/>
      <c r="G7" s="13"/>
      <c r="H7" s="13"/>
      <c r="I7" s="13"/>
      <c r="J7" s="13"/>
      <c r="K7" s="13"/>
      <c r="L7" s="16"/>
      <c r="M7" s="13"/>
      <c r="N7" s="13"/>
      <c r="P7" s="6" t="s">
        <v>7</v>
      </c>
      <c r="Q7" s="17">
        <f>SUM(Q3:Q6)</f>
        <v>0</v>
      </c>
    </row>
    <row r="8" spans="1:17" ht="12" thickBot="1" x14ac:dyDescent="0.25">
      <c r="B8" s="8" t="s">
        <v>8</v>
      </c>
      <c r="F8" s="13"/>
      <c r="G8" s="13"/>
      <c r="H8" s="13"/>
      <c r="I8" s="13"/>
      <c r="J8" s="18"/>
      <c r="K8" s="13">
        <v>0</v>
      </c>
      <c r="L8" s="16"/>
      <c r="M8" s="13"/>
      <c r="N8" s="13"/>
      <c r="P8" s="6" t="s">
        <v>9</v>
      </c>
      <c r="Q8" s="19">
        <f>K10-Q7</f>
        <v>0</v>
      </c>
    </row>
    <row r="9" spans="1:17" x14ac:dyDescent="0.2">
      <c r="B9" s="8" t="s">
        <v>10</v>
      </c>
      <c r="F9" s="13"/>
      <c r="G9" s="13"/>
      <c r="H9" s="13"/>
      <c r="I9" s="13"/>
      <c r="J9" s="18"/>
      <c r="K9" s="13">
        <v>0</v>
      </c>
      <c r="L9" s="16"/>
      <c r="M9" s="13"/>
      <c r="N9" s="13"/>
    </row>
    <row r="10" spans="1:17" x14ac:dyDescent="0.2">
      <c r="B10" s="8" t="s">
        <v>11</v>
      </c>
      <c r="F10" s="13"/>
      <c r="G10" s="13"/>
      <c r="H10" s="13"/>
      <c r="I10" s="13"/>
      <c r="J10" s="18"/>
      <c r="K10" s="13">
        <v>0</v>
      </c>
      <c r="L10" s="16"/>
      <c r="M10" s="13"/>
      <c r="N10" s="13"/>
    </row>
    <row r="11" spans="1:17" x14ac:dyDescent="0.2">
      <c r="B11" s="8" t="s">
        <v>12</v>
      </c>
      <c r="F11" s="13"/>
      <c r="G11" s="13"/>
      <c r="H11" s="13"/>
      <c r="I11" s="13"/>
      <c r="J11" s="18"/>
      <c r="K11" s="20">
        <v>0</v>
      </c>
      <c r="L11" s="16"/>
      <c r="M11" s="16">
        <f>SUM(K8:K11)</f>
        <v>0</v>
      </c>
      <c r="N11" s="16"/>
    </row>
    <row r="12" spans="1:17" ht="11.25" customHeight="1" x14ac:dyDescent="0.2">
      <c r="J12" s="13"/>
      <c r="K12" s="13"/>
      <c r="L12" s="16"/>
      <c r="M12" s="13"/>
      <c r="N12" s="13"/>
      <c r="O12" s="21"/>
    </row>
    <row r="13" spans="1:17" x14ac:dyDescent="0.2">
      <c r="A13" s="8" t="s">
        <v>13</v>
      </c>
      <c r="E13" s="78"/>
      <c r="F13" s="78"/>
      <c r="H13" s="22" t="s">
        <v>14</v>
      </c>
      <c r="I13" s="22" t="s">
        <v>15</v>
      </c>
      <c r="J13" s="22" t="s">
        <v>16</v>
      </c>
      <c r="K13" s="22" t="s">
        <v>17</v>
      </c>
      <c r="L13" s="23"/>
      <c r="M13" s="13"/>
      <c r="N13" s="13"/>
      <c r="O13" s="21"/>
    </row>
    <row r="14" spans="1:17" x14ac:dyDescent="0.2">
      <c r="B14" s="8" t="s">
        <v>18</v>
      </c>
      <c r="C14" s="24"/>
      <c r="D14" s="24"/>
      <c r="E14" s="8"/>
      <c r="H14" s="13">
        <v>0</v>
      </c>
      <c r="I14" s="13">
        <v>0</v>
      </c>
      <c r="J14" s="13">
        <v>0</v>
      </c>
      <c r="K14" s="13">
        <f t="shared" ref="K14:K23" si="0">SUM(H14:J14)</f>
        <v>0</v>
      </c>
      <c r="L14" s="16"/>
      <c r="M14" s="13"/>
      <c r="N14" s="13"/>
      <c r="O14" s="21"/>
    </row>
    <row r="15" spans="1:17" x14ac:dyDescent="0.2">
      <c r="B15" s="8" t="s">
        <v>19</v>
      </c>
      <c r="C15" s="24"/>
      <c r="D15" s="24"/>
      <c r="E15" s="8"/>
      <c r="H15" s="13">
        <v>0</v>
      </c>
      <c r="I15" s="13">
        <v>0</v>
      </c>
      <c r="J15" s="13">
        <v>0</v>
      </c>
      <c r="K15" s="13">
        <f t="shared" si="0"/>
        <v>0</v>
      </c>
      <c r="L15" s="16"/>
      <c r="M15" s="13"/>
      <c r="N15" s="13"/>
    </row>
    <row r="16" spans="1:17" x14ac:dyDescent="0.2">
      <c r="B16" s="8" t="s">
        <v>20</v>
      </c>
      <c r="C16" s="24"/>
      <c r="D16" s="24"/>
      <c r="E16" s="8"/>
      <c r="H16" s="13">
        <v>0</v>
      </c>
      <c r="I16" s="13">
        <v>0</v>
      </c>
      <c r="J16" s="13">
        <v>0</v>
      </c>
      <c r="K16" s="13">
        <f t="shared" si="0"/>
        <v>0</v>
      </c>
      <c r="L16" s="16"/>
      <c r="M16" s="13"/>
      <c r="N16" s="13"/>
    </row>
    <row r="17" spans="1:17" x14ac:dyDescent="0.2">
      <c r="B17" s="8" t="s">
        <v>21</v>
      </c>
      <c r="C17" s="24"/>
      <c r="D17" s="24"/>
      <c r="E17" s="8"/>
      <c r="G17" s="5"/>
      <c r="H17" s="13">
        <v>0</v>
      </c>
      <c r="I17" s="13">
        <v>0</v>
      </c>
      <c r="J17" s="13">
        <v>0</v>
      </c>
      <c r="K17" s="13">
        <f t="shared" si="0"/>
        <v>0</v>
      </c>
      <c r="L17" s="16"/>
      <c r="M17" s="13"/>
      <c r="N17" s="13"/>
    </row>
    <row r="18" spans="1:17" ht="12" hidden="1" customHeight="1" x14ac:dyDescent="0.2">
      <c r="B18" s="8" t="s">
        <v>22</v>
      </c>
      <c r="C18" s="24"/>
      <c r="D18" s="24"/>
      <c r="E18" s="8"/>
      <c r="H18" s="13">
        <v>0</v>
      </c>
      <c r="I18" s="13">
        <v>0</v>
      </c>
      <c r="J18" s="13">
        <v>0</v>
      </c>
      <c r="K18" s="13">
        <f t="shared" si="0"/>
        <v>0</v>
      </c>
      <c r="L18" s="16"/>
      <c r="M18" s="13"/>
      <c r="N18" s="13"/>
    </row>
    <row r="19" spans="1:17" x14ac:dyDescent="0.2">
      <c r="B19" s="8" t="s">
        <v>23</v>
      </c>
      <c r="C19" s="24"/>
      <c r="D19" s="24"/>
      <c r="E19" s="8"/>
      <c r="H19" s="13">
        <v>0</v>
      </c>
      <c r="I19" s="13">
        <v>0</v>
      </c>
      <c r="J19" s="13">
        <v>0</v>
      </c>
      <c r="K19" s="13">
        <f t="shared" si="0"/>
        <v>0</v>
      </c>
      <c r="L19" s="16"/>
      <c r="M19" s="13"/>
      <c r="N19" s="13"/>
    </row>
    <row r="20" spans="1:17" ht="14.25" customHeight="1" x14ac:dyDescent="0.2">
      <c r="B20" s="8" t="s">
        <v>24</v>
      </c>
      <c r="C20" s="24"/>
      <c r="D20" s="24"/>
      <c r="E20" s="8"/>
      <c r="G20" s="5"/>
      <c r="H20" s="13">
        <v>0</v>
      </c>
      <c r="I20" s="13">
        <v>0</v>
      </c>
      <c r="J20" s="13">
        <v>0</v>
      </c>
      <c r="K20" s="13">
        <f t="shared" si="0"/>
        <v>0</v>
      </c>
      <c r="L20" s="16"/>
      <c r="M20" s="13"/>
      <c r="N20" s="13"/>
    </row>
    <row r="21" spans="1:17" x14ac:dyDescent="0.2">
      <c r="B21" s="8" t="s">
        <v>25</v>
      </c>
      <c r="E21" s="8"/>
      <c r="G21" s="5"/>
      <c r="H21" s="13">
        <v>0</v>
      </c>
      <c r="I21" s="13">
        <v>0</v>
      </c>
      <c r="J21" s="13">
        <v>0</v>
      </c>
      <c r="K21" s="13">
        <f t="shared" si="0"/>
        <v>0</v>
      </c>
      <c r="L21" s="16"/>
      <c r="M21" s="13"/>
      <c r="N21" s="13"/>
    </row>
    <row r="22" spans="1:17" x14ac:dyDescent="0.2">
      <c r="B22" s="8" t="s">
        <v>26</v>
      </c>
      <c r="C22" s="24"/>
      <c r="D22" s="24"/>
      <c r="E22" s="8"/>
      <c r="G22" s="5"/>
      <c r="H22" s="13">
        <v>0</v>
      </c>
      <c r="I22" s="13">
        <v>0</v>
      </c>
      <c r="J22" s="13">
        <v>0</v>
      </c>
      <c r="K22" s="13">
        <f t="shared" si="0"/>
        <v>0</v>
      </c>
      <c r="L22" s="16"/>
      <c r="M22" s="13"/>
      <c r="N22" s="13"/>
    </row>
    <row r="23" spans="1:17" x14ac:dyDescent="0.2">
      <c r="B23" s="8" t="s">
        <v>27</v>
      </c>
      <c r="C23" s="24"/>
      <c r="D23" s="24"/>
      <c r="E23" s="8"/>
      <c r="H23" s="13">
        <v>0</v>
      </c>
      <c r="I23" s="13">
        <v>0</v>
      </c>
      <c r="J23" s="13">
        <v>0</v>
      </c>
      <c r="K23" s="13">
        <f t="shared" si="0"/>
        <v>0</v>
      </c>
      <c r="L23" s="16"/>
      <c r="M23" s="13"/>
      <c r="N23" s="13"/>
    </row>
    <row r="24" spans="1:17" x14ac:dyDescent="0.2">
      <c r="A24" s="8" t="s">
        <v>28</v>
      </c>
      <c r="F24" s="12"/>
      <c r="H24" s="25">
        <f>SUM(H14:H23)</f>
        <v>0</v>
      </c>
      <c r="I24" s="25">
        <f>SUM(I14:I23)</f>
        <v>0</v>
      </c>
      <c r="J24" s="25">
        <f>SUM(J14:J23)</f>
        <v>0</v>
      </c>
      <c r="K24" s="25">
        <f>SUM(K14:K23)</f>
        <v>0</v>
      </c>
      <c r="L24" s="16"/>
      <c r="M24" s="13"/>
      <c r="N24" s="13"/>
      <c r="O24" s="5"/>
    </row>
    <row r="25" spans="1:17" x14ac:dyDescent="0.2">
      <c r="B25" s="8" t="s">
        <v>29</v>
      </c>
      <c r="F25" s="26"/>
      <c r="G25" s="16"/>
      <c r="H25" s="16"/>
      <c r="I25" s="27"/>
      <c r="J25" s="16"/>
      <c r="K25" s="16">
        <v>0</v>
      </c>
      <c r="L25" s="16"/>
      <c r="N25" s="13"/>
    </row>
    <row r="26" spans="1:17" x14ac:dyDescent="0.2">
      <c r="C26" s="8" t="s">
        <v>30</v>
      </c>
      <c r="F26" s="13"/>
      <c r="G26" s="28"/>
      <c r="H26" s="13"/>
      <c r="I26" s="13"/>
      <c r="J26" s="13"/>
      <c r="K26" s="16">
        <v>0</v>
      </c>
      <c r="L26" s="16"/>
      <c r="N26" s="13"/>
    </row>
    <row r="27" spans="1:17" x14ac:dyDescent="0.2">
      <c r="A27" s="8" t="s">
        <v>31</v>
      </c>
      <c r="F27" s="13"/>
      <c r="G27" s="28"/>
      <c r="H27" s="13"/>
      <c r="I27" s="13"/>
      <c r="J27" s="13"/>
      <c r="K27" s="16">
        <f>SUM(K24:K26)</f>
        <v>0</v>
      </c>
      <c r="L27" s="29"/>
      <c r="N27" s="16"/>
    </row>
    <row r="28" spans="1:17" x14ac:dyDescent="0.2">
      <c r="A28" s="8" t="s">
        <v>32</v>
      </c>
      <c r="F28" s="13"/>
      <c r="G28" s="28"/>
      <c r="H28" s="13"/>
      <c r="I28" s="13"/>
      <c r="J28" s="13"/>
      <c r="K28" s="20">
        <v>0</v>
      </c>
      <c r="L28" s="29"/>
      <c r="M28" s="16">
        <f>SUM(K27:K28)</f>
        <v>0</v>
      </c>
      <c r="N28" s="16"/>
    </row>
    <row r="29" spans="1:17" s="11" customFormat="1" x14ac:dyDescent="0.2">
      <c r="E29" s="3"/>
      <c r="F29" s="30"/>
      <c r="G29" s="30"/>
      <c r="H29" s="30"/>
      <c r="I29" s="30"/>
      <c r="J29" s="31"/>
      <c r="K29" s="31"/>
      <c r="L29" s="31"/>
      <c r="M29" s="13"/>
      <c r="N29" s="30"/>
      <c r="P29" s="32"/>
      <c r="Q29" s="17"/>
    </row>
    <row r="30" spans="1:17" x14ac:dyDescent="0.2">
      <c r="A30" s="8" t="s">
        <v>33</v>
      </c>
      <c r="F30" s="13"/>
      <c r="G30" s="13"/>
      <c r="H30" s="13"/>
      <c r="I30" s="33" t="s">
        <v>34</v>
      </c>
      <c r="J30" s="23" t="s">
        <v>35</v>
      </c>
      <c r="K30" s="34" t="s">
        <v>17</v>
      </c>
      <c r="L30" s="23"/>
      <c r="M30" s="13"/>
      <c r="N30" s="13"/>
    </row>
    <row r="31" spans="1:17" x14ac:dyDescent="0.2">
      <c r="A31" s="8" t="s">
        <v>36</v>
      </c>
      <c r="F31" s="13"/>
      <c r="G31" s="13"/>
      <c r="I31" s="25">
        <v>0</v>
      </c>
      <c r="J31" s="25">
        <v>0</v>
      </c>
      <c r="K31" s="25">
        <f>J31+I31</f>
        <v>0</v>
      </c>
      <c r="L31" s="16"/>
      <c r="M31" s="13"/>
      <c r="N31" s="13"/>
      <c r="O31" s="5">
        <f>K31-J31-I31</f>
        <v>0</v>
      </c>
    </row>
    <row r="32" spans="1:17" x14ac:dyDescent="0.2">
      <c r="A32" s="8" t="s">
        <v>37</v>
      </c>
      <c r="C32" s="8" t="s">
        <v>38</v>
      </c>
      <c r="F32" s="13"/>
      <c r="G32" s="13"/>
      <c r="I32" s="16">
        <v>0</v>
      </c>
      <c r="J32" s="16"/>
      <c r="K32" s="16">
        <f>J32+I32</f>
        <v>0</v>
      </c>
      <c r="L32" s="16"/>
      <c r="M32" s="13"/>
      <c r="N32" s="13"/>
      <c r="O32" s="5"/>
    </row>
    <row r="33" spans="1:15" x14ac:dyDescent="0.2">
      <c r="C33" s="8" t="s">
        <v>39</v>
      </c>
      <c r="F33" s="13"/>
      <c r="G33" s="13"/>
      <c r="I33" s="35"/>
      <c r="J33" s="20"/>
      <c r="K33" s="20">
        <f>J33+I33</f>
        <v>0</v>
      </c>
      <c r="L33" s="16"/>
      <c r="M33" s="16">
        <f>K31-K33-K32</f>
        <v>0</v>
      </c>
      <c r="N33" s="16"/>
    </row>
    <row r="34" spans="1:15" x14ac:dyDescent="0.2">
      <c r="F34" s="13"/>
      <c r="G34" s="36"/>
      <c r="H34" s="13"/>
      <c r="I34" s="13"/>
      <c r="J34" s="13"/>
      <c r="K34" s="13"/>
      <c r="L34" s="16"/>
      <c r="M34" s="13"/>
      <c r="N34" s="13"/>
    </row>
    <row r="35" spans="1:15" x14ac:dyDescent="0.2">
      <c r="A35" s="8" t="s">
        <v>40</v>
      </c>
      <c r="F35" s="12"/>
      <c r="I35" s="16"/>
      <c r="J35" s="16"/>
      <c r="K35" s="16">
        <v>0</v>
      </c>
      <c r="L35" s="16"/>
      <c r="M35" s="13"/>
      <c r="N35" s="13"/>
    </row>
    <row r="36" spans="1:15" x14ac:dyDescent="0.2">
      <c r="A36" s="8" t="s">
        <v>41</v>
      </c>
      <c r="F36" s="12"/>
      <c r="I36" s="16"/>
      <c r="J36" s="16"/>
      <c r="K36" s="20">
        <v>0</v>
      </c>
      <c r="L36" s="16"/>
      <c r="M36" s="13">
        <f>K35+K36</f>
        <v>0</v>
      </c>
      <c r="N36" s="13"/>
    </row>
    <row r="37" spans="1:15" x14ac:dyDescent="0.2">
      <c r="F37" s="12"/>
      <c r="I37" s="16"/>
      <c r="J37" s="16"/>
      <c r="K37" s="16"/>
      <c r="L37" s="16"/>
      <c r="M37" s="13"/>
      <c r="N37" s="13"/>
    </row>
    <row r="38" spans="1:15" x14ac:dyDescent="0.2">
      <c r="A38" s="8" t="s">
        <v>42</v>
      </c>
      <c r="F38" s="13"/>
      <c r="G38" s="13"/>
      <c r="H38" s="16"/>
      <c r="I38" s="16"/>
      <c r="J38" s="16"/>
      <c r="K38" s="16"/>
      <c r="L38" s="16"/>
      <c r="M38" s="13"/>
      <c r="N38" s="13"/>
    </row>
    <row r="39" spans="1:15" x14ac:dyDescent="0.2">
      <c r="F39" s="13"/>
      <c r="I39" s="22" t="s">
        <v>43</v>
      </c>
      <c r="J39" s="22" t="s">
        <v>44</v>
      </c>
      <c r="K39" s="22" t="s">
        <v>45</v>
      </c>
      <c r="L39" s="23"/>
      <c r="M39" s="13"/>
      <c r="N39" s="13"/>
    </row>
    <row r="40" spans="1:15" x14ac:dyDescent="0.2">
      <c r="B40" s="8" t="s">
        <v>46</v>
      </c>
      <c r="F40" s="13"/>
      <c r="G40" s="13"/>
      <c r="I40" s="37">
        <v>0</v>
      </c>
      <c r="J40" s="37">
        <v>0</v>
      </c>
      <c r="K40" s="13">
        <f t="shared" ref="K40:K45" si="1">+I40-J40</f>
        <v>0</v>
      </c>
      <c r="L40" s="16"/>
      <c r="M40" s="13"/>
      <c r="N40" s="13"/>
    </row>
    <row r="41" spans="1:15" x14ac:dyDescent="0.2">
      <c r="B41" s="8" t="s">
        <v>47</v>
      </c>
      <c r="F41" s="13"/>
      <c r="G41" s="13"/>
      <c r="I41" s="13">
        <v>0</v>
      </c>
      <c r="J41" s="13">
        <v>0</v>
      </c>
      <c r="K41" s="13">
        <f t="shared" si="1"/>
        <v>0</v>
      </c>
      <c r="L41" s="16"/>
    </row>
    <row r="42" spans="1:15" x14ac:dyDescent="0.2">
      <c r="B42" s="8" t="s">
        <v>48</v>
      </c>
      <c r="F42" s="13"/>
      <c r="G42" s="13"/>
      <c r="I42" s="13">
        <v>0</v>
      </c>
      <c r="J42" s="13">
        <v>0</v>
      </c>
      <c r="K42" s="13">
        <f t="shared" si="1"/>
        <v>0</v>
      </c>
      <c r="L42" s="16"/>
    </row>
    <row r="43" spans="1:15" x14ac:dyDescent="0.2">
      <c r="B43" s="8" t="s">
        <v>49</v>
      </c>
      <c r="F43" s="13"/>
      <c r="G43" s="13"/>
      <c r="I43" s="13">
        <v>0</v>
      </c>
      <c r="J43" s="13">
        <v>0</v>
      </c>
      <c r="K43" s="13">
        <f t="shared" si="1"/>
        <v>0</v>
      </c>
      <c r="L43" s="16"/>
    </row>
    <row r="44" spans="1:15" x14ac:dyDescent="0.2">
      <c r="B44" s="8" t="s">
        <v>50</v>
      </c>
      <c r="F44" s="13"/>
      <c r="I44" s="20">
        <v>0</v>
      </c>
      <c r="J44" s="20">
        <v>0</v>
      </c>
      <c r="K44" s="20">
        <f t="shared" si="1"/>
        <v>0</v>
      </c>
      <c r="L44" s="16"/>
    </row>
    <row r="45" spans="1:15" x14ac:dyDescent="0.2">
      <c r="F45" s="13"/>
      <c r="I45" s="16">
        <f>SUM(I40:I44)</f>
        <v>0</v>
      </c>
      <c r="J45" s="16">
        <f>SUM(J40:J44)</f>
        <v>0</v>
      </c>
      <c r="K45" s="16">
        <f t="shared" si="1"/>
        <v>0</v>
      </c>
      <c r="L45" s="16"/>
      <c r="M45" s="16">
        <f>+K45</f>
        <v>0</v>
      </c>
      <c r="N45" s="16"/>
      <c r="O45" s="38" t="e">
        <f>M45/M129</f>
        <v>#DIV/0!</v>
      </c>
    </row>
    <row r="46" spans="1:15" x14ac:dyDescent="0.2">
      <c r="F46" s="16"/>
      <c r="G46" s="16"/>
      <c r="H46" s="16"/>
      <c r="I46" s="16"/>
      <c r="J46" s="13"/>
      <c r="K46" s="13"/>
      <c r="L46" s="16"/>
      <c r="M46" s="16"/>
      <c r="N46" s="16"/>
    </row>
    <row r="47" spans="1:15" x14ac:dyDescent="0.2">
      <c r="A47" s="39" t="s">
        <v>51</v>
      </c>
      <c r="B47" s="40"/>
      <c r="C47" s="40"/>
      <c r="D47" s="13"/>
      <c r="E47" s="26"/>
      <c r="F47" s="16"/>
      <c r="G47" s="13"/>
      <c r="H47" s="13"/>
      <c r="I47" s="13"/>
      <c r="J47" s="5"/>
      <c r="K47" s="13">
        <v>0</v>
      </c>
      <c r="L47" s="16"/>
      <c r="M47" s="13"/>
      <c r="N47" s="13"/>
    </row>
    <row r="48" spans="1:15" x14ac:dyDescent="0.2">
      <c r="A48" s="8" t="s">
        <v>52</v>
      </c>
      <c r="B48" s="40"/>
      <c r="C48" s="40"/>
      <c r="D48" s="13"/>
      <c r="E48" s="26"/>
      <c r="F48" s="13"/>
      <c r="G48" s="13"/>
      <c r="H48" s="13"/>
      <c r="I48" s="13"/>
      <c r="K48" s="16">
        <v>0</v>
      </c>
      <c r="L48" s="16"/>
      <c r="M48" s="13"/>
      <c r="N48" s="13"/>
    </row>
    <row r="49" spans="1:14" x14ac:dyDescent="0.2">
      <c r="B49" s="40"/>
      <c r="C49" s="8" t="s">
        <v>53</v>
      </c>
      <c r="D49" s="13"/>
      <c r="E49" s="26"/>
      <c r="F49" s="13"/>
      <c r="G49" s="13"/>
      <c r="H49" s="13"/>
      <c r="I49" s="13"/>
      <c r="K49" s="20">
        <v>0</v>
      </c>
      <c r="L49" s="16"/>
      <c r="M49" s="13"/>
      <c r="N49" s="13"/>
    </row>
    <row r="50" spans="1:14" x14ac:dyDescent="0.2">
      <c r="A50" s="39" t="s">
        <v>17</v>
      </c>
      <c r="B50" s="40"/>
      <c r="C50" s="40"/>
      <c r="D50" s="13"/>
      <c r="E50" s="26"/>
      <c r="F50" s="13"/>
      <c r="G50" s="13"/>
      <c r="H50" s="13"/>
      <c r="I50" s="13"/>
      <c r="K50" s="13">
        <f>SUM(K47:K49)</f>
        <v>0</v>
      </c>
      <c r="L50" s="16"/>
      <c r="M50" s="13"/>
      <c r="N50" s="13"/>
    </row>
    <row r="51" spans="1:14" x14ac:dyDescent="0.2">
      <c r="A51" s="39" t="s">
        <v>54</v>
      </c>
      <c r="F51" s="13"/>
      <c r="G51" s="13"/>
      <c r="H51" s="13"/>
      <c r="I51" s="13"/>
      <c r="J51" s="16">
        <v>0</v>
      </c>
      <c r="L51" s="16"/>
      <c r="N51" s="16"/>
    </row>
    <row r="52" spans="1:14" x14ac:dyDescent="0.2">
      <c r="A52" s="8" t="s">
        <v>55</v>
      </c>
      <c r="F52" s="13"/>
      <c r="G52" s="13"/>
      <c r="H52" s="13"/>
      <c r="I52" s="13"/>
      <c r="J52" s="16">
        <v>0</v>
      </c>
      <c r="L52" s="16"/>
      <c r="N52" s="16"/>
    </row>
    <row r="53" spans="1:14" x14ac:dyDescent="0.2">
      <c r="C53" s="8" t="s">
        <v>56</v>
      </c>
      <c r="F53" s="13"/>
      <c r="G53" s="13"/>
      <c r="H53" s="13"/>
      <c r="I53" s="13"/>
      <c r="J53" s="20">
        <v>0</v>
      </c>
      <c r="K53" s="20">
        <f>SUM(J51:J53)</f>
        <v>0</v>
      </c>
      <c r="L53" s="16"/>
      <c r="M53" s="16">
        <f>+K50+K53</f>
        <v>0</v>
      </c>
      <c r="N53" s="16"/>
    </row>
    <row r="54" spans="1:14" x14ac:dyDescent="0.2">
      <c r="A54" s="39"/>
      <c r="F54" s="13"/>
      <c r="G54" s="13"/>
      <c r="H54" s="13"/>
      <c r="I54" s="13"/>
      <c r="J54" s="13"/>
      <c r="K54" s="16"/>
      <c r="L54" s="16"/>
      <c r="M54" s="16"/>
      <c r="N54" s="16"/>
    </row>
    <row r="55" spans="1:14" x14ac:dyDescent="0.2">
      <c r="A55" s="8" t="s">
        <v>57</v>
      </c>
      <c r="F55" s="13"/>
      <c r="G55" s="13"/>
      <c r="H55" s="13"/>
      <c r="I55" s="13"/>
      <c r="J55" s="13"/>
      <c r="K55" s="13"/>
      <c r="L55" s="16"/>
      <c r="M55" s="16">
        <v>0</v>
      </c>
      <c r="N55" s="41"/>
    </row>
    <row r="56" spans="1:14" x14ac:dyDescent="0.2">
      <c r="A56" s="8" t="s">
        <v>58</v>
      </c>
      <c r="F56" s="13"/>
      <c r="G56" s="13"/>
      <c r="H56" s="13"/>
      <c r="I56" s="13"/>
      <c r="J56" s="13"/>
      <c r="K56" s="13"/>
      <c r="L56" s="16"/>
      <c r="M56" s="16">
        <v>0</v>
      </c>
      <c r="N56" s="41"/>
    </row>
    <row r="57" spans="1:14" x14ac:dyDescent="0.2">
      <c r="F57" s="13"/>
      <c r="G57" s="13"/>
      <c r="H57" s="13"/>
      <c r="I57" s="13"/>
      <c r="J57" s="13"/>
      <c r="K57" s="13"/>
      <c r="L57" s="16"/>
      <c r="M57" s="16"/>
      <c r="N57" s="41"/>
    </row>
    <row r="58" spans="1:14" x14ac:dyDescent="0.2">
      <c r="A58" s="8" t="s">
        <v>59</v>
      </c>
      <c r="F58" s="13"/>
      <c r="G58" s="13"/>
      <c r="H58" s="13"/>
      <c r="I58" s="13"/>
      <c r="J58" s="13"/>
      <c r="K58" s="13">
        <v>0</v>
      </c>
      <c r="L58" s="16"/>
      <c r="M58" s="16"/>
      <c r="N58" s="41"/>
    </row>
    <row r="59" spans="1:14" x14ac:dyDescent="0.2">
      <c r="A59" s="8" t="s">
        <v>60</v>
      </c>
      <c r="F59" s="13"/>
      <c r="G59" s="13"/>
      <c r="H59" s="13"/>
      <c r="I59" s="13"/>
      <c r="J59" s="13"/>
      <c r="K59" s="20">
        <v>0</v>
      </c>
      <c r="L59" s="16"/>
      <c r="M59" s="16">
        <f>K59+K58</f>
        <v>0</v>
      </c>
      <c r="N59" s="41"/>
    </row>
    <row r="60" spans="1:14" x14ac:dyDescent="0.2">
      <c r="F60" s="13"/>
      <c r="G60" s="13"/>
      <c r="H60" s="13"/>
      <c r="I60" s="13"/>
      <c r="J60" s="13"/>
      <c r="K60" s="16"/>
      <c r="L60" s="16"/>
      <c r="M60" s="16"/>
      <c r="N60" s="41"/>
    </row>
    <row r="61" spans="1:14" x14ac:dyDescent="0.2">
      <c r="A61" s="8" t="s">
        <v>61</v>
      </c>
      <c r="F61" s="13"/>
      <c r="G61" s="13"/>
      <c r="H61" s="13"/>
      <c r="I61" s="13"/>
      <c r="J61" s="13"/>
      <c r="K61" s="16"/>
      <c r="L61" s="16"/>
      <c r="M61" s="16">
        <v>0</v>
      </c>
      <c r="N61" s="41"/>
    </row>
    <row r="62" spans="1:14" x14ac:dyDescent="0.2">
      <c r="F62" s="13"/>
      <c r="G62" s="13"/>
      <c r="H62" s="13"/>
      <c r="I62" s="13"/>
      <c r="J62" s="13"/>
      <c r="K62" s="16"/>
      <c r="L62" s="16"/>
      <c r="M62" s="16"/>
      <c r="N62" s="41"/>
    </row>
    <row r="63" spans="1:14" x14ac:dyDescent="0.2">
      <c r="A63" s="8" t="s">
        <v>62</v>
      </c>
      <c r="F63" s="13"/>
      <c r="G63" s="13"/>
      <c r="H63" s="13"/>
      <c r="I63" s="13"/>
      <c r="J63" s="13"/>
      <c r="K63" s="16"/>
      <c r="L63" s="16"/>
      <c r="M63" s="16">
        <v>0</v>
      </c>
      <c r="N63" s="41"/>
    </row>
    <row r="64" spans="1:14" x14ac:dyDescent="0.2">
      <c r="F64" s="13"/>
      <c r="G64" s="13"/>
      <c r="H64" s="13"/>
      <c r="I64" s="13"/>
      <c r="J64" s="13"/>
      <c r="K64" s="16"/>
      <c r="L64" s="16"/>
      <c r="M64" s="16"/>
      <c r="N64" s="41"/>
    </row>
    <row r="65" spans="1:15" x14ac:dyDescent="0.2">
      <c r="A65" s="8" t="s">
        <v>63</v>
      </c>
      <c r="F65" s="13"/>
      <c r="G65" s="13"/>
      <c r="H65" s="13"/>
      <c r="I65" s="13"/>
      <c r="J65" s="13"/>
      <c r="K65" s="13">
        <v>0</v>
      </c>
      <c r="L65" s="16"/>
      <c r="N65" s="16"/>
    </row>
    <row r="66" spans="1:15" x14ac:dyDescent="0.2">
      <c r="A66" s="8" t="s">
        <v>64</v>
      </c>
      <c r="F66" s="13"/>
      <c r="G66" s="13"/>
      <c r="H66" s="13"/>
      <c r="I66" s="13"/>
      <c r="J66" s="13"/>
      <c r="K66" s="13">
        <v>0</v>
      </c>
      <c r="L66" s="16"/>
      <c r="N66" s="16"/>
    </row>
    <row r="67" spans="1:15" x14ac:dyDescent="0.2">
      <c r="A67" s="8" t="s">
        <v>65</v>
      </c>
      <c r="F67" s="13"/>
      <c r="G67" s="13"/>
      <c r="H67" s="13"/>
      <c r="I67" s="13"/>
      <c r="J67" s="13"/>
      <c r="K67" s="20">
        <v>0</v>
      </c>
      <c r="L67" s="16"/>
      <c r="M67" s="16">
        <f>SUM(K65:K67)</f>
        <v>0</v>
      </c>
      <c r="N67" s="16"/>
    </row>
    <row r="68" spans="1:15" ht="12" thickBot="1" x14ac:dyDescent="0.25">
      <c r="F68" s="13"/>
      <c r="G68" s="13"/>
      <c r="H68" s="13"/>
      <c r="I68" s="13"/>
      <c r="J68" s="13"/>
      <c r="K68" s="13"/>
      <c r="L68" s="16"/>
      <c r="N68" s="16"/>
    </row>
    <row r="69" spans="1:15" ht="12" thickBot="1" x14ac:dyDescent="0.25">
      <c r="A69" s="11" t="s">
        <v>66</v>
      </c>
      <c r="F69" s="42"/>
      <c r="G69" s="13"/>
      <c r="H69" s="13"/>
      <c r="I69" s="13"/>
      <c r="J69" s="13"/>
      <c r="K69" s="5"/>
      <c r="M69" s="44">
        <f>SUM(M11:M67)</f>
        <v>0</v>
      </c>
      <c r="N69" s="31"/>
      <c r="O69" s="5">
        <v>0</v>
      </c>
    </row>
    <row r="70" spans="1:15" ht="9.75" customHeight="1" x14ac:dyDescent="0.2">
      <c r="A70" s="11"/>
      <c r="F70" s="13"/>
      <c r="G70" s="13"/>
      <c r="H70" s="13"/>
      <c r="I70" s="13"/>
      <c r="J70" s="13"/>
      <c r="K70" s="13"/>
      <c r="L70" s="16"/>
      <c r="M70" s="13"/>
      <c r="N70" s="13"/>
    </row>
    <row r="71" spans="1:15" x14ac:dyDescent="0.2">
      <c r="A71" s="11" t="s">
        <v>67</v>
      </c>
      <c r="F71" s="13"/>
      <c r="G71" s="13"/>
      <c r="H71" s="16"/>
      <c r="I71" s="13"/>
      <c r="J71" s="13"/>
      <c r="K71" s="13"/>
      <c r="L71" s="16"/>
      <c r="M71" s="13"/>
      <c r="N71" s="13"/>
    </row>
    <row r="72" spans="1:15" ht="7.5" customHeight="1" x14ac:dyDescent="0.2">
      <c r="H72" s="23"/>
      <c r="L72" s="23"/>
      <c r="M72" s="13"/>
      <c r="N72" s="13"/>
    </row>
    <row r="73" spans="1:15" x14ac:dyDescent="0.2">
      <c r="A73" s="8" t="s">
        <v>68</v>
      </c>
      <c r="H73" s="45"/>
      <c r="I73" s="22" t="s">
        <v>69</v>
      </c>
      <c r="J73" s="22" t="s">
        <v>70</v>
      </c>
      <c r="K73" s="22" t="s">
        <v>17</v>
      </c>
      <c r="L73" s="16"/>
      <c r="M73" s="13"/>
      <c r="N73" s="13"/>
    </row>
    <row r="74" spans="1:15" x14ac:dyDescent="0.2">
      <c r="B74" s="8" t="s">
        <v>71</v>
      </c>
      <c r="H74" s="46"/>
      <c r="I74" s="13">
        <v>0</v>
      </c>
      <c r="J74" s="13">
        <v>0</v>
      </c>
      <c r="K74" s="13">
        <f>SUM(I74:J74)</f>
        <v>0</v>
      </c>
      <c r="L74" s="16"/>
    </row>
    <row r="75" spans="1:15" x14ac:dyDescent="0.2">
      <c r="B75" s="8" t="s">
        <v>72</v>
      </c>
      <c r="H75" s="46"/>
      <c r="I75" s="5">
        <v>0</v>
      </c>
      <c r="J75" s="5">
        <v>0</v>
      </c>
      <c r="K75" s="13">
        <f>SUM(I75:J75)</f>
        <v>0</v>
      </c>
      <c r="L75" s="16"/>
      <c r="M75" s="41"/>
    </row>
    <row r="76" spans="1:15" x14ac:dyDescent="0.2">
      <c r="A76" s="13"/>
      <c r="B76" s="8" t="s">
        <v>73</v>
      </c>
      <c r="H76" s="46"/>
      <c r="I76" s="5">
        <v>0</v>
      </c>
      <c r="J76" s="5">
        <v>0</v>
      </c>
      <c r="K76" s="20">
        <f>SUM(I76:J76)</f>
        <v>0</v>
      </c>
      <c r="L76" s="16"/>
      <c r="M76" s="16">
        <f>SUM(K74:K76)</f>
        <v>0</v>
      </c>
      <c r="N76" s="16"/>
    </row>
    <row r="77" spans="1:15" ht="7.5" customHeight="1" x14ac:dyDescent="0.2">
      <c r="F77" s="16"/>
      <c r="G77" s="13"/>
      <c r="I77" s="5"/>
      <c r="J77" s="13"/>
      <c r="K77" s="13"/>
      <c r="L77" s="16"/>
      <c r="M77" s="5"/>
      <c r="N77" s="13"/>
    </row>
    <row r="78" spans="1:15" x14ac:dyDescent="0.2">
      <c r="A78" s="8" t="s">
        <v>74</v>
      </c>
      <c r="F78" s="13"/>
      <c r="G78" s="47"/>
      <c r="H78" s="5"/>
      <c r="I78" s="5"/>
      <c r="J78" s="5"/>
      <c r="K78" s="13"/>
      <c r="L78" s="16"/>
      <c r="M78" s="13"/>
      <c r="N78" s="13"/>
    </row>
    <row r="79" spans="1:15" x14ac:dyDescent="0.2">
      <c r="B79" s="8" t="s">
        <v>75</v>
      </c>
      <c r="F79" s="13"/>
      <c r="G79" s="16"/>
      <c r="H79" s="16"/>
      <c r="I79" s="16"/>
      <c r="J79" s="13"/>
      <c r="K79" s="13">
        <v>0</v>
      </c>
      <c r="L79" s="16"/>
      <c r="M79" s="13"/>
      <c r="N79" s="13"/>
    </row>
    <row r="80" spans="1:15" x14ac:dyDescent="0.2">
      <c r="B80" s="8" t="s">
        <v>76</v>
      </c>
      <c r="F80" s="13"/>
      <c r="G80" s="16"/>
      <c r="H80" s="16"/>
      <c r="I80" s="16"/>
      <c r="J80" s="13"/>
      <c r="K80" s="13">
        <v>0</v>
      </c>
      <c r="L80" s="16"/>
      <c r="M80" s="13"/>
      <c r="N80" s="13"/>
    </row>
    <row r="81" spans="1:14" x14ac:dyDescent="0.2">
      <c r="B81" s="8" t="s">
        <v>77</v>
      </c>
      <c r="F81" s="13"/>
      <c r="G81" s="16"/>
      <c r="H81" s="16"/>
      <c r="I81" s="16"/>
      <c r="J81" s="13"/>
      <c r="K81" s="16">
        <v>0</v>
      </c>
      <c r="L81" s="16"/>
      <c r="M81" s="16"/>
      <c r="N81" s="16"/>
    </row>
    <row r="82" spans="1:14" x14ac:dyDescent="0.2">
      <c r="B82" s="8" t="s">
        <v>78</v>
      </c>
      <c r="F82" s="13"/>
      <c r="G82" s="16"/>
      <c r="H82" s="16"/>
      <c r="I82" s="16"/>
      <c r="J82" s="13"/>
      <c r="K82" s="16">
        <v>0</v>
      </c>
      <c r="L82" s="16"/>
      <c r="M82" s="16"/>
      <c r="N82" s="16"/>
    </row>
    <row r="83" spans="1:14" x14ac:dyDescent="0.2">
      <c r="B83" s="8" t="s">
        <v>79</v>
      </c>
      <c r="F83" s="13"/>
      <c r="G83" s="16"/>
      <c r="H83" s="16"/>
      <c r="I83" s="16"/>
      <c r="J83" s="13"/>
      <c r="K83" s="16">
        <v>0</v>
      </c>
      <c r="L83" s="16"/>
      <c r="M83" s="16"/>
      <c r="N83" s="16"/>
    </row>
    <row r="84" spans="1:14" x14ac:dyDescent="0.2">
      <c r="B84" s="8" t="s">
        <v>80</v>
      </c>
      <c r="F84" s="13"/>
      <c r="G84" s="16"/>
      <c r="H84" s="16"/>
      <c r="I84" s="16"/>
      <c r="J84" s="13"/>
      <c r="K84" s="20">
        <v>0</v>
      </c>
      <c r="L84" s="16"/>
      <c r="M84" s="16">
        <f>SUM(K79:K84)</f>
        <v>0</v>
      </c>
      <c r="N84" s="16"/>
    </row>
    <row r="85" spans="1:14" x14ac:dyDescent="0.2">
      <c r="F85" s="13"/>
      <c r="G85" s="16"/>
      <c r="H85" s="16"/>
      <c r="I85" s="16"/>
      <c r="J85" s="13"/>
      <c r="K85" s="16"/>
      <c r="L85" s="16"/>
      <c r="M85" s="16"/>
      <c r="N85" s="16"/>
    </row>
    <row r="86" spans="1:14" x14ac:dyDescent="0.2">
      <c r="A86" s="8" t="s">
        <v>81</v>
      </c>
      <c r="F86" s="13"/>
      <c r="G86" s="13"/>
      <c r="H86" s="13"/>
      <c r="I86" s="13"/>
      <c r="J86" s="13"/>
      <c r="K86" s="13"/>
      <c r="L86" s="16"/>
      <c r="M86" s="13"/>
      <c r="N86" s="13"/>
    </row>
    <row r="87" spans="1:14" x14ac:dyDescent="0.2">
      <c r="B87" s="8" t="s">
        <v>82</v>
      </c>
      <c r="F87" s="13"/>
      <c r="G87" s="13"/>
      <c r="H87" s="13"/>
      <c r="I87" s="13"/>
      <c r="J87" s="13"/>
      <c r="K87" s="13">
        <v>0</v>
      </c>
      <c r="L87" s="16"/>
      <c r="M87" s="13"/>
      <c r="N87" s="13"/>
    </row>
    <row r="88" spans="1:14" x14ac:dyDescent="0.2">
      <c r="B88" s="8" t="s">
        <v>83</v>
      </c>
      <c r="F88" s="13"/>
      <c r="G88" s="13"/>
      <c r="H88" s="13"/>
      <c r="I88" s="13"/>
      <c r="J88" s="13"/>
      <c r="K88" s="20">
        <v>0</v>
      </c>
      <c r="L88" s="16"/>
      <c r="M88" s="13">
        <f>K88+K87</f>
        <v>0</v>
      </c>
      <c r="N88" s="13"/>
    </row>
    <row r="89" spans="1:14" ht="8.25" customHeight="1" x14ac:dyDescent="0.2">
      <c r="F89" s="13"/>
      <c r="G89" s="13"/>
      <c r="H89" s="13"/>
      <c r="I89" s="13"/>
      <c r="J89" s="13"/>
      <c r="K89" s="16"/>
      <c r="L89" s="16"/>
      <c r="M89" s="13"/>
      <c r="N89" s="13"/>
    </row>
    <row r="90" spans="1:14" x14ac:dyDescent="0.2">
      <c r="A90" s="8" t="s">
        <v>84</v>
      </c>
      <c r="F90" s="13"/>
      <c r="G90" s="13"/>
      <c r="H90" s="13"/>
      <c r="I90" s="13"/>
      <c r="J90" s="13"/>
      <c r="L90" s="16"/>
      <c r="M90" s="13">
        <v>0</v>
      </c>
      <c r="N90" s="13"/>
    </row>
    <row r="91" spans="1:14" ht="7.5" customHeight="1" x14ac:dyDescent="0.2">
      <c r="F91" s="13"/>
      <c r="G91" s="13"/>
      <c r="H91" s="13"/>
      <c r="I91" s="13"/>
      <c r="J91" s="13"/>
      <c r="L91" s="16"/>
      <c r="M91" s="13"/>
      <c r="N91" s="13"/>
    </row>
    <row r="92" spans="1:14" x14ac:dyDescent="0.2">
      <c r="A92" s="8" t="s">
        <v>85</v>
      </c>
      <c r="F92" s="13"/>
      <c r="G92" s="13"/>
      <c r="H92" s="16"/>
      <c r="I92" s="16"/>
      <c r="J92" s="13"/>
      <c r="L92" s="16"/>
      <c r="N92" s="16"/>
    </row>
    <row r="93" spans="1:14" x14ac:dyDescent="0.2">
      <c r="B93" s="8" t="s">
        <v>86</v>
      </c>
      <c r="F93" s="13"/>
      <c r="G93" s="13"/>
      <c r="H93" s="16"/>
      <c r="I93" s="16"/>
      <c r="J93" s="13"/>
      <c r="K93" s="5">
        <v>0</v>
      </c>
      <c r="L93" s="16"/>
      <c r="M93" s="13"/>
      <c r="N93" s="16"/>
    </row>
    <row r="94" spans="1:14" x14ac:dyDescent="0.2">
      <c r="B94" s="8" t="s">
        <v>87</v>
      </c>
      <c r="F94" s="13"/>
      <c r="G94" s="13"/>
      <c r="H94" s="16"/>
      <c r="I94" s="16"/>
      <c r="J94" s="13"/>
      <c r="K94" s="5">
        <v>0</v>
      </c>
      <c r="L94" s="16"/>
      <c r="M94" s="13">
        <f>SUM(K93:K94)</f>
        <v>0</v>
      </c>
      <c r="N94" s="16"/>
    </row>
    <row r="95" spans="1:14" ht="8.25" customHeight="1" x14ac:dyDescent="0.2">
      <c r="F95" s="13"/>
      <c r="G95" s="13"/>
      <c r="H95" s="16"/>
      <c r="I95" s="16"/>
      <c r="J95" s="13"/>
      <c r="L95" s="16"/>
      <c r="M95" s="13"/>
      <c r="N95" s="16"/>
    </row>
    <row r="96" spans="1:14" x14ac:dyDescent="0.2">
      <c r="A96" s="8" t="s">
        <v>88</v>
      </c>
      <c r="J96" s="13"/>
      <c r="M96" s="5">
        <v>0</v>
      </c>
    </row>
    <row r="97" spans="1:15" x14ac:dyDescent="0.2">
      <c r="A97" s="8" t="s">
        <v>89</v>
      </c>
      <c r="J97" s="13"/>
      <c r="L97" s="16"/>
      <c r="M97" s="16">
        <v>0</v>
      </c>
      <c r="N97" s="41"/>
    </row>
    <row r="98" spans="1:15" x14ac:dyDescent="0.2">
      <c r="A98" s="8" t="s">
        <v>90</v>
      </c>
      <c r="J98" s="13"/>
      <c r="K98" s="16"/>
      <c r="M98" s="13">
        <v>0</v>
      </c>
    </row>
    <row r="99" spans="1:15" x14ac:dyDescent="0.2">
      <c r="A99" s="8" t="s">
        <v>91</v>
      </c>
      <c r="J99" s="13"/>
      <c r="K99" s="16"/>
      <c r="M99" s="13">
        <v>0</v>
      </c>
    </row>
    <row r="100" spans="1:15" ht="8.25" customHeight="1" x14ac:dyDescent="0.2">
      <c r="J100" s="13"/>
      <c r="M100" s="5"/>
    </row>
    <row r="101" spans="1:15" x14ac:dyDescent="0.2">
      <c r="A101" s="8" t="s">
        <v>92</v>
      </c>
      <c r="F101" s="13"/>
      <c r="G101" s="13"/>
      <c r="H101" s="13"/>
      <c r="I101" s="13"/>
      <c r="J101" s="13"/>
      <c r="K101" s="13"/>
      <c r="L101" s="16"/>
      <c r="M101" s="13"/>
      <c r="N101" s="13"/>
    </row>
    <row r="102" spans="1:15" x14ac:dyDescent="0.2">
      <c r="B102" s="8" t="s">
        <v>93</v>
      </c>
      <c r="F102" s="13"/>
      <c r="G102" s="13"/>
      <c r="H102" s="13"/>
      <c r="I102" s="13"/>
      <c r="J102" s="13"/>
      <c r="K102" s="13">
        <v>0</v>
      </c>
      <c r="L102" s="16"/>
      <c r="M102" s="13"/>
      <c r="N102" s="13"/>
    </row>
    <row r="103" spans="1:15" x14ac:dyDescent="0.2">
      <c r="B103" s="8" t="s">
        <v>94</v>
      </c>
      <c r="F103" s="13"/>
      <c r="G103" s="13"/>
      <c r="H103" s="13"/>
      <c r="I103" s="13"/>
      <c r="J103" s="13"/>
      <c r="K103" s="13">
        <v>0</v>
      </c>
      <c r="L103" s="16"/>
      <c r="M103" s="13"/>
      <c r="N103" s="13"/>
    </row>
    <row r="104" spans="1:15" x14ac:dyDescent="0.2">
      <c r="B104" s="8" t="s">
        <v>95</v>
      </c>
      <c r="F104" s="13"/>
      <c r="G104" s="13"/>
      <c r="H104" s="13"/>
      <c r="I104" s="13"/>
      <c r="J104" s="13"/>
      <c r="K104" s="13">
        <v>0</v>
      </c>
      <c r="L104" s="16"/>
      <c r="M104" s="13"/>
      <c r="N104" s="13"/>
    </row>
    <row r="105" spans="1:15" x14ac:dyDescent="0.2">
      <c r="B105" s="8" t="s">
        <v>96</v>
      </c>
      <c r="F105" s="13"/>
      <c r="G105" s="13"/>
      <c r="H105" s="16"/>
      <c r="I105" s="16"/>
      <c r="J105" s="13"/>
      <c r="K105" s="13">
        <v>0</v>
      </c>
      <c r="L105" s="16"/>
      <c r="M105" s="13"/>
      <c r="N105" s="16"/>
    </row>
    <row r="106" spans="1:15" x14ac:dyDescent="0.2">
      <c r="B106" s="8" t="s">
        <v>97</v>
      </c>
      <c r="F106" s="13"/>
      <c r="G106" s="13"/>
      <c r="H106" s="13"/>
      <c r="I106" s="13"/>
      <c r="J106" s="13"/>
      <c r="K106" s="20">
        <v>0</v>
      </c>
      <c r="L106" s="16"/>
      <c r="M106" s="16">
        <f>SUM(K102:K106)</f>
        <v>0</v>
      </c>
      <c r="N106" s="13"/>
    </row>
    <row r="107" spans="1:15" ht="8.25" customHeight="1" x14ac:dyDescent="0.2">
      <c r="F107" s="13"/>
      <c r="G107" s="13"/>
      <c r="H107" s="13"/>
      <c r="I107" s="13"/>
      <c r="J107" s="13"/>
      <c r="L107" s="16"/>
      <c r="M107" s="13"/>
      <c r="N107" s="13"/>
    </row>
    <row r="108" spans="1:15" x14ac:dyDescent="0.2">
      <c r="A108" s="11" t="s">
        <v>98</v>
      </c>
      <c r="F108" s="13"/>
      <c r="G108" s="13"/>
      <c r="H108" s="13"/>
      <c r="I108" s="13"/>
      <c r="J108" s="13"/>
      <c r="K108" s="13"/>
      <c r="L108" s="16"/>
      <c r="M108" s="48">
        <f>SUM(M73:M107)</f>
        <v>0</v>
      </c>
      <c r="N108" s="16"/>
      <c r="O108" s="5"/>
    </row>
    <row r="109" spans="1:15" x14ac:dyDescent="0.2">
      <c r="A109" s="11"/>
      <c r="F109" s="13"/>
      <c r="G109" s="13"/>
      <c r="H109" s="13"/>
      <c r="I109" s="13"/>
      <c r="J109" s="13"/>
      <c r="K109" s="13"/>
      <c r="L109" s="16"/>
      <c r="M109" s="16"/>
      <c r="N109" s="16"/>
    </row>
    <row r="110" spans="1:15" x14ac:dyDescent="0.2">
      <c r="A110" s="11"/>
      <c r="F110" s="13"/>
      <c r="G110" s="13"/>
      <c r="H110" s="13"/>
      <c r="I110" s="13"/>
      <c r="J110" s="13"/>
      <c r="K110" s="13"/>
      <c r="L110" s="16"/>
      <c r="M110" s="16"/>
      <c r="N110" s="16"/>
    </row>
    <row r="111" spans="1:15" x14ac:dyDescent="0.2">
      <c r="F111" s="13"/>
      <c r="G111" s="13"/>
      <c r="H111" s="13"/>
      <c r="I111" s="13"/>
      <c r="J111" s="13"/>
      <c r="K111" s="13"/>
      <c r="L111" s="16"/>
      <c r="M111" s="13"/>
      <c r="N111" s="13"/>
    </row>
    <row r="112" spans="1:15" x14ac:dyDescent="0.2">
      <c r="A112" s="11" t="s">
        <v>99</v>
      </c>
      <c r="F112" s="13"/>
      <c r="G112" s="13"/>
      <c r="H112" s="13"/>
      <c r="I112" s="13"/>
      <c r="J112" s="13"/>
      <c r="K112" s="13"/>
      <c r="L112" s="16"/>
      <c r="M112" s="13"/>
      <c r="N112" s="13"/>
    </row>
    <row r="113" spans="1:18" x14ac:dyDescent="0.2">
      <c r="F113" s="13"/>
      <c r="I113" s="22" t="s">
        <v>100</v>
      </c>
      <c r="J113" s="22" t="s">
        <v>101</v>
      </c>
      <c r="K113" s="22" t="s">
        <v>102</v>
      </c>
      <c r="L113" s="23"/>
      <c r="M113" s="13"/>
      <c r="N113" s="13"/>
    </row>
    <row r="114" spans="1:18" x14ac:dyDescent="0.2">
      <c r="A114" s="8" t="s">
        <v>103</v>
      </c>
      <c r="F114" s="13"/>
      <c r="I114" s="13"/>
      <c r="J114" s="13"/>
      <c r="K114" s="13"/>
      <c r="L114" s="16"/>
      <c r="M114" s="13"/>
      <c r="N114" s="13"/>
    </row>
    <row r="115" spans="1:18" x14ac:dyDescent="0.2">
      <c r="B115" s="8" t="s">
        <v>104</v>
      </c>
      <c r="F115" s="13"/>
      <c r="I115" s="13">
        <v>352000000</v>
      </c>
      <c r="J115" s="13">
        <v>126500000</v>
      </c>
      <c r="K115" s="13">
        <v>0</v>
      </c>
      <c r="L115" s="16"/>
      <c r="M115" s="13"/>
      <c r="N115" s="13"/>
    </row>
    <row r="116" spans="1:18" x14ac:dyDescent="0.2">
      <c r="B116" s="8" t="s">
        <v>105</v>
      </c>
      <c r="F116" s="13"/>
      <c r="I116" s="13">
        <v>198000000</v>
      </c>
      <c r="J116" s="13">
        <v>38420000</v>
      </c>
      <c r="K116" s="13">
        <v>0</v>
      </c>
      <c r="L116" s="16"/>
      <c r="M116" s="16"/>
      <c r="N116" s="13"/>
    </row>
    <row r="117" spans="1:18" x14ac:dyDescent="0.2">
      <c r="B117" s="8" t="s">
        <v>17</v>
      </c>
      <c r="F117" s="13"/>
      <c r="I117" s="25">
        <f>SUM(I115:I116)</f>
        <v>550000000</v>
      </c>
      <c r="J117" s="25">
        <f>SUM(J115:J116)</f>
        <v>164920000</v>
      </c>
      <c r="K117" s="25">
        <f>SUM(K115:K116)</f>
        <v>0</v>
      </c>
      <c r="L117" s="16"/>
      <c r="M117" s="16">
        <f>K117</f>
        <v>0</v>
      </c>
      <c r="N117" s="16"/>
    </row>
    <row r="118" spans="1:18" x14ac:dyDescent="0.2">
      <c r="F118" s="13"/>
      <c r="G118" s="16"/>
      <c r="H118" s="16"/>
      <c r="I118" s="13"/>
      <c r="J118" s="13"/>
      <c r="K118" s="16"/>
      <c r="L118" s="16"/>
      <c r="M118" s="16"/>
      <c r="N118" s="13"/>
    </row>
    <row r="119" spans="1:18" x14ac:dyDescent="0.2">
      <c r="A119" s="8" t="s">
        <v>106</v>
      </c>
      <c r="F119" s="13"/>
      <c r="G119" s="16"/>
      <c r="H119" s="16"/>
      <c r="I119" s="13"/>
      <c r="J119" s="13"/>
      <c r="K119" s="16"/>
      <c r="L119" s="16"/>
      <c r="M119" s="16">
        <v>0</v>
      </c>
      <c r="N119" s="13"/>
    </row>
    <row r="120" spans="1:18" x14ac:dyDescent="0.2">
      <c r="F120" s="13"/>
      <c r="G120" s="16"/>
      <c r="H120" s="16"/>
      <c r="I120" s="13"/>
      <c r="J120" s="13"/>
      <c r="K120" s="16"/>
      <c r="L120" s="16"/>
      <c r="M120" s="16"/>
      <c r="N120" s="13"/>
    </row>
    <row r="121" spans="1:18" x14ac:dyDescent="0.2">
      <c r="A121" s="8" t="s">
        <v>107</v>
      </c>
      <c r="F121" s="13"/>
      <c r="G121" s="13"/>
      <c r="H121" s="13"/>
      <c r="I121" s="13"/>
      <c r="J121" s="13"/>
      <c r="K121" s="13"/>
      <c r="L121" s="16"/>
      <c r="M121" s="16"/>
      <c r="N121" s="13"/>
    </row>
    <row r="122" spans="1:18" x14ac:dyDescent="0.2">
      <c r="B122" s="8" t="s">
        <v>108</v>
      </c>
      <c r="F122" s="13"/>
      <c r="G122" s="13"/>
      <c r="H122" s="13"/>
      <c r="I122" s="13"/>
      <c r="J122" s="13"/>
      <c r="K122" s="16">
        <v>0</v>
      </c>
      <c r="L122" s="16"/>
      <c r="N122" s="16"/>
    </row>
    <row r="123" spans="1:18" x14ac:dyDescent="0.2">
      <c r="B123" s="8" t="s">
        <v>109</v>
      </c>
      <c r="F123" s="13"/>
      <c r="G123" s="13"/>
      <c r="H123" s="13"/>
      <c r="I123" s="13"/>
      <c r="J123" s="13"/>
      <c r="K123" s="20">
        <v>0</v>
      </c>
      <c r="L123" s="16"/>
      <c r="M123" s="5">
        <f>SUM(K122:K123)</f>
        <v>0</v>
      </c>
      <c r="N123" s="13"/>
    </row>
    <row r="124" spans="1:18" x14ac:dyDescent="0.2">
      <c r="F124" s="13"/>
      <c r="G124" s="13"/>
      <c r="H124" s="13"/>
      <c r="I124" s="13"/>
      <c r="J124" s="13"/>
      <c r="K124" s="13"/>
      <c r="L124" s="16"/>
      <c r="M124" s="16"/>
      <c r="N124" s="16"/>
    </row>
    <row r="125" spans="1:18" hidden="1" x14ac:dyDescent="0.2">
      <c r="A125" s="8" t="s">
        <v>110</v>
      </c>
      <c r="F125" s="13"/>
      <c r="G125" s="13"/>
      <c r="H125" s="13"/>
      <c r="I125" s="13"/>
      <c r="J125" s="13"/>
      <c r="K125" s="16"/>
      <c r="L125" s="16"/>
      <c r="M125" s="16">
        <v>0</v>
      </c>
      <c r="N125" s="13"/>
    </row>
    <row r="126" spans="1:18" ht="12" hidden="1" customHeight="1" x14ac:dyDescent="0.2">
      <c r="A126" s="8" t="s">
        <v>111</v>
      </c>
      <c r="F126" s="13"/>
      <c r="G126" s="13"/>
      <c r="H126" s="13"/>
      <c r="I126" s="13"/>
      <c r="J126" s="13"/>
      <c r="K126" s="16"/>
      <c r="L126" s="16"/>
      <c r="M126" s="16">
        <v>0</v>
      </c>
      <c r="N126" s="13"/>
    </row>
    <row r="127" spans="1:18" x14ac:dyDescent="0.2">
      <c r="A127" s="8" t="s">
        <v>110</v>
      </c>
      <c r="F127" s="13"/>
      <c r="G127" s="13"/>
      <c r="H127" s="13"/>
      <c r="I127" s="13"/>
      <c r="J127" s="13"/>
      <c r="K127" s="7"/>
      <c r="L127" s="29"/>
      <c r="M127" s="16">
        <f>M269</f>
        <v>0</v>
      </c>
      <c r="N127" s="16"/>
    </row>
    <row r="128" spans="1:18" x14ac:dyDescent="0.2">
      <c r="F128" s="13"/>
      <c r="G128" s="13"/>
      <c r="H128" s="13"/>
      <c r="I128" s="13"/>
      <c r="J128" s="13"/>
      <c r="K128" s="7"/>
      <c r="L128" s="16"/>
      <c r="M128" s="16"/>
      <c r="N128" s="16"/>
      <c r="P128" s="6" t="s">
        <v>112</v>
      </c>
      <c r="Q128" s="7" t="s">
        <v>113</v>
      </c>
      <c r="R128" s="8" t="s">
        <v>114</v>
      </c>
    </row>
    <row r="129" spans="1:18" x14ac:dyDescent="0.2">
      <c r="A129" s="11" t="s">
        <v>115</v>
      </c>
      <c r="F129" s="13"/>
      <c r="G129" s="13"/>
      <c r="H129" s="13"/>
      <c r="I129" s="13"/>
      <c r="J129" s="13"/>
      <c r="K129" s="7"/>
      <c r="L129" s="16"/>
      <c r="M129" s="48">
        <f>SUM(M117:M128)</f>
        <v>0</v>
      </c>
      <c r="N129" s="16"/>
      <c r="O129" s="5" t="s">
        <v>116</v>
      </c>
      <c r="P129" s="6">
        <f>+Q129*R129</f>
        <v>10000000</v>
      </c>
      <c r="Q129" s="7">
        <v>100000</v>
      </c>
      <c r="R129" s="5">
        <v>100</v>
      </c>
    </row>
    <row r="130" spans="1:18" ht="12" thickBot="1" x14ac:dyDescent="0.25">
      <c r="A130" s="11"/>
      <c r="F130" s="13"/>
      <c r="G130" s="13"/>
      <c r="H130" s="13"/>
      <c r="I130" s="13"/>
      <c r="J130" s="13"/>
      <c r="K130" s="7"/>
      <c r="L130" s="16"/>
      <c r="M130" s="16"/>
      <c r="N130" s="16"/>
      <c r="O130" s="8" t="s">
        <v>117</v>
      </c>
      <c r="P130" s="6">
        <f>+Q130*R130</f>
        <v>5000000</v>
      </c>
      <c r="Q130" s="7">
        <v>50000</v>
      </c>
      <c r="R130" s="8">
        <v>100</v>
      </c>
    </row>
    <row r="131" spans="1:18" ht="12" thickBot="1" x14ac:dyDescent="0.25">
      <c r="A131" s="11" t="s">
        <v>118</v>
      </c>
      <c r="F131" s="13"/>
      <c r="G131" s="13"/>
      <c r="H131" s="13"/>
      <c r="I131" s="13"/>
      <c r="J131" s="13"/>
      <c r="K131" s="7"/>
      <c r="L131" s="16"/>
      <c r="M131" s="44">
        <f>+M129+M108</f>
        <v>0</v>
      </c>
      <c r="N131" s="31"/>
      <c r="O131" s="5">
        <f>M131-M69</f>
        <v>0</v>
      </c>
      <c r="P131" s="6">
        <f>SUM(P129:P130)</f>
        <v>15000000</v>
      </c>
      <c r="Q131" s="7">
        <f>SUM(Q129:Q130)</f>
        <v>150000</v>
      </c>
    </row>
    <row r="132" spans="1:18" x14ac:dyDescent="0.2">
      <c r="F132" s="13"/>
      <c r="G132" s="13"/>
      <c r="H132" s="13"/>
      <c r="I132" s="13"/>
      <c r="J132" s="13"/>
      <c r="K132" s="13"/>
      <c r="L132" s="16"/>
      <c r="M132" s="49"/>
      <c r="O132" s="5"/>
    </row>
    <row r="133" spans="1:18" x14ac:dyDescent="0.2">
      <c r="J133" s="13"/>
      <c r="M133" s="5"/>
      <c r="N133" s="50"/>
      <c r="P133" s="6">
        <f>+Q133*R133</f>
        <v>352000000</v>
      </c>
      <c r="Q133" s="7">
        <v>3520000</v>
      </c>
      <c r="R133" s="8">
        <v>100</v>
      </c>
    </row>
    <row r="134" spans="1:18" x14ac:dyDescent="0.2">
      <c r="E134" s="8"/>
      <c r="H134" s="13"/>
      <c r="L134" s="16"/>
      <c r="M134" s="51"/>
      <c r="N134" s="13"/>
      <c r="P134" s="6">
        <f>+Q134*R134</f>
        <v>48000000</v>
      </c>
      <c r="Q134" s="7">
        <v>480000</v>
      </c>
      <c r="R134" s="8">
        <v>100</v>
      </c>
    </row>
    <row r="135" spans="1:18" x14ac:dyDescent="0.2">
      <c r="E135" s="8"/>
      <c r="H135" s="13"/>
      <c r="L135" s="16"/>
      <c r="M135" s="13"/>
      <c r="N135" s="13"/>
      <c r="P135" s="6">
        <f>SUM(P133:P134)</f>
        <v>400000000</v>
      </c>
      <c r="Q135" s="7">
        <f>SUM(Q133:Q134)</f>
        <v>4000000</v>
      </c>
    </row>
    <row r="136" spans="1:18" x14ac:dyDescent="0.2">
      <c r="E136" s="8"/>
      <c r="H136" s="13"/>
      <c r="L136" s="16"/>
      <c r="M136" s="13"/>
      <c r="N136" s="13"/>
    </row>
    <row r="137" spans="1:18" x14ac:dyDescent="0.2">
      <c r="F137" s="13"/>
      <c r="G137" s="13"/>
      <c r="J137" s="16"/>
      <c r="K137" s="13"/>
      <c r="L137" s="8"/>
      <c r="N137" s="13"/>
      <c r="P137" s="6">
        <f>+P135-P131</f>
        <v>385000000</v>
      </c>
    </row>
    <row r="138" spans="1:18" x14ac:dyDescent="0.2">
      <c r="F138" s="13"/>
      <c r="G138" s="13"/>
      <c r="J138" s="16"/>
      <c r="K138" s="13"/>
      <c r="L138" s="8"/>
      <c r="N138" s="13"/>
    </row>
    <row r="139" spans="1:18" x14ac:dyDescent="0.2">
      <c r="F139" s="13"/>
      <c r="G139" s="13"/>
      <c r="J139" s="16"/>
      <c r="K139" s="13"/>
      <c r="L139" s="8"/>
      <c r="N139" s="13"/>
      <c r="P139" s="6" t="s">
        <v>119</v>
      </c>
    </row>
    <row r="140" spans="1:18" x14ac:dyDescent="0.2">
      <c r="F140" s="13"/>
      <c r="G140" s="13"/>
      <c r="J140" s="52"/>
      <c r="K140" s="52"/>
      <c r="L140" s="8"/>
      <c r="N140" s="52"/>
      <c r="P140" s="6">
        <f>+Q140*R140</f>
        <v>96500000</v>
      </c>
      <c r="Q140" s="7">
        <v>965000</v>
      </c>
      <c r="R140" s="8">
        <v>100</v>
      </c>
    </row>
    <row r="141" spans="1:18" x14ac:dyDescent="0.2">
      <c r="G141" s="13"/>
      <c r="J141" s="16"/>
      <c r="K141" s="53"/>
      <c r="L141" s="8"/>
      <c r="N141" s="13"/>
      <c r="Q141" s="7">
        <f>+Q140-1100000</f>
        <v>-135000</v>
      </c>
    </row>
    <row r="142" spans="1:18" x14ac:dyDescent="0.2">
      <c r="F142" s="13"/>
      <c r="G142" s="13"/>
      <c r="H142" s="13"/>
      <c r="I142" s="13"/>
      <c r="J142" s="13"/>
      <c r="K142" s="54"/>
      <c r="L142" s="16"/>
      <c r="M142" s="13"/>
      <c r="N142" s="13"/>
      <c r="P142" s="6">
        <f>+P137-P140</f>
        <v>288500000</v>
      </c>
      <c r="Q142" s="7">
        <f>+M117/Q140</f>
        <v>0</v>
      </c>
    </row>
    <row r="143" spans="1:18" x14ac:dyDescent="0.2">
      <c r="C143" s="55" t="s">
        <v>120</v>
      </c>
      <c r="F143" s="13"/>
      <c r="G143" s="13"/>
      <c r="H143" s="55" t="s">
        <v>121</v>
      </c>
      <c r="J143" s="13"/>
      <c r="K143" s="56" t="s">
        <v>122</v>
      </c>
      <c r="L143" s="16"/>
      <c r="M143" s="13"/>
      <c r="N143" s="13"/>
    </row>
    <row r="144" spans="1:18" x14ac:dyDescent="0.2">
      <c r="C144" s="57"/>
      <c r="F144" s="13"/>
      <c r="G144" s="13"/>
      <c r="H144" s="13"/>
      <c r="J144" s="13"/>
      <c r="K144" s="53"/>
      <c r="L144" s="16"/>
      <c r="M144" s="13"/>
      <c r="N144" s="13"/>
      <c r="P144" s="6">
        <f>110000000/1100000</f>
        <v>100</v>
      </c>
    </row>
    <row r="145" spans="3:17" x14ac:dyDescent="0.2">
      <c r="C145" s="13"/>
      <c r="F145" s="13"/>
      <c r="G145" s="13"/>
      <c r="H145" s="13"/>
      <c r="J145" s="13"/>
      <c r="K145" s="53"/>
      <c r="L145" s="16"/>
      <c r="M145" s="13"/>
      <c r="N145" s="13"/>
    </row>
    <row r="146" spans="3:17" s="11" customFormat="1" x14ac:dyDescent="0.2">
      <c r="C146" s="58" t="s">
        <v>123</v>
      </c>
      <c r="E146" s="3"/>
      <c r="F146" s="58"/>
      <c r="G146" s="58"/>
      <c r="H146" s="17" t="s">
        <v>124</v>
      </c>
      <c r="J146" s="59"/>
      <c r="K146" s="60" t="s">
        <v>125</v>
      </c>
      <c r="N146" s="31"/>
      <c r="P146" s="32"/>
      <c r="Q146" s="17"/>
    </row>
    <row r="147" spans="3:17" x14ac:dyDescent="0.2">
      <c r="C147" s="7" t="s">
        <v>126</v>
      </c>
      <c r="G147" s="40"/>
      <c r="H147" s="7" t="s">
        <v>127</v>
      </c>
      <c r="J147" s="16"/>
      <c r="K147" s="54" t="s">
        <v>128</v>
      </c>
      <c r="L147" s="8"/>
      <c r="N147" s="16"/>
    </row>
    <row r="148" spans="3:17" x14ac:dyDescent="0.2">
      <c r="F148" s="40"/>
      <c r="G148" s="40"/>
      <c r="H148" s="40"/>
      <c r="I148" s="13"/>
      <c r="J148" s="13"/>
      <c r="K148" s="53"/>
      <c r="L148" s="16"/>
      <c r="M148" s="13"/>
      <c r="N148" s="13"/>
    </row>
    <row r="149" spans="3:17" x14ac:dyDescent="0.2">
      <c r="F149" s="40"/>
      <c r="G149" s="40"/>
      <c r="H149" s="40"/>
      <c r="I149" s="13"/>
      <c r="J149" s="13"/>
      <c r="K149" s="53"/>
      <c r="L149" s="16"/>
      <c r="M149" s="13"/>
      <c r="N149" s="13"/>
    </row>
    <row r="150" spans="3:17" s="11" customFormat="1" x14ac:dyDescent="0.2">
      <c r="C150" s="17" t="s">
        <v>129</v>
      </c>
      <c r="E150" s="3"/>
      <c r="F150" s="58"/>
      <c r="G150" s="58"/>
      <c r="H150" s="58"/>
      <c r="I150" s="30"/>
      <c r="J150" s="30"/>
      <c r="K150" s="61"/>
      <c r="L150" s="31"/>
      <c r="M150" s="30"/>
      <c r="N150" s="30"/>
      <c r="P150" s="32"/>
      <c r="Q150" s="17"/>
    </row>
    <row r="151" spans="3:17" x14ac:dyDescent="0.2">
      <c r="C151" s="7" t="s">
        <v>126</v>
      </c>
      <c r="F151" s="40"/>
      <c r="G151" s="40"/>
      <c r="H151" s="40"/>
      <c r="I151" s="13"/>
      <c r="J151" s="13"/>
      <c r="K151" s="13"/>
      <c r="L151" s="16"/>
      <c r="M151" s="13"/>
      <c r="N151" s="13"/>
    </row>
    <row r="152" spans="3:17" x14ac:dyDescent="0.2">
      <c r="F152" s="13"/>
      <c r="G152" s="13"/>
      <c r="H152" s="13"/>
      <c r="I152" s="13"/>
      <c r="J152" s="13"/>
      <c r="K152" s="13"/>
      <c r="L152" s="16"/>
      <c r="M152" s="13"/>
      <c r="N152" s="13"/>
    </row>
    <row r="153" spans="3:17" x14ac:dyDescent="0.2">
      <c r="F153" s="13"/>
      <c r="G153" s="13"/>
      <c r="H153" s="13"/>
      <c r="I153" s="13"/>
      <c r="J153" s="13"/>
      <c r="K153" s="13"/>
      <c r="L153" s="16"/>
      <c r="M153" s="13"/>
      <c r="N153" s="13"/>
    </row>
    <row r="154" spans="3:17" x14ac:dyDescent="0.2">
      <c r="F154" s="13"/>
      <c r="G154" s="13"/>
      <c r="H154" s="13"/>
      <c r="I154" s="13"/>
      <c r="J154" s="13"/>
      <c r="K154" s="13"/>
      <c r="L154" s="16"/>
      <c r="M154" s="13"/>
      <c r="N154" s="13"/>
    </row>
    <row r="155" spans="3:17" x14ac:dyDescent="0.2">
      <c r="F155" s="13"/>
      <c r="G155" s="13"/>
      <c r="H155" s="13"/>
      <c r="I155" s="13"/>
      <c r="J155" s="13"/>
      <c r="K155" s="13"/>
      <c r="L155" s="16"/>
      <c r="M155" s="13"/>
      <c r="N155" s="13"/>
    </row>
    <row r="156" spans="3:17" x14ac:dyDescent="0.2">
      <c r="F156" s="13"/>
      <c r="G156" s="13"/>
      <c r="H156" s="13"/>
      <c r="I156" s="13"/>
      <c r="J156" s="13"/>
      <c r="K156" s="13"/>
      <c r="L156" s="16"/>
      <c r="M156" s="13"/>
      <c r="N156" s="13"/>
    </row>
    <row r="157" spans="3:17" x14ac:dyDescent="0.2">
      <c r="F157" s="13"/>
      <c r="G157" s="13"/>
      <c r="H157" s="13"/>
      <c r="I157" s="13"/>
      <c r="J157" s="13"/>
      <c r="K157" s="13"/>
      <c r="L157" s="16"/>
      <c r="M157" s="13"/>
      <c r="N157" s="13"/>
    </row>
    <row r="158" spans="3:17" x14ac:dyDescent="0.2">
      <c r="F158" s="13"/>
      <c r="G158" s="13"/>
      <c r="H158" s="13"/>
      <c r="I158" s="13"/>
      <c r="J158" s="13"/>
      <c r="K158" s="13"/>
      <c r="L158" s="16"/>
      <c r="M158" s="13"/>
      <c r="N158" s="13"/>
    </row>
    <row r="159" spans="3:17" x14ac:dyDescent="0.2">
      <c r="F159" s="13"/>
      <c r="G159" s="13"/>
      <c r="H159" s="13"/>
      <c r="I159" s="13"/>
      <c r="J159" s="13"/>
      <c r="K159" s="13"/>
      <c r="L159" s="16"/>
      <c r="M159" s="13"/>
      <c r="N159" s="13"/>
    </row>
    <row r="160" spans="3:17" x14ac:dyDescent="0.2">
      <c r="F160" s="13"/>
      <c r="G160" s="13"/>
      <c r="H160" s="13"/>
      <c r="I160" s="13"/>
      <c r="J160" s="13"/>
      <c r="K160" s="13"/>
      <c r="L160" s="16"/>
      <c r="M160" s="13"/>
      <c r="N160" s="13"/>
    </row>
    <row r="161" spans="6:14" x14ac:dyDescent="0.2">
      <c r="F161" s="13"/>
      <c r="G161" s="13"/>
      <c r="H161" s="13"/>
      <c r="I161" s="13"/>
      <c r="J161" s="13"/>
      <c r="K161" s="13"/>
      <c r="L161" s="16"/>
      <c r="M161" s="13"/>
      <c r="N161" s="13"/>
    </row>
    <row r="162" spans="6:14" x14ac:dyDescent="0.2">
      <c r="F162" s="13"/>
      <c r="G162" s="13"/>
      <c r="H162" s="13"/>
      <c r="I162" s="13"/>
      <c r="J162" s="13"/>
      <c r="K162" s="13"/>
      <c r="L162" s="16"/>
      <c r="M162" s="13"/>
      <c r="N162" s="13"/>
    </row>
    <row r="163" spans="6:14" x14ac:dyDescent="0.2">
      <c r="F163" s="13"/>
      <c r="G163" s="13"/>
      <c r="H163" s="13"/>
      <c r="I163" s="13"/>
      <c r="J163" s="13"/>
      <c r="K163" s="13"/>
      <c r="L163" s="16"/>
      <c r="M163" s="13"/>
      <c r="N163" s="13"/>
    </row>
    <row r="164" spans="6:14" x14ac:dyDescent="0.2">
      <c r="F164" s="13"/>
      <c r="G164" s="13"/>
      <c r="H164" s="13"/>
      <c r="I164" s="13"/>
      <c r="J164" s="13"/>
      <c r="K164" s="13"/>
      <c r="L164" s="16"/>
      <c r="M164" s="13"/>
      <c r="N164" s="13"/>
    </row>
    <row r="165" spans="6:14" x14ac:dyDescent="0.2">
      <c r="F165" s="13"/>
      <c r="G165" s="13"/>
      <c r="H165" s="13"/>
      <c r="I165" s="13"/>
      <c r="J165" s="13"/>
      <c r="K165" s="13"/>
      <c r="L165" s="16"/>
      <c r="M165" s="13"/>
      <c r="N165" s="13"/>
    </row>
    <row r="166" spans="6:14" x14ac:dyDescent="0.2">
      <c r="F166" s="13"/>
      <c r="G166" s="13"/>
      <c r="H166" s="13"/>
      <c r="I166" s="13"/>
      <c r="J166" s="13"/>
      <c r="K166" s="13"/>
      <c r="L166" s="16"/>
      <c r="M166" s="13"/>
      <c r="N166" s="13"/>
    </row>
    <row r="167" spans="6:14" x14ac:dyDescent="0.2">
      <c r="F167" s="13"/>
      <c r="G167" s="13"/>
      <c r="H167" s="13"/>
      <c r="I167" s="13"/>
      <c r="J167" s="13"/>
      <c r="K167" s="13"/>
      <c r="L167" s="16"/>
      <c r="M167" s="13"/>
      <c r="N167" s="13"/>
    </row>
    <row r="168" spans="6:14" x14ac:dyDescent="0.2">
      <c r="F168" s="13"/>
      <c r="G168" s="13"/>
      <c r="H168" s="13"/>
      <c r="I168" s="13"/>
      <c r="J168" s="13"/>
      <c r="K168" s="13"/>
      <c r="L168" s="16"/>
      <c r="M168" s="13"/>
      <c r="N168" s="13"/>
    </row>
    <row r="169" spans="6:14" x14ac:dyDescent="0.2">
      <c r="F169" s="13"/>
      <c r="G169" s="13"/>
      <c r="H169" s="13"/>
      <c r="I169" s="13"/>
      <c r="J169" s="13"/>
      <c r="K169" s="13"/>
      <c r="L169" s="16"/>
      <c r="M169" s="13"/>
      <c r="N169" s="13"/>
    </row>
    <row r="170" spans="6:14" x14ac:dyDescent="0.2">
      <c r="F170" s="13"/>
      <c r="G170" s="13"/>
      <c r="H170" s="13"/>
      <c r="I170" s="13"/>
      <c r="J170" s="13"/>
      <c r="K170" s="13"/>
      <c r="L170" s="16"/>
      <c r="M170" s="13"/>
      <c r="N170" s="13"/>
    </row>
    <row r="171" spans="6:14" x14ac:dyDescent="0.2">
      <c r="F171" s="13"/>
      <c r="G171" s="13"/>
      <c r="H171" s="13"/>
      <c r="I171" s="13"/>
      <c r="J171" s="13"/>
      <c r="K171" s="13"/>
      <c r="L171" s="16"/>
      <c r="M171" s="13"/>
      <c r="N171" s="13"/>
    </row>
    <row r="172" spans="6:14" x14ac:dyDescent="0.2">
      <c r="F172" s="13"/>
      <c r="G172" s="13"/>
      <c r="H172" s="13"/>
      <c r="I172" s="13"/>
      <c r="J172" s="13"/>
      <c r="K172" s="13"/>
      <c r="L172" s="16"/>
      <c r="M172" s="13"/>
      <c r="N172" s="13"/>
    </row>
    <row r="173" spans="6:14" x14ac:dyDescent="0.2">
      <c r="F173" s="13"/>
      <c r="G173" s="13"/>
      <c r="H173" s="13"/>
      <c r="I173" s="13"/>
      <c r="J173" s="13"/>
      <c r="K173" s="13"/>
      <c r="L173" s="16"/>
      <c r="M173" s="13"/>
      <c r="N173" s="13"/>
    </row>
    <row r="174" spans="6:14" x14ac:dyDescent="0.2">
      <c r="F174" s="13"/>
      <c r="G174" s="13"/>
      <c r="H174" s="13"/>
      <c r="I174" s="13"/>
      <c r="J174" s="13"/>
      <c r="K174" s="13"/>
      <c r="L174" s="16"/>
      <c r="M174" s="13"/>
      <c r="N174" s="13"/>
    </row>
    <row r="175" spans="6:14" x14ac:dyDescent="0.2">
      <c r="F175" s="13"/>
      <c r="G175" s="13"/>
      <c r="H175" s="13"/>
      <c r="I175" s="13"/>
      <c r="J175" s="13"/>
      <c r="K175" s="13"/>
      <c r="L175" s="16"/>
      <c r="M175" s="13"/>
      <c r="N175" s="13"/>
    </row>
    <row r="176" spans="6:14" x14ac:dyDescent="0.2">
      <c r="F176" s="13"/>
      <c r="G176" s="13"/>
      <c r="H176" s="13"/>
      <c r="I176" s="13"/>
      <c r="J176" s="13"/>
      <c r="K176" s="13"/>
      <c r="L176" s="16"/>
      <c r="M176" s="13"/>
      <c r="N176" s="13"/>
    </row>
    <row r="177" spans="1:14" x14ac:dyDescent="0.2">
      <c r="F177" s="13"/>
      <c r="G177" s="13"/>
      <c r="H177" s="13"/>
      <c r="I177" s="13"/>
      <c r="J177" s="13"/>
      <c r="K177" s="13"/>
      <c r="L177" s="16"/>
      <c r="M177" s="13"/>
      <c r="N177" s="13"/>
    </row>
    <row r="178" spans="1:14" x14ac:dyDescent="0.2">
      <c r="F178" s="13"/>
      <c r="G178" s="13"/>
      <c r="H178" s="13"/>
      <c r="I178" s="13"/>
      <c r="J178" s="13"/>
      <c r="K178" s="13"/>
      <c r="L178" s="16"/>
      <c r="M178" s="13"/>
      <c r="N178" s="13"/>
    </row>
    <row r="179" spans="1:14" x14ac:dyDescent="0.2">
      <c r="F179" s="13"/>
      <c r="G179" s="13"/>
      <c r="H179" s="13"/>
      <c r="I179" s="13"/>
      <c r="J179" s="13"/>
      <c r="K179" s="13"/>
      <c r="L179" s="16"/>
      <c r="M179" s="13"/>
      <c r="N179" s="13"/>
    </row>
    <row r="180" spans="1:14" x14ac:dyDescent="0.2">
      <c r="F180" s="13"/>
      <c r="G180" s="13"/>
      <c r="H180" s="13"/>
      <c r="I180" s="13"/>
      <c r="J180" s="13"/>
      <c r="K180" s="13"/>
      <c r="L180" s="16"/>
      <c r="M180" s="13"/>
      <c r="N180" s="13"/>
    </row>
    <row r="181" spans="1:14" x14ac:dyDescent="0.2">
      <c r="F181" s="13"/>
      <c r="G181" s="13"/>
      <c r="H181" s="13"/>
      <c r="I181" s="13"/>
      <c r="J181" s="13"/>
      <c r="K181" s="13"/>
      <c r="L181" s="16"/>
      <c r="M181" s="13"/>
      <c r="N181" s="13"/>
    </row>
    <row r="182" spans="1:14" x14ac:dyDescent="0.2">
      <c r="F182" s="13"/>
      <c r="G182" s="13"/>
      <c r="H182" s="13"/>
      <c r="I182" s="13"/>
      <c r="J182" s="13"/>
      <c r="K182" s="13"/>
      <c r="L182" s="16"/>
      <c r="M182" s="13"/>
      <c r="N182" s="13"/>
    </row>
    <row r="183" spans="1:14" x14ac:dyDescent="0.2">
      <c r="F183" s="13"/>
      <c r="G183" s="13"/>
      <c r="H183" s="13"/>
      <c r="I183" s="13"/>
      <c r="J183" s="13"/>
      <c r="K183" s="13"/>
      <c r="L183" s="16"/>
      <c r="M183" s="13"/>
      <c r="N183" s="13"/>
    </row>
    <row r="184" spans="1:14" ht="12" hidden="1" customHeight="1" x14ac:dyDescent="0.2">
      <c r="F184" s="13"/>
      <c r="G184" s="13"/>
      <c r="H184" s="13"/>
      <c r="I184" s="13"/>
      <c r="J184" s="13"/>
      <c r="K184" s="13"/>
      <c r="L184" s="16"/>
      <c r="M184" s="13"/>
      <c r="N184" s="13"/>
    </row>
    <row r="185" spans="1:14" ht="12" hidden="1" customHeight="1" x14ac:dyDescent="0.2">
      <c r="F185" s="13"/>
      <c r="G185" s="13"/>
      <c r="H185" s="13"/>
      <c r="I185" s="13"/>
      <c r="J185" s="13"/>
      <c r="K185" s="13"/>
      <c r="L185" s="16"/>
      <c r="M185" s="13"/>
      <c r="N185" s="13"/>
    </row>
    <row r="186" spans="1:14" x14ac:dyDescent="0.2">
      <c r="F186" s="13"/>
      <c r="G186" s="13"/>
      <c r="H186" s="13"/>
      <c r="I186" s="13"/>
      <c r="J186" s="13"/>
      <c r="K186" s="13"/>
      <c r="L186" s="16"/>
      <c r="M186" s="13"/>
      <c r="N186" s="13"/>
    </row>
    <row r="187" spans="1:14" x14ac:dyDescent="0.2">
      <c r="A187" s="59" t="s">
        <v>0</v>
      </c>
      <c r="B187" s="62"/>
      <c r="C187" s="62"/>
      <c r="D187" s="62"/>
      <c r="E187" s="63"/>
      <c r="F187" s="62"/>
      <c r="G187" s="62"/>
      <c r="H187" s="62"/>
      <c r="I187" s="62"/>
      <c r="J187" s="62"/>
      <c r="K187" s="62"/>
      <c r="L187" s="64"/>
      <c r="M187" s="13"/>
      <c r="N187" s="13"/>
    </row>
    <row r="188" spans="1:14" x14ac:dyDescent="0.2">
      <c r="A188" s="59" t="s">
        <v>130</v>
      </c>
      <c r="B188" s="62"/>
      <c r="C188" s="62"/>
      <c r="D188" s="62"/>
      <c r="E188" s="63"/>
      <c r="F188" s="62"/>
      <c r="G188" s="62"/>
      <c r="H188" s="62"/>
      <c r="I188" s="62"/>
      <c r="J188" s="62"/>
      <c r="K188" s="62"/>
      <c r="L188" s="64"/>
      <c r="M188" s="13"/>
      <c r="N188" s="13"/>
    </row>
    <row r="189" spans="1:14" x14ac:dyDescent="0.2">
      <c r="A189" s="59" t="str">
        <f>+A3</f>
        <v>As of</v>
      </c>
      <c r="B189" s="62"/>
      <c r="C189" s="62"/>
      <c r="D189" s="62"/>
      <c r="E189" s="63"/>
      <c r="F189" s="62"/>
      <c r="G189" s="62"/>
      <c r="H189" s="62"/>
      <c r="I189" s="62"/>
      <c r="J189" s="62"/>
      <c r="K189" s="62"/>
      <c r="L189" s="64"/>
      <c r="M189" s="13"/>
      <c r="N189" s="13"/>
    </row>
    <row r="190" spans="1:14" x14ac:dyDescent="0.2">
      <c r="F190" s="13"/>
      <c r="G190" s="13"/>
      <c r="H190" s="13"/>
      <c r="I190" s="13"/>
      <c r="J190" s="13"/>
      <c r="K190" s="13"/>
      <c r="L190" s="16"/>
      <c r="M190" s="13"/>
      <c r="N190" s="13"/>
    </row>
    <row r="191" spans="1:14" ht="12.75" x14ac:dyDescent="0.3">
      <c r="F191" s="13"/>
      <c r="G191" s="13"/>
      <c r="H191" s="13"/>
      <c r="I191" s="13"/>
      <c r="J191" s="13"/>
      <c r="K191" s="14"/>
      <c r="L191" s="15"/>
      <c r="M191" s="13"/>
      <c r="N191" s="13"/>
    </row>
    <row r="192" spans="1:14" x14ac:dyDescent="0.2">
      <c r="A192" s="59" t="s">
        <v>131</v>
      </c>
      <c r="B192" s="62"/>
      <c r="C192" s="62"/>
      <c r="D192" s="62"/>
      <c r="E192" s="63"/>
      <c r="F192" s="62"/>
      <c r="G192" s="62"/>
      <c r="H192" s="62"/>
      <c r="I192" s="62"/>
      <c r="J192" s="62"/>
      <c r="K192" s="62"/>
      <c r="L192" s="64"/>
      <c r="M192" s="13"/>
      <c r="N192" s="13"/>
    </row>
    <row r="193" spans="1:14" x14ac:dyDescent="0.2">
      <c r="A193" s="8" t="s">
        <v>132</v>
      </c>
      <c r="F193" s="13"/>
      <c r="G193" s="13"/>
      <c r="H193" s="13"/>
      <c r="I193" s="13"/>
      <c r="J193" s="13"/>
      <c r="K193" s="13"/>
      <c r="L193" s="16"/>
      <c r="M193" s="13"/>
      <c r="N193" s="13"/>
    </row>
    <row r="194" spans="1:14" x14ac:dyDescent="0.2">
      <c r="B194" s="8" t="s">
        <v>133</v>
      </c>
      <c r="F194" s="23"/>
      <c r="G194" s="23"/>
      <c r="H194" s="23"/>
      <c r="I194" s="23"/>
      <c r="J194" s="23"/>
      <c r="K194" s="23"/>
      <c r="L194" s="23"/>
      <c r="M194" s="16"/>
      <c r="N194" s="13"/>
    </row>
    <row r="195" spans="1:14" x14ac:dyDescent="0.2">
      <c r="C195" s="8" t="s">
        <v>134</v>
      </c>
      <c r="F195" s="16"/>
      <c r="G195" s="16"/>
      <c r="H195" s="16"/>
      <c r="I195" s="16"/>
      <c r="J195" s="16"/>
      <c r="K195" s="16">
        <v>0</v>
      </c>
      <c r="L195" s="16"/>
      <c r="M195" s="16"/>
      <c r="N195" s="13"/>
    </row>
    <row r="196" spans="1:14" x14ac:dyDescent="0.2">
      <c r="C196" s="8" t="s">
        <v>135</v>
      </c>
      <c r="F196" s="16"/>
      <c r="G196" s="16"/>
      <c r="H196" s="16"/>
      <c r="I196" s="16"/>
      <c r="J196" s="16"/>
      <c r="K196" s="16">
        <v>0</v>
      </c>
      <c r="L196" s="16"/>
      <c r="M196" s="16"/>
      <c r="N196" s="13"/>
    </row>
    <row r="197" spans="1:14" x14ac:dyDescent="0.2">
      <c r="C197" s="8" t="s">
        <v>136</v>
      </c>
      <c r="F197" s="16"/>
      <c r="G197" s="16"/>
      <c r="H197" s="16"/>
      <c r="I197" s="16"/>
      <c r="J197" s="16"/>
      <c r="K197" s="16">
        <v>0</v>
      </c>
      <c r="L197" s="16"/>
      <c r="M197" s="16"/>
      <c r="N197" s="13"/>
    </row>
    <row r="198" spans="1:14" x14ac:dyDescent="0.2">
      <c r="C198" s="8" t="s">
        <v>137</v>
      </c>
      <c r="F198" s="16"/>
      <c r="G198" s="16"/>
      <c r="H198" s="16"/>
      <c r="I198" s="16"/>
      <c r="J198" s="16"/>
      <c r="K198" s="16">
        <v>0</v>
      </c>
      <c r="L198" s="16"/>
      <c r="M198" s="16"/>
      <c r="N198" s="13"/>
    </row>
    <row r="199" spans="1:14" x14ac:dyDescent="0.2">
      <c r="C199" s="8" t="s">
        <v>138</v>
      </c>
      <c r="F199" s="16"/>
      <c r="G199" s="16"/>
      <c r="H199" s="16"/>
      <c r="I199" s="16"/>
      <c r="J199" s="16"/>
      <c r="K199" s="16">
        <v>0</v>
      </c>
      <c r="L199" s="16"/>
      <c r="M199" s="16"/>
      <c r="N199" s="13"/>
    </row>
    <row r="200" spans="1:14" x14ac:dyDescent="0.2">
      <c r="C200" s="8" t="s">
        <v>139</v>
      </c>
      <c r="F200" s="16"/>
      <c r="G200" s="16"/>
      <c r="H200" s="16"/>
      <c r="I200" s="16"/>
      <c r="J200" s="16"/>
      <c r="K200" s="16">
        <v>0</v>
      </c>
      <c r="L200" s="16"/>
      <c r="M200" s="16"/>
      <c r="N200" s="13"/>
    </row>
    <row r="201" spans="1:14" x14ac:dyDescent="0.2">
      <c r="C201" s="8" t="s">
        <v>140</v>
      </c>
      <c r="F201" s="16"/>
      <c r="G201" s="16"/>
      <c r="H201" s="16"/>
      <c r="I201" s="16"/>
      <c r="J201" s="16"/>
      <c r="K201" s="16">
        <v>0</v>
      </c>
      <c r="L201" s="16"/>
      <c r="M201" s="16"/>
      <c r="N201" s="13"/>
    </row>
    <row r="202" spans="1:14" ht="15" hidden="1" customHeight="1" x14ac:dyDescent="0.2">
      <c r="C202" s="8" t="s">
        <v>141</v>
      </c>
      <c r="F202" s="16"/>
      <c r="G202" s="16"/>
      <c r="H202" s="16"/>
      <c r="I202" s="16"/>
      <c r="J202" s="16"/>
      <c r="K202" s="16">
        <v>0</v>
      </c>
      <c r="L202" s="16"/>
      <c r="M202" s="16"/>
      <c r="N202" s="13"/>
    </row>
    <row r="203" spans="1:14" x14ac:dyDescent="0.2">
      <c r="C203" s="8" t="s">
        <v>142</v>
      </c>
      <c r="F203" s="16"/>
      <c r="G203" s="16"/>
      <c r="H203" s="16"/>
      <c r="I203" s="16"/>
      <c r="J203" s="16"/>
      <c r="K203" s="16">
        <v>0</v>
      </c>
      <c r="L203" s="16"/>
      <c r="M203" s="13"/>
      <c r="N203" s="13"/>
    </row>
    <row r="204" spans="1:14" x14ac:dyDescent="0.2">
      <c r="C204" s="8" t="s">
        <v>143</v>
      </c>
      <c r="F204" s="16"/>
      <c r="G204" s="16"/>
      <c r="H204" s="16"/>
      <c r="I204" s="16"/>
      <c r="J204" s="16"/>
      <c r="K204" s="16">
        <v>0</v>
      </c>
      <c r="L204" s="16"/>
      <c r="M204" s="13"/>
      <c r="N204" s="13"/>
    </row>
    <row r="205" spans="1:14" x14ac:dyDescent="0.2">
      <c r="C205" s="8" t="s">
        <v>144</v>
      </c>
      <c r="F205" s="16"/>
      <c r="G205" s="16"/>
      <c r="H205" s="16"/>
      <c r="I205" s="16"/>
      <c r="J205" s="16"/>
      <c r="K205" s="16">
        <v>0</v>
      </c>
      <c r="L205" s="16"/>
      <c r="M205" s="13"/>
      <c r="N205" s="13"/>
    </row>
    <row r="206" spans="1:14" hidden="1" x14ac:dyDescent="0.2">
      <c r="C206" s="8" t="s">
        <v>145</v>
      </c>
      <c r="F206" s="16"/>
      <c r="G206" s="16"/>
      <c r="H206" s="16"/>
      <c r="I206" s="16"/>
      <c r="J206" s="16"/>
      <c r="K206" s="16">
        <v>0</v>
      </c>
      <c r="L206" s="16"/>
      <c r="M206" s="13"/>
      <c r="N206" s="13"/>
    </row>
    <row r="207" spans="1:14" x14ac:dyDescent="0.2">
      <c r="C207" s="8" t="s">
        <v>146</v>
      </c>
      <c r="F207" s="16"/>
      <c r="G207" s="16"/>
      <c r="H207" s="16"/>
      <c r="I207" s="16"/>
      <c r="J207" s="16"/>
      <c r="K207" s="16">
        <v>0</v>
      </c>
      <c r="L207" s="16"/>
      <c r="N207" s="13"/>
    </row>
    <row r="208" spans="1:14" x14ac:dyDescent="0.2">
      <c r="C208" s="8" t="s">
        <v>147</v>
      </c>
      <c r="F208" s="16"/>
      <c r="G208" s="16"/>
      <c r="H208" s="16"/>
      <c r="I208" s="16"/>
      <c r="J208" s="16"/>
      <c r="K208" s="20">
        <v>0</v>
      </c>
      <c r="L208" s="16"/>
      <c r="M208" s="13">
        <f>SUM(K195:K208)</f>
        <v>0</v>
      </c>
      <c r="N208" s="13"/>
    </row>
    <row r="209" spans="1:15" x14ac:dyDescent="0.2">
      <c r="B209" s="8" t="s">
        <v>148</v>
      </c>
      <c r="F209" s="13"/>
      <c r="G209" s="13"/>
      <c r="H209" s="13"/>
      <c r="I209" s="13"/>
      <c r="J209" s="13"/>
      <c r="K209" s="16"/>
      <c r="L209" s="16"/>
      <c r="M209" s="13">
        <v>0</v>
      </c>
      <c r="N209" s="13"/>
    </row>
    <row r="210" spans="1:15" x14ac:dyDescent="0.2">
      <c r="B210" s="8" t="s">
        <v>149</v>
      </c>
      <c r="F210" s="13"/>
      <c r="G210" s="13"/>
      <c r="H210" s="13"/>
      <c r="I210" s="13"/>
      <c r="J210" s="13"/>
      <c r="K210" s="16"/>
      <c r="L210" s="16"/>
      <c r="M210" s="13">
        <v>0</v>
      </c>
      <c r="N210" s="13"/>
    </row>
    <row r="211" spans="1:15" x14ac:dyDescent="0.2">
      <c r="B211" s="8" t="s">
        <v>150</v>
      </c>
      <c r="F211" s="13"/>
      <c r="G211" s="13"/>
      <c r="H211" s="13"/>
      <c r="I211" s="13"/>
      <c r="J211" s="13"/>
      <c r="K211" s="16"/>
      <c r="L211" s="16"/>
      <c r="M211" s="13">
        <v>0</v>
      </c>
      <c r="N211" s="13"/>
      <c r="O211" s="8" t="s">
        <v>151</v>
      </c>
    </row>
    <row r="212" spans="1:15" x14ac:dyDescent="0.2">
      <c r="F212" s="13"/>
      <c r="G212" s="13"/>
      <c r="H212" s="13"/>
      <c r="I212" s="13"/>
      <c r="J212" s="13"/>
      <c r="K212" s="16"/>
      <c r="L212" s="16"/>
      <c r="M212" s="13"/>
      <c r="N212" s="13"/>
    </row>
    <row r="213" spans="1:15" x14ac:dyDescent="0.2">
      <c r="A213" s="8" t="s">
        <v>152</v>
      </c>
      <c r="F213" s="13"/>
      <c r="G213" s="13"/>
      <c r="H213" s="13"/>
      <c r="I213" s="13"/>
      <c r="J213" s="13"/>
      <c r="K213" s="13"/>
      <c r="L213" s="16"/>
      <c r="M213" s="13">
        <v>0</v>
      </c>
      <c r="N213" s="13"/>
    </row>
    <row r="214" spans="1:15" x14ac:dyDescent="0.2">
      <c r="A214" s="8" t="s">
        <v>153</v>
      </c>
      <c r="F214" s="13"/>
      <c r="G214" s="13"/>
      <c r="H214" s="13"/>
      <c r="I214" s="13"/>
      <c r="J214" s="13"/>
      <c r="K214" s="13"/>
      <c r="L214" s="16"/>
      <c r="M214" s="13">
        <v>0</v>
      </c>
      <c r="N214" s="13"/>
    </row>
    <row r="215" spans="1:15" x14ac:dyDescent="0.2">
      <c r="F215" s="13"/>
      <c r="G215" s="13"/>
      <c r="H215" s="13"/>
      <c r="I215" s="13"/>
      <c r="J215" s="13"/>
      <c r="K215" s="13"/>
      <c r="L215" s="16"/>
      <c r="M215" s="13"/>
      <c r="N215" s="13"/>
    </row>
    <row r="216" spans="1:15" x14ac:dyDescent="0.2">
      <c r="A216" s="11" t="s">
        <v>154</v>
      </c>
      <c r="F216" s="13"/>
      <c r="G216" s="13"/>
      <c r="H216" s="13"/>
      <c r="I216" s="13"/>
      <c r="J216" s="13"/>
      <c r="K216" s="13"/>
      <c r="L216" s="16"/>
      <c r="M216" s="48">
        <f>SUM(M194:M214)</f>
        <v>0</v>
      </c>
      <c r="N216" s="31"/>
    </row>
    <row r="217" spans="1:15" x14ac:dyDescent="0.2">
      <c r="F217" s="13"/>
      <c r="G217" s="13"/>
      <c r="H217" s="13"/>
      <c r="I217" s="13"/>
      <c r="J217" s="13"/>
      <c r="K217" s="13"/>
      <c r="L217" s="16"/>
      <c r="M217" s="13"/>
      <c r="N217" s="13"/>
    </row>
    <row r="218" spans="1:15" x14ac:dyDescent="0.2">
      <c r="A218" s="59" t="s">
        <v>155</v>
      </c>
      <c r="B218" s="62"/>
      <c r="C218" s="62"/>
      <c r="D218" s="62"/>
      <c r="E218" s="63"/>
      <c r="F218" s="62"/>
      <c r="G218" s="62"/>
      <c r="H218" s="62"/>
      <c r="I218" s="62"/>
      <c r="J218" s="62"/>
      <c r="K218" s="62"/>
      <c r="L218" s="64"/>
      <c r="M218" s="13"/>
      <c r="N218" s="13"/>
    </row>
    <row r="219" spans="1:15" x14ac:dyDescent="0.2">
      <c r="A219" s="65" t="s">
        <v>156</v>
      </c>
      <c r="B219" s="62"/>
      <c r="C219" s="62"/>
      <c r="D219" s="62"/>
      <c r="E219" s="63"/>
      <c r="F219" s="62"/>
      <c r="G219" s="62"/>
      <c r="H219" s="62"/>
      <c r="I219" s="62"/>
      <c r="J219" s="62"/>
      <c r="K219" s="62"/>
      <c r="L219" s="64"/>
      <c r="M219" s="13"/>
      <c r="N219" s="13"/>
    </row>
    <row r="220" spans="1:15" x14ac:dyDescent="0.2">
      <c r="B220" s="8" t="s">
        <v>157</v>
      </c>
      <c r="F220" s="13"/>
      <c r="G220" s="13"/>
      <c r="H220" s="13"/>
      <c r="I220" s="13"/>
      <c r="J220" s="13"/>
      <c r="K220" s="13"/>
      <c r="L220" s="16"/>
      <c r="M220" s="13"/>
      <c r="N220" s="13"/>
    </row>
    <row r="221" spans="1:15" x14ac:dyDescent="0.2">
      <c r="C221" s="8" t="s">
        <v>72</v>
      </c>
      <c r="F221" s="13"/>
      <c r="G221" s="13"/>
      <c r="H221" s="13"/>
      <c r="I221" s="13"/>
      <c r="J221" s="13">
        <v>0</v>
      </c>
      <c r="K221" s="5"/>
      <c r="L221" s="41"/>
      <c r="M221" s="13"/>
      <c r="N221" s="13"/>
    </row>
    <row r="222" spans="1:15" x14ac:dyDescent="0.2">
      <c r="C222" s="8" t="s">
        <v>158</v>
      </c>
      <c r="F222" s="13"/>
      <c r="G222" s="13"/>
      <c r="H222" s="13"/>
      <c r="I222" s="13"/>
      <c r="J222" s="13">
        <v>0</v>
      </c>
      <c r="K222" s="5"/>
      <c r="L222" s="41"/>
      <c r="M222" s="13"/>
      <c r="N222" s="13"/>
    </row>
    <row r="223" spans="1:15" x14ac:dyDescent="0.2">
      <c r="C223" s="8" t="s">
        <v>73</v>
      </c>
      <c r="F223" s="13"/>
      <c r="G223" s="13"/>
      <c r="H223" s="13"/>
      <c r="I223" s="13"/>
      <c r="J223" s="20">
        <v>0</v>
      </c>
      <c r="K223" s="13">
        <f>J223+J222+J221</f>
        <v>0</v>
      </c>
      <c r="L223" s="16"/>
    </row>
    <row r="224" spans="1:15" x14ac:dyDescent="0.2">
      <c r="F224" s="13"/>
      <c r="G224" s="13"/>
      <c r="H224" s="13"/>
      <c r="I224" s="13"/>
      <c r="J224" s="16"/>
      <c r="K224" s="13"/>
      <c r="L224" s="16"/>
    </row>
    <row r="225" spans="1:14" x14ac:dyDescent="0.2">
      <c r="B225" s="8" t="s">
        <v>159</v>
      </c>
      <c r="F225" s="13"/>
      <c r="G225" s="13"/>
      <c r="H225" s="13"/>
      <c r="I225" s="13"/>
      <c r="J225" s="16">
        <v>0</v>
      </c>
      <c r="L225" s="16"/>
      <c r="M225" s="5"/>
      <c r="N225" s="5"/>
    </row>
    <row r="226" spans="1:14" x14ac:dyDescent="0.2">
      <c r="B226" s="8" t="s">
        <v>160</v>
      </c>
      <c r="F226" s="13"/>
      <c r="G226" s="13"/>
      <c r="H226" s="13"/>
      <c r="I226" s="13"/>
      <c r="J226" s="16">
        <v>0</v>
      </c>
      <c r="L226" s="16"/>
      <c r="M226" s="5"/>
      <c r="N226" s="5"/>
    </row>
    <row r="227" spans="1:14" x14ac:dyDescent="0.2">
      <c r="B227" s="8" t="s">
        <v>161</v>
      </c>
      <c r="F227" s="13"/>
      <c r="G227" s="13"/>
      <c r="H227" s="13"/>
      <c r="I227" s="13"/>
      <c r="J227" s="13">
        <v>0</v>
      </c>
      <c r="L227" s="16"/>
      <c r="M227" s="5"/>
      <c r="N227" s="5"/>
    </row>
    <row r="228" spans="1:14" x14ac:dyDescent="0.2">
      <c r="B228" s="8" t="s">
        <v>162</v>
      </c>
      <c r="F228" s="13"/>
      <c r="G228" s="13"/>
      <c r="H228" s="13"/>
      <c r="I228" s="13"/>
      <c r="J228" s="16">
        <v>0</v>
      </c>
      <c r="K228" s="5"/>
      <c r="L228" s="16"/>
      <c r="M228" s="5"/>
      <c r="N228" s="5"/>
    </row>
    <row r="229" spans="1:14" x14ac:dyDescent="0.2">
      <c r="B229" s="8" t="s">
        <v>163</v>
      </c>
      <c r="F229" s="13"/>
      <c r="G229" s="13"/>
      <c r="H229" s="13"/>
      <c r="I229" s="13"/>
      <c r="J229" s="16">
        <v>0</v>
      </c>
      <c r="K229" s="5"/>
      <c r="L229" s="16"/>
      <c r="M229" s="5"/>
      <c r="N229" s="5"/>
    </row>
    <row r="230" spans="1:14" x14ac:dyDescent="0.2">
      <c r="B230" s="8" t="s">
        <v>164</v>
      </c>
      <c r="F230" s="13"/>
      <c r="G230" s="13"/>
      <c r="H230" s="13"/>
      <c r="I230" s="13"/>
      <c r="J230" s="20">
        <v>0</v>
      </c>
      <c r="K230" s="5">
        <f>SUM(J225:J230)</f>
        <v>0</v>
      </c>
      <c r="L230" s="16"/>
      <c r="M230" s="5">
        <f>+K230+K223</f>
        <v>0</v>
      </c>
      <c r="N230" s="5"/>
    </row>
    <row r="231" spans="1:14" x14ac:dyDescent="0.2">
      <c r="F231" s="13"/>
      <c r="G231" s="13"/>
      <c r="H231" s="13"/>
      <c r="I231" s="13"/>
      <c r="J231" s="13"/>
      <c r="K231" s="16"/>
      <c r="L231" s="16"/>
      <c r="M231" s="5"/>
      <c r="N231" s="5"/>
    </row>
    <row r="232" spans="1:14" x14ac:dyDescent="0.2">
      <c r="A232" s="8" t="s">
        <v>165</v>
      </c>
      <c r="F232" s="13"/>
      <c r="G232" s="13"/>
      <c r="H232" s="13"/>
      <c r="I232" s="13"/>
      <c r="J232" s="13"/>
      <c r="K232" s="13"/>
      <c r="L232" s="16"/>
      <c r="M232" s="13"/>
      <c r="N232" s="13"/>
    </row>
    <row r="233" spans="1:14" x14ac:dyDescent="0.2">
      <c r="B233" s="8" t="s">
        <v>166</v>
      </c>
      <c r="F233" s="13"/>
      <c r="G233" s="13"/>
      <c r="H233" s="13"/>
      <c r="I233" s="13"/>
      <c r="J233" s="13"/>
      <c r="K233" s="13">
        <v>0</v>
      </c>
      <c r="L233" s="16"/>
      <c r="M233" s="13"/>
      <c r="N233" s="13"/>
    </row>
    <row r="234" spans="1:14" x14ac:dyDescent="0.2">
      <c r="B234" s="8" t="s">
        <v>167</v>
      </c>
      <c r="F234" s="13"/>
      <c r="G234" s="13"/>
      <c r="H234" s="13"/>
      <c r="I234" s="13"/>
      <c r="J234" s="13"/>
      <c r="K234" s="13">
        <v>0</v>
      </c>
      <c r="L234" s="16"/>
      <c r="M234" s="13"/>
      <c r="N234" s="13"/>
    </row>
    <row r="235" spans="1:14" x14ac:dyDescent="0.2">
      <c r="B235" s="8" t="s">
        <v>168</v>
      </c>
      <c r="F235" s="13"/>
      <c r="G235" s="13"/>
      <c r="H235" s="13"/>
      <c r="I235" s="13"/>
      <c r="J235" s="13"/>
      <c r="K235" s="13">
        <v>0</v>
      </c>
      <c r="L235" s="16"/>
      <c r="M235" s="13"/>
      <c r="N235" s="13"/>
    </row>
    <row r="236" spans="1:14" x14ac:dyDescent="0.2">
      <c r="B236" s="8" t="s">
        <v>169</v>
      </c>
      <c r="F236" s="13"/>
      <c r="G236" s="13"/>
      <c r="H236" s="13"/>
      <c r="I236" s="13"/>
      <c r="J236" s="13"/>
      <c r="K236" s="13">
        <v>0</v>
      </c>
      <c r="L236" s="16"/>
      <c r="M236" s="13"/>
      <c r="N236" s="13"/>
    </row>
    <row r="237" spans="1:14" x14ac:dyDescent="0.2">
      <c r="B237" s="8" t="s">
        <v>170</v>
      </c>
      <c r="F237" s="13"/>
      <c r="G237" s="13"/>
      <c r="H237" s="13"/>
      <c r="I237" s="13"/>
      <c r="J237" s="13"/>
      <c r="K237" s="13">
        <v>0</v>
      </c>
      <c r="L237" s="16"/>
      <c r="M237" s="13"/>
      <c r="N237" s="13"/>
    </row>
    <row r="238" spans="1:14" x14ac:dyDescent="0.2">
      <c r="B238" s="8" t="s">
        <v>171</v>
      </c>
      <c r="F238" s="13"/>
      <c r="G238" s="13"/>
      <c r="H238" s="13"/>
      <c r="I238" s="13"/>
      <c r="J238" s="13"/>
      <c r="K238" s="20">
        <v>0</v>
      </c>
      <c r="L238" s="16"/>
      <c r="M238" s="13">
        <f>SUM(K233:K238)</f>
        <v>0</v>
      </c>
      <c r="N238" s="13"/>
    </row>
    <row r="239" spans="1:14" x14ac:dyDescent="0.2">
      <c r="F239" s="13"/>
      <c r="G239" s="13"/>
      <c r="H239" s="13"/>
      <c r="I239" s="13"/>
      <c r="J239" s="13"/>
      <c r="K239" s="16"/>
      <c r="L239" s="16"/>
      <c r="M239" s="13"/>
      <c r="N239" s="13"/>
    </row>
    <row r="240" spans="1:14" x14ac:dyDescent="0.2">
      <c r="A240" s="8" t="s">
        <v>172</v>
      </c>
      <c r="F240" s="13"/>
      <c r="G240" s="13"/>
      <c r="H240" s="13"/>
      <c r="I240" s="13"/>
      <c r="J240" s="13"/>
      <c r="K240" s="16"/>
      <c r="L240" s="16"/>
      <c r="M240" s="13">
        <v>0</v>
      </c>
      <c r="N240" s="13"/>
    </row>
    <row r="241" spans="1:15" x14ac:dyDescent="0.2">
      <c r="F241" s="13"/>
      <c r="G241" s="13"/>
      <c r="H241" s="13"/>
      <c r="I241" s="13"/>
      <c r="J241" s="13"/>
      <c r="K241" s="16"/>
      <c r="L241" s="16"/>
      <c r="M241" s="13"/>
      <c r="N241" s="13"/>
    </row>
    <row r="242" spans="1:15" x14ac:dyDescent="0.2">
      <c r="A242" s="8" t="s">
        <v>173</v>
      </c>
      <c r="F242" s="13"/>
      <c r="G242" s="13"/>
      <c r="H242" s="13"/>
      <c r="I242" s="13"/>
      <c r="J242" s="13"/>
      <c r="K242" s="16"/>
      <c r="L242" s="16"/>
      <c r="M242" s="13"/>
      <c r="N242" s="13"/>
    </row>
    <row r="243" spans="1:15" x14ac:dyDescent="0.2">
      <c r="B243" s="8" t="s">
        <v>174</v>
      </c>
      <c r="F243" s="13"/>
      <c r="G243" s="13"/>
      <c r="H243" s="13"/>
      <c r="I243" s="13"/>
      <c r="J243" s="13"/>
      <c r="K243" s="13">
        <v>0</v>
      </c>
      <c r="L243" s="16"/>
      <c r="M243" s="13"/>
      <c r="N243" s="13"/>
    </row>
    <row r="244" spans="1:15" x14ac:dyDescent="0.2">
      <c r="B244" s="8" t="s">
        <v>175</v>
      </c>
      <c r="F244" s="13"/>
      <c r="G244" s="13"/>
      <c r="H244" s="13"/>
      <c r="I244" s="13"/>
      <c r="J244" s="13"/>
      <c r="K244" s="20">
        <v>0</v>
      </c>
      <c r="L244" s="16"/>
      <c r="M244" s="13">
        <f>SUM(K243:K244)</f>
        <v>0</v>
      </c>
      <c r="N244" s="13"/>
    </row>
    <row r="245" spans="1:15" x14ac:dyDescent="0.2">
      <c r="F245" s="13"/>
      <c r="G245" s="13"/>
      <c r="H245" s="13"/>
      <c r="I245" s="13"/>
      <c r="J245" s="13"/>
      <c r="K245" s="16"/>
      <c r="L245" s="16"/>
      <c r="M245" s="13"/>
      <c r="N245" s="13"/>
    </row>
    <row r="246" spans="1:15" x14ac:dyDescent="0.2">
      <c r="A246" s="8" t="s">
        <v>176</v>
      </c>
      <c r="F246" s="13"/>
      <c r="G246" s="13"/>
      <c r="H246" s="13"/>
      <c r="I246" s="13"/>
      <c r="J246" s="13"/>
      <c r="K246" s="13"/>
      <c r="L246" s="16"/>
      <c r="M246" s="13">
        <v>0</v>
      </c>
      <c r="N246" s="13"/>
    </row>
    <row r="247" spans="1:15" x14ac:dyDescent="0.2">
      <c r="F247" s="13"/>
      <c r="G247" s="13"/>
      <c r="H247" s="13"/>
      <c r="I247" s="13"/>
      <c r="J247" s="13"/>
      <c r="K247" s="13"/>
      <c r="L247" s="16"/>
      <c r="M247" s="13"/>
      <c r="N247" s="13"/>
    </row>
    <row r="248" spans="1:15" x14ac:dyDescent="0.2">
      <c r="A248" s="8" t="s">
        <v>177</v>
      </c>
      <c r="F248" s="13"/>
      <c r="G248" s="13"/>
      <c r="H248" s="13"/>
      <c r="I248" s="13"/>
      <c r="J248" s="13"/>
      <c r="K248" s="13"/>
      <c r="L248" s="16"/>
      <c r="M248" s="13">
        <v>0</v>
      </c>
      <c r="N248" s="13"/>
      <c r="O248" s="8" t="s">
        <v>178</v>
      </c>
    </row>
    <row r="249" spans="1:15" x14ac:dyDescent="0.2">
      <c r="F249" s="13"/>
      <c r="G249" s="13"/>
      <c r="H249" s="13"/>
      <c r="I249" s="13"/>
      <c r="J249" s="13"/>
      <c r="K249" s="13"/>
      <c r="L249" s="16"/>
      <c r="M249" s="13"/>
      <c r="N249" s="13"/>
    </row>
    <row r="250" spans="1:15" x14ac:dyDescent="0.2">
      <c r="A250" s="8" t="s">
        <v>179</v>
      </c>
      <c r="F250" s="13"/>
      <c r="G250" s="13"/>
      <c r="H250" s="13"/>
      <c r="I250" s="13"/>
      <c r="J250" s="13"/>
      <c r="K250" s="13"/>
      <c r="L250" s="16"/>
      <c r="M250" s="13">
        <v>0</v>
      </c>
      <c r="N250" s="13"/>
    </row>
    <row r="251" spans="1:15" x14ac:dyDescent="0.2">
      <c r="F251" s="13"/>
      <c r="G251" s="13"/>
      <c r="H251" s="13"/>
      <c r="I251" s="13"/>
      <c r="J251" s="13"/>
      <c r="K251" s="13"/>
      <c r="L251" s="16"/>
      <c r="M251" s="13"/>
      <c r="N251" s="13"/>
    </row>
    <row r="252" spans="1:15" x14ac:dyDescent="0.2">
      <c r="A252" s="8" t="s">
        <v>180</v>
      </c>
      <c r="F252" s="13"/>
      <c r="G252" s="13"/>
      <c r="H252" s="13"/>
      <c r="I252" s="13"/>
      <c r="J252" s="13"/>
      <c r="K252" s="13"/>
      <c r="L252" s="16"/>
      <c r="M252" s="13"/>
      <c r="N252" s="13"/>
    </row>
    <row r="253" spans="1:15" x14ac:dyDescent="0.2">
      <c r="B253" s="8" t="s">
        <v>181</v>
      </c>
      <c r="F253" s="13"/>
      <c r="G253" s="13"/>
      <c r="H253" s="13"/>
      <c r="I253" s="13"/>
      <c r="J253" s="13"/>
      <c r="K253" s="13">
        <v>0</v>
      </c>
      <c r="L253" s="16"/>
      <c r="M253" s="13"/>
      <c r="N253" s="13"/>
    </row>
    <row r="254" spans="1:15" x14ac:dyDescent="0.2">
      <c r="B254" s="8" t="s">
        <v>182</v>
      </c>
      <c r="F254" s="13"/>
      <c r="G254" s="13"/>
      <c r="H254" s="13"/>
      <c r="I254" s="13"/>
      <c r="J254" s="13"/>
      <c r="K254" s="20">
        <v>0</v>
      </c>
      <c r="L254" s="16"/>
      <c r="M254" s="13">
        <f>+K253+K254</f>
        <v>0</v>
      </c>
      <c r="N254" s="13"/>
    </row>
    <row r="255" spans="1:15" x14ac:dyDescent="0.2">
      <c r="F255" s="13"/>
      <c r="G255" s="13"/>
      <c r="H255" s="13"/>
      <c r="I255" s="13"/>
      <c r="J255" s="13"/>
      <c r="K255" s="16"/>
      <c r="L255" s="16"/>
      <c r="M255" s="13"/>
      <c r="N255" s="13"/>
    </row>
    <row r="256" spans="1:15" x14ac:dyDescent="0.2">
      <c r="A256" s="8" t="s">
        <v>183</v>
      </c>
      <c r="F256" s="13"/>
      <c r="G256" s="13"/>
      <c r="H256" s="13"/>
      <c r="I256" s="13"/>
      <c r="J256" s="13"/>
      <c r="K256" s="16"/>
      <c r="L256" s="16"/>
      <c r="M256" s="13"/>
      <c r="N256" s="13"/>
    </row>
    <row r="257" spans="1:18" x14ac:dyDescent="0.2">
      <c r="B257" s="8" t="s">
        <v>184</v>
      </c>
      <c r="F257" s="13"/>
      <c r="G257" s="13"/>
      <c r="H257" s="13"/>
      <c r="I257" s="13"/>
      <c r="J257" s="13"/>
      <c r="K257" s="13">
        <v>0</v>
      </c>
      <c r="L257" s="16"/>
      <c r="N257" s="13"/>
    </row>
    <row r="258" spans="1:18" x14ac:dyDescent="0.2">
      <c r="B258" s="8" t="s">
        <v>185</v>
      </c>
      <c r="F258" s="13"/>
      <c r="G258" s="13"/>
      <c r="H258" s="13"/>
      <c r="I258" s="13"/>
      <c r="J258" s="13"/>
      <c r="K258" s="13">
        <v>0</v>
      </c>
      <c r="L258" s="16"/>
      <c r="N258" s="13"/>
    </row>
    <row r="259" spans="1:18" x14ac:dyDescent="0.2">
      <c r="B259" s="8" t="s">
        <v>186</v>
      </c>
      <c r="F259" s="13"/>
      <c r="G259" s="13"/>
      <c r="H259" s="13"/>
      <c r="I259" s="13"/>
      <c r="J259" s="13"/>
      <c r="K259" s="13">
        <v>0</v>
      </c>
      <c r="L259" s="16"/>
      <c r="N259" s="13"/>
    </row>
    <row r="260" spans="1:18" x14ac:dyDescent="0.2">
      <c r="B260" s="8" t="s">
        <v>187</v>
      </c>
      <c r="F260" s="13"/>
      <c r="G260" s="13"/>
      <c r="H260" s="13"/>
      <c r="I260" s="13"/>
      <c r="J260" s="13"/>
      <c r="K260" s="13">
        <v>0</v>
      </c>
      <c r="L260" s="16"/>
      <c r="M260" s="13"/>
      <c r="N260" s="13"/>
    </row>
    <row r="261" spans="1:18" x14ac:dyDescent="0.2">
      <c r="B261" s="8" t="s">
        <v>188</v>
      </c>
      <c r="F261" s="13"/>
      <c r="G261" s="13"/>
      <c r="H261" s="13"/>
      <c r="I261" s="13"/>
      <c r="J261" s="13"/>
      <c r="K261" s="13">
        <v>0</v>
      </c>
      <c r="L261" s="16"/>
      <c r="M261" s="5">
        <f>SUM(K257:K261)</f>
        <v>0</v>
      </c>
      <c r="N261" s="13"/>
    </row>
    <row r="262" spans="1:18" x14ac:dyDescent="0.2">
      <c r="F262" s="13"/>
      <c r="G262" s="13"/>
      <c r="H262" s="13"/>
      <c r="I262" s="13"/>
      <c r="J262" s="13"/>
      <c r="K262" s="13"/>
      <c r="L262" s="16"/>
      <c r="M262" s="13"/>
      <c r="N262" s="13"/>
    </row>
    <row r="263" spans="1:18" x14ac:dyDescent="0.2">
      <c r="A263" s="11" t="s">
        <v>189</v>
      </c>
      <c r="F263" s="13"/>
      <c r="G263" s="13"/>
      <c r="H263" s="13"/>
      <c r="I263" s="13"/>
      <c r="J263" s="13"/>
      <c r="K263" s="13"/>
      <c r="L263" s="16"/>
      <c r="M263" s="48">
        <f>SUM(M220:M261)</f>
        <v>0</v>
      </c>
      <c r="N263" s="31"/>
    </row>
    <row r="264" spans="1:18" x14ac:dyDescent="0.2">
      <c r="F264" s="13"/>
      <c r="G264" s="13"/>
      <c r="H264" s="13"/>
      <c r="I264" s="13"/>
      <c r="J264" s="13"/>
      <c r="K264" s="13"/>
      <c r="L264" s="16"/>
      <c r="M264" s="31"/>
      <c r="N264" s="31"/>
    </row>
    <row r="265" spans="1:18" x14ac:dyDescent="0.2">
      <c r="A265" s="8" t="s">
        <v>190</v>
      </c>
      <c r="F265" s="13"/>
      <c r="G265" s="13"/>
      <c r="H265" s="13"/>
      <c r="I265" s="13"/>
      <c r="J265" s="13"/>
      <c r="K265" s="13"/>
      <c r="L265" s="16"/>
      <c r="M265" s="13">
        <f>M216-M263</f>
        <v>0</v>
      </c>
      <c r="N265" s="13"/>
    </row>
    <row r="266" spans="1:18" x14ac:dyDescent="0.2">
      <c r="A266" s="8" t="s">
        <v>191</v>
      </c>
      <c r="F266" s="13"/>
      <c r="G266" s="13"/>
      <c r="H266" s="13"/>
      <c r="I266" s="13"/>
      <c r="J266" s="13"/>
      <c r="K266" s="13"/>
      <c r="L266" s="16"/>
      <c r="M266" s="20">
        <v>0</v>
      </c>
      <c r="N266" s="16"/>
    </row>
    <row r="267" spans="1:18" x14ac:dyDescent="0.2">
      <c r="A267" s="8" t="s">
        <v>192</v>
      </c>
      <c r="F267" s="13"/>
      <c r="G267" s="13"/>
      <c r="H267" s="13"/>
      <c r="I267" s="13"/>
      <c r="J267" s="13"/>
      <c r="K267" s="13"/>
      <c r="L267" s="16"/>
      <c r="M267" s="13">
        <f>+M265+M266</f>
        <v>0</v>
      </c>
      <c r="N267" s="13"/>
    </row>
    <row r="268" spans="1:18" ht="12" thickBot="1" x14ac:dyDescent="0.25">
      <c r="A268" s="8" t="s">
        <v>193</v>
      </c>
      <c r="F268" s="13"/>
      <c r="G268" s="13"/>
      <c r="H268" s="13"/>
      <c r="I268" s="13"/>
      <c r="J268" s="13"/>
      <c r="K268" s="13"/>
      <c r="L268" s="16"/>
      <c r="M268" s="13">
        <v>0</v>
      </c>
      <c r="N268" s="13"/>
    </row>
    <row r="269" spans="1:18" ht="12" thickBot="1" x14ac:dyDescent="0.25">
      <c r="A269" s="11" t="s">
        <v>194</v>
      </c>
      <c r="F269" s="13"/>
      <c r="G269" s="13"/>
      <c r="H269" s="13"/>
      <c r="I269" s="13"/>
      <c r="J269" s="13"/>
      <c r="K269" s="13"/>
      <c r="L269" s="16"/>
      <c r="M269" s="44">
        <f>+M267-M268</f>
        <v>0</v>
      </c>
      <c r="N269" s="31"/>
      <c r="O269" s="31">
        <f>M269-M127</f>
        <v>0</v>
      </c>
      <c r="R269" s="5"/>
    </row>
    <row r="270" spans="1:18" x14ac:dyDescent="0.2">
      <c r="F270" s="13"/>
      <c r="G270" s="13"/>
      <c r="H270" s="13"/>
      <c r="I270" s="13"/>
      <c r="J270" s="13"/>
      <c r="K270" s="13"/>
      <c r="L270" s="16"/>
      <c r="M270" s="31"/>
      <c r="N270" s="31"/>
    </row>
    <row r="271" spans="1:18" x14ac:dyDescent="0.2">
      <c r="F271" s="13"/>
      <c r="G271" s="13"/>
      <c r="H271" s="13"/>
      <c r="I271" s="13"/>
      <c r="J271" s="13"/>
      <c r="K271" s="13"/>
      <c r="L271" s="16"/>
      <c r="M271" s="13"/>
      <c r="N271" s="13"/>
    </row>
    <row r="272" spans="1:18" x14ac:dyDescent="0.2">
      <c r="A272" s="43"/>
      <c r="B272" s="43"/>
      <c r="C272" s="43"/>
      <c r="D272" s="43"/>
      <c r="E272" s="66"/>
      <c r="F272" s="16"/>
      <c r="G272" s="16"/>
      <c r="H272" s="16"/>
      <c r="I272" s="16"/>
      <c r="J272" s="16"/>
      <c r="K272" s="16"/>
      <c r="L272" s="16"/>
      <c r="M272" s="67"/>
      <c r="N272" s="67"/>
    </row>
    <row r="273" spans="3:17" x14ac:dyDescent="0.2">
      <c r="C273" s="68" t="str">
        <f>C143</f>
        <v>Prepared by:</v>
      </c>
      <c r="F273" s="13"/>
      <c r="G273" s="13"/>
      <c r="H273" s="68" t="str">
        <f>H143</f>
        <v>Checked and Reviewed by:</v>
      </c>
      <c r="J273" s="13"/>
      <c r="K273" s="56" t="s">
        <v>122</v>
      </c>
      <c r="L273" s="8"/>
      <c r="M273" s="5"/>
      <c r="N273" s="16"/>
    </row>
    <row r="274" spans="3:17" x14ac:dyDescent="0.2">
      <c r="C274" s="13"/>
      <c r="F274" s="13"/>
      <c r="G274" s="13"/>
      <c r="H274" s="13"/>
      <c r="K274" s="53"/>
      <c r="L274" s="8"/>
      <c r="N274" s="16"/>
      <c r="O274" s="5"/>
    </row>
    <row r="275" spans="3:17" x14ac:dyDescent="0.2">
      <c r="C275" s="69"/>
      <c r="F275" s="13"/>
      <c r="G275" s="13"/>
      <c r="H275" s="13"/>
      <c r="K275" s="53"/>
      <c r="L275" s="8"/>
      <c r="N275" s="31"/>
    </row>
    <row r="276" spans="3:17" s="11" customFormat="1" x14ac:dyDescent="0.2">
      <c r="C276" s="58" t="s">
        <v>123</v>
      </c>
      <c r="E276" s="3"/>
      <c r="F276" s="58"/>
      <c r="G276" s="58"/>
      <c r="H276" s="17" t="s">
        <v>124</v>
      </c>
      <c r="K276" s="60" t="s">
        <v>125</v>
      </c>
      <c r="N276" s="31"/>
      <c r="P276" s="32"/>
      <c r="Q276" s="17"/>
    </row>
    <row r="277" spans="3:17" x14ac:dyDescent="0.2">
      <c r="C277" s="7" t="s">
        <v>126</v>
      </c>
      <c r="G277" s="40"/>
      <c r="H277" s="7" t="s">
        <v>127</v>
      </c>
      <c r="K277" s="54" t="s">
        <v>128</v>
      </c>
      <c r="L277" s="8"/>
      <c r="N277" s="16"/>
    </row>
    <row r="278" spans="3:17" x14ac:dyDescent="0.2">
      <c r="F278" s="40"/>
      <c r="G278" s="40"/>
      <c r="H278" s="40"/>
      <c r="J278" s="13"/>
      <c r="K278" s="13"/>
      <c r="L278" s="16"/>
      <c r="M278" s="13"/>
      <c r="N278" s="16"/>
    </row>
    <row r="279" spans="3:17" x14ac:dyDescent="0.2">
      <c r="F279" s="40"/>
      <c r="G279" s="40"/>
      <c r="H279" s="40"/>
      <c r="I279" s="13"/>
      <c r="J279" s="13"/>
      <c r="K279" s="13"/>
      <c r="L279" s="16"/>
      <c r="M279" s="13"/>
      <c r="N279" s="16"/>
    </row>
    <row r="280" spans="3:17" s="11" customFormat="1" x14ac:dyDescent="0.2">
      <c r="C280" s="17" t="s">
        <v>129</v>
      </c>
      <c r="E280" s="3"/>
      <c r="F280" s="58"/>
      <c r="G280" s="58"/>
      <c r="H280" s="58"/>
      <c r="I280" s="30"/>
      <c r="J280" s="30"/>
      <c r="K280" s="30"/>
      <c r="L280" s="31"/>
      <c r="M280" s="31"/>
      <c r="N280" s="31"/>
      <c r="P280" s="32"/>
      <c r="Q280" s="17"/>
    </row>
    <row r="281" spans="3:17" x14ac:dyDescent="0.2">
      <c r="C281" s="7" t="s">
        <v>126</v>
      </c>
      <c r="F281" s="40"/>
      <c r="G281" s="40"/>
      <c r="H281" s="40"/>
      <c r="I281" s="13"/>
      <c r="J281" s="13"/>
      <c r="K281" s="13"/>
      <c r="L281" s="16"/>
      <c r="M281" s="16"/>
      <c r="N281" s="16"/>
    </row>
    <row r="282" spans="3:17" x14ac:dyDescent="0.2">
      <c r="C282" s="70" t="s">
        <v>195</v>
      </c>
      <c r="D282" s="71"/>
      <c r="E282" s="71"/>
      <c r="F282" s="13"/>
      <c r="G282" s="13"/>
      <c r="H282" s="13"/>
      <c r="I282" s="13"/>
      <c r="J282" s="13"/>
      <c r="K282" s="13">
        <f>M267</f>
        <v>0</v>
      </c>
      <c r="L282" s="16"/>
      <c r="N282" s="31"/>
    </row>
    <row r="283" spans="3:17" x14ac:dyDescent="0.2">
      <c r="C283" s="70" t="s">
        <v>196</v>
      </c>
      <c r="D283" s="71"/>
      <c r="E283" s="71"/>
      <c r="F283" s="13"/>
      <c r="G283" s="13"/>
      <c r="H283" s="13"/>
      <c r="I283" s="13"/>
      <c r="J283" s="13"/>
      <c r="K283" s="13"/>
      <c r="L283" s="16"/>
      <c r="M283" s="31"/>
      <c r="N283" s="31"/>
    </row>
    <row r="284" spans="3:17" x14ac:dyDescent="0.2">
      <c r="C284" s="70"/>
      <c r="D284" s="71" t="s">
        <v>197</v>
      </c>
      <c r="E284" s="71"/>
      <c r="F284" s="13"/>
      <c r="G284" s="13"/>
      <c r="H284" s="13"/>
      <c r="I284" s="13"/>
      <c r="J284" s="13">
        <f>-M209</f>
        <v>0</v>
      </c>
      <c r="K284" s="13"/>
      <c r="L284" s="16"/>
      <c r="M284" s="31"/>
      <c r="N284" s="31"/>
    </row>
    <row r="285" spans="3:17" x14ac:dyDescent="0.2">
      <c r="C285" s="70"/>
      <c r="D285" s="71" t="s">
        <v>198</v>
      </c>
      <c r="E285" s="71"/>
      <c r="F285" s="13"/>
      <c r="G285" s="13"/>
      <c r="H285" s="13"/>
      <c r="I285" s="13"/>
      <c r="J285" s="20">
        <v>0</v>
      </c>
      <c r="K285" s="13">
        <f>J284+J285</f>
        <v>0</v>
      </c>
      <c r="L285" s="16"/>
      <c r="M285" s="31"/>
      <c r="N285" s="31"/>
    </row>
    <row r="286" spans="3:17" x14ac:dyDescent="0.2">
      <c r="C286" s="70" t="s">
        <v>199</v>
      </c>
      <c r="D286" s="71"/>
      <c r="E286" s="71"/>
      <c r="F286" s="13"/>
      <c r="G286" s="13"/>
      <c r="H286" s="13"/>
      <c r="I286" s="13"/>
      <c r="J286" s="13"/>
      <c r="K286" s="13"/>
      <c r="L286" s="16"/>
      <c r="M286" s="31"/>
      <c r="N286" s="31"/>
    </row>
    <row r="287" spans="3:17" x14ac:dyDescent="0.2">
      <c r="C287" s="70"/>
      <c r="D287" s="71" t="s">
        <v>200</v>
      </c>
      <c r="E287" s="71"/>
      <c r="F287" s="13"/>
      <c r="G287" s="13"/>
      <c r="H287" s="13"/>
      <c r="I287" s="13"/>
      <c r="J287" s="13"/>
      <c r="K287" s="20">
        <f>-K285*33%</f>
        <v>0</v>
      </c>
      <c r="L287" s="16"/>
      <c r="M287" s="31"/>
      <c r="N287" s="31"/>
    </row>
    <row r="288" spans="3:17" x14ac:dyDescent="0.2">
      <c r="C288" s="70" t="s">
        <v>201</v>
      </c>
      <c r="D288" s="71"/>
      <c r="E288" s="71"/>
      <c r="F288" s="13"/>
      <c r="G288" s="13"/>
      <c r="H288" s="13"/>
      <c r="I288" s="13"/>
      <c r="J288" s="13"/>
      <c r="K288" s="13">
        <f>SUM(K282:K287)</f>
        <v>0</v>
      </c>
      <c r="L288" s="16"/>
      <c r="M288" s="31"/>
      <c r="N288" s="31"/>
    </row>
    <row r="289" spans="3:17" x14ac:dyDescent="0.2">
      <c r="C289" s="70" t="s">
        <v>202</v>
      </c>
      <c r="D289" s="71"/>
      <c r="E289" s="71"/>
      <c r="F289" s="13"/>
      <c r="G289" s="13"/>
      <c r="H289" s="13"/>
      <c r="I289" s="13"/>
      <c r="J289" s="13"/>
      <c r="K289" s="13"/>
      <c r="L289" s="16"/>
      <c r="M289" s="31"/>
      <c r="N289" s="31"/>
    </row>
    <row r="290" spans="3:17" x14ac:dyDescent="0.2">
      <c r="C290" s="70"/>
      <c r="D290" s="71" t="s">
        <v>203</v>
      </c>
      <c r="E290" s="71"/>
      <c r="F290" s="13"/>
      <c r="G290" s="13"/>
      <c r="H290" s="13"/>
      <c r="I290" s="13"/>
      <c r="J290" s="13"/>
      <c r="K290" s="20">
        <f>-M254*2</f>
        <v>0</v>
      </c>
      <c r="L290" s="16"/>
      <c r="M290" s="31"/>
      <c r="N290" s="31"/>
    </row>
    <row r="291" spans="3:17" x14ac:dyDescent="0.2">
      <c r="C291" s="70" t="s">
        <v>201</v>
      </c>
      <c r="D291" s="71"/>
      <c r="E291" s="71"/>
      <c r="F291" s="13"/>
      <c r="G291" s="13"/>
      <c r="H291" s="13"/>
      <c r="I291" s="13"/>
      <c r="J291" s="13"/>
      <c r="K291" s="13">
        <f>SUM(K288:K290)</f>
        <v>0</v>
      </c>
      <c r="L291" s="16"/>
      <c r="M291" s="13"/>
      <c r="N291" s="13"/>
    </row>
    <row r="292" spans="3:17" x14ac:dyDescent="0.2">
      <c r="C292" s="70" t="s">
        <v>204</v>
      </c>
      <c r="D292" s="71"/>
      <c r="E292" s="71"/>
      <c r="F292" s="13"/>
      <c r="G292" s="13"/>
      <c r="H292" s="13"/>
      <c r="I292" s="13"/>
      <c r="J292" s="13"/>
      <c r="K292" s="72">
        <v>0.3</v>
      </c>
      <c r="M292" s="13"/>
      <c r="N292" s="13"/>
    </row>
    <row r="293" spans="3:17" x14ac:dyDescent="0.2">
      <c r="C293" s="70" t="s">
        <v>205</v>
      </c>
      <c r="D293" s="71"/>
      <c r="E293" s="71"/>
      <c r="F293" s="13"/>
      <c r="G293" s="13"/>
      <c r="H293" s="13"/>
      <c r="I293" s="13"/>
      <c r="J293" s="13"/>
      <c r="K293" s="5">
        <f>K291*K292</f>
        <v>0</v>
      </c>
      <c r="M293" s="13"/>
      <c r="N293" s="13"/>
    </row>
    <row r="294" spans="3:17" x14ac:dyDescent="0.2">
      <c r="C294" s="70" t="s">
        <v>206</v>
      </c>
      <c r="D294" s="71"/>
      <c r="E294" s="71"/>
      <c r="F294" s="13"/>
      <c r="G294" s="13"/>
      <c r="H294" s="13"/>
      <c r="I294" s="13"/>
      <c r="J294" s="13"/>
      <c r="M294" s="13"/>
      <c r="N294" s="13"/>
    </row>
    <row r="295" spans="3:17" s="74" customFormat="1" x14ac:dyDescent="0.2">
      <c r="C295" s="70" t="s">
        <v>207</v>
      </c>
      <c r="D295" s="71"/>
      <c r="E295" s="71"/>
      <c r="F295" s="73"/>
      <c r="G295" s="73"/>
      <c r="H295" s="73"/>
      <c r="I295" s="73"/>
      <c r="J295" s="73"/>
      <c r="L295" s="75"/>
      <c r="M295" s="73"/>
      <c r="N295" s="73"/>
      <c r="P295" s="6"/>
      <c r="Q295" s="7"/>
    </row>
    <row r="296" spans="3:17" s="74" customFormat="1" x14ac:dyDescent="0.2">
      <c r="C296" s="70" t="s">
        <v>208</v>
      </c>
      <c r="D296" s="71"/>
      <c r="E296" s="71"/>
      <c r="F296" s="73"/>
      <c r="G296" s="73"/>
      <c r="H296" s="73"/>
      <c r="I296" s="73"/>
      <c r="J296" s="73"/>
      <c r="L296" s="75"/>
      <c r="M296" s="73"/>
      <c r="N296" s="73"/>
      <c r="P296" s="6"/>
      <c r="Q296" s="7"/>
    </row>
    <row r="297" spans="3:17" s="74" customFormat="1" x14ac:dyDescent="0.2">
      <c r="C297" s="70"/>
      <c r="D297" s="71" t="s">
        <v>209</v>
      </c>
      <c r="E297" s="71"/>
      <c r="F297" s="73"/>
      <c r="G297" s="73"/>
      <c r="H297" s="73"/>
      <c r="I297" s="73"/>
      <c r="J297" s="73">
        <v>0</v>
      </c>
      <c r="L297" s="75"/>
      <c r="M297" s="73"/>
      <c r="N297" s="73"/>
      <c r="P297" s="6"/>
      <c r="Q297" s="7"/>
    </row>
    <row r="298" spans="3:17" x14ac:dyDescent="0.2">
      <c r="C298" s="70"/>
      <c r="D298" s="71" t="s">
        <v>210</v>
      </c>
      <c r="E298" s="71"/>
      <c r="G298" s="13"/>
      <c r="H298" s="13"/>
      <c r="I298" s="13"/>
      <c r="J298" s="73">
        <v>0</v>
      </c>
      <c r="M298" s="13"/>
      <c r="N298" s="13"/>
    </row>
    <row r="299" spans="3:17" x14ac:dyDescent="0.2">
      <c r="C299" s="70"/>
      <c r="D299" s="71" t="s">
        <v>211</v>
      </c>
      <c r="E299" s="71"/>
      <c r="F299" s="13"/>
      <c r="G299" s="13"/>
      <c r="H299" s="13"/>
      <c r="I299" s="13"/>
      <c r="J299" s="73">
        <v>0</v>
      </c>
      <c r="K299" s="13"/>
      <c r="L299" s="16"/>
      <c r="M299" s="13"/>
      <c r="N299" s="13"/>
    </row>
    <row r="300" spans="3:17" x14ac:dyDescent="0.2">
      <c r="C300" s="70"/>
      <c r="D300" s="71" t="s">
        <v>212</v>
      </c>
      <c r="E300" s="71"/>
      <c r="J300" s="76">
        <v>0</v>
      </c>
      <c r="K300" s="77">
        <f>SUM(J297:J300)</f>
        <v>0</v>
      </c>
    </row>
    <row r="301" spans="3:17" x14ac:dyDescent="0.2">
      <c r="C301" s="70" t="s">
        <v>213</v>
      </c>
      <c r="D301" s="71"/>
      <c r="E301" s="71"/>
      <c r="K301" s="5">
        <f>K293-K300</f>
        <v>0</v>
      </c>
    </row>
    <row r="302" spans="3:17" x14ac:dyDescent="0.2">
      <c r="C302" s="70" t="s">
        <v>214</v>
      </c>
      <c r="D302" s="71"/>
      <c r="E302" s="71"/>
    </row>
    <row r="303" spans="3:17" x14ac:dyDescent="0.2">
      <c r="C303" s="7" t="s">
        <v>215</v>
      </c>
    </row>
  </sheetData>
  <mergeCells count="1">
    <mergeCell ref="E13:F13"/>
  </mergeCells>
  <pageMargins left="0.45" right="0" top="0.24" bottom="0.14000000000000001" header="0.14000000000000001" footer="0"/>
  <pageSetup paperSize="10000" scale="76" orientation="portrait" r:id="rId1"/>
  <headerFooter alignWithMargins="0"/>
  <rowBreaks count="2" manualBreakCount="2">
    <brk id="108" max="12" man="1"/>
    <brk id="18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FS</vt:lpstr>
      <vt:lpstr>FS!Print_Area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2018-04-10T03:31:01Z</dcterms:created>
  <dcterms:modified xsi:type="dcterms:W3CDTF">2018-04-19T08:56:26Z</dcterms:modified>
</cp:coreProperties>
</file>