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00" windowHeight="8370" tabRatio="423" firstSheet="1" activeTab="3"/>
  </bookViews>
  <sheets>
    <sheet name="COVER PAGE" sheetId="28" r:id="rId1"/>
    <sheet name="SUMMARY" sheetId="50" r:id="rId2"/>
    <sheet name="R MEETING" sheetId="59" r:id="rId3"/>
    <sheet name="ANALISA" sheetId="5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3" hidden="1">ANALISA!$B$1:$F$60</definedName>
    <definedName name="_\A">'[1]304-06'!#REF!</definedName>
    <definedName name="_\D">#REF!</definedName>
    <definedName name="_\F">#REF!</definedName>
    <definedName name="_\M">#REF!</definedName>
    <definedName name="_\Q">#REF!</definedName>
    <definedName name="_\S">#REF!</definedName>
    <definedName name="_\W">#REF!</definedName>
    <definedName name="_\WQ">'[2]BAG-2'!#REF!</definedName>
    <definedName name="_10000">#REF!</definedName>
    <definedName name="_5000">#REF!</definedName>
    <definedName name="_8000">#REF!</definedName>
    <definedName name="_abs100">#REF!</definedName>
    <definedName name="_ahu100">#REF!</definedName>
    <definedName name="_ahu150">#REF!</definedName>
    <definedName name="_ako100">#REF!</definedName>
    <definedName name="_ako150">#REF!</definedName>
    <definedName name="_ako50">#REF!</definedName>
    <definedName name="_ako80">#REF!</definedName>
    <definedName name="_aku150">#REF!</definedName>
    <definedName name="_bcv100">#REF!</definedName>
    <definedName name="_bcv125">#REF!</definedName>
    <definedName name="_bcv150">#REF!</definedName>
    <definedName name="_cas80">#REF!</definedName>
    <definedName name="_cod50">[3]SAP!#REF!</definedName>
    <definedName name="_cvd100">#REF!</definedName>
    <definedName name="_cvd15">#REF!</definedName>
    <definedName name="_cvd150">#REF!</definedName>
    <definedName name="_cvd50">#REF!</definedName>
    <definedName name="_cvd65">#REF!</definedName>
    <definedName name="_daf1">#REF!</definedName>
    <definedName name="_DAF10">#REF!</definedName>
    <definedName name="_daf2">#REF!</definedName>
    <definedName name="_daf31">#REF!</definedName>
    <definedName name="_daf32">#REF!</definedName>
    <definedName name="_daf33">#REF!</definedName>
    <definedName name="_dia6">#REF!</definedName>
    <definedName name="_fdd100">[3]SAP!#REF!</definedName>
    <definedName name="_fjd100">#REF!</definedName>
    <definedName name="_fjd150">#REF!</definedName>
    <definedName name="_fjd50">#REF!</definedName>
    <definedName name="_fjd65">#REF!</definedName>
    <definedName name="_fmd150">#REF!</definedName>
    <definedName name="_fvd100">[3]SAP!#REF!</definedName>
    <definedName name="_grc1">#REF!</definedName>
    <definedName name="_gti50">#REF!</definedName>
    <definedName name="_gti60">#REF!</definedName>
    <definedName name="_gvd100">#REF!</definedName>
    <definedName name="_gvd15">#REF!</definedName>
    <definedName name="_gvd150">#REF!</definedName>
    <definedName name="_gvd20">[3]SAP!#REF!</definedName>
    <definedName name="_gvd25">#REF!</definedName>
    <definedName name="_gvd32">[3]SAP!#REF!</definedName>
    <definedName name="_gvd40">[3]SAP!#REF!</definedName>
    <definedName name="_gvd50">#REF!</definedName>
    <definedName name="_gvd65">#REF!</definedName>
    <definedName name="_gvd80">[3]SAP!#REF!</definedName>
    <definedName name="_hdw1">#REF!</definedName>
    <definedName name="_kof1">[4]Analisa!$AB$17</definedName>
    <definedName name="_kr15">[3]SAP!#REF!</definedName>
    <definedName name="_Order1" hidden="1">255</definedName>
    <definedName name="_pab100">#REF!</definedName>
    <definedName name="_pab125">#REF!</definedName>
    <definedName name="_pab15">#REF!</definedName>
    <definedName name="_pab150">#REF!</definedName>
    <definedName name="_pab2">#REF!</definedName>
    <definedName name="_pab20">#REF!</definedName>
    <definedName name="_pab25">#REF!</definedName>
    <definedName name="_pab32">#REF!</definedName>
    <definedName name="_pab4">#REF!</definedName>
    <definedName name="_pab40">#REF!</definedName>
    <definedName name="_pab50">#REF!</definedName>
    <definedName name="_pab6">#REF!</definedName>
    <definedName name="_pab65">#REF!</definedName>
    <definedName name="_pab80">#REF!</definedName>
    <definedName name="_pah150">#REF!</definedName>
    <definedName name="_pak100">#REF!</definedName>
    <definedName name="_pak150">#REF!</definedName>
    <definedName name="_pak50">#REF!</definedName>
    <definedName name="_pak80">#REF!</definedName>
    <definedName name="_pbs100">#REF!</definedName>
    <definedName name="_pbs15">#REF!</definedName>
    <definedName name="_pbs150">#REF!</definedName>
    <definedName name="_pbs40">#REF!</definedName>
    <definedName name="_pbs50">#REF!</definedName>
    <definedName name="_pbs65">#REF!</definedName>
    <definedName name="_pbs80">#REF!</definedName>
    <definedName name="_pc50">#REF!</definedName>
    <definedName name="_pc80">#REF!</definedName>
    <definedName name="_pcf80">#REF!</definedName>
    <definedName name="_ph100">#REF!</definedName>
    <definedName name="_ph150">#REF!</definedName>
    <definedName name="_phf100">#REF!</definedName>
    <definedName name="_phf150">#REF!</definedName>
    <definedName name="_pv100">#REF!</definedName>
    <definedName name="_pv40">#REF!</definedName>
    <definedName name="_pv50">#REF!</definedName>
    <definedName name="_pv80">#REF!</definedName>
    <definedName name="_pvc100">[3]SAP!#REF!</definedName>
    <definedName name="_pvc150">[3]SAP!#REF!</definedName>
    <definedName name="_pvc20">[3]SAP!#REF!</definedName>
    <definedName name="_pvc200">[3]SAP!#REF!</definedName>
    <definedName name="_pvc25">[3]SAP!#REF!</definedName>
    <definedName name="_pvc32">[3]SAP!#REF!</definedName>
    <definedName name="_pvc40">[3]SAP!#REF!</definedName>
    <definedName name="_pvc50">[3]SAP!#REF!</definedName>
    <definedName name="_pvc65">[3]SAP!#REF!</definedName>
    <definedName name="_pvc80">[3]SAP!#REF!</definedName>
    <definedName name="_pvf100">#REF!</definedName>
    <definedName name="_pvf80">#REF!</definedName>
    <definedName name="_qmd15">[3]SAP!#REF!</definedName>
    <definedName name="_qmd20">[3]SAP!#REF!</definedName>
    <definedName name="_rdd100">[3]SAP!#REF!</definedName>
    <definedName name="_rdd150">[3]SAP!#REF!</definedName>
    <definedName name="_rk100">#REF!</definedName>
    <definedName name="_rk200">#REF!</definedName>
    <definedName name="_rk300">#REF!</definedName>
    <definedName name="_rk600">#REF!</definedName>
    <definedName name="_rkl1000">#REF!</definedName>
    <definedName name="_rkl1200">#REF!</definedName>
    <definedName name="_rkl200">#REF!</definedName>
    <definedName name="_rkl300">#REF!</definedName>
    <definedName name="_rkl400">#REF!</definedName>
    <definedName name="_rkl500">#REF!</definedName>
    <definedName name="_rkl600">#REF!</definedName>
    <definedName name="_rkl700">#REF!</definedName>
    <definedName name="_rkl800">#REF!</definedName>
    <definedName name="_sfv150">#REF!</definedName>
    <definedName name="_std100">#REF!</definedName>
    <definedName name="_std150">#REF!</definedName>
    <definedName name="_std50">#REF!</definedName>
    <definedName name="_std65">#REF!</definedName>
    <definedName name="_tlc20">#REF!</definedName>
    <definedName name="_tsv25">#REF!</definedName>
    <definedName name="_vnt100">#REF!</definedName>
    <definedName name="_vnt40">#REF!</definedName>
    <definedName name="_vnt50">#REF!</definedName>
    <definedName name="_vnt80">#REF!</definedName>
    <definedName name="A">#REF!</definedName>
    <definedName name="A_1">#REF!</definedName>
    <definedName name="A_2">#REF!</definedName>
    <definedName name="AA">'[5]daf-3(OK)'!#REF!</definedName>
    <definedName name="aaa">#REF!</definedName>
    <definedName name="aax">#REF!</definedName>
    <definedName name="ab">#REF!</definedName>
    <definedName name="abch100">#REF!</definedName>
    <definedName name="aber100">#REF!</definedName>
    <definedName name="aber15">#REF!</definedName>
    <definedName name="Aber150">#REF!</definedName>
    <definedName name="aber2">#REF!</definedName>
    <definedName name="aber20">#REF!</definedName>
    <definedName name="aber25">#REF!</definedName>
    <definedName name="aber32">#REF!</definedName>
    <definedName name="aber4">#REF!</definedName>
    <definedName name="aber40">#REF!</definedName>
    <definedName name="aber50">#REF!</definedName>
    <definedName name="Aber6">#REF!</definedName>
    <definedName name="aber80">#REF!</definedName>
    <definedName name="aberf100">#REF!</definedName>
    <definedName name="aberf150">#REF!</definedName>
    <definedName name="aberf4">#REF!</definedName>
    <definedName name="aberf6">#REF!</definedName>
    <definedName name="aberf80">#REF!</definedName>
    <definedName name="abfj100">#REF!</definedName>
    <definedName name="abfj150">#REF!</definedName>
    <definedName name="abfj40">#REF!</definedName>
    <definedName name="abfj50">#REF!</definedName>
    <definedName name="abfl40">#REF!</definedName>
    <definedName name="abft100">#REF!</definedName>
    <definedName name="abft150">#REF!</definedName>
    <definedName name="abft50">#REF!</definedName>
    <definedName name="abfv100">#REF!</definedName>
    <definedName name="abfv150">#REF!</definedName>
    <definedName name="abfv50">#REF!</definedName>
    <definedName name="abfv80">#REF!</definedName>
    <definedName name="abgv100">#REF!</definedName>
    <definedName name="abgv150">#REF!</definedName>
    <definedName name="abgv20">#REF!</definedName>
    <definedName name="abgv32">#REF!</definedName>
    <definedName name="abgv40">#REF!</definedName>
    <definedName name="abgv50">#REF!</definedName>
    <definedName name="abka15">#REF!</definedName>
    <definedName name="abpg">#REF!</definedName>
    <definedName name="abwl">#REF!</definedName>
    <definedName name="ABX">#REF!</definedName>
    <definedName name="AC">'[5]daf-3(OK)'!#REF!</definedName>
    <definedName name="ACX">#REF!</definedName>
    <definedName name="AD">'[5]daf-3(OK)'!#REF!</definedName>
    <definedName name="ADX">#REF!</definedName>
    <definedName name="AE">'[5]daf-3(OK)'!#REF!</definedName>
    <definedName name="AF">'[5]daf-3(OK)'!#REF!</definedName>
    <definedName name="AG">'[5]daf-3(OK)'!#REF!</definedName>
    <definedName name="AH">'[5]daf-3(OK)'!#REF!</definedName>
    <definedName name="ahrd100">#REF!</definedName>
    <definedName name="ahrd150">#REF!</definedName>
    <definedName name="ahuf100">#REF!</definedName>
    <definedName name="ahuf150">#REF!</definedName>
    <definedName name="ahuf150ahuf150">#REF!</definedName>
    <definedName name="AI">'[5]daf-3(OK)'!#REF!</definedName>
    <definedName name="AJ">'[5]daf-3(OK)'!#REF!</definedName>
    <definedName name="AK">'[5]daf-3(OK)'!#REF!</definedName>
    <definedName name="akco100">#REF!</definedName>
    <definedName name="akco150">#REF!</definedName>
    <definedName name="akco80">#REF!</definedName>
    <definedName name="akfd50">#REF!</definedName>
    <definedName name="akfj100">#REF!</definedName>
    <definedName name="akgv100">#REF!</definedName>
    <definedName name="akgv80">#REF!</definedName>
    <definedName name="akof100">#REF!</definedName>
    <definedName name="akof150">#REF!</definedName>
    <definedName name="akof4">#REF!</definedName>
    <definedName name="akof6">#REF!</definedName>
    <definedName name="akof80">#REF!</definedName>
    <definedName name="akofl80">#REF!</definedName>
    <definedName name="akogv100">#REF!</definedName>
    <definedName name="akogv80">#REF!</definedName>
    <definedName name="AL">'[5]daf-3(OK)'!#REF!</definedName>
    <definedName name="AM">'[5]daf-3(OK)'!#REF!</definedName>
    <definedName name="AN">'[5]daf-3(OK)'!#REF!</definedName>
    <definedName name="AN.TNH.URUGAN.PASIR">'[6]AN. TANAH'!$I$47</definedName>
    <definedName name="AO">'[5]daf-3(OK)'!#REF!</definedName>
    <definedName name="AP">'[5]daf-3(OK)'!#REF!</definedName>
    <definedName name="AQ">'[5]daf-3(OK)'!#REF!</definedName>
    <definedName name="AR">'[5]daf-3(OK)'!#REF!</definedName>
    <definedName name="as">'[7]BAG-2'!#REF!</definedName>
    <definedName name="B">#REF!</definedName>
    <definedName name="B_1">#REF!</definedName>
    <definedName name="BAGIAN_1">'[8]DAF-1'!$K$441</definedName>
    <definedName name="BAHAN">#REF!</definedName>
    <definedName name="basaom">#REF!</definedName>
    <definedName name="basdim">#REF!</definedName>
    <definedName name="basdoc">#REF!</definedName>
    <definedName name="basfs">#REF!</definedName>
    <definedName name="basi">#REF!</definedName>
    <definedName name="basitc">#REF!</definedName>
    <definedName name="basrtu">#REF!</definedName>
    <definedName name="bastw">#REF!</definedName>
    <definedName name="BAX">#REF!</definedName>
    <definedName name="bbalok">#REF!</definedName>
    <definedName name="BBX">#REF!</definedName>
    <definedName name="BCX">#REF!</definedName>
    <definedName name="bdia6">#REF!</definedName>
    <definedName name="bdinding">#REF!</definedName>
    <definedName name="besi">#REF!</definedName>
    <definedName name="BJ">#REF!</definedName>
    <definedName name="bkolom">#REF!</definedName>
    <definedName name="bmcb">#REF!</definedName>
    <definedName name="bpile">#REF!</definedName>
    <definedName name="bplat">#REF!</definedName>
    <definedName name="BS">#REF!</definedName>
    <definedName name="btangga">#REF!</definedName>
    <definedName name="bvd0.5">'[9]DAF-2'!#REF!</definedName>
    <definedName name="bvd1.25">'[9]DAF-2'!#REF!</definedName>
    <definedName name="bvd1.5">'[9]DAF-2'!#REF!</definedName>
    <definedName name="bwic_a">#REF!</definedName>
    <definedName name="bwic_b">#REF!</definedName>
    <definedName name="bwic_c">#REF!</definedName>
    <definedName name="C_1">#REF!</definedName>
    <definedName name="C_2">#REF!</definedName>
    <definedName name="casf80">#REF!</definedName>
    <definedName name="CLUBHOUSE">#REF!</definedName>
    <definedName name="D">#REF!</definedName>
    <definedName name="D_1">#REF!</definedName>
    <definedName name="daa">#REF!</definedName>
    <definedName name="Daf.4">#REF!</definedName>
    <definedName name="DAF_10">#REF!</definedName>
    <definedName name="DAF_12">'[5]daf-7(OK)'!#REF!</definedName>
    <definedName name="DAF_4">#REF!</definedName>
    <definedName name="DAF_6">'[5]daf-3(OK)'!#REF!</definedName>
    <definedName name="dak">#REF!</definedName>
    <definedName name="DAX">#REF!</definedName>
    <definedName name="DBX">#REF!</definedName>
    <definedName name="DCX">#REF!</definedName>
    <definedName name="DDX">#REF!</definedName>
    <definedName name="detib2100">#REF!</definedName>
    <definedName name="detib2120">#REF!</definedName>
    <definedName name="detib250">#REF!</definedName>
    <definedName name="detib260">#REF!</definedName>
    <definedName name="detib280">#REF!</definedName>
    <definedName name="DFDF">#REF!</definedName>
    <definedName name="dgk">#REF!</definedName>
    <definedName name="dka">#REF!</definedName>
    <definedName name="dkk">#REF!</definedName>
    <definedName name="dldl1100">'[10]Isolasi Luar Dalam'!$N$46</definedName>
    <definedName name="dldl160">'[10]Isolasi Luar Dalam'!$L$46</definedName>
    <definedName name="dldl180">'[10]Isolasi Luar Dalam'!$M$46</definedName>
    <definedName name="dldlg100">'[10]Isolasi Luar Dalam'!$N$23</definedName>
    <definedName name="dllg100">'[10]Isolasi Luar'!$N$342</definedName>
    <definedName name="dllg120">'[10]Isolasi Luar'!$O$342</definedName>
    <definedName name="dllg50">'[10]Isolasi Luar'!$K$342</definedName>
    <definedName name="dllg60">'[10]Isolasi Luar'!$L$342</definedName>
    <definedName name="dllg80">'[10]Isolasi Luar'!$M$342</definedName>
    <definedName name="dlpar38120">#REF!</definedName>
    <definedName name="dlplc13w">#REF!</definedName>
    <definedName name="dlplc13wbimc">#REF!</definedName>
    <definedName name="DODOL">#REF!</definedName>
    <definedName name="DOMBA">#REF!</definedName>
    <definedName name="dpa">#REF!</definedName>
    <definedName name="dpk">#REF!</definedName>
    <definedName name="drilb2100">#REF!</definedName>
    <definedName name="drilb2120">#REF!</definedName>
    <definedName name="drilb250">#REF!</definedName>
    <definedName name="drilb260">#REF!</definedName>
    <definedName name="drilb280">#REF!</definedName>
    <definedName name="drildl3a100">#REF!</definedName>
    <definedName name="drildl3a120">#REF!</definedName>
    <definedName name="drildl3a50">#REF!</definedName>
    <definedName name="drildl3a60">#REF!</definedName>
    <definedName name="drildl3a80">#REF!</definedName>
    <definedName name="drill1100">#REF!</definedName>
    <definedName name="drill1120">#REF!</definedName>
    <definedName name="drill150">#REF!</definedName>
    <definedName name="drill160">#REF!</definedName>
    <definedName name="drill180">#REF!</definedName>
    <definedName name="drill3100">#REF!</definedName>
    <definedName name="drill3120">#REF!</definedName>
    <definedName name="drill350">#REF!</definedName>
    <definedName name="drill360">#REF!</definedName>
    <definedName name="drill380">#REF!</definedName>
    <definedName name="drill5100">#REF!</definedName>
    <definedName name="drill5120">#REF!</definedName>
    <definedName name="drill550">#REF!</definedName>
    <definedName name="drill560">#REF!</definedName>
    <definedName name="drill580">#REF!</definedName>
    <definedName name="drill5a100">#REF!</definedName>
    <definedName name="drill5a120">#REF!</definedName>
    <definedName name="drill5a50">#REF!</definedName>
    <definedName name="drill5a60">#REF!</definedName>
    <definedName name="drill5a80">#REF!</definedName>
    <definedName name="drill6a100">#REF!</definedName>
    <definedName name="drill6a120">#REF!</definedName>
    <definedName name="drill6a50">#REF!</definedName>
    <definedName name="drill6a60">#REF!</definedName>
    <definedName name="drill6a80">#REF!</definedName>
    <definedName name="drillug100">#REF!</definedName>
    <definedName name="drillug120">#REF!</definedName>
    <definedName name="drillug50">#REF!</definedName>
    <definedName name="drillug60">#REF!</definedName>
    <definedName name="drillug80">#REF!</definedName>
    <definedName name="dsilb2100">#REF!</definedName>
    <definedName name="dsilb2120">#REF!</definedName>
    <definedName name="dsilb250">#REF!</definedName>
    <definedName name="dsilb260">#REF!</definedName>
    <definedName name="dsilb280">#REF!</definedName>
    <definedName name="dsildb2100">#REF!</definedName>
    <definedName name="dsildb2120">#REF!</definedName>
    <definedName name="dsildb250">#REF!</definedName>
    <definedName name="dsildb260">#REF!</definedName>
    <definedName name="dsildb280">#REF!</definedName>
    <definedName name="dsildl1100">#REF!</definedName>
    <definedName name="dsildl1120">#REF!</definedName>
    <definedName name="dsildl150">#REF!</definedName>
    <definedName name="dsildl160">#REF!</definedName>
    <definedName name="dsildl180">#REF!</definedName>
    <definedName name="dsildl3100">#REF!</definedName>
    <definedName name="dsildl3120">#REF!</definedName>
    <definedName name="dsildl350">#REF!</definedName>
    <definedName name="dsildl360">#REF!</definedName>
    <definedName name="dsildl380">#REF!</definedName>
    <definedName name="dsildl3a100">#REF!</definedName>
    <definedName name="dsildl3a120">#REF!</definedName>
    <definedName name="dsildl3a50">#REF!</definedName>
    <definedName name="dsildl3a60">#REF!</definedName>
    <definedName name="dsildl3a80">#REF!</definedName>
    <definedName name="dsildl5100">#REF!</definedName>
    <definedName name="dsildl5120">#REF!</definedName>
    <definedName name="dsildl550">#REF!</definedName>
    <definedName name="dsildl560">#REF!</definedName>
    <definedName name="dsildl580">#REF!</definedName>
    <definedName name="dsildl5a100">#REF!</definedName>
    <definedName name="dsildl5a120">#REF!</definedName>
    <definedName name="dsildl5a50">#REF!</definedName>
    <definedName name="dsildl5a60">#REF!</definedName>
    <definedName name="dsildl5a80">#REF!</definedName>
    <definedName name="dsildl6a100">#REF!</definedName>
    <definedName name="dsildl6a120">#REF!</definedName>
    <definedName name="dsildl6a50">#REF!</definedName>
    <definedName name="dsildl6a60">#REF!</definedName>
    <definedName name="dsildl6a80">#REF!</definedName>
    <definedName name="dsildlug100">#REF!</definedName>
    <definedName name="dsildlug120">#REF!</definedName>
    <definedName name="dsildlug50">#REF!</definedName>
    <definedName name="dsildlug60">#REF!</definedName>
    <definedName name="dsildlug80">#REF!</definedName>
    <definedName name="dsill1100">#REF!</definedName>
    <definedName name="dsill1120">#REF!</definedName>
    <definedName name="dsill150">#REF!</definedName>
    <definedName name="dsill160">#REF!</definedName>
    <definedName name="dsill180">#REF!</definedName>
    <definedName name="dsill3100">#REF!</definedName>
    <definedName name="dsill3120">#REF!</definedName>
    <definedName name="dsill350">#REF!</definedName>
    <definedName name="dsill360">#REF!</definedName>
    <definedName name="dsill380">#REF!</definedName>
    <definedName name="dsill3a100">#REF!</definedName>
    <definedName name="dsill3a120">#REF!</definedName>
    <definedName name="dsill3a50">#REF!</definedName>
    <definedName name="dsill3a60">#REF!</definedName>
    <definedName name="dsill3a80">#REF!</definedName>
    <definedName name="dsill5100">#REF!</definedName>
    <definedName name="dsill5120">#REF!</definedName>
    <definedName name="dsill550">#REF!</definedName>
    <definedName name="dsill560">#REF!</definedName>
    <definedName name="dsill580">#REF!</definedName>
    <definedName name="dsill5a100">#REF!</definedName>
    <definedName name="dsill5a120">#REF!</definedName>
    <definedName name="dsill5a50">#REF!</definedName>
    <definedName name="dsill5a60">#REF!</definedName>
    <definedName name="dsill5a80">#REF!</definedName>
    <definedName name="dsill6a100">#REF!</definedName>
    <definedName name="dsill6a120">#REF!</definedName>
    <definedName name="dsill6a50">#REF!</definedName>
    <definedName name="dsill6a60">#REF!</definedName>
    <definedName name="dsill6a80">#REF!</definedName>
    <definedName name="dsillug100">#REF!</definedName>
    <definedName name="dsillug120">#REF!</definedName>
    <definedName name="dsillug50">#REF!</definedName>
    <definedName name="dsillug60">#REF!</definedName>
    <definedName name="dsillug80">#REF!</definedName>
    <definedName name="dstib2100">#REF!</definedName>
    <definedName name="dstib2120">#REF!</definedName>
    <definedName name="dstib250">#REF!</definedName>
    <definedName name="dstib260">#REF!</definedName>
    <definedName name="dstib280">#REF!</definedName>
    <definedName name="E">#REF!</definedName>
    <definedName name="E_1">#REF!</definedName>
    <definedName name="EEX">#REF!</definedName>
    <definedName name="EFX">#REF!</definedName>
    <definedName name="EGX">#REF!</definedName>
    <definedName name="EHX">#REF!</definedName>
    <definedName name="EJX">#REF!</definedName>
    <definedName name="EKX">#REF!</definedName>
    <definedName name="elek">#REF!</definedName>
    <definedName name="ELX">#REF!</definedName>
    <definedName name="eol">#REF!</definedName>
    <definedName name="Excel_BuiltIn_Print_Area_1_1">#REF!</definedName>
    <definedName name="Excel_BuiltIn_Print_Area_2">#REF!</definedName>
    <definedName name="Excel_BuiltIn_Print_Area_4">#REF!</definedName>
    <definedName name="Excel_BuiltIn_Print_Area_5">#REF!</definedName>
    <definedName name="Excel_BuiltIn_Print_Area_6">#REF!</definedName>
    <definedName name="Excel_BuiltIn_Print_Titles_1_1">#REF!</definedName>
    <definedName name="Excel_BuiltIn_Print_Titles_2">#REF!</definedName>
    <definedName name="Excel_BuiltIn_Print_Titles_4">#REF!</definedName>
    <definedName name="Excel_BuiltIn_Print_Titles_6">#REF!</definedName>
    <definedName name="EXTRA">#REF!</definedName>
    <definedName name="faab">#REF!</definedName>
    <definedName name="facm">#REF!</definedName>
    <definedName name="facp">#REF!</definedName>
    <definedName name="faeol">#REF!</definedName>
    <definedName name="fahd">#REF!</definedName>
    <definedName name="fahdt">#REF!</definedName>
    <definedName name="fahs">#REF!</definedName>
    <definedName name="fail">#REF!</definedName>
    <definedName name="faitc">#REF!</definedName>
    <definedName name="faki">#REF!</definedName>
    <definedName name="faktd">#REF!</definedName>
    <definedName name="fam">#REF!</definedName>
    <definedName name="famcp">#REF!</definedName>
    <definedName name="faoi">#REF!</definedName>
    <definedName name="far">#REF!</definedName>
    <definedName name="fasd">#REF!</definedName>
    <definedName name="fasdt">#REF!</definedName>
    <definedName name="fat">#REF!</definedName>
    <definedName name="feco25">#REF!</definedName>
    <definedName name="fedc2">#REF!</definedName>
    <definedName name="fedc35">#REF!</definedName>
    <definedName name="FEX">#REF!</definedName>
    <definedName name="fffff">#REF!</definedName>
    <definedName name="FFX">#REF!</definedName>
    <definedName name="FGX">#REF!</definedName>
    <definedName name="FHX">#REF!</definedName>
    <definedName name="FIRST_FLOOR">#REF!</definedName>
    <definedName name="FJX">#REF!</definedName>
    <definedName name="fkx">#REF!</definedName>
    <definedName name="flmh400">#REF!</definedName>
    <definedName name="flx">#REF!</definedName>
    <definedName name="frc4x10">#REF!</definedName>
    <definedName name="frc4x1x400">#REF!</definedName>
    <definedName name="frc4x25">#REF!</definedName>
    <definedName name="frc4x300">#REF!</definedName>
    <definedName name="frc4x35">#REF!</definedName>
    <definedName name="frc4x95">#REF!</definedName>
    <definedName name="frc5x4">#REF!</definedName>
    <definedName name="frc5x6">#REF!</definedName>
    <definedName name="fs">#REF!</definedName>
    <definedName name="fsvd100">#REF!</definedName>
    <definedName name="fsvd150">#REF!</definedName>
    <definedName name="fsvd65">#REF!</definedName>
    <definedName name="FURNITURE__FURNISHING">#REF!</definedName>
    <definedName name="GONDOLA">#REF!</definedName>
    <definedName name="GONDOLA_A">#REF!</definedName>
    <definedName name="GONDOLA_B">#REF!</definedName>
    <definedName name="GONDOLA_C">#REF!</definedName>
    <definedName name="govpd15">#REF!</definedName>
    <definedName name="GRAND_PALEMBANG_HOTEL___PALEMBANG">#REF!</definedName>
    <definedName name="grc">#REF!</definedName>
    <definedName name="GROUND_FLOOR">#REF!</definedName>
    <definedName name="gs110g">#REF!</definedName>
    <definedName name="gs14g">#REF!</definedName>
    <definedName name="gs55g">#REF!</definedName>
    <definedName name="gs6g">#REF!</definedName>
    <definedName name="gs80g">#REF!</definedName>
    <definedName name="hdw">#REF!</definedName>
    <definedName name="hil">#REF!</definedName>
    <definedName name="HIT_BESI">'[11]RAB &amp; RCO OWNER VERS.'!#REF!</definedName>
    <definedName name="hspt">#REF!</definedName>
    <definedName name="hsut">#REF!</definedName>
    <definedName name="hswt">#REF!</definedName>
    <definedName name="ihb">#REF!</definedName>
    <definedName name="ihbl">#REF!</definedName>
    <definedName name="JASA">#REF!</definedName>
    <definedName name="JEFTA">#REF!</definedName>
    <definedName name="jik">#REF!</definedName>
    <definedName name="kab">#REF!</definedName>
    <definedName name="KACA_A">#REF!</definedName>
    <definedName name="KACA_B">#REF!</definedName>
    <definedName name="KACA_BASE">#REF!</definedName>
    <definedName name="KACA_C">#REF!</definedName>
    <definedName name="KALI">#REF!</definedName>
    <definedName name="kd">#REF!</definedName>
    <definedName name="kfs">#REF!</definedName>
    <definedName name="kgs">#REF!</definedName>
    <definedName name="kitc100x2x0.6">#REF!</definedName>
    <definedName name="kitc2x100x2x0.6">#REF!</definedName>
    <definedName name="kji">#REF!</definedName>
    <definedName name="kk10a">#REF!</definedName>
    <definedName name="kk16a">#REF!</definedName>
    <definedName name="kkm">#REF!</definedName>
    <definedName name="kknymhy">#REF!</definedName>
    <definedName name="kkts">#REF!</definedName>
    <definedName name="klp">#REF!</definedName>
    <definedName name="km">#REF!</definedName>
    <definedName name="kmm">#REF!</definedName>
    <definedName name="KODE">#REF!</definedName>
    <definedName name="KOEF">[12]Analisa!$L$10</definedName>
    <definedName name="koef1">#REF!</definedName>
    <definedName name="koeflingg">#REF!</definedName>
    <definedName name="koeflingk">#REF!</definedName>
    <definedName name="kof">#REF!</definedName>
    <definedName name="koling">#REF!</definedName>
    <definedName name="ksk">#REF!</definedName>
    <definedName name="kst">#REF!</definedName>
    <definedName name="ktpm">#REF!</definedName>
    <definedName name="KUSEN__PINTU__JENDELA__ALAT_ALAT_PENGGANTUNG_DAN_CURTAIN_WALL">#REF!</definedName>
    <definedName name="KUSEN_A">#REF!</definedName>
    <definedName name="KUSEN_B">#REF!</definedName>
    <definedName name="KUSEN_BASE">#REF!</definedName>
    <definedName name="KUSEN_C">#REF!</definedName>
    <definedName name="kwh1st">#REF!</definedName>
    <definedName name="kwh3st">#REF!</definedName>
    <definedName name="ky">#REF!</definedName>
    <definedName name="L_A">#REF!</definedName>
    <definedName name="L_B">#REF!</definedName>
    <definedName name="L_BASE">#REF!</definedName>
    <definedName name="L_C">#REF!</definedName>
    <definedName name="l1ti50">#REF!</definedName>
    <definedName name="l1ti60">#REF!</definedName>
    <definedName name="l3l100">#REF!</definedName>
    <definedName name="l3l50">#REF!</definedName>
    <definedName name="l3l60">#REF!</definedName>
    <definedName name="l3l70">#REF!</definedName>
    <definedName name="l3l80">#REF!</definedName>
    <definedName name="l3ld100">#REF!</definedName>
    <definedName name="l3ld50">#REF!</definedName>
    <definedName name="l3ld60">#REF!</definedName>
    <definedName name="l3ld70">#REF!</definedName>
    <definedName name="l3ld80">#REF!</definedName>
    <definedName name="l3ti50">#REF!</definedName>
    <definedName name="l3ti60">#REF!</definedName>
    <definedName name="l3ti80">#REF!</definedName>
    <definedName name="l3tisf50">#REF!</definedName>
    <definedName name="l3tisf60">#REF!</definedName>
    <definedName name="LANTAI_P3">#REF!</definedName>
    <definedName name="leb">#REF!</definedName>
    <definedName name="lgld100">#REF!</definedName>
    <definedName name="lgld70">#REF!</definedName>
    <definedName name="lgld80">#REF!</definedName>
    <definedName name="lgti50">#REF!</definedName>
    <definedName name="lgti60">#REF!</definedName>
    <definedName name="lgti70">#REF!</definedName>
    <definedName name="lgtisf50">#REF!</definedName>
    <definedName name="lgtisf60">#REF!</definedName>
    <definedName name="LOBBY">#REF!</definedName>
    <definedName name="LOBY_A">#REF!</definedName>
    <definedName name="LOBY_B">#REF!</definedName>
    <definedName name="LOBY_BASE">#REF!</definedName>
    <definedName name="LOBY_C">#REF!</definedName>
    <definedName name="Luas_Bangunan">#REF!</definedName>
    <definedName name="M">#REF!</definedName>
    <definedName name="mark_up">#REF!</definedName>
    <definedName name="MARKUP">#REF!</definedName>
    <definedName name="mat">#REF!</definedName>
    <definedName name="ME">#REF!</definedName>
    <definedName name="mm">#REF!</definedName>
    <definedName name="nyfgby3x6lt">#REF!</definedName>
    <definedName name="nyfgby4x6lt">#REF!</definedName>
    <definedName name="nyfgby4x95">#REF!</definedName>
    <definedName name="nyfgby5x6lt">#REF!</definedName>
    <definedName name="nym3x2.5flt">#REF!</definedName>
    <definedName name="nyy11x1x500">#REF!</definedName>
    <definedName name="nyy14x1x500">#REF!</definedName>
    <definedName name="nyy16x1x500">#REF!</definedName>
    <definedName name="nyy18x1x500">#REF!</definedName>
    <definedName name="nyy21x1x500">#REF!</definedName>
    <definedName name="nyy25x1x500">#REF!</definedName>
    <definedName name="nyy2x4x16">#REF!</definedName>
    <definedName name="nyy3x6">#REF!</definedName>
    <definedName name="nyy4x10">#REF!</definedName>
    <definedName name="nyy4x120">#REF!</definedName>
    <definedName name="nyy4x16">#REF!</definedName>
    <definedName name="nyy4x185">#REF!</definedName>
    <definedName name="nyy4x1x300">#REF!</definedName>
    <definedName name="nyy4x1x400">#REF!</definedName>
    <definedName name="nyy4x1x500">#REF!</definedName>
    <definedName name="nyy4x25">#REF!</definedName>
    <definedName name="nyy4x50">#REF!</definedName>
    <definedName name="nyy4x70">#REF!</definedName>
    <definedName name="nyy4x95">#REF!</definedName>
    <definedName name="nyy5x4">#REF!</definedName>
    <definedName name="nyy5x6">#REF!</definedName>
    <definedName name="nyy7x1x300">#REF!</definedName>
    <definedName name="nyy7x1x500">#REF!</definedName>
    <definedName name="OPERATING_EQUIPMENT">#REF!</definedName>
    <definedName name="ot">#REF!</definedName>
    <definedName name="p1ti50">#REF!</definedName>
    <definedName name="p1ti60">#REF!</definedName>
    <definedName name="p1ti70">#REF!</definedName>
    <definedName name="p1ti80">#REF!</definedName>
    <definedName name="p1tif50">#REF!</definedName>
    <definedName name="p2ti50">#REF!</definedName>
    <definedName name="p2ti60">#REF!</definedName>
    <definedName name="p2ti70">#REF!</definedName>
    <definedName name="p2ti80">#REF!</definedName>
    <definedName name="p2tif50">#REF!</definedName>
    <definedName name="p3al50">#REF!</definedName>
    <definedName name="p3al60">#REF!</definedName>
    <definedName name="p3al70">#REF!</definedName>
    <definedName name="p3al80">#REF!</definedName>
    <definedName name="p3ati50">#REF!</definedName>
    <definedName name="p3ati60">#REF!</definedName>
    <definedName name="p3atif50">#REF!</definedName>
    <definedName name="p3atifr50">#REF!</definedName>
    <definedName name="p3atifr60">#REF!</definedName>
    <definedName name="p3ti50">#REF!</definedName>
    <definedName name="p3ti60">#REF!</definedName>
    <definedName name="p3ti70">#REF!</definedName>
    <definedName name="p3ti80">#REF!</definedName>
    <definedName name="p3tif50">#REF!</definedName>
    <definedName name="pabf100">#REF!</definedName>
    <definedName name="pabf125">#REF!</definedName>
    <definedName name="pabf150">#REF!</definedName>
    <definedName name="pabf4">#REF!</definedName>
    <definedName name="pabf6">#REF!</definedName>
    <definedName name="pabf65">#REF!</definedName>
    <definedName name="pabf80">#REF!</definedName>
    <definedName name="PAKET">#REF!</definedName>
    <definedName name="pakf100">#REF!</definedName>
    <definedName name="pakf150">#REF!</definedName>
    <definedName name="pakf80">#REF!</definedName>
    <definedName name="pbsf100">#REF!</definedName>
    <definedName name="pbsf150">#REF!</definedName>
    <definedName name="pbsf65">#REF!</definedName>
    <definedName name="pbsf80">#REF!</definedName>
    <definedName name="PEK">#REF!</definedName>
    <definedName name="PEKERJAAN__A_C">#REF!</definedName>
    <definedName name="PEKERJAAN_CAT">#REF!</definedName>
    <definedName name="PEKERJAAN_CCTV__SOUND_SYSTEM____MATV">#REF!</definedName>
    <definedName name="PEKERJAAN_DINDING_DAN_FINISHING_DINDING">#REF!</definedName>
    <definedName name="PEKERJAAN_FINISHING_LANTAI">#REF!</definedName>
    <definedName name="PEKERJAAN_GONDOLA">#REF!</definedName>
    <definedName name="PEKERJAAN_LIFT_ex_KOREA">#REF!</definedName>
    <definedName name="PEKERJAAN_LISTRIK___GENSET">#REF!</definedName>
    <definedName name="PEKERJAAN_LUAR">#REF!</definedName>
    <definedName name="PEKERJAAN_PLAFOND">#REF!</definedName>
    <definedName name="PEKERJAAN_PLUMBING___SANITARY">#REF!</definedName>
    <definedName name="PEKERJAAN_PONDASI">#REF!</definedName>
    <definedName name="PEKERJAAN_RAILING_DAN_LAIN___LAIN">#REF!</definedName>
    <definedName name="PEKERJAAN_SPRINKLER___FIRE_FIGHTING">#REF!</definedName>
    <definedName name="PEKERJAAN_STRUKTUR_ATAS_DAN_ATAP">#REF!</definedName>
    <definedName name="PEKERJAAN_SUB_STRUKTUR">#REF!</definedName>
    <definedName name="PEKERJAAN_TANAH">#REF!</definedName>
    <definedName name="PEKERJAAN_TELEPON">#REF!</definedName>
    <definedName name="pgc">#REF!</definedName>
    <definedName name="PINTU_A">#REF!</definedName>
    <definedName name="PINTU_B">#REF!</definedName>
    <definedName name="PINTU_BASE">#REF!</definedName>
    <definedName name="PINTU_C">#REF!</definedName>
    <definedName name="plum">#REF!</definedName>
    <definedName name="pph">#REF!</definedName>
    <definedName name="ppn">#REF!</definedName>
    <definedName name="PRECAST_A">#REF!</definedName>
    <definedName name="PRECAST_B">#REF!</definedName>
    <definedName name="PRECAST_C">#REF!</definedName>
    <definedName name="print">'[13]RAB &amp; RCO OWNER VERS.'!#REF!</definedName>
    <definedName name="_xlnm.Print_Area" localSheetId="3">ANALISA!$A$1:$F$51</definedName>
    <definedName name="_xlnm.Print_Area" localSheetId="0">'COVER PAGE'!$A$1:$J$45</definedName>
    <definedName name="_xlnm.Print_Area" localSheetId="2">'R MEETING'!$A$1:$G$65</definedName>
    <definedName name="_xlnm.Print_Area" localSheetId="1">SUMMARY!$B$1:$G$39</definedName>
    <definedName name="PRINT_AREA_MI">#REF!</definedName>
    <definedName name="_xlnm.Print_Titles" localSheetId="3">ANALISA!$5:$5</definedName>
    <definedName name="Print_Titles_MI">#REF!</definedName>
    <definedName name="PRO">#REF!</definedName>
    <definedName name="prs">#REF!</definedName>
    <definedName name="pvcf100">[3]SAP!#REF!</definedName>
    <definedName name="pvcf150">[3]SAP!#REF!</definedName>
    <definedName name="pvcf200">[3]SAP!#REF!</definedName>
    <definedName name="pvcf65">[3]SAP!#REF!</definedName>
    <definedName name="pvcf80">[3]SAP!#REF!</definedName>
    <definedName name="R_">#REF!</definedName>
    <definedName name="RAP">#REF!</definedName>
    <definedName name="REAL">#REF!</definedName>
    <definedName name="ROUND">#REF!</definedName>
    <definedName name="Rucika_Wavin">#REF!</definedName>
    <definedName name="rukan_a">[14]TOWN!#REF!</definedName>
    <definedName name="rukan_aa">[14]TOWN!#REF!</definedName>
    <definedName name="rukan_b">[14]TOWN!#REF!</definedName>
    <definedName name="rukan_c">[14]TOWN!#REF!</definedName>
    <definedName name="rukan_cc">[14]TOWN!#REF!</definedName>
    <definedName name="rukan_d">[14]TOWN!#REF!</definedName>
    <definedName name="rukan_dd">[14]TOWN!#REF!</definedName>
    <definedName name="rukan_e">[14]TOWN!#REF!</definedName>
    <definedName name="rukan_ee">[14]TOWN!#REF!</definedName>
    <definedName name="S">#REF!</definedName>
    <definedName name="SCHEDULE">'[15]RAB &amp; RCO OWNER VERS.'!#REF!</definedName>
    <definedName name="sfvd100">#REF!</definedName>
    <definedName name="sg">#REF!</definedName>
    <definedName name="SHF">#REF!</definedName>
    <definedName name="SPE">'[16]RAB &amp; RCO OWNER VERS.'!#REF!</definedName>
    <definedName name="ssss">#REF!</definedName>
    <definedName name="st">#REF!</definedName>
    <definedName name="tawg16">#REF!</definedName>
    <definedName name="tgl">#REF!</definedName>
    <definedName name="tidf10">#REF!</definedName>
    <definedName name="tidf100">#REF!</definedName>
    <definedName name="tidf350">#REF!</definedName>
    <definedName name="tki">#REF!</definedName>
    <definedName name="tkitc10x2x0.6">#REF!</definedName>
    <definedName name="tl1x36bimc">#REF!</definedName>
    <definedName name="tla2x18iac">#REF!</definedName>
    <definedName name="tla2x18iacbimc">#REF!</definedName>
    <definedName name="tlb1x18">#REF!</definedName>
    <definedName name="tlb1x36">#REF!</definedName>
    <definedName name="tlb1x36bimc">#REF!</definedName>
    <definedName name="tlb1x36w">#REF!</definedName>
    <definedName name="tlbk1x36">#REF!</definedName>
    <definedName name="tlbvs2x18">#REF!</definedName>
    <definedName name="tlbvs2x18bimc">#REF!</definedName>
    <definedName name="tlc20bimc">#REF!</definedName>
    <definedName name="tlidf250p">#REF!</definedName>
    <definedName name="tltko2x36">#REF!</definedName>
    <definedName name="tltko2x36bimc">#REF!</definedName>
    <definedName name="town_a">#REF!</definedName>
    <definedName name="town_b">#REF!</definedName>
    <definedName name="town_c">#REF!</definedName>
    <definedName name="town_d">#REF!</definedName>
    <definedName name="town_e">#REF!</definedName>
    <definedName name="tpm">#REF!</definedName>
    <definedName name="tscb">#REF!</definedName>
    <definedName name="tscs3w">#REF!</definedName>
    <definedName name="tscs6w">#REF!</definedName>
    <definedName name="tshs15">#REF!</definedName>
    <definedName name="tshs6w">#REF!</definedName>
    <definedName name="tski">#REF!</definedName>
    <definedName name="tskie">#REF!</definedName>
    <definedName name="tsnya2x1.5">#REF!</definedName>
    <definedName name="tsnyafrc">#REF!</definedName>
    <definedName name="tso">#REF!</definedName>
    <definedName name="TYPICAL_FLOOR___7_LEVEL">#REF!</definedName>
    <definedName name="U.KEPALA.TUK.BATU">[6]UPAH!$E$8</definedName>
    <definedName name="U.KEPALA.TUK.KAYU">[6]UPAH!$E$10</definedName>
    <definedName name="U.MANDOR">[6]UPAH!$E$21</definedName>
    <definedName name="U.PEKERJA">[6]UPAH!$E$6</definedName>
    <definedName name="U.TUK.BATU">[6]UPAH!$E$7</definedName>
    <definedName name="U.TUK.KAYU">[6]UPAH!$E$9</definedName>
    <definedName name="UPAH">#REF!</definedName>
    <definedName name="vntf100">#REF!</definedName>
    <definedName name="vntf80">#REF!</definedName>
    <definedName name="w">#REF!</definedName>
    <definedName name="wls">[3]SAP!#REF!</definedName>
    <definedName name="wtc">#REF!</definedName>
    <definedName name="Z">#REF!</definedName>
  </definedNames>
  <calcPr calcId="144525"/>
</workbook>
</file>

<file path=xl/sharedStrings.xml><?xml version="1.0" encoding="utf-8"?>
<sst xmlns="http://schemas.openxmlformats.org/spreadsheetml/2006/main" count="226" uniqueCount="154">
  <si>
    <t>LOGO</t>
  </si>
  <si>
    <t>Logo Perusahaan</t>
  </si>
  <si>
    <t>SUMMARY</t>
  </si>
  <si>
    <t>BILL OF QUATITY</t>
  </si>
  <si>
    <t>RUANG MEETING INDUSTRIAL</t>
  </si>
  <si>
    <t>NO.</t>
  </si>
  <si>
    <t>ITEM PEKERJAAN</t>
  </si>
  <si>
    <t>KETERANGAN</t>
  </si>
  <si>
    <t>HARGA TOTAL</t>
  </si>
  <si>
    <t>Pekerjaan Lantai</t>
  </si>
  <si>
    <t>Pekerjaan Dinding</t>
  </si>
  <si>
    <t>Pekerjaan Meja / Kursi</t>
  </si>
  <si>
    <t>Pekerjaan Pintu</t>
  </si>
  <si>
    <t>Back Drop &amp; Down Ceiling</t>
  </si>
  <si>
    <t>Pekerjaan Display</t>
  </si>
  <si>
    <t>Pekerjaan Plafond</t>
  </si>
  <si>
    <t>G R A N D  T O T A L</t>
  </si>
  <si>
    <t>** Harga Belum Termasuk PPn 11 %</t>
  </si>
  <si>
    <t>SHEET NO: B02.1</t>
  </si>
  <si>
    <t>BILL OF QUANTITY</t>
  </si>
  <si>
    <t>PT. GIFERA ODO TECHNOLOGY</t>
  </si>
  <si>
    <t>JAKARTA</t>
  </si>
  <si>
    <t>VOL.</t>
  </si>
  <si>
    <t>HARGA SATUAN</t>
  </si>
  <si>
    <t xml:space="preserve">JUMLAH </t>
  </si>
  <si>
    <t>jasa</t>
  </si>
  <si>
    <t>A</t>
  </si>
  <si>
    <r>
      <rPr>
        <b/>
        <i/>
        <sz val="11"/>
        <color theme="1"/>
        <rFont val="Calibri"/>
        <charset val="134"/>
        <scheme val="minor"/>
      </rPr>
      <t xml:space="preserve">Pekerjaan Accent  Flooring </t>
    </r>
    <r>
      <rPr>
        <i/>
        <sz val="11"/>
        <color theme="1"/>
        <rFont val="Calibri"/>
        <charset val="134"/>
        <scheme val="minor"/>
      </rPr>
      <t>menggunakaan ; Vinyl Tile</t>
    </r>
  </si>
  <si>
    <t>ex 688f</t>
  </si>
  <si>
    <r>
      <rPr>
        <sz val="11"/>
        <rFont val="Calibri"/>
        <charset val="134"/>
        <scheme val="minor"/>
      </rPr>
      <t>m</t>
    </r>
    <r>
      <rPr>
        <sz val="11"/>
        <rFont val="Calibri"/>
        <charset val="134"/>
      </rPr>
      <t>²</t>
    </r>
  </si>
  <si>
    <t>check harga, apakah sudah include dengan lem</t>
  </si>
  <si>
    <t>SUB TOTAL</t>
  </si>
  <si>
    <t>B</t>
  </si>
  <si>
    <t>Pekerjaan Partisi  menggunakaan ; Gypsum</t>
  </si>
  <si>
    <t xml:space="preserve"> </t>
  </si>
  <si>
    <t>ex dulux</t>
  </si>
  <si>
    <t>pcs</t>
  </si>
  <si>
    <t>lbr</t>
  </si>
  <si>
    <t>Btg</t>
  </si>
  <si>
    <t>warm white</t>
  </si>
  <si>
    <t>Roll</t>
  </si>
  <si>
    <t xml:space="preserve">                Sub Total</t>
  </si>
  <si>
    <t>C</t>
  </si>
  <si>
    <t>Furniture Pekerjaan Meja / Kursi</t>
  </si>
  <si>
    <t>Meja Meeting</t>
  </si>
  <si>
    <t>ex Taco</t>
  </si>
  <si>
    <t>Buah</t>
  </si>
  <si>
    <t>ex black</t>
  </si>
  <si>
    <t>Perapian kabel, box kabel, gromet, tray)</t>
  </si>
  <si>
    <t>Costum</t>
  </si>
  <si>
    <t>lot</t>
  </si>
  <si>
    <t>Kursi Meeting</t>
  </si>
  <si>
    <t>ex informa</t>
  </si>
  <si>
    <t>D</t>
  </si>
  <si>
    <t>Pekerjaan Pintu/Jendela</t>
  </si>
  <si>
    <t>Custom</t>
  </si>
  <si>
    <t>m2</t>
  </si>
  <si>
    <t>Sub Total</t>
  </si>
  <si>
    <t xml:space="preserve">       F </t>
  </si>
  <si>
    <t>Samsung</t>
  </si>
  <si>
    <t>Unit</t>
  </si>
  <si>
    <t>Logitech</t>
  </si>
  <si>
    <t>aver</t>
  </si>
  <si>
    <t>apple</t>
  </si>
  <si>
    <t xml:space="preserve">      G</t>
  </si>
  <si>
    <t>ex daikin</t>
  </si>
  <si>
    <t>Hollo Gypsum 4x2 cm</t>
  </si>
  <si>
    <t>sak</t>
  </si>
  <si>
    <t>ex jayaboard</t>
  </si>
  <si>
    <t>Pekerjaan Drop Ceiling/back drop</t>
  </si>
  <si>
    <t>white</t>
  </si>
  <si>
    <t>ex 577098</t>
  </si>
  <si>
    <t>H</t>
  </si>
  <si>
    <t>Jasa Pekerjaan Interior Design dan ME</t>
  </si>
  <si>
    <t>Jasa tersebut mencakup semua pekerjaan, termasuk jasa pengiriman material, keamanan, Aksesories, kelengkapan material dll</t>
  </si>
  <si>
    <t>GRAND T O T A L</t>
  </si>
  <si>
    <t>KE SUMMARY</t>
  </si>
  <si>
    <t>SHEET NO: C02.1</t>
  </si>
  <si>
    <t>ANALISA HARGA SATUAN</t>
  </si>
  <si>
    <t>(UNIT PRICE)</t>
  </si>
  <si>
    <t>NO</t>
  </si>
  <si>
    <t>VOL</t>
  </si>
  <si>
    <t>SATUAN</t>
  </si>
  <si>
    <t>ANALISA</t>
  </si>
  <si>
    <t>HARGA</t>
  </si>
  <si>
    <t>Lbr</t>
  </si>
  <si>
    <t>Vinyl Lantai motif kayu</t>
  </si>
  <si>
    <t>https://www.tokopedia.com/uniquecarpet/vinyl-lantai-murah-motif-kayu-688-f</t>
  </si>
  <si>
    <t>cat dulux pentalite brilliant white</t>
  </si>
  <si>
    <t>https://www.tokopedia.com/tbsakuramas/cat-dulux-pentalite-brilliant-white</t>
  </si>
  <si>
    <t>CAT DULUX AMBIANCE 20L / TIMELESS GREY</t>
  </si>
  <si>
    <t>https://www.tokopedia.com/toko-material-ol/cat-dulux-ambiance-20l-timeless-grey-40466-hazel-green-42470-timeless-grey</t>
  </si>
  <si>
    <t xml:space="preserve">Papan Ambalan  Kayu Jati 100X50 </t>
  </si>
  <si>
    <t>https://shopee.co.id/Papan-Ambalan-Daun-Meja-Kayu-Jati-Belanda-Dinding-100X50-Siku-Lipat-Candybrown-Onlypapanmeja-i.326974094.3760213257</t>
  </si>
  <si>
    <t>Besi Pipa Hitam Ukuran 1"</t>
  </si>
  <si>
    <t>https://www.tokopedia.com/rianbaja/pipa-hitam-1-black-steel-pipe-1-inch-tebal-1-9</t>
  </si>
  <si>
    <t>Lukisan 100 x 200</t>
  </si>
  <si>
    <t>https://www.tokopedia.com/toptul/hambalan-rak-papan-alas-triplek-12-mm-100-x-200-cm</t>
  </si>
  <si>
    <t>BOHLAM VINTAGE RETRO warm white</t>
  </si>
  <si>
    <t>https://shopee.co.id/LAMPU-BOHLAM-LED-Putih-SUSU---BOHLAM-E27-KACA-HIAS---BOHLAM-VINTAGE-RETRO---LAMPU-GANTUNG---LAMPU-HIAS-LAMPU-CAFE-i.200673457.14017051184</t>
  </si>
  <si>
    <t>Triplek 9mm ( Plywood ) ; 100x60</t>
  </si>
  <si>
    <t>https://www.lazada.co.id/products/triplek-multiplek-9mm-100x60cm-plywood-9mm-i6290038130-s11947632614.html?spm=a2o4j.tm80150940.2705433350.1.60d54516JH6wDb.60d54516JH6wDb</t>
  </si>
  <si>
    <t>TACO HPL Woodgrain</t>
  </si>
  <si>
    <t>https://www.tokopedia.com/archive-none-1640766584/taco-hpl-woodgrain-th-381-h-winter-bamboo</t>
  </si>
  <si>
    <t>buah</t>
  </si>
  <si>
    <t>stop kontak meja 4 colokan bulat</t>
  </si>
  <si>
    <t>https://www.tokopedia.com/abadi8899/stop-kontak-meja-4-colokan-bulat</t>
  </si>
  <si>
    <t xml:space="preserve"> Expanda Metal</t>
  </si>
  <si>
    <t>https://www.lazada.co.id/products/plat-besi-expanded-expanda-metal-i2812146803-s5075898138.html?spm=a2o4j.tm80108886.2705433350.1.23e75kDp5kDpb9.23e75kDp5kDpb9</t>
  </si>
  <si>
    <t xml:space="preserve">Besi Hollo Hollow hitam 5x5 </t>
  </si>
  <si>
    <t>https://www.tokopedia.com/kaisarsteel/besi-hollo-hollow-hitam-5x5-tebal-1-2-mm?extParam=ivf%3Dfalse%26src%3Dsearch&amp;xClientId=amp-kFFXnKQ8DjSNsNQ2Y-KCEYsjCfbfEddB62U33v8g2d6mhhhyC_BocUIhiNGfZb0Q&amp;cid=amp-kFFXnKQ8DjSNsNQ2Y-KCEYsjCfbfEddB62U33v8g2d6mhhhyC_BocUIhiNGfZb0Q&amp;amp=true</t>
  </si>
  <si>
    <t>Council Kursi Kantor</t>
  </si>
  <si>
    <t>https://www.ruparupa.com/informastore/council-kursi-kantor-sandaran-tinggi-abu-abu.html?utm_source=google&amp;utm_medium=cpc&amp;utm_campaign=Gads_Informa_OL&amp;gclid=CjwKCAjw4c-ZBhAEEiwAZ105RVyvBzzTiegSYu8oz9fAyds7tYcg_odatC0EkP6BCVE6VfvMKQfzARoCQ8wQAvD_BwE</t>
  </si>
  <si>
    <t>M2</t>
  </si>
  <si>
    <t>Jendela Aluminium custom</t>
  </si>
  <si>
    <t>https://shopee.co.id/Jendela-Aluminium-120x110-i.223520126.3618615242</t>
  </si>
  <si>
    <t>Kusen dan Daun Pintu Alumunium 220 x 100</t>
  </si>
  <si>
    <t>https://www.tokopedia.com/glassmasaba/kusen-dan-daun-pintu-alumunium-3-inch-uk-210-x-70-220-x-100-putih-220-x-100?_gl=1*1sx7kmi*_ga*X3JmWnh1TExPVEdISmRaT29vcW1KYmd3ZllnWHpPRXdPbkVxVDVSLV9hcFVlWlljU2hwakpXNGoxa1U2OUwwag</t>
  </si>
  <si>
    <t xml:space="preserve">Engsel Kodok </t>
  </si>
  <si>
    <t>https://www.tokopedia.com/vans-market/engsel-kodok-engsel-sendok-tanpa-bobok-engsel-sendok-tanpa-coak-besar?extParam=ivf%3Dfalse&amp;src=topads</t>
  </si>
  <si>
    <t>Glass Board 100 x 80 cm - 5mm</t>
  </si>
  <si>
    <t>https://www.tokopedia.com/lancarjayafurniture/papan-tulis-kaca-glass-board-100-x-80-cm-5mm</t>
  </si>
  <si>
    <t>btg</t>
  </si>
  <si>
    <t>Kisi kisi kayu plafond ( Listplank )</t>
  </si>
  <si>
    <t>https://www.tokopedia.com/benuabarusupermarket/papan-kayu-lisplang-2-x-20-cm-papan-kayu-lisplang-20-cm-meranti-4-m?extParam=ivf%3Dfalse%26src%3Dsearch</t>
  </si>
  <si>
    <t>Rak Lemari Kota Penyimpanan Minimalis (Hitam)</t>
  </si>
  <si>
    <t>https://www.tokopedia.com/rajamudaart/rak-lemari-kota-penyimpanan-minimalis-hitam</t>
  </si>
  <si>
    <t>U Channel Cubicle 18Mm - 2M - Hitam Trendi</t>
  </si>
  <si>
    <t>https://shopee.co.id/Hot-Sale-List-U-Aluminium---U-Channel-Cubicle-18Mm---2M---Hitam-Trendi-i.115699506.19835712153?gclid=CjwKCAjw4c-ZBhAEEiwAZ105RcfoFa0FiIUHBEvMvZBzq3LLHUuYy5ZnFZTbRQiSJfThff98HqA5OBoC6I0QAvD_BwE</t>
  </si>
  <si>
    <t>roll</t>
  </si>
  <si>
    <t>LED STRIP WHITE 1m</t>
  </si>
  <si>
    <t>https://www.tokopedia.com/funminishop/aluminium-led-strip-sayap-housing-led-strip-1m</t>
  </si>
  <si>
    <t>Lampu Gantung Minimalist matt black</t>
  </si>
  <si>
    <t>https://www.tokopedia.com/superhomelighting/lampu-gantung-minimalist-577098-wood-colour-matt-black</t>
  </si>
  <si>
    <t>Samsung Flip 2 Interactive 85 inch</t>
  </si>
  <si>
    <t>https://www.tokopedia.com/digitalsignage/samsung-flip-2-interactive-85-inch</t>
  </si>
  <si>
    <t xml:space="preserve">Unit </t>
  </si>
  <si>
    <t>Logitech Scribe</t>
  </si>
  <si>
    <t>https://www.tokopedia.com/mugitechno/logitech-scribe-whiteboard-camera-for-video-conference-original</t>
  </si>
  <si>
    <t>AVER VIDEO CONFERENCE CAM 520 include</t>
  </si>
  <si>
    <t>https://www.tokopedia.com/berkahcomputer/aver-video-conference-cam-520-include</t>
  </si>
  <si>
    <t>iPad Pro 2020 11 Inch</t>
  </si>
  <si>
    <t>https://www.tokopedia.com/aghanid-1/ipad-pro-2020-11-inch-ipad-air-4-2020-10-9-inch-casing-hanging</t>
  </si>
  <si>
    <t>unit</t>
  </si>
  <si>
    <t>DAIKIN AC Cassette 1,5pk</t>
  </si>
  <si>
    <t>https://www.tokopedia.com/cacid/daikin-ac-cassette-skyair-round-flow-fcnq-13-1-5-pk-1-phase-wired</t>
  </si>
  <si>
    <t>Hollo Gypsum 4x4 cm</t>
  </si>
  <si>
    <t>https://www.lazada.co.id/products/besi-hollow-4x4-hollo-holo-gypsum-gipsum-plafon-pvc-galvanis-murah-i3196690606-s5592628803.html?exlaz=d_1:mm_150050845_51350205_2010350205::12:17627284516!!!!!c!!5592628803!276662809&amp;gclid=Cj0KCQjwmouZBhDSARIsALYcouq0hN1-N7ceo14jSg7pkye6AS7gSHrawnlkWTW8QflfuJ30yySkE-8aArLrEALw_wcB</t>
  </si>
  <si>
    <t>https://shopee.co.id/HOLLO-2-x-4--HOLO-GYPSUM-2X4---HOLOW-BAJA-RINGAN-i.30298322.13970068409?gclid=Cj0KCQjwmouZBhDSARIsALYcouoYaziSDhSAIF2QuhxtUR9B4Ipa_bV09-ecMgkmLh6nB9DbEQokjdMaAuinEALw_wcB</t>
  </si>
  <si>
    <t>Sak</t>
  </si>
  <si>
    <t xml:space="preserve">Kompon </t>
  </si>
  <si>
    <t>https://www.lazada.co.id/products/compound-aplus-20kg-kompon-aplus-20kg-i4616868891-s8065026157.html?exlaz=d_1:mm_150050845_51350205_2010350205::12:17627284516!!!!!c!!8065026157!318083623&amp;gclid=Cj0KCQjwmouZBhDSARIsALYcouo92EIKi08Jye9cOZNWmPEiXbMUWqhP0JFXWh5eRTkZ_B-DRwQkPJcaAn4ZEALw_wcB</t>
  </si>
  <si>
    <t>Gypsum ( 122x244 cm)</t>
  </si>
  <si>
    <t>https://www.tokopedia.com/megabuildings/gipsum-papan-gypsum-jayaboard-9-mm-harga-distributor-2021?extParam=ivf%3Dfalse%26src%3Dsearch</t>
  </si>
</sst>
</file>

<file path=xl/styles.xml><?xml version="1.0" encoding="utf-8"?>
<styleSheet xmlns="http://schemas.openxmlformats.org/spreadsheetml/2006/main">
  <numFmts count="46">
    <numFmt numFmtId="176" formatCode="_(* #,##0.00_);_(* \(#,##0.00\);_(* &quot;-&quot;_);_(@_)"/>
    <numFmt numFmtId="177" formatCode="#,##0_);[Red]\(#,##0\);;@"/>
    <numFmt numFmtId="178" formatCode="_-* #,##0_-;&quot;¥¥-&quot;* #,##0_-;_-* \-_-;_-@_-"/>
    <numFmt numFmtId="179" formatCode="0.000%"/>
    <numFmt numFmtId="180" formatCode="_(* #,##0_);_(* \(#,##0\);_(* &quot;-&quot;_);_(@_)"/>
    <numFmt numFmtId="181" formatCode="#,##0_);\(#,##0\)"/>
    <numFmt numFmtId="182" formatCode="0###0"/>
    <numFmt numFmtId="183" formatCode="_-&quot;Rp&quot;* #,##0.00_-;\-&quot;Rp&quot;* #,##0.00_-;_-&quot;Rp&quot;* &quot;-&quot;??_-;_-@_-"/>
    <numFmt numFmtId="184" formatCode="0.000000%"/>
    <numFmt numFmtId="185" formatCode="0.00_);\(0.00\)"/>
    <numFmt numFmtId="186" formatCode="_-&quot;Rp&quot;* #,##0_-;\-&quot;Rp&quot;* #,##0_-;_-&quot;Rp&quot;* &quot;-&quot;??_-;_-@_-"/>
    <numFmt numFmtId="187" formatCode="#,##0.00_);\(#,##0.0\)"/>
    <numFmt numFmtId="188" formatCode="_ * #,##0.00_ ;_ * \-#,##0.00_ ;_ * &quot;-&quot;??_ ;_ @_ "/>
    <numFmt numFmtId="189" formatCode="#,##0.000000_);[Red]\(#,##0.000000\)"/>
    <numFmt numFmtId="190" formatCode="#,##0_ "/>
    <numFmt numFmtId="191" formatCode="_(* #,##0.000_);_(* \(#,##0.000\);_(* \-_);_(@_)"/>
    <numFmt numFmtId="192" formatCode="#,##0.0000_);[Red]\(#,##0.0000\)"/>
    <numFmt numFmtId="193" formatCode="_(* #,##0_);_(* \(#,##0\);_(* \-_);_(@_)"/>
    <numFmt numFmtId="194" formatCode="#,##0;\-#,##0;\-"/>
    <numFmt numFmtId="195" formatCode="0.00_)"/>
    <numFmt numFmtId="196" formatCode="General\ ;[Red]\(General\)"/>
    <numFmt numFmtId="197" formatCode="#,##0.0000000_);[Red]\(#,##0.0000000\)"/>
    <numFmt numFmtId="198" formatCode="#,##0.00_);[Red]\(#,##0.00\)"/>
    <numFmt numFmtId="199" formatCode="_(* #,##0.0000000000_);_(* \(#,##0.0000000000\);_(* \-??_);_(@_)"/>
    <numFmt numFmtId="200" formatCode="_([$€-2]* #,##0.00_);_([$€-2]* \(#,##0.00\);_([$€-2]* \-??_)"/>
    <numFmt numFmtId="201" formatCode="#,##0.0_ ;\-#,##0.0\ "/>
    <numFmt numFmtId="202" formatCode="_-* #,##0.00_-;\-* #,##0.00_-;_-* \-??_-;_-@_-"/>
    <numFmt numFmtId="203" formatCode="0##0"/>
    <numFmt numFmtId="204" formatCode="_(* #,##0.00_);_(* \(#,##0.00\);_(* \-??_);_(@_)"/>
    <numFmt numFmtId="205" formatCode="&quot;91&quot;#,##0.000&quot;28&quot;"/>
    <numFmt numFmtId="206" formatCode="_(* #,##0.00_);_(* \(#,##0.00\);_(* &quot;-&quot;??_);_(@_)"/>
    <numFmt numFmtId="207" formatCode="_-* #,##0_-;\-* #,##0_-;_-* \-_-;_-@_-"/>
    <numFmt numFmtId="208" formatCode="_(* #,##0.00000000000000_);_(* \(#,##0.00000000000000\);_(* \-??_);_(@_)"/>
    <numFmt numFmtId="209" formatCode="0%;\(0%\)"/>
    <numFmt numFmtId="210" formatCode="_(&quot;$&quot;* #,##0.00_);_(&quot;$&quot;* \(#,##0.00\);_(&quot;$&quot;* \-??_);_(@_)"/>
    <numFmt numFmtId="211" formatCode=";;;"/>
    <numFmt numFmtId="212" formatCode="_-&quot;$&quot;* #,##0_-;&quot;-$&quot;* #,##0_-;_-&quot;$&quot;* \-_-;_-@_-"/>
    <numFmt numFmtId="213" formatCode="_(&quot;$&quot;* #,##0_);_(&quot;$&quot;* \(#,##0\);_(&quot;$&quot;* \-_);_(@_)"/>
    <numFmt numFmtId="214" formatCode="#,##0.00000_);[Red]\(#,##0.00000\)"/>
    <numFmt numFmtId="215" formatCode="#,##0_);[Red]\(#,##0\)"/>
    <numFmt numFmtId="216" formatCode="0.0%;\(0.0%\)"/>
    <numFmt numFmtId="217" formatCode="0;\(0\)"/>
    <numFmt numFmtId="218" formatCode="_-&quot;$&quot;* #,##0.00_-;&quot;-$&quot;* #,##0.00_-;_-&quot;$&quot;* \-??_-;_-@_-"/>
    <numFmt numFmtId="219" formatCode="\¥#,##0.00;[Red]&quot;¥¥-¥&quot;#,##0.00"/>
    <numFmt numFmtId="220" formatCode="_(* #,##0_);_(* \(#,##0\);_(* &quot;-&quot;??_);_(@_)"/>
    <numFmt numFmtId="221" formatCode="_(* #,##0.0_);_(* \(#,##0.0\);_(* &quot;-&quot;_);_(@_)"/>
  </numFmts>
  <fonts count="112">
    <font>
      <sz val="11"/>
      <color theme="1"/>
      <name val="Calibri"/>
      <charset val="1"/>
      <scheme val="minor"/>
    </font>
    <font>
      <sz val="1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333333"/>
      <name val="Arial"/>
      <charset val="134"/>
    </font>
    <font>
      <u/>
      <sz val="11"/>
      <color rgb="FF800080"/>
      <name val="Calibri"/>
      <charset val="1"/>
      <scheme val="minor"/>
    </font>
    <font>
      <u/>
      <sz val="11"/>
      <color theme="10"/>
      <name val="Calibri"/>
      <charset val="1"/>
      <scheme val="minor"/>
    </font>
    <font>
      <sz val="11"/>
      <color indexed="8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u/>
      <sz val="18"/>
      <color theme="1"/>
      <name val="Calibri"/>
      <charset val="134"/>
      <scheme val="minor"/>
    </font>
    <font>
      <b/>
      <sz val="12"/>
      <color rgb="FF00B05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0"/>
      <color theme="1"/>
      <name val="Calibri"/>
      <charset val="1"/>
      <scheme val="minor"/>
    </font>
    <font>
      <sz val="10"/>
      <color indexed="8"/>
      <name val="Arial"/>
      <charset val="134"/>
    </font>
    <font>
      <sz val="11"/>
      <color indexed="8"/>
      <name val="Calibri"/>
      <charset val="134"/>
    </font>
    <font>
      <i/>
      <sz val="11"/>
      <color rgb="FF7F7F7F"/>
      <name val="Calibri"/>
      <charset val="0"/>
      <scheme val="minor"/>
    </font>
    <font>
      <b/>
      <sz val="10"/>
      <name val="Century Gothic"/>
      <charset val="134"/>
    </font>
    <font>
      <b/>
      <u/>
      <sz val="1"/>
      <color indexed="8"/>
      <name val="Courier New"/>
      <charset val="134"/>
    </font>
    <font>
      <sz val="12"/>
      <name val="Times New Roman"/>
      <charset val="134"/>
    </font>
    <font>
      <b/>
      <i/>
      <sz val="12"/>
      <name val="Times New Roman"/>
      <charset val="134"/>
    </font>
    <font>
      <sz val="11"/>
      <color indexed="9"/>
      <name val="Calibri"/>
      <charset val="134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4"/>
      <name val="Arial"/>
      <charset val="134"/>
    </font>
    <font>
      <sz val="8"/>
      <name val="Times New Roman"/>
      <charset val="134"/>
    </font>
    <font>
      <b/>
      <sz val="15"/>
      <color indexed="56"/>
      <name val="Calibri"/>
      <charset val="134"/>
    </font>
    <font>
      <b/>
      <sz val="11"/>
      <color indexed="8"/>
      <name val="Calibri"/>
      <charset val="134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0"/>
      <color indexed="12"/>
      <name val="Arial"/>
      <charset val="134"/>
    </font>
    <font>
      <b/>
      <sz val="11"/>
      <color rgb="FFFFFFFF"/>
      <name val="Calibri"/>
      <charset val="0"/>
      <scheme val="minor"/>
    </font>
    <font>
      <sz val="7"/>
      <name val="Small Fonts"/>
      <charset val="134"/>
    </font>
    <font>
      <sz val="11"/>
      <color theme="1"/>
      <name val="Calibri"/>
      <charset val="0"/>
      <scheme val="minor"/>
    </font>
    <font>
      <b/>
      <sz val="10"/>
      <color indexed="8"/>
      <name val="Courier New"/>
      <charset val="134"/>
    </font>
    <font>
      <sz val="10"/>
      <name val="Century Gothic"/>
      <charset val="134"/>
    </font>
    <font>
      <b/>
      <sz val="9"/>
      <color indexed="9"/>
      <name val="Arial"/>
      <charset val="134"/>
    </font>
    <font>
      <sz val="8"/>
      <name val="MS Sans Serif"/>
      <charset val="134"/>
    </font>
    <font>
      <b/>
      <sz val="11"/>
      <color rgb="FF3F3F3F"/>
      <name val="Calibri"/>
      <charset val="0"/>
      <scheme val="minor"/>
    </font>
    <font>
      <sz val="12"/>
      <name val="Arial"/>
      <charset val="134"/>
    </font>
    <font>
      <sz val="1"/>
      <color indexed="8"/>
      <name val="Courier New"/>
      <charset val="134"/>
    </font>
    <font>
      <sz val="11"/>
      <color indexed="62"/>
      <name val="Calibri"/>
      <charset val="134"/>
    </font>
    <font>
      <b/>
      <sz val="11"/>
      <color indexed="9"/>
      <name val="Calibri"/>
      <charset val="134"/>
    </font>
    <font>
      <sz val="11"/>
      <color theme="0"/>
      <name val="Calibri"/>
      <charset val="0"/>
      <scheme val="minor"/>
    </font>
    <font>
      <sz val="11"/>
      <color indexed="52"/>
      <name val="Calibri"/>
      <charset val="134"/>
    </font>
    <font>
      <sz val="9"/>
      <name val="Arial"/>
      <charset val="134"/>
    </font>
    <font>
      <sz val="11"/>
      <color indexed="60"/>
      <name val="Calibri"/>
      <charset val="134"/>
    </font>
    <font>
      <sz val="10"/>
      <name val="Helv"/>
      <charset val="204"/>
    </font>
    <font>
      <sz val="10"/>
      <name val="Arial"/>
      <charset val="1"/>
    </font>
    <font>
      <b/>
      <sz val="11"/>
      <color indexed="56"/>
      <name val="Calibri"/>
      <charset val="134"/>
    </font>
    <font>
      <b/>
      <sz val="11"/>
      <color indexed="63"/>
      <name val="Calibri"/>
      <charset val="134"/>
    </font>
    <font>
      <sz val="10"/>
      <color indexed="16"/>
      <name val="MS Serif"/>
      <charset val="134"/>
    </font>
    <font>
      <b/>
      <sz val="15"/>
      <color theme="3"/>
      <name val="Calibri"/>
      <charset val="134"/>
      <scheme val="minor"/>
    </font>
    <font>
      <b/>
      <sz val="12"/>
      <name val="Arial"/>
      <charset val="134"/>
    </font>
    <font>
      <b/>
      <sz val="13"/>
      <color indexed="56"/>
      <name val="Calibri"/>
      <charset val="134"/>
    </font>
    <font>
      <sz val="8"/>
      <name val="Arial"/>
      <charset val="134"/>
    </font>
    <font>
      <b/>
      <sz val="9"/>
      <name val="Arial"/>
      <charset val="134"/>
    </font>
    <font>
      <i/>
      <sz val="11"/>
      <color indexed="23"/>
      <name val="Calibri"/>
      <charset val="134"/>
    </font>
    <font>
      <b/>
      <u/>
      <sz val="11"/>
      <name val="Times New Roman"/>
      <charset val="134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indexed="14"/>
      <name val="Calibri"/>
      <charset val="134"/>
    </font>
    <font>
      <b/>
      <sz val="12"/>
      <color indexed="18"/>
      <name val="Times New Roman"/>
      <charset val="134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indexed="17"/>
      <name val="Calibri"/>
      <charset val="134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indexed="20"/>
      <name val="Calibri"/>
      <charset val="134"/>
    </font>
    <font>
      <sz val="10"/>
      <name val="Arial"/>
      <charset val="204"/>
    </font>
    <font>
      <sz val="10"/>
      <name val="MS Serif"/>
      <charset val="134"/>
    </font>
    <font>
      <b/>
      <sz val="9"/>
      <color indexed="20"/>
      <name val="Arial"/>
      <charset val="134"/>
    </font>
    <font>
      <i/>
      <sz val="9"/>
      <color indexed="8"/>
      <name val="Arial"/>
      <charset val="134"/>
    </font>
    <font>
      <b/>
      <u/>
      <sz val="18"/>
      <color indexed="9"/>
      <name val="Tahoma"/>
      <charset val="134"/>
    </font>
    <font>
      <sz val="11"/>
      <name val="Book Antiqua"/>
      <charset val="134"/>
    </font>
    <font>
      <u/>
      <sz val="10"/>
      <color indexed="20"/>
      <name val="Arial"/>
      <charset val="134"/>
    </font>
    <font>
      <sz val="14"/>
      <name val="MS ??"/>
      <charset val="128"/>
    </font>
    <font>
      <sz val="11"/>
      <color indexed="10"/>
      <name val="Calibri"/>
      <charset val="134"/>
    </font>
    <font>
      <b/>
      <sz val="8"/>
      <name val="MS Sans Serif"/>
      <charset val="134"/>
    </font>
    <font>
      <b/>
      <i/>
      <sz val="16"/>
      <name val="Arial"/>
      <charset val="134"/>
    </font>
    <font>
      <sz val="10"/>
      <name val="MS Sans Serif"/>
      <charset val="134"/>
    </font>
    <font>
      <sz val="24"/>
      <color indexed="13"/>
      <name val="Arial"/>
      <charset val="134"/>
    </font>
    <font>
      <sz val="10"/>
      <name val="Times New Roman"/>
      <charset val="134"/>
    </font>
    <font>
      <b/>
      <sz val="11"/>
      <color indexed="52"/>
      <name val="Calibri"/>
      <charset val="134"/>
    </font>
    <font>
      <b/>
      <sz val="11"/>
      <color indexed="62"/>
      <name val="Calibri"/>
      <charset val="134"/>
    </font>
    <font>
      <b/>
      <sz val="8"/>
      <color indexed="8"/>
      <name val="Arial"/>
      <charset val="134"/>
    </font>
    <font>
      <b/>
      <sz val="1"/>
      <color indexed="8"/>
      <name val="Courier New"/>
      <charset val="134"/>
    </font>
    <font>
      <b/>
      <sz val="9"/>
      <color indexed="12"/>
      <name val="Arial"/>
      <charset val="134"/>
    </font>
    <font>
      <b/>
      <sz val="18"/>
      <color indexed="56"/>
      <name val="Cambria"/>
      <charset val="134"/>
    </font>
    <font>
      <sz val="12"/>
      <name val="新細明體"/>
      <charset val="134"/>
    </font>
    <font>
      <sz val="11"/>
      <color indexed="58"/>
      <name val="Calibri"/>
      <charset val="134"/>
    </font>
    <font>
      <sz val="8"/>
      <color indexed="18"/>
      <name val="Arial"/>
      <charset val="134"/>
    </font>
    <font>
      <sz val="11"/>
      <color indexed="25"/>
      <name val="Calibri"/>
      <charset val="134"/>
    </font>
    <font>
      <sz val="12"/>
      <name val="뼻뮝"/>
      <charset val="134"/>
    </font>
    <font>
      <sz val="10"/>
      <name val="Book Antiqua"/>
      <charset val="134"/>
    </font>
    <font>
      <sz val="24"/>
      <color indexed="34"/>
      <name val="Arial"/>
      <charset val="134"/>
    </font>
    <font>
      <u/>
      <sz val="10"/>
      <color indexed="14"/>
      <name val="Courier New"/>
      <charset val="134"/>
    </font>
    <font>
      <sz val="14"/>
      <name val="ＭＳ 明朝"/>
      <charset val="128"/>
    </font>
    <font>
      <sz val="11"/>
      <name val="Calibri"/>
      <charset val="134"/>
    </font>
  </fonts>
  <fills count="87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indexed="29"/>
        <bgColor indexed="45"/>
      </patternFill>
    </fill>
    <fill>
      <patternFill patternType="solid">
        <fgColor rgb="FFFFEB9C"/>
        <bgColor indexed="64"/>
      </patternFill>
    </fill>
    <fill>
      <patternFill patternType="solid">
        <fgColor indexed="42"/>
        <bgColor indexed="22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24"/>
        <bgColor indexed="46"/>
      </patternFill>
    </fill>
    <fill>
      <patternFill patternType="solid">
        <fgColor indexed="16"/>
        <bgColor indexed="37"/>
      </patternFill>
    </fill>
    <fill>
      <patternFill patternType="solid">
        <fgColor indexed="53"/>
        <bgColor indexed="52"/>
      </patternFill>
    </fill>
    <fill>
      <patternFill patternType="solid">
        <fgColor rgb="FFF2F2F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7"/>
        <bgColor indexed="22"/>
      </patternFill>
    </fill>
    <fill>
      <patternFill patternType="solid">
        <fgColor indexed="27"/>
        <bgColor indexed="2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49"/>
      </patternFill>
    </fill>
    <fill>
      <patternFill patternType="solid">
        <fgColor indexed="52"/>
        <bgColor indexed="3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3"/>
        <bgColor indexed="35"/>
      </patternFill>
    </fill>
    <fill>
      <patternFill patternType="solid">
        <fgColor indexed="22"/>
        <bgColor indexed="31"/>
      </patternFill>
    </fill>
    <fill>
      <patternFill patternType="solid">
        <fgColor indexed="27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26"/>
      </patternFill>
    </fill>
    <fill>
      <patternFill patternType="solid">
        <fgColor indexed="61"/>
        <bgColor indexed="25"/>
      </patternFill>
    </fill>
    <fill>
      <patternFill patternType="solid">
        <fgColor indexed="22"/>
        <bgColor indexed="2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15"/>
        <bgColor indexed="35"/>
      </patternFill>
    </fill>
    <fill>
      <patternFill patternType="solid">
        <fgColor indexed="34"/>
        <bgColor indexed="13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4"/>
        <bgColor indexed="31"/>
      </patternFill>
    </fill>
    <fill>
      <patternFill patternType="solid">
        <fgColor theme="5"/>
        <bgColor indexed="64"/>
      </patternFill>
    </fill>
    <fill>
      <patternFill patternType="solid">
        <fgColor indexed="49"/>
        <bgColor indexed="4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0"/>
        <bgColor indexed="36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42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10"/>
        <bgColor indexed="25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9"/>
        <bgColor indexed="12"/>
      </patternFill>
    </fill>
    <fill>
      <patternFill patternType="solid">
        <fgColor indexed="57"/>
        <bgColor indexed="21"/>
      </patternFill>
    </fill>
    <fill>
      <patternFill patternType="solid">
        <fgColor indexed="19"/>
        <bgColor indexed="23"/>
      </patternFill>
    </fill>
    <fill>
      <patternFill patternType="solid">
        <fgColor indexed="30"/>
        <bgColor indexed="21"/>
      </patternFill>
    </fill>
    <fill>
      <patternFill patternType="solid">
        <fgColor indexed="12"/>
        <bgColor indexed="39"/>
      </patternFill>
    </fill>
    <fill>
      <patternFill patternType="solid">
        <fgColor indexed="13"/>
        <bgColor indexed="34"/>
      </patternFill>
    </fill>
    <fill>
      <patternFill patternType="solid">
        <fgColor indexed="46"/>
        <bgColor indexed="45"/>
      </patternFill>
    </fill>
    <fill>
      <patternFill patternType="solid">
        <fgColor indexed="62"/>
        <bgColor indexed="56"/>
      </patternFill>
    </fill>
    <fill>
      <patternFill patternType="solid">
        <fgColor indexed="30"/>
        <bgColor indexed="48"/>
      </patternFill>
    </fill>
    <fill>
      <patternFill patternType="solid">
        <fgColor indexed="51"/>
        <bgColor indexed="13"/>
      </patternFill>
    </fill>
    <fill>
      <patternFill patternType="solid">
        <fgColor indexed="26"/>
        <bgColor indexed="9"/>
      </patternFill>
    </fill>
    <fill>
      <patternFill patternType="solid">
        <fgColor indexed="50"/>
        <bgColor indexed="21"/>
      </patternFill>
    </fill>
    <fill>
      <patternFill patternType="solid">
        <fgColor indexed="50"/>
        <bgColor indexed="51"/>
      </patternFill>
    </fill>
    <fill>
      <patternFill patternType="solid">
        <fgColor indexed="43"/>
        <bgColor indexed="26"/>
      </patternFill>
    </fill>
    <fill>
      <patternFill patternType="solid">
        <fgColor indexed="54"/>
        <bgColor indexed="23"/>
      </patternFill>
    </fill>
    <fill>
      <patternFill patternType="solid">
        <fgColor indexed="25"/>
        <bgColor indexed="61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theme="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8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double">
        <color indexed="8"/>
      </top>
      <bottom/>
      <diagonal/>
    </border>
  </borders>
  <cellStyleXfs count="1322">
    <xf numFmtId="0" fontId="0" fillId="0" borderId="0"/>
    <xf numFmtId="0" fontId="43" fillId="20" borderId="0" applyNumberFormat="0" applyBorder="0" applyAlignment="0" applyProtection="0">
      <alignment vertical="center"/>
    </xf>
    <xf numFmtId="0" fontId="51" fillId="27" borderId="20" applyNumberFormat="0" applyAlignment="0" applyProtection="0"/>
    <xf numFmtId="0" fontId="35" fillId="0" borderId="0"/>
    <xf numFmtId="188" fontId="9" fillId="0" borderId="0" applyFont="0" applyFill="0" applyBorder="0" applyAlignment="0" applyProtection="0">
      <alignment vertical="center"/>
    </xf>
    <xf numFmtId="182" fontId="58" fillId="0" borderId="0" applyFill="0" applyBorder="0">
      <alignment horizontal="left"/>
    </xf>
    <xf numFmtId="0" fontId="31" fillId="30" borderId="0" applyNumberFormat="0" applyBorder="0" applyAlignment="0" applyProtection="0"/>
    <xf numFmtId="180" fontId="0" fillId="0" borderId="0" applyFont="0" applyFill="0" applyBorder="0" applyAlignment="0" applyProtection="0"/>
    <xf numFmtId="0" fontId="57" fillId="0" borderId="0"/>
    <xf numFmtId="0" fontId="57" fillId="0" borderId="0"/>
    <xf numFmtId="191" fontId="32" fillId="0" borderId="0" applyFill="0" applyBorder="0" applyAlignment="0"/>
    <xf numFmtId="0" fontId="32" fillId="0" borderId="0" applyNumberFormat="0">
      <alignment horizontal="center"/>
    </xf>
    <xf numFmtId="186" fontId="9" fillId="0" borderId="0" applyFont="0" applyFill="0" applyBorder="0" applyAlignment="0" applyProtection="0">
      <alignment vertical="center"/>
    </xf>
    <xf numFmtId="0" fontId="63" fillId="0" borderId="30" applyNumberFormat="0" applyAlignment="0" applyProtection="0"/>
    <xf numFmtId="183" fontId="9" fillId="0" borderId="0" applyFont="0" applyFill="0" applyBorder="0" applyAlignment="0" applyProtection="0">
      <alignment vertical="center"/>
    </xf>
    <xf numFmtId="192" fontId="32" fillId="0" borderId="0" applyFill="0" applyBorder="0" applyAlignment="0"/>
    <xf numFmtId="9" fontId="9" fillId="0" borderId="0" applyFont="0" applyFill="0" applyBorder="0" applyAlignment="0" applyProtection="0">
      <alignment vertical="center"/>
    </xf>
    <xf numFmtId="181" fontId="29" fillId="0" borderId="0"/>
    <xf numFmtId="0" fontId="25" fillId="27" borderId="0" applyNumberFormat="0" applyBorder="0" applyAlignment="0" applyProtection="0"/>
    <xf numFmtId="189" fontId="32" fillId="0" borderId="0" applyFill="0" applyBorder="0" applyAlignment="0"/>
    <xf numFmtId="0" fontId="7" fillId="0" borderId="0" applyNumberFormat="0" applyFill="0" applyBorder="0" applyAlignment="0" applyProtection="0"/>
    <xf numFmtId="0" fontId="46" fillId="22" borderId="0" applyNumberFormat="0">
      <alignment horizontal="center"/>
    </xf>
    <xf numFmtId="0" fontId="25" fillId="15" borderId="0" applyNumberFormat="0" applyBorder="0" applyAlignment="0" applyProtection="0"/>
    <xf numFmtId="0" fontId="30" fillId="0" borderId="12" applyNumberFormat="0" applyFill="0" applyProtection="0">
      <alignment horizontal="center"/>
    </xf>
    <xf numFmtId="58" fontId="35" fillId="0" borderId="0">
      <alignment horizontal="center" wrapText="1"/>
      <protection locked="0"/>
    </xf>
    <xf numFmtId="0" fontId="53" fillId="31" borderId="0" applyNumberFormat="0" applyBorder="0" applyAlignment="0" applyProtection="0">
      <alignment vertical="center"/>
    </xf>
    <xf numFmtId="0" fontId="32" fillId="0" borderId="0"/>
    <xf numFmtId="0" fontId="25" fillId="29" borderId="0" applyNumberFormat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41" fillId="18" borderId="17" applyNumberFormat="0" applyAlignment="0" applyProtection="0">
      <alignment vertical="center"/>
    </xf>
    <xf numFmtId="0" fontId="54" fillId="0" borderId="22" applyNumberFormat="0" applyFill="0" applyAlignment="0" applyProtection="0"/>
    <xf numFmtId="182" fontId="32" fillId="0" borderId="0" applyFill="0" applyBorder="0">
      <alignment horizontal="left"/>
    </xf>
    <xf numFmtId="0" fontId="33" fillId="0" borderId="13" applyNumberFormat="0" applyFill="0" applyAlignment="0" applyProtection="0">
      <alignment vertical="center"/>
    </xf>
    <xf numFmtId="0" fontId="25" fillId="44" borderId="0" applyNumberFormat="0" applyBorder="0" applyAlignment="0" applyProtection="0"/>
    <xf numFmtId="182" fontId="32" fillId="0" borderId="0" applyFill="0" applyBorder="0">
      <alignment horizontal="left"/>
    </xf>
    <xf numFmtId="0" fontId="50" fillId="0" borderId="0">
      <protection locked="0"/>
    </xf>
    <xf numFmtId="182" fontId="58" fillId="0" borderId="0" applyFill="0" applyBorder="0">
      <alignment horizontal="left"/>
    </xf>
    <xf numFmtId="0" fontId="32" fillId="0" borderId="0"/>
    <xf numFmtId="0" fontId="25" fillId="25" borderId="0" applyNumberFormat="0" applyBorder="0" applyAlignment="0" applyProtection="0"/>
    <xf numFmtId="0" fontId="71" fillId="35" borderId="0" applyNumberFormat="0" applyBorder="0" applyAlignment="0" applyProtection="0"/>
    <xf numFmtId="0" fontId="51" fillId="26" borderId="20" applyNumberFormat="0" applyAlignment="0" applyProtection="0"/>
    <xf numFmtId="0" fontId="9" fillId="49" borderId="31" applyNumberFormat="0" applyFont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9" fillId="0" borderId="0"/>
    <xf numFmtId="0" fontId="35" fillId="0" borderId="0">
      <alignment horizontal="center" wrapText="1"/>
      <protection locked="0"/>
    </xf>
    <xf numFmtId="0" fontId="70" fillId="0" borderId="0" applyNumberFormat="0" applyFill="0" applyBorder="0" applyAlignment="0" applyProtection="0">
      <alignment vertical="center"/>
    </xf>
    <xf numFmtId="182" fontId="25" fillId="0" borderId="0">
      <alignment horizontal="left"/>
    </xf>
    <xf numFmtId="0" fontId="25" fillId="13" borderId="0" applyNumberFormat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182" fontId="32" fillId="0" borderId="0" applyFill="0" applyBorder="0">
      <alignment horizontal="left"/>
    </xf>
    <xf numFmtId="0" fontId="31" fillId="23" borderId="0" applyNumberFormat="0" applyBorder="0" applyAlignment="0" applyProtection="0"/>
    <xf numFmtId="182" fontId="32" fillId="0" borderId="0" applyFill="0" applyBorder="0">
      <alignment horizontal="left"/>
    </xf>
    <xf numFmtId="0" fontId="39" fillId="0" borderId="32" applyNumberFormat="0" applyFill="0" applyAlignment="0" applyProtection="0">
      <alignment vertical="center"/>
    </xf>
    <xf numFmtId="0" fontId="25" fillId="44" borderId="0" applyNumberFormat="0" applyBorder="0" applyAlignment="0" applyProtection="0"/>
    <xf numFmtId="0" fontId="39" fillId="0" borderId="0" applyNumberFormat="0" applyFill="0" applyBorder="0" applyAlignment="0" applyProtection="0">
      <alignment vertical="center"/>
    </xf>
    <xf numFmtId="0" fontId="25" fillId="21" borderId="0" applyNumberFormat="0" applyBorder="0" applyAlignment="0" applyProtection="0"/>
    <xf numFmtId="0" fontId="25" fillId="35" borderId="0" applyNumberFormat="0" applyBorder="0" applyAlignment="0" applyProtection="0"/>
    <xf numFmtId="185" fontId="32" fillId="0" borderId="0" applyFill="0" applyBorder="0" applyAlignment="0"/>
    <xf numFmtId="0" fontId="69" fillId="42" borderId="29" applyNumberFormat="0" applyAlignment="0" applyProtection="0">
      <alignment vertical="center"/>
    </xf>
    <xf numFmtId="182" fontId="32" fillId="0" borderId="0" applyFill="0" applyBorder="0">
      <alignment horizontal="left"/>
    </xf>
    <xf numFmtId="0" fontId="53" fillId="39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31" fillId="14" borderId="0" applyNumberFormat="0" applyBorder="0" applyAlignment="0" applyProtection="0"/>
    <xf numFmtId="0" fontId="49" fillId="0" borderId="28"/>
    <xf numFmtId="0" fontId="48" fillId="24" borderId="19" applyNumberFormat="0" applyAlignment="0" applyProtection="0">
      <alignment vertical="center"/>
    </xf>
    <xf numFmtId="0" fontId="25" fillId="29" borderId="0" applyNumberFormat="0" applyBorder="0" applyAlignment="0" applyProtection="0"/>
    <xf numFmtId="182" fontId="32" fillId="0" borderId="0">
      <alignment horizontal="left"/>
    </xf>
    <xf numFmtId="0" fontId="43" fillId="54" borderId="0" applyNumberFormat="0" applyBorder="0" applyAlignment="0" applyProtection="0">
      <alignment vertical="center"/>
    </xf>
    <xf numFmtId="192" fontId="32" fillId="0" borderId="0" applyFill="0" applyBorder="0" applyAlignment="0"/>
    <xf numFmtId="0" fontId="9" fillId="0" borderId="0"/>
    <xf numFmtId="0" fontId="31" fillId="15" borderId="0" applyNumberFormat="0" applyBorder="0" applyAlignment="0" applyProtection="0"/>
    <xf numFmtId="0" fontId="78" fillId="24" borderId="29" applyNumberFormat="0" applyAlignment="0" applyProtection="0">
      <alignment vertical="center"/>
    </xf>
    <xf numFmtId="177" fontId="32" fillId="0" borderId="0"/>
    <xf numFmtId="0" fontId="79" fillId="0" borderId="33" applyNumberFormat="0" applyFill="0" applyAlignment="0" applyProtection="0">
      <alignment vertical="center"/>
    </xf>
    <xf numFmtId="0" fontId="31" fillId="21" borderId="0" applyNumberFormat="0" applyBorder="0" applyAlignment="0" applyProtection="0"/>
    <xf numFmtId="0" fontId="80" fillId="0" borderId="34" applyNumberFormat="0" applyFill="0" applyAlignment="0" applyProtection="0">
      <alignment vertical="center"/>
    </xf>
    <xf numFmtId="192" fontId="32" fillId="0" borderId="0" applyFill="0" applyBorder="0" applyAlignment="0"/>
    <xf numFmtId="0" fontId="31" fillId="29" borderId="0" applyNumberFormat="0" applyBorder="0" applyAlignment="0" applyProtection="0"/>
    <xf numFmtId="0" fontId="74" fillId="51" borderId="0" applyNumberFormat="0" applyBorder="0" applyAlignment="0" applyProtection="0">
      <alignment vertical="center"/>
    </xf>
    <xf numFmtId="0" fontId="25" fillId="26" borderId="0" applyNumberFormat="0" applyBorder="0" applyAlignment="0" applyProtection="0"/>
    <xf numFmtId="0" fontId="25" fillId="41" borderId="0" applyNumberFormat="0" applyBorder="0" applyAlignment="0" applyProtection="0"/>
    <xf numFmtId="0" fontId="38" fillId="16" borderId="0" applyNumberFormat="0" applyBorder="0" applyAlignment="0" applyProtection="0">
      <alignment vertical="center"/>
    </xf>
    <xf numFmtId="0" fontId="63" fillId="0" borderId="30" applyNumberFormat="0" applyAlignment="0" applyProtection="0"/>
    <xf numFmtId="180" fontId="9" fillId="0" borderId="0" applyFont="0" applyFill="0" applyBorder="0" applyAlignment="0" applyProtection="0"/>
    <xf numFmtId="0" fontId="53" fillId="58" borderId="0" applyNumberFormat="0" applyBorder="0" applyAlignment="0" applyProtection="0">
      <alignment vertical="center"/>
    </xf>
    <xf numFmtId="181" fontId="29" fillId="0" borderId="0"/>
    <xf numFmtId="0" fontId="43" fillId="59" borderId="0" applyNumberFormat="0" applyBorder="0" applyAlignment="0" applyProtection="0">
      <alignment vertical="center"/>
    </xf>
    <xf numFmtId="0" fontId="31" fillId="61" borderId="0" applyNumberFormat="0" applyBorder="0" applyAlignment="0" applyProtection="0"/>
    <xf numFmtId="0" fontId="53" fillId="62" borderId="0" applyNumberFormat="0" applyBorder="0" applyAlignment="0" applyProtection="0">
      <alignment vertical="center"/>
    </xf>
    <xf numFmtId="0" fontId="49" fillId="0" borderId="28"/>
    <xf numFmtId="0" fontId="63" fillId="0" borderId="30" applyNumberFormat="0" applyAlignment="0" applyProtection="0"/>
    <xf numFmtId="180" fontId="9" fillId="0" borderId="0" applyFont="0" applyFill="0" applyBorder="0" applyAlignment="0" applyProtection="0"/>
    <xf numFmtId="0" fontId="32" fillId="0" borderId="0"/>
    <xf numFmtId="0" fontId="53" fillId="46" borderId="0" applyNumberFormat="0" applyBorder="0" applyAlignment="0" applyProtection="0">
      <alignment vertical="center"/>
    </xf>
    <xf numFmtId="0" fontId="43" fillId="64" borderId="0" applyNumberFormat="0" applyBorder="0" applyAlignment="0" applyProtection="0">
      <alignment vertical="center"/>
    </xf>
    <xf numFmtId="0" fontId="59" fillId="0" borderId="24" applyNumberFormat="0" applyFill="0" applyAlignment="0" applyProtection="0"/>
    <xf numFmtId="0" fontId="43" fillId="60" borderId="0" applyNumberFormat="0" applyBorder="0" applyAlignment="0" applyProtection="0">
      <alignment vertical="center"/>
    </xf>
    <xf numFmtId="0" fontId="53" fillId="57" borderId="0" applyNumberFormat="0" applyBorder="0" applyAlignment="0" applyProtection="0">
      <alignment vertical="center"/>
    </xf>
    <xf numFmtId="0" fontId="63" fillId="0" borderId="30" applyNumberFormat="0" applyAlignment="0" applyProtection="0"/>
    <xf numFmtId="58" fontId="35" fillId="0" borderId="0">
      <alignment horizontal="center" wrapText="1"/>
      <protection locked="0"/>
    </xf>
    <xf numFmtId="180" fontId="9" fillId="0" borderId="0" applyFont="0" applyFill="0" applyBorder="0" applyAlignment="0" applyProtection="0"/>
    <xf numFmtId="0" fontId="53" fillId="65" borderId="0" applyNumberFormat="0" applyBorder="0" applyAlignment="0" applyProtection="0">
      <alignment vertical="center"/>
    </xf>
    <xf numFmtId="0" fontId="25" fillId="66" borderId="0" applyNumberFormat="0" applyBorder="0" applyAlignment="0" applyProtection="0"/>
    <xf numFmtId="0" fontId="43" fillId="48" borderId="0" applyNumberFormat="0" applyBorder="0" applyAlignment="0" applyProtection="0">
      <alignment vertical="center"/>
    </xf>
    <xf numFmtId="182" fontId="25" fillId="0" borderId="0" applyFill="0" applyBorder="0">
      <alignment horizontal="left"/>
    </xf>
    <xf numFmtId="0" fontId="25" fillId="34" borderId="0" applyNumberFormat="0" applyBorder="0" applyAlignment="0" applyProtection="0"/>
    <xf numFmtId="0" fontId="53" fillId="56" borderId="0" applyNumberFormat="0" applyBorder="0" applyAlignment="0" applyProtection="0">
      <alignment vertical="center"/>
    </xf>
    <xf numFmtId="182" fontId="32" fillId="0" borderId="0">
      <alignment horizontal="left"/>
    </xf>
    <xf numFmtId="0" fontId="81" fillId="35" borderId="0" applyNumberFormat="0" applyBorder="0" applyAlignment="0" applyProtection="0"/>
    <xf numFmtId="0" fontId="43" fillId="68" borderId="0" applyNumberFormat="0" applyBorder="0" applyAlignment="0" applyProtection="0">
      <alignment vertical="center"/>
    </xf>
    <xf numFmtId="205" fontId="32" fillId="0" borderId="0"/>
    <xf numFmtId="0" fontId="52" fillId="28" borderId="21" applyNumberFormat="0" applyAlignment="0" applyProtection="0"/>
    <xf numFmtId="0" fontId="43" fillId="43" borderId="0" applyNumberFormat="0" applyBorder="0" applyAlignment="0" applyProtection="0">
      <alignment vertical="center"/>
    </xf>
    <xf numFmtId="0" fontId="53" fillId="70" borderId="0" applyNumberFormat="0" applyBorder="0" applyAlignment="0" applyProtection="0">
      <alignment vertical="center"/>
    </xf>
    <xf numFmtId="0" fontId="31" fillId="50" borderId="0" applyNumberFormat="0" applyBorder="0" applyAlignment="0" applyProtection="0"/>
    <xf numFmtId="0" fontId="43" fillId="11" borderId="0" applyNumberFormat="0" applyBorder="0" applyAlignment="0" applyProtection="0">
      <alignment vertical="center"/>
    </xf>
    <xf numFmtId="182" fontId="32" fillId="0" borderId="0" applyFill="0" applyBorder="0">
      <alignment horizontal="left"/>
    </xf>
    <xf numFmtId="0" fontId="53" fillId="53" borderId="0" applyNumberFormat="0" applyBorder="0" applyAlignment="0" applyProtection="0">
      <alignment vertical="center"/>
    </xf>
    <xf numFmtId="0" fontId="46" fillId="22" borderId="0" applyNumberFormat="0">
      <alignment horizontal="center"/>
    </xf>
    <xf numFmtId="0" fontId="31" fillId="14" borderId="0" applyNumberFormat="0" applyBorder="0" applyAlignment="0" applyProtection="0"/>
    <xf numFmtId="0" fontId="53" fillId="12" borderId="0" applyNumberFormat="0" applyBorder="0" applyAlignment="0" applyProtection="0">
      <alignment vertical="center"/>
    </xf>
    <xf numFmtId="0" fontId="31" fillId="50" borderId="0" applyNumberFormat="0" applyBorder="0" applyAlignment="0" applyProtection="0"/>
    <xf numFmtId="182" fontId="32" fillId="0" borderId="0">
      <alignment horizontal="left"/>
    </xf>
    <xf numFmtId="190" fontId="32" fillId="0" borderId="0" applyFill="0" applyBorder="0" applyAlignment="0"/>
    <xf numFmtId="0" fontId="43" fillId="69" borderId="0" applyNumberFormat="0" applyBorder="0" applyAlignment="0" applyProtection="0">
      <alignment vertical="center"/>
    </xf>
    <xf numFmtId="182" fontId="32" fillId="0" borderId="0" applyFill="0" applyBorder="0">
      <alignment horizontal="left"/>
    </xf>
    <xf numFmtId="0" fontId="53" fillId="67" borderId="0" applyNumberFormat="0" applyBorder="0" applyAlignment="0" applyProtection="0">
      <alignment vertical="center"/>
    </xf>
    <xf numFmtId="0" fontId="46" fillId="22" borderId="0" applyNumberFormat="0">
      <alignment horizontal="center"/>
    </xf>
    <xf numFmtId="0" fontId="31" fillId="29" borderId="0" applyNumberFormat="0" applyBorder="0" applyAlignment="0" applyProtection="0"/>
    <xf numFmtId="0" fontId="77" fillId="44" borderId="0" applyNumberFormat="0" applyBorder="0" applyAlignment="0" applyProtection="0"/>
    <xf numFmtId="204" fontId="32" fillId="0" borderId="0" applyFill="0" applyBorder="0" applyAlignment="0" applyProtection="0"/>
    <xf numFmtId="0" fontId="35" fillId="0" borderId="0"/>
    <xf numFmtId="0" fontId="87" fillId="0" borderId="0"/>
    <xf numFmtId="0" fontId="65" fillId="33" borderId="0" applyNumberFormat="0" applyBorder="0" applyAlignment="0" applyProtection="0"/>
    <xf numFmtId="0" fontId="88" fillId="0" borderId="0" applyNumberFormat="0" applyFill="0" applyBorder="0" applyAlignment="0" applyProtection="0"/>
    <xf numFmtId="0" fontId="25" fillId="55" borderId="0" applyNumberFormat="0" applyBorder="0" applyAlignment="0" applyProtection="0"/>
    <xf numFmtId="0" fontId="25" fillId="15" borderId="0" applyNumberFormat="0" applyBorder="0" applyAlignment="0" applyProtection="0"/>
    <xf numFmtId="0" fontId="32" fillId="0" borderId="0"/>
    <xf numFmtId="207" fontId="32" fillId="0" borderId="0" applyFill="0" applyBorder="0" applyAlignment="0" applyProtection="0"/>
    <xf numFmtId="208" fontId="32" fillId="0" borderId="0">
      <protection locked="0"/>
    </xf>
    <xf numFmtId="177" fontId="32" fillId="0" borderId="0">
      <alignment horizontal="center"/>
      <protection locked="0"/>
    </xf>
    <xf numFmtId="0" fontId="82" fillId="0" borderId="0"/>
    <xf numFmtId="0" fontId="25" fillId="45" borderId="0" applyNumberFormat="0" applyBorder="0" applyAlignment="0" applyProtection="0"/>
    <xf numFmtId="0" fontId="89" fillId="0" borderId="0"/>
    <xf numFmtId="206" fontId="25" fillId="0" borderId="0" applyFont="0" applyFill="0" applyBorder="0" applyAlignment="0" applyProtection="0"/>
    <xf numFmtId="0" fontId="35" fillId="0" borderId="0"/>
    <xf numFmtId="0" fontId="31" fillId="50" borderId="0" applyNumberFormat="0" applyBorder="0" applyAlignment="0" applyProtection="0"/>
    <xf numFmtId="0" fontId="31" fillId="47" borderId="0" applyNumberFormat="0" applyBorder="0" applyAlignment="0" applyProtection="0"/>
    <xf numFmtId="196" fontId="32" fillId="0" borderId="0">
      <protection locked="0"/>
    </xf>
    <xf numFmtId="0" fontId="82" fillId="0" borderId="0"/>
    <xf numFmtId="182" fontId="32" fillId="0" borderId="0" applyFill="0" applyBorder="0">
      <alignment horizontal="left"/>
    </xf>
    <xf numFmtId="195" fontId="92" fillId="0" borderId="0"/>
    <xf numFmtId="0" fontId="25" fillId="13" borderId="0" applyNumberFormat="0" applyBorder="0" applyAlignment="0" applyProtection="0"/>
    <xf numFmtId="182" fontId="32" fillId="0" borderId="0">
      <alignment horizontal="left"/>
    </xf>
    <xf numFmtId="178" fontId="25" fillId="0" borderId="0" applyFill="0" applyBorder="0" applyAlignment="0" applyProtection="0"/>
    <xf numFmtId="202" fontId="32" fillId="0" borderId="0" applyFill="0" applyBorder="0" applyAlignment="0" applyProtection="0"/>
    <xf numFmtId="181" fontId="42" fillId="0" borderId="0"/>
    <xf numFmtId="0" fontId="84" fillId="0" borderId="0" applyFill="0" applyAlignment="0"/>
    <xf numFmtId="0" fontId="87" fillId="0" borderId="0"/>
    <xf numFmtId="0" fontId="35" fillId="0" borderId="0"/>
    <xf numFmtId="0" fontId="87" fillId="0" borderId="0"/>
    <xf numFmtId="182" fontId="32" fillId="0" borderId="0">
      <alignment horizontal="left"/>
    </xf>
    <xf numFmtId="0" fontId="94" fillId="75" borderId="0"/>
    <xf numFmtId="0" fontId="31" fillId="47" borderId="0" applyNumberFormat="0" applyBorder="0" applyAlignment="0" applyProtection="0"/>
    <xf numFmtId="0" fontId="88" fillId="0" borderId="0" applyNumberFormat="0" applyFill="0" applyBorder="0" applyAlignment="0" applyProtection="0"/>
    <xf numFmtId="0" fontId="32" fillId="0" borderId="0"/>
    <xf numFmtId="0" fontId="89" fillId="0" borderId="0"/>
    <xf numFmtId="182" fontId="32" fillId="0" borderId="0">
      <alignment horizontal="left"/>
    </xf>
    <xf numFmtId="182" fontId="25" fillId="0" borderId="0" applyFill="0" applyBorder="0">
      <alignment horizontal="left"/>
    </xf>
    <xf numFmtId="0" fontId="31" fillId="63" borderId="0" applyNumberFormat="0" applyBorder="0" applyAlignment="0" applyProtection="0"/>
    <xf numFmtId="0" fontId="87" fillId="0" borderId="0"/>
    <xf numFmtId="0" fontId="82" fillId="0" borderId="0"/>
    <xf numFmtId="0" fontId="95" fillId="0" borderId="0"/>
    <xf numFmtId="0" fontId="90" fillId="0" borderId="0" applyNumberFormat="0" applyFill="0" applyBorder="0" applyAlignment="0" applyProtection="0"/>
    <xf numFmtId="197" fontId="32" fillId="0" borderId="0" applyFill="0" applyBorder="0" applyAlignment="0"/>
    <xf numFmtId="204" fontId="32" fillId="0" borderId="0" applyFill="0" applyBorder="0" applyAlignment="0" applyProtection="0"/>
    <xf numFmtId="0" fontId="49" fillId="0" borderId="0"/>
    <xf numFmtId="0" fontId="82" fillId="0" borderId="0"/>
    <xf numFmtId="0" fontId="25" fillId="26" borderId="0" applyNumberFormat="0" applyBorder="0" applyAlignment="0" applyProtection="0"/>
    <xf numFmtId="0" fontId="82" fillId="0" borderId="0"/>
    <xf numFmtId="0" fontId="57" fillId="0" borderId="0"/>
    <xf numFmtId="0" fontId="93" fillId="0" borderId="36" applyNumberFormat="0" applyFill="0" applyAlignment="0" applyProtection="0"/>
    <xf numFmtId="0" fontId="31" fillId="72" borderId="0" applyNumberFormat="0" applyBorder="0" applyAlignment="0" applyProtection="0"/>
    <xf numFmtId="192" fontId="32" fillId="0" borderId="0" applyFill="0" applyBorder="0" applyAlignment="0"/>
    <xf numFmtId="0" fontId="82" fillId="0" borderId="0"/>
    <xf numFmtId="0" fontId="32" fillId="0" borderId="0"/>
    <xf numFmtId="205" fontId="32" fillId="0" borderId="0"/>
    <xf numFmtId="0" fontId="25" fillId="77" borderId="0" applyNumberFormat="0" applyBorder="0" applyAlignment="0" applyProtection="0"/>
    <xf numFmtId="182" fontId="32" fillId="0" borderId="0" applyFill="0" applyBorder="0">
      <alignment horizontal="left"/>
    </xf>
    <xf numFmtId="0" fontId="9" fillId="0" borderId="0"/>
    <xf numFmtId="0" fontId="57" fillId="0" borderId="0"/>
    <xf numFmtId="0" fontId="82" fillId="0" borderId="0"/>
    <xf numFmtId="0" fontId="63" fillId="0" borderId="26">
      <alignment horizontal="left" vertical="center"/>
    </xf>
    <xf numFmtId="0" fontId="25" fillId="15" borderId="0" applyNumberFormat="0" applyBorder="0" applyAlignment="0" applyProtection="0"/>
    <xf numFmtId="0" fontId="29" fillId="0" borderId="0"/>
    <xf numFmtId="0" fontId="31" fillId="15" borderId="0" applyNumberFormat="0" applyBorder="0" applyAlignment="0" applyProtection="0"/>
    <xf numFmtId="0" fontId="29" fillId="0" borderId="0"/>
    <xf numFmtId="182" fontId="32" fillId="0" borderId="0" applyFill="0" applyBorder="0">
      <alignment horizontal="left"/>
    </xf>
    <xf numFmtId="0" fontId="9" fillId="0" borderId="0"/>
    <xf numFmtId="0" fontId="83" fillId="0" borderId="0" applyNumberFormat="0" applyAlignment="0"/>
    <xf numFmtId="0" fontId="31" fillId="15" borderId="0" applyNumberFormat="0" applyBorder="0" applyAlignment="0" applyProtection="0"/>
    <xf numFmtId="0" fontId="32" fillId="0" borderId="0"/>
    <xf numFmtId="0" fontId="32" fillId="0" borderId="0"/>
    <xf numFmtId="182" fontId="32" fillId="0" borderId="0" applyFill="0" applyBorder="0">
      <alignment horizontal="left"/>
    </xf>
    <xf numFmtId="0" fontId="32" fillId="0" borderId="0"/>
    <xf numFmtId="0" fontId="65" fillId="40" borderId="0" applyNumberFormat="0" applyBorder="0" applyAlignment="0" applyProtection="0"/>
    <xf numFmtId="182" fontId="32" fillId="0" borderId="0">
      <alignment horizontal="left"/>
    </xf>
    <xf numFmtId="0" fontId="32" fillId="0" borderId="0"/>
    <xf numFmtId="184" fontId="32" fillId="0" borderId="0" applyFill="0" applyBorder="0" applyAlignment="0" applyProtection="0"/>
    <xf numFmtId="0" fontId="32" fillId="0" borderId="0"/>
    <xf numFmtId="0" fontId="96" fillId="33" borderId="20" applyNumberFormat="0" applyAlignment="0" applyProtection="0"/>
    <xf numFmtId="0" fontId="32" fillId="0" borderId="0"/>
    <xf numFmtId="0" fontId="32" fillId="0" borderId="0"/>
    <xf numFmtId="182" fontId="32" fillId="0" borderId="0" applyFill="0" applyBorder="0">
      <alignment horizontal="left"/>
    </xf>
    <xf numFmtId="0" fontId="32" fillId="0" borderId="0"/>
    <xf numFmtId="0" fontId="32" fillId="0" borderId="0"/>
    <xf numFmtId="0" fontId="32" fillId="0" borderId="0"/>
    <xf numFmtId="0" fontId="59" fillId="0" borderId="0" applyNumberFormat="0" applyFill="0" applyBorder="0" applyAlignment="0" applyProtection="0"/>
    <xf numFmtId="0" fontId="86" fillId="75" borderId="0" applyNumberFormat="0" applyBorder="0" applyAlignment="0"/>
    <xf numFmtId="0" fontId="32" fillId="0" borderId="0"/>
    <xf numFmtId="0" fontId="29" fillId="0" borderId="0" applyNumberFormat="0" applyFill="0" applyBorder="0" applyAlignment="0" applyProtection="0"/>
    <xf numFmtId="0" fontId="32" fillId="0" borderId="0"/>
    <xf numFmtId="0" fontId="32" fillId="0" borderId="0"/>
    <xf numFmtId="177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72" borderId="0" applyNumberFormat="0" applyBorder="0" applyAlignment="0" applyProtection="0"/>
    <xf numFmtId="0" fontId="32" fillId="0" borderId="0"/>
    <xf numFmtId="0" fontId="32" fillId="0" borderId="0"/>
    <xf numFmtId="0" fontId="32" fillId="0" borderId="0"/>
    <xf numFmtId="0" fontId="9" fillId="0" borderId="0"/>
    <xf numFmtId="0" fontId="31" fillId="15" borderId="0" applyNumberFormat="0" applyBorder="0" applyAlignment="0" applyProtection="0"/>
    <xf numFmtId="0" fontId="25" fillId="21" borderId="0" applyNumberFormat="0" applyBorder="0" applyAlignment="0" applyProtection="0"/>
    <xf numFmtId="182" fontId="25" fillId="0" borderId="0" applyFill="0" applyBorder="0">
      <alignment horizontal="left"/>
    </xf>
    <xf numFmtId="205" fontId="32" fillId="0" borderId="0"/>
    <xf numFmtId="0" fontId="25" fillId="13" borderId="0" applyNumberFormat="0" applyBorder="0" applyAlignment="0" applyProtection="0"/>
    <xf numFmtId="0" fontId="32" fillId="0" borderId="0"/>
    <xf numFmtId="58" fontId="35" fillId="0" borderId="0">
      <alignment horizontal="center" wrapText="1"/>
      <protection locked="0"/>
    </xf>
    <xf numFmtId="0" fontId="31" fillId="50" borderId="0" applyNumberFormat="0" applyBorder="0" applyAlignment="0" applyProtection="0"/>
    <xf numFmtId="0" fontId="32" fillId="0" borderId="0"/>
    <xf numFmtId="0" fontId="59" fillId="0" borderId="0" applyNumberFormat="0" applyFill="0" applyBorder="0" applyAlignment="0" applyProtection="0"/>
    <xf numFmtId="178" fontId="25" fillId="0" borderId="0" applyFill="0" applyBorder="0" applyAlignment="0" applyProtection="0"/>
    <xf numFmtId="0" fontId="83" fillId="0" borderId="0" applyNumberFormat="0" applyAlignment="0"/>
    <xf numFmtId="182" fontId="58" fillId="0" borderId="0" applyFill="0" applyBorder="0">
      <alignment horizontal="left"/>
    </xf>
    <xf numFmtId="0" fontId="31" fillId="72" borderId="0" applyNumberFormat="0" applyBorder="0" applyAlignment="0" applyProtection="0"/>
    <xf numFmtId="0" fontId="32" fillId="0" borderId="0"/>
    <xf numFmtId="0" fontId="9" fillId="0" borderId="0"/>
    <xf numFmtId="184" fontId="32" fillId="0" borderId="0" applyFill="0" applyBorder="0" applyAlignment="0"/>
    <xf numFmtId="182" fontId="32" fillId="0" borderId="0" applyFill="0" applyBorder="0">
      <alignment horizontal="left"/>
    </xf>
    <xf numFmtId="0" fontId="32" fillId="0" borderId="0"/>
    <xf numFmtId="0" fontId="32" fillId="0" borderId="0"/>
    <xf numFmtId="184" fontId="32" fillId="0" borderId="0" applyFill="0" applyBorder="0" applyAlignment="0" applyProtection="0"/>
    <xf numFmtId="194" fontId="24" fillId="0" borderId="0" applyFill="0" applyBorder="0" applyAlignment="0"/>
    <xf numFmtId="198" fontId="32" fillId="0" borderId="0">
      <protection locked="0"/>
    </xf>
    <xf numFmtId="0" fontId="32" fillId="0" borderId="0"/>
    <xf numFmtId="206" fontId="25" fillId="0" borderId="0" applyFont="0" applyFill="0" applyBorder="0" applyAlignment="0" applyProtection="0"/>
    <xf numFmtId="0" fontId="37" fillId="0" borderId="16" applyNumberFormat="0" applyFill="0" applyAlignment="0" applyProtection="0"/>
    <xf numFmtId="192" fontId="32" fillId="0" borderId="0" applyFill="0" applyBorder="0" applyAlignment="0"/>
    <xf numFmtId="0" fontId="32" fillId="0" borderId="0"/>
    <xf numFmtId="182" fontId="25" fillId="0" borderId="0">
      <alignment horizontal="left"/>
    </xf>
    <xf numFmtId="0" fontId="32" fillId="0" borderId="0"/>
    <xf numFmtId="0" fontId="25" fillId="77" borderId="0" applyNumberFormat="0" applyBorder="0" applyAlignment="0" applyProtection="0"/>
    <xf numFmtId="0" fontId="59" fillId="0" borderId="24" applyNumberFormat="0" applyFill="0" applyAlignment="0" applyProtection="0"/>
    <xf numFmtId="0" fontId="25" fillId="34" borderId="0" applyNumberFormat="0" applyBorder="0" applyAlignment="0" applyProtection="0"/>
    <xf numFmtId="0" fontId="32" fillId="0" borderId="0"/>
    <xf numFmtId="182" fontId="32" fillId="0" borderId="0" applyFill="0" applyBorder="0">
      <alignment horizontal="left"/>
    </xf>
    <xf numFmtId="0" fontId="64" fillId="0" borderId="27" applyNumberFormat="0" applyFill="0" applyAlignment="0" applyProtection="0"/>
    <xf numFmtId="182" fontId="32" fillId="0" borderId="0">
      <alignment horizontal="left"/>
    </xf>
    <xf numFmtId="0" fontId="25" fillId="44" borderId="0" applyNumberFormat="0" applyBorder="0" applyAlignment="0" applyProtection="0"/>
    <xf numFmtId="0" fontId="32" fillId="0" borderId="0"/>
    <xf numFmtId="0" fontId="32" fillId="0" borderId="0"/>
    <xf numFmtId="58" fontId="24" fillId="0" borderId="0" applyFill="0" applyBorder="0" applyAlignment="0"/>
    <xf numFmtId="0" fontId="51" fillId="26" borderId="20" applyNumberFormat="0" applyAlignment="0" applyProtection="0"/>
    <xf numFmtId="0" fontId="83" fillId="0" borderId="0" applyNumberFormat="0" applyAlignment="0"/>
    <xf numFmtId="0" fontId="32" fillId="0" borderId="0"/>
    <xf numFmtId="0" fontId="29" fillId="0" borderId="0" applyNumberFormat="0" applyFill="0" applyBorder="0" applyAlignment="0" applyProtection="0"/>
    <xf numFmtId="0" fontId="32" fillId="0" borderId="0"/>
    <xf numFmtId="0" fontId="32" fillId="0" borderId="0"/>
    <xf numFmtId="0" fontId="25" fillId="34" borderId="0" applyNumberFormat="0" applyBorder="0" applyAlignment="0" applyProtection="0"/>
    <xf numFmtId="0" fontId="40" fillId="0" borderId="0" applyNumberFormat="0" applyFill="0" applyBorder="0" applyAlignment="0" applyProtection="0"/>
    <xf numFmtId="0" fontId="25" fillId="80" borderId="0" applyNumberFormat="0" applyBorder="0" applyAlignment="0" applyProtection="0"/>
    <xf numFmtId="182" fontId="32" fillId="0" borderId="0">
      <alignment horizontal="left"/>
    </xf>
    <xf numFmtId="0" fontId="61" fillId="0" borderId="0" applyNumberFormat="0" applyAlignment="0"/>
    <xf numFmtId="0" fontId="32" fillId="0" borderId="0" applyFill="0">
      <alignment horizontal="center"/>
    </xf>
    <xf numFmtId="0" fontId="32" fillId="0" borderId="0"/>
    <xf numFmtId="0" fontId="31" fillId="79" borderId="0" applyNumberFormat="0" applyBorder="0" applyAlignment="0" applyProtection="0"/>
    <xf numFmtId="0" fontId="59" fillId="0" borderId="24" applyNumberFormat="0" applyFill="0" applyAlignment="0" applyProtection="0"/>
    <xf numFmtId="0" fontId="32" fillId="0" borderId="0"/>
    <xf numFmtId="198" fontId="98" fillId="0" borderId="0" applyBorder="0">
      <alignment horizontal="right"/>
    </xf>
    <xf numFmtId="0" fontId="32" fillId="0" borderId="0"/>
    <xf numFmtId="182" fontId="32" fillId="0" borderId="0">
      <alignment horizontal="left"/>
    </xf>
    <xf numFmtId="0" fontId="25" fillId="17" borderId="0" applyNumberFormat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5" fillId="45" borderId="0" applyNumberFormat="0" applyBorder="0" applyAlignment="0" applyProtection="0"/>
    <xf numFmtId="0" fontId="32" fillId="0" borderId="0"/>
    <xf numFmtId="196" fontId="32" fillId="0" borderId="0">
      <protection locked="0"/>
    </xf>
    <xf numFmtId="0" fontId="32" fillId="0" borderId="0"/>
    <xf numFmtId="0" fontId="32" fillId="0" borderId="0"/>
    <xf numFmtId="182" fontId="25" fillId="0" borderId="0" applyFill="0" applyBorder="0">
      <alignment horizontal="left"/>
    </xf>
    <xf numFmtId="192" fontId="32" fillId="0" borderId="0" applyFill="0" applyBorder="0" applyAlignment="0"/>
    <xf numFmtId="0" fontId="87" fillId="0" borderId="0"/>
    <xf numFmtId="0" fontId="40" fillId="0" borderId="0" applyNumberFormat="0" applyFill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81" fillId="35" borderId="0" applyNumberFormat="0" applyBorder="0" applyAlignment="0" applyProtection="0"/>
    <xf numFmtId="0" fontId="25" fillId="25" borderId="0" applyNumberFormat="0" applyBorder="0" applyAlignment="0" applyProtection="0"/>
    <xf numFmtId="182" fontId="25" fillId="0" borderId="0">
      <alignment horizontal="left"/>
    </xf>
    <xf numFmtId="0" fontId="81" fillId="35" borderId="0" applyNumberFormat="0" applyBorder="0" applyAlignment="0" applyProtection="0"/>
    <xf numFmtId="0" fontId="31" fillId="79" borderId="0" applyNumberFormat="0" applyBorder="0" applyAlignment="0" applyProtection="0"/>
    <xf numFmtId="0" fontId="77" fillId="44" borderId="0" applyNumberFormat="0" applyBorder="0" applyAlignment="0" applyProtection="0"/>
    <xf numFmtId="0" fontId="97" fillId="0" borderId="38" applyNumberFormat="0" applyFill="0" applyAlignment="0" applyProtection="0"/>
    <xf numFmtId="0" fontId="60" fillId="33" borderId="25" applyNumberFormat="0" applyAlignment="0" applyProtection="0"/>
    <xf numFmtId="0" fontId="25" fillId="66" borderId="0" applyNumberFormat="0" applyBorder="0" applyAlignment="0" applyProtection="0"/>
    <xf numFmtId="0" fontId="25" fillId="25" borderId="0" applyNumberFormat="0" applyBorder="0" applyAlignment="0" applyProtection="0"/>
    <xf numFmtId="182" fontId="32" fillId="0" borderId="0" applyFill="0" applyBorder="0">
      <alignment horizontal="left"/>
    </xf>
    <xf numFmtId="0" fontId="25" fillId="25" borderId="0" applyNumberFormat="0" applyBorder="0" applyAlignment="0" applyProtection="0"/>
    <xf numFmtId="0" fontId="25" fillId="66" borderId="0" applyNumberFormat="0" applyBorder="0" applyAlignment="0" applyProtection="0"/>
    <xf numFmtId="198" fontId="32" fillId="0" borderId="0">
      <protection locked="0"/>
    </xf>
    <xf numFmtId="0" fontId="25" fillId="41" borderId="0" applyNumberFormat="0" applyBorder="0" applyAlignment="0" applyProtection="0"/>
    <xf numFmtId="0" fontId="25" fillId="36" borderId="0" applyNumberFormat="0" applyBorder="0" applyAlignment="0" applyProtection="0"/>
    <xf numFmtId="181" fontId="29" fillId="0" borderId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206" fontId="9" fillId="0" borderId="0" applyFont="0" applyFill="0" applyBorder="0" applyAlignment="0" applyProtection="0"/>
    <xf numFmtId="182" fontId="32" fillId="0" borderId="0">
      <alignment horizontal="left"/>
    </xf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1" fillId="23" borderId="0" applyNumberFormat="0" applyBorder="0" applyAlignment="0" applyProtection="0"/>
    <xf numFmtId="0" fontId="25" fillId="35" borderId="0" applyNumberFormat="0" applyBorder="0" applyAlignment="0" applyProtection="0"/>
    <xf numFmtId="0" fontId="31" fillId="23" borderId="0" applyNumberFormat="0" applyBorder="0" applyAlignment="0" applyProtection="0"/>
    <xf numFmtId="182" fontId="25" fillId="0" borderId="0" applyFill="0" applyBorder="0">
      <alignment horizontal="left"/>
    </xf>
    <xf numFmtId="182" fontId="25" fillId="0" borderId="0" applyFill="0" applyBorder="0">
      <alignment horizontal="left"/>
    </xf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182" fontId="32" fillId="0" borderId="0" applyFill="0" applyBorder="0">
      <alignment horizontal="left"/>
    </xf>
    <xf numFmtId="0" fontId="31" fillId="23" borderId="0" applyNumberFormat="0" applyBorder="0" applyAlignment="0" applyProtection="0"/>
    <xf numFmtId="182" fontId="25" fillId="0" borderId="0" applyFill="0" applyBorder="0">
      <alignment horizontal="left"/>
    </xf>
    <xf numFmtId="182" fontId="32" fillId="0" borderId="0">
      <alignment horizontal="left"/>
    </xf>
    <xf numFmtId="0" fontId="25" fillId="26" borderId="0" applyNumberFormat="0" applyBorder="0" applyAlignment="0" applyProtection="0"/>
    <xf numFmtId="0" fontId="64" fillId="0" borderId="27" applyNumberFormat="0" applyFill="0" applyAlignment="0" applyProtection="0"/>
    <xf numFmtId="0" fontId="25" fillId="44" borderId="0" applyNumberFormat="0" applyBorder="0" applyAlignment="0" applyProtection="0"/>
    <xf numFmtId="187" fontId="32" fillId="0" borderId="0">
      <protection locked="0"/>
    </xf>
    <xf numFmtId="0" fontId="31" fillId="47" borderId="0" applyNumberFormat="0" applyBorder="0" applyAlignment="0" applyProtection="0"/>
    <xf numFmtId="0" fontId="32" fillId="0" borderId="0" applyNumberFormat="0">
      <alignment wrapText="1"/>
    </xf>
    <xf numFmtId="182" fontId="45" fillId="0" borderId="0" applyFont="0">
      <alignment horizontal="left"/>
    </xf>
    <xf numFmtId="0" fontId="91" fillId="0" borderId="0">
      <alignment horizontal="center"/>
    </xf>
    <xf numFmtId="0" fontId="25" fillId="17" borderId="0" applyNumberFormat="0" applyBorder="0" applyAlignment="0" applyProtection="0"/>
    <xf numFmtId="0" fontId="64" fillId="0" borderId="27" applyNumberFormat="0" applyFill="0" applyAlignment="0" applyProtection="0"/>
    <xf numFmtId="0" fontId="25" fillId="0" borderId="0" applyNumberFormat="0" applyFill="0" applyBorder="0" applyProtection="0">
      <alignment horizontal="center" vertical="center" wrapText="1"/>
    </xf>
    <xf numFmtId="0" fontId="25" fillId="44" borderId="0" applyNumberFormat="0" applyBorder="0" applyAlignment="0" applyProtection="0"/>
    <xf numFmtId="0" fontId="31" fillId="33" borderId="0" applyNumberFormat="0" applyBorder="0" applyAlignment="0" applyProtection="0"/>
    <xf numFmtId="212" fontId="32" fillId="0" borderId="0" applyFill="0" applyBorder="0" applyAlignment="0" applyProtection="0"/>
    <xf numFmtId="182" fontId="32" fillId="0" borderId="0" applyFill="0" applyBorder="0">
      <alignment horizontal="left"/>
    </xf>
    <xf numFmtId="0" fontId="25" fillId="17" borderId="0" applyNumberFormat="0" applyBorder="0" applyAlignment="0" applyProtection="0"/>
    <xf numFmtId="0" fontId="59" fillId="0" borderId="24" applyNumberFormat="0" applyFill="0" applyAlignment="0" applyProtection="0"/>
    <xf numFmtId="0" fontId="25" fillId="44" borderId="0" applyNumberFormat="0" applyBorder="0" applyAlignment="0" applyProtection="0"/>
    <xf numFmtId="0" fontId="50" fillId="0" borderId="0">
      <protection locked="0"/>
    </xf>
    <xf numFmtId="0" fontId="25" fillId="13" borderId="0" applyNumberFormat="0" applyBorder="0" applyAlignment="0" applyProtection="0"/>
    <xf numFmtId="182" fontId="25" fillId="0" borderId="0" applyFill="0" applyBorder="0">
      <alignment horizontal="left"/>
    </xf>
    <xf numFmtId="0" fontId="25" fillId="13" borderId="0" applyNumberFormat="0" applyBorder="0" applyAlignment="0" applyProtection="0"/>
    <xf numFmtId="0" fontId="28" fillId="0" borderId="0">
      <protection locked="0"/>
    </xf>
    <xf numFmtId="0" fontId="31" fillId="82" borderId="0" applyNumberFormat="0" applyBorder="0" applyAlignment="0" applyProtection="0"/>
    <xf numFmtId="0" fontId="25" fillId="13" borderId="0" applyNumberFormat="0" applyBorder="0" applyAlignment="0" applyProtection="0"/>
    <xf numFmtId="0" fontId="25" fillId="77" borderId="0" applyNumberFormat="0" applyBorder="0" applyAlignment="0" applyProtection="0"/>
    <xf numFmtId="0" fontId="25" fillId="13" borderId="0" applyNumberFormat="0" applyBorder="0" applyAlignment="0" applyProtection="0"/>
    <xf numFmtId="0" fontId="25" fillId="77" borderId="0" applyNumberFormat="0" applyBorder="0" applyAlignment="0" applyProtection="0"/>
    <xf numFmtId="193" fontId="32" fillId="0" borderId="0" applyFill="0" applyBorder="0" applyAlignment="0" applyProtection="0"/>
    <xf numFmtId="185" fontId="32" fillId="0" borderId="0" applyFill="0" applyBorder="0" applyAlignment="0"/>
    <xf numFmtId="0" fontId="64" fillId="0" borderId="27" applyNumberFormat="0" applyFill="0" applyAlignment="0" applyProtection="0"/>
    <xf numFmtId="0" fontId="25" fillId="13" borderId="0" applyNumberFormat="0" applyBorder="0" applyAlignment="0" applyProtection="0"/>
    <xf numFmtId="182" fontId="32" fillId="0" borderId="0">
      <alignment horizontal="left"/>
    </xf>
    <xf numFmtId="0" fontId="25" fillId="13" borderId="0" applyNumberFormat="0" applyBorder="0" applyAlignment="0" applyProtection="0"/>
    <xf numFmtId="182" fontId="25" fillId="0" borderId="0">
      <alignment horizontal="left"/>
    </xf>
    <xf numFmtId="0" fontId="25" fillId="77" borderId="0" applyNumberFormat="0" applyBorder="0" applyAlignment="0" applyProtection="0"/>
    <xf numFmtId="182" fontId="32" fillId="0" borderId="0">
      <alignment horizontal="left"/>
    </xf>
    <xf numFmtId="0" fontId="25" fillId="36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181" fontId="29" fillId="0" borderId="0"/>
    <xf numFmtId="0" fontId="25" fillId="55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55" borderId="0" applyNumberFormat="0" applyBorder="0" applyAlignment="0" applyProtection="0"/>
    <xf numFmtId="0" fontId="32" fillId="0" borderId="0" applyFill="0" applyBorder="0">
      <alignment vertical="center"/>
    </xf>
    <xf numFmtId="0" fontId="25" fillId="0" borderId="0" applyFill="0" applyBorder="0" applyAlignment="0" applyProtection="0"/>
    <xf numFmtId="182" fontId="58" fillId="0" borderId="0">
      <alignment horizontal="left"/>
    </xf>
    <xf numFmtId="0" fontId="25" fillId="26" borderId="0" applyNumberFormat="0" applyBorder="0" applyAlignment="0" applyProtection="0"/>
    <xf numFmtId="198" fontId="32" fillId="0" borderId="0">
      <protection locked="0"/>
    </xf>
    <xf numFmtId="0" fontId="25" fillId="26" borderId="0" applyNumberFormat="0" applyBorder="0" applyAlignment="0" applyProtection="0"/>
    <xf numFmtId="182" fontId="25" fillId="0" borderId="0">
      <alignment horizontal="left"/>
    </xf>
    <xf numFmtId="181" fontId="29" fillId="0" borderId="0"/>
    <xf numFmtId="0" fontId="32" fillId="0" borderId="0" applyFill="0" applyBorder="0">
      <alignment vertical="center"/>
    </xf>
    <xf numFmtId="0" fontId="31" fillId="15" borderId="0" applyNumberFormat="0" applyBorder="0" applyAlignment="0" applyProtection="0"/>
    <xf numFmtId="0" fontId="25" fillId="26" borderId="0" applyNumberFormat="0" applyBorder="0" applyAlignment="0" applyProtection="0"/>
    <xf numFmtId="0" fontId="32" fillId="0" borderId="0"/>
    <xf numFmtId="0" fontId="25" fillId="27" borderId="0" applyNumberFormat="0" applyBorder="0" applyAlignment="0" applyProtection="0"/>
    <xf numFmtId="182" fontId="32" fillId="0" borderId="0" applyFill="0" applyBorder="0">
      <alignment horizontal="left"/>
    </xf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187" fontId="32" fillId="0" borderId="0">
      <protection locked="0"/>
    </xf>
    <xf numFmtId="0" fontId="25" fillId="27" borderId="0" applyNumberFormat="0" applyBorder="0" applyAlignment="0" applyProtection="0"/>
    <xf numFmtId="213" fontId="32" fillId="0" borderId="0" applyFill="0" applyBorder="0" applyAlignment="0" applyProtection="0"/>
    <xf numFmtId="0" fontId="50" fillId="0" borderId="0">
      <protection locked="0"/>
    </xf>
    <xf numFmtId="192" fontId="32" fillId="0" borderId="0" applyFill="0" applyBorder="0" applyAlignment="0"/>
    <xf numFmtId="0" fontId="31" fillId="47" borderId="0" applyNumberFormat="0" applyBorder="0" applyAlignment="0" applyProtection="0"/>
    <xf numFmtId="192" fontId="32" fillId="0" borderId="0" applyFill="0" applyBorder="0" applyAlignment="0" applyProtection="0"/>
    <xf numFmtId="182" fontId="25" fillId="0" borderId="0" applyFill="0" applyBorder="0">
      <alignment horizontal="left"/>
    </xf>
    <xf numFmtId="210" fontId="32" fillId="0" borderId="0" applyFill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35" fillId="0" borderId="0"/>
    <xf numFmtId="0" fontId="25" fillId="45" borderId="0" applyNumberFormat="0" applyBorder="0" applyAlignment="0" applyProtection="0"/>
    <xf numFmtId="0" fontId="25" fillId="15" borderId="0" applyNumberFormat="0" applyBorder="0" applyAlignment="0" applyProtection="0"/>
    <xf numFmtId="0" fontId="25" fillId="33" borderId="0" applyNumberFormat="0" applyBorder="0" applyAlignment="0" applyProtection="0"/>
    <xf numFmtId="49" fontId="24" fillId="0" borderId="0" applyFill="0" applyBorder="0" applyAlignment="0"/>
    <xf numFmtId="0" fontId="25" fillId="15" borderId="0" applyNumberFormat="0" applyBorder="0" applyAlignment="0" applyProtection="0"/>
    <xf numFmtId="49" fontId="24" fillId="0" borderId="0" applyFill="0" applyBorder="0" applyAlignment="0"/>
    <xf numFmtId="0" fontId="25" fillId="15" borderId="0" applyNumberFormat="0" applyBorder="0" applyAlignment="0" applyProtection="0"/>
    <xf numFmtId="190" fontId="32" fillId="0" borderId="0" applyFill="0" applyBorder="0" applyAlignment="0"/>
    <xf numFmtId="0" fontId="25" fillId="15" borderId="0" applyNumberFormat="0" applyBorder="0" applyAlignment="0" applyProtection="0"/>
    <xf numFmtId="184" fontId="32" fillId="0" borderId="0" applyFill="0" applyBorder="0" applyAlignment="0"/>
    <xf numFmtId="209" fontId="32" fillId="0" borderId="0" applyFill="0" applyBorder="0" applyAlignment="0" applyProtection="0"/>
    <xf numFmtId="0" fontId="25" fillId="15" borderId="0" applyNumberFormat="0" applyBorder="0" applyAlignment="0" applyProtection="0"/>
    <xf numFmtId="0" fontId="96" fillId="33" borderId="20" applyNumberFormat="0" applyAlignment="0" applyProtection="0"/>
    <xf numFmtId="0" fontId="25" fillId="15" borderId="0" applyNumberFormat="0" applyBorder="0" applyAlignment="0" applyProtection="0"/>
    <xf numFmtId="177" fontId="32" fillId="0" borderId="0">
      <protection locked="0"/>
    </xf>
    <xf numFmtId="0" fontId="93" fillId="0" borderId="36" applyNumberFormat="0" applyFill="0" applyAlignment="0" applyProtection="0"/>
    <xf numFmtId="0" fontId="25" fillId="26" borderId="0" applyNumberFormat="0" applyBorder="0" applyAlignment="0" applyProtection="0"/>
    <xf numFmtId="0" fontId="25" fillId="29" borderId="0" applyNumberFormat="0" applyBorder="0" applyAlignment="0" applyProtection="0"/>
    <xf numFmtId="179" fontId="25" fillId="0" borderId="0" applyFill="0" applyBorder="0" applyAlignment="0"/>
    <xf numFmtId="0" fontId="52" fillId="28" borderId="21" applyNumberFormat="0" applyAlignment="0" applyProtection="0"/>
    <xf numFmtId="0" fontId="25" fillId="29" borderId="0" applyNumberFormat="0" applyBorder="0" applyAlignment="0" applyProtection="0"/>
    <xf numFmtId="179" fontId="25" fillId="0" borderId="0" applyFill="0" applyBorder="0" applyAlignment="0"/>
    <xf numFmtId="0" fontId="65" fillId="33" borderId="0" applyNumberFormat="0" applyBorder="0" applyAlignment="0" applyProtection="0"/>
    <xf numFmtId="0" fontId="65" fillId="40" borderId="0" applyNumberFormat="0" applyBorder="0" applyAlignment="0" applyProtection="0"/>
    <xf numFmtId="0" fontId="83" fillId="0" borderId="0" applyNumberFormat="0" applyAlignment="0"/>
    <xf numFmtId="0" fontId="25" fillId="29" borderId="0" applyNumberFormat="0" applyBorder="0" applyAlignment="0" applyProtection="0"/>
    <xf numFmtId="0" fontId="49" fillId="0" borderId="28"/>
    <xf numFmtId="177" fontId="32" fillId="0" borderId="0"/>
    <xf numFmtId="0" fontId="9" fillId="0" borderId="0"/>
    <xf numFmtId="181" fontId="29" fillId="0" borderId="0"/>
    <xf numFmtId="0" fontId="50" fillId="0" borderId="0">
      <protection locked="0"/>
    </xf>
    <xf numFmtId="182" fontId="32" fillId="0" borderId="0">
      <alignment horizontal="left"/>
    </xf>
    <xf numFmtId="0" fontId="59" fillId="0" borderId="24" applyNumberFormat="0" applyFill="0" applyAlignment="0" applyProtection="0"/>
    <xf numFmtId="0" fontId="25" fillId="29" borderId="0" applyNumberFormat="0" applyBorder="0" applyAlignment="0" applyProtection="0"/>
    <xf numFmtId="208" fontId="32" fillId="0" borderId="0">
      <protection locked="0"/>
    </xf>
    <xf numFmtId="184" fontId="32" fillId="0" borderId="0" applyFill="0" applyBorder="0" applyAlignment="0" applyProtection="0"/>
    <xf numFmtId="198" fontId="32" fillId="0" borderId="0">
      <protection locked="0"/>
    </xf>
    <xf numFmtId="0" fontId="25" fillId="29" borderId="0" applyNumberFormat="0" applyBorder="0" applyAlignment="0" applyProtection="0"/>
    <xf numFmtId="179" fontId="25" fillId="0" borderId="0" applyFill="0" applyBorder="0" applyAlignment="0"/>
    <xf numFmtId="0" fontId="35" fillId="0" borderId="0"/>
    <xf numFmtId="0" fontId="25" fillId="29" borderId="0" applyNumberFormat="0" applyBorder="0" applyAlignment="0" applyProtection="0"/>
    <xf numFmtId="0" fontId="31" fillId="14" borderId="0" applyNumberFormat="0" applyBorder="0" applyAlignment="0" applyProtection="0"/>
    <xf numFmtId="0" fontId="25" fillId="29" borderId="0" applyNumberFormat="0" applyBorder="0" applyAlignment="0" applyProtection="0"/>
    <xf numFmtId="0" fontId="77" fillId="44" borderId="0" applyNumberFormat="0" applyBorder="0" applyAlignment="0" applyProtection="0"/>
    <xf numFmtId="205" fontId="32" fillId="0" borderId="0"/>
    <xf numFmtId="0" fontId="25" fillId="13" borderId="0" applyNumberFormat="0" applyBorder="0" applyAlignment="0" applyProtection="0"/>
    <xf numFmtId="182" fontId="25" fillId="0" borderId="0" applyFill="0" applyBorder="0">
      <alignment horizontal="left"/>
    </xf>
    <xf numFmtId="181" fontId="29" fillId="0" borderId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9" fontId="9" fillId="0" borderId="0" applyFont="0" applyFill="0" applyBorder="0" applyAlignment="0" applyProtection="0"/>
    <xf numFmtId="0" fontId="32" fillId="0" borderId="0"/>
    <xf numFmtId="0" fontId="25" fillId="33" borderId="0" applyNumberFormat="0" applyBorder="0" applyAlignment="0" applyProtection="0"/>
    <xf numFmtId="0" fontId="35" fillId="0" borderId="0"/>
    <xf numFmtId="182" fontId="32" fillId="0" borderId="0">
      <alignment horizontal="left"/>
    </xf>
    <xf numFmtId="0" fontId="25" fillId="77" borderId="0" applyNumberFormat="0" applyBorder="0" applyAlignment="0" applyProtection="0"/>
    <xf numFmtId="177" fontId="32" fillId="0" borderId="0">
      <protection locked="0"/>
    </xf>
    <xf numFmtId="0" fontId="25" fillId="45" borderId="0" applyNumberFormat="0" applyBorder="0" applyAlignment="0" applyProtection="0"/>
    <xf numFmtId="0" fontId="31" fillId="7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32" fillId="0" borderId="0"/>
    <xf numFmtId="0" fontId="96" fillId="33" borderId="20" applyNumberFormat="0" applyAlignment="0" applyProtection="0"/>
    <xf numFmtId="182" fontId="32" fillId="0" borderId="0" applyFill="0" applyBorder="0">
      <alignment horizontal="left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10" fontId="32" fillId="0" borderId="0" applyFill="0" applyBorder="0" applyAlignment="0" applyProtection="0"/>
    <xf numFmtId="0" fontId="25" fillId="45" borderId="0" applyNumberFormat="0" applyBorder="0" applyAlignment="0" applyProtection="0"/>
    <xf numFmtId="181" fontId="29" fillId="0" borderId="0"/>
    <xf numFmtId="177" fontId="32" fillId="0" borderId="0">
      <alignment horizontal="left"/>
    </xf>
    <xf numFmtId="0" fontId="25" fillId="45" borderId="0" applyNumberFormat="0" applyBorder="0" applyAlignment="0" applyProtection="0"/>
    <xf numFmtId="177" fontId="32" fillId="0" borderId="0">
      <alignment horizontal="left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30" fillId="0" borderId="12" applyNumberFormat="0" applyFill="0" applyProtection="0">
      <alignment horizontal="center"/>
    </xf>
    <xf numFmtId="182" fontId="68" fillId="0" borderId="0" applyFill="0">
      <alignment horizontal="left" vertical="top"/>
      <protection locked="0"/>
    </xf>
    <xf numFmtId="182" fontId="58" fillId="0" borderId="0">
      <alignment horizontal="left"/>
    </xf>
    <xf numFmtId="0" fontId="25" fillId="80" borderId="0" applyNumberFormat="0" applyBorder="0" applyAlignment="0" applyProtection="0"/>
    <xf numFmtId="182" fontId="27" fillId="0" borderId="0">
      <alignment horizontal="left"/>
    </xf>
    <xf numFmtId="0" fontId="30" fillId="0" borderId="12" applyNumberFormat="0" applyFill="0" applyProtection="0">
      <alignment horizontal="center"/>
    </xf>
    <xf numFmtId="0" fontId="72" fillId="0" borderId="0" applyNumberFormat="0" applyProtection="0">
      <alignment wrapText="1"/>
    </xf>
    <xf numFmtId="182" fontId="68" fillId="0" borderId="0" applyFill="0">
      <alignment horizontal="left" vertical="top"/>
      <protection locked="0"/>
    </xf>
    <xf numFmtId="0" fontId="25" fillId="80" borderId="0" applyNumberFormat="0" applyBorder="0" applyAlignment="0" applyProtection="0"/>
    <xf numFmtId="0" fontId="72" fillId="0" borderId="0" applyNumberFormat="0" applyProtection="0">
      <alignment wrapText="1"/>
    </xf>
    <xf numFmtId="10" fontId="25" fillId="0" borderId="0" applyFill="0" applyBorder="0" applyAlignment="0" applyProtection="0"/>
    <xf numFmtId="182" fontId="68" fillId="0" borderId="0" applyFill="0">
      <alignment horizontal="left" vertical="top"/>
      <protection locked="0"/>
    </xf>
    <xf numFmtId="0" fontId="25" fillId="80" borderId="0" applyNumberFormat="0" applyBorder="0" applyAlignment="0" applyProtection="0"/>
    <xf numFmtId="0" fontId="30" fillId="0" borderId="12" applyNumberFormat="0" applyFill="0" applyProtection="0">
      <alignment horizontal="center"/>
    </xf>
    <xf numFmtId="182" fontId="68" fillId="0" borderId="0" applyFill="0">
      <alignment horizontal="left" vertical="top"/>
      <protection locked="0"/>
    </xf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41" borderId="0" applyNumberFormat="0" applyBorder="0" applyAlignment="0" applyProtection="0"/>
    <xf numFmtId="0" fontId="25" fillId="26" borderId="0" applyNumberFormat="0" applyBorder="0" applyAlignment="0" applyProtection="0"/>
    <xf numFmtId="182" fontId="32" fillId="0" borderId="0" applyFill="0" applyBorder="0">
      <alignment horizontal="left"/>
    </xf>
    <xf numFmtId="0" fontId="31" fillId="74" borderId="0" applyNumberFormat="0" applyBorder="0" applyAlignment="0" applyProtection="0"/>
    <xf numFmtId="192" fontId="32" fillId="0" borderId="0" applyFill="0" applyBorder="0" applyAlignment="0"/>
    <xf numFmtId="0" fontId="31" fillId="74" borderId="0" applyNumberFormat="0" applyBorder="0" applyAlignment="0" applyProtection="0"/>
    <xf numFmtId="192" fontId="32" fillId="0" borderId="0" applyFill="0" applyBorder="0" applyAlignment="0"/>
    <xf numFmtId="0" fontId="31" fillId="74" borderId="0" applyNumberFormat="0" applyBorder="0" applyAlignment="0" applyProtection="0"/>
    <xf numFmtId="182" fontId="58" fillId="0" borderId="0" applyFill="0" applyBorder="0">
      <alignment horizontal="left"/>
    </xf>
    <xf numFmtId="0" fontId="31" fillId="79" borderId="0" applyNumberFormat="0" applyBorder="0" applyAlignment="0" applyProtection="0"/>
    <xf numFmtId="0" fontId="46" fillId="22" borderId="0" applyNumberFormat="0">
      <alignment horizontal="center"/>
    </xf>
    <xf numFmtId="182" fontId="27" fillId="0" borderId="0">
      <alignment horizontal="left"/>
    </xf>
    <xf numFmtId="0" fontId="31" fillId="74" borderId="0" applyNumberFormat="0" applyBorder="0" applyAlignment="0" applyProtection="0"/>
    <xf numFmtId="182" fontId="27" fillId="0" borderId="0">
      <alignment horizontal="left"/>
    </xf>
    <xf numFmtId="0" fontId="31" fillId="74" borderId="0" applyNumberFormat="0" applyBorder="0" applyAlignment="0" applyProtection="0"/>
    <xf numFmtId="180" fontId="32" fillId="0" borderId="0" applyFont="0" applyFill="0" applyBorder="0" applyAlignment="0" applyProtection="0"/>
    <xf numFmtId="0" fontId="31" fillId="47" borderId="0" applyNumberFormat="0" applyBorder="0" applyAlignment="0" applyProtection="0"/>
    <xf numFmtId="0" fontId="31" fillId="15" borderId="0" applyNumberFormat="0" applyBorder="0" applyAlignment="0" applyProtection="0"/>
    <xf numFmtId="0" fontId="31" fillId="83" borderId="0" applyNumberFormat="0" applyBorder="0" applyAlignment="0" applyProtection="0"/>
    <xf numFmtId="177" fontId="32" fillId="0" borderId="0"/>
    <xf numFmtId="182" fontId="25" fillId="0" borderId="0">
      <alignment horizontal="left"/>
    </xf>
    <xf numFmtId="0" fontId="31" fillId="29" borderId="0" applyNumberFormat="0" applyBorder="0" applyAlignment="0" applyProtection="0"/>
    <xf numFmtId="204" fontId="32" fillId="0" borderId="0" applyFill="0" applyBorder="0" applyAlignment="0" applyProtection="0"/>
    <xf numFmtId="181" fontId="29" fillId="0" borderId="0"/>
    <xf numFmtId="182" fontId="32" fillId="0" borderId="0" applyFill="0" applyBorder="0">
      <alignment horizontal="left"/>
    </xf>
    <xf numFmtId="182" fontId="58" fillId="0" borderId="0" applyFill="0" applyBorder="0">
      <alignment horizontal="left"/>
    </xf>
    <xf numFmtId="0" fontId="31" fillId="29" borderId="0" applyNumberFormat="0" applyBorder="0" applyAlignment="0" applyProtection="0"/>
    <xf numFmtId="0" fontId="77" fillId="44" borderId="0" applyNumberFormat="0" applyBorder="0" applyAlignment="0" applyProtection="0"/>
    <xf numFmtId="204" fontId="32" fillId="0" borderId="0" applyFill="0" applyBorder="0" applyAlignment="0" applyProtection="0"/>
    <xf numFmtId="0" fontId="31" fillId="29" borderId="0" applyNumberFormat="0" applyBorder="0" applyAlignment="0" applyProtection="0"/>
    <xf numFmtId="0" fontId="103" fillId="44" borderId="0" applyNumberFormat="0" applyBorder="0" applyAlignment="0" applyProtection="0"/>
    <xf numFmtId="0" fontId="96" fillId="38" borderId="20" applyNumberFormat="0" applyAlignment="0" applyProtection="0"/>
    <xf numFmtId="182" fontId="32" fillId="0" borderId="0" applyFill="0" applyBorder="0">
      <alignment horizontal="left"/>
    </xf>
    <xf numFmtId="0" fontId="81" fillId="35" borderId="0" applyNumberFormat="0" applyBorder="0" applyAlignment="0" applyProtection="0"/>
    <xf numFmtId="0" fontId="31" fillId="29" borderId="0" applyNumberFormat="0" applyBorder="0" applyAlignment="0" applyProtection="0"/>
    <xf numFmtId="10" fontId="32" fillId="0" borderId="0" applyFill="0" applyBorder="0" applyAlignment="0" applyProtection="0"/>
    <xf numFmtId="0" fontId="31" fillId="21" borderId="0" applyNumberFormat="0" applyBorder="0" applyAlignment="0" applyProtection="0"/>
    <xf numFmtId="0" fontId="50" fillId="0" borderId="0">
      <protection locked="0"/>
    </xf>
    <xf numFmtId="0" fontId="31" fillId="50" borderId="0" applyNumberFormat="0" applyBorder="0" applyAlignment="0" applyProtection="0"/>
    <xf numFmtId="177" fontId="27" fillId="0" borderId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30" borderId="0" applyNumberFormat="0" applyBorder="0" applyAlignment="0" applyProtection="0"/>
    <xf numFmtId="0" fontId="54" fillId="0" borderId="22" applyNumberFormat="0" applyFill="0" applyAlignment="0" applyProtection="0"/>
    <xf numFmtId="206" fontId="9" fillId="0" borderId="0" applyFont="0" applyFill="0" applyBorder="0" applyAlignment="0" applyProtection="0"/>
    <xf numFmtId="0" fontId="31" fillId="50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96" fillId="38" borderId="20" applyNumberFormat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6" fillId="0" borderId="15" applyNumberFormat="0" applyFill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2" fillId="0" borderId="0"/>
    <xf numFmtId="182" fontId="32" fillId="0" borderId="0" applyFill="0" applyBorder="0">
      <alignment horizontal="left"/>
    </xf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182" fontId="32" fillId="0" borderId="0">
      <alignment horizontal="left"/>
    </xf>
    <xf numFmtId="184" fontId="32" fillId="0" borderId="0" applyFill="0" applyBorder="0" applyAlignment="0"/>
    <xf numFmtId="182" fontId="32" fillId="0" borderId="0" applyFill="0" applyBorder="0">
      <alignment horizontal="left"/>
    </xf>
    <xf numFmtId="182" fontId="32" fillId="0" borderId="0">
      <alignment horizontal="left"/>
    </xf>
    <xf numFmtId="0" fontId="31" fillId="61" borderId="0" applyNumberFormat="0" applyBorder="0" applyAlignment="0" applyProtection="0"/>
    <xf numFmtId="0" fontId="91" fillId="0" borderId="35">
      <alignment horizontal="center"/>
    </xf>
    <xf numFmtId="182" fontId="32" fillId="0" borderId="0">
      <alignment horizontal="left"/>
    </xf>
    <xf numFmtId="0" fontId="31" fillId="30" borderId="0" applyNumberFormat="0" applyBorder="0" applyAlignment="0" applyProtection="0"/>
    <xf numFmtId="0" fontId="31" fillId="61" borderId="0" applyNumberFormat="0" applyBorder="0" applyAlignment="0" applyProtection="0"/>
    <xf numFmtId="0" fontId="31" fillId="61" borderId="0" applyNumberFormat="0" applyBorder="0" applyAlignment="0" applyProtection="0"/>
    <xf numFmtId="198" fontId="32" fillId="0" borderId="0">
      <protection locked="0"/>
    </xf>
    <xf numFmtId="0" fontId="31" fillId="26" borderId="0" applyNumberFormat="0" applyBorder="0" applyAlignment="0" applyProtection="0"/>
    <xf numFmtId="182" fontId="45" fillId="0" borderId="0" applyFont="0">
      <alignment horizontal="left"/>
    </xf>
    <xf numFmtId="0" fontId="86" fillId="75" borderId="0" applyNumberFormat="0" applyBorder="0" applyAlignment="0"/>
    <xf numFmtId="0" fontId="86" fillId="71" borderId="0" applyNumberFormat="0" applyBorder="0" applyAlignment="0"/>
    <xf numFmtId="0" fontId="86" fillId="75" borderId="0" applyNumberFormat="0" applyBorder="0" applyAlignment="0"/>
    <xf numFmtId="0" fontId="86" fillId="71" borderId="0" applyNumberFormat="0" applyBorder="0" applyAlignment="0"/>
    <xf numFmtId="182" fontId="32" fillId="0" borderId="0">
      <alignment horizontal="left"/>
    </xf>
    <xf numFmtId="0" fontId="31" fillId="78" borderId="0" applyNumberFormat="0" applyBorder="0" applyAlignment="0" applyProtection="0"/>
    <xf numFmtId="0" fontId="50" fillId="0" borderId="0">
      <protection locked="0"/>
    </xf>
    <xf numFmtId="0" fontId="104" fillId="0" borderId="0">
      <alignment wrapText="1"/>
    </xf>
    <xf numFmtId="0" fontId="31" fillId="78" borderId="0" applyNumberFormat="0" applyBorder="0" applyAlignment="0" applyProtection="0"/>
    <xf numFmtId="0" fontId="9" fillId="0" borderId="0"/>
    <xf numFmtId="0" fontId="31" fillId="63" borderId="0" applyNumberFormat="0" applyBorder="0" applyAlignment="0" applyProtection="0"/>
    <xf numFmtId="0" fontId="104" fillId="0" borderId="0">
      <alignment wrapText="1"/>
    </xf>
    <xf numFmtId="0" fontId="31" fillId="78" borderId="0" applyNumberFormat="0" applyBorder="0" applyAlignment="0" applyProtection="0"/>
    <xf numFmtId="0" fontId="31" fillId="78" borderId="0" applyNumberFormat="0" applyBorder="0" applyAlignment="0" applyProtection="0"/>
    <xf numFmtId="182" fontId="32" fillId="0" borderId="0" applyFill="0" applyBorder="0">
      <alignment horizontal="left"/>
    </xf>
    <xf numFmtId="0" fontId="31" fillId="78" borderId="0" applyNumberFormat="0" applyBorder="0" applyAlignment="0" applyProtection="0"/>
    <xf numFmtId="0" fontId="31" fillId="78" borderId="0" applyNumberFormat="0" applyBorder="0" applyAlignment="0" applyProtection="0"/>
    <xf numFmtId="182" fontId="32" fillId="0" borderId="0">
      <alignment horizontal="left"/>
    </xf>
    <xf numFmtId="184" fontId="32" fillId="0" borderId="0" applyFill="0" applyBorder="0" applyAlignment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63" borderId="0" applyNumberFormat="0" applyBorder="0" applyAlignment="0" applyProtection="0"/>
    <xf numFmtId="177" fontId="32" fillId="0" borderId="0"/>
    <xf numFmtId="0" fontId="31" fillId="14" borderId="0" applyNumberFormat="0" applyBorder="0" applyAlignment="0" applyProtection="0"/>
    <xf numFmtId="0" fontId="31" fillId="73" borderId="0" applyNumberFormat="0" applyBorder="0" applyAlignment="0" applyProtection="0"/>
    <xf numFmtId="0" fontId="105" fillId="0" borderId="0" applyNumberFormat="0" applyFill="0" applyBorder="0" applyAlignment="0" applyProtection="0"/>
    <xf numFmtId="0" fontId="31" fillId="72" borderId="0" applyNumberFormat="0" applyBorder="0" applyAlignment="0" applyProtection="0"/>
    <xf numFmtId="0" fontId="31" fillId="82" borderId="0" applyNumberFormat="0" applyBorder="0" applyAlignment="0" applyProtection="0"/>
    <xf numFmtId="0" fontId="25" fillId="0" borderId="0" applyNumberFormat="0" applyFill="0" applyBorder="0" applyProtection="0">
      <alignment horizontal="left" vertical="center"/>
    </xf>
    <xf numFmtId="0" fontId="31" fillId="72" borderId="0" applyNumberFormat="0" applyBorder="0" applyAlignment="0" applyProtection="0"/>
    <xf numFmtId="0" fontId="25" fillId="0" borderId="0" applyNumberFormat="0" applyFill="0" applyBorder="0" applyProtection="0">
      <alignment horizontal="left" vertical="center"/>
    </xf>
    <xf numFmtId="0" fontId="31" fillId="72" borderId="0" applyNumberFormat="0" applyBorder="0" applyAlignment="0" applyProtection="0"/>
    <xf numFmtId="182" fontId="32" fillId="0" borderId="0">
      <alignment horizontal="left"/>
    </xf>
    <xf numFmtId="0" fontId="56" fillId="40" borderId="0" applyNumberFormat="0" applyBorder="0" applyAlignment="0" applyProtection="0"/>
    <xf numFmtId="206" fontId="25" fillId="0" borderId="0" applyFont="0" applyFill="0" applyBorder="0" applyAlignment="0" applyProtection="0"/>
    <xf numFmtId="184" fontId="32" fillId="0" borderId="0" applyFill="0" applyBorder="0" applyAlignment="0"/>
    <xf numFmtId="0" fontId="54" fillId="0" borderId="22" applyNumberFormat="0" applyFill="0" applyAlignment="0" applyProtection="0"/>
    <xf numFmtId="0" fontId="9" fillId="0" borderId="0"/>
    <xf numFmtId="0" fontId="31" fillId="82" borderId="0" applyNumberFormat="0" applyBorder="0" applyAlignment="0" applyProtection="0"/>
    <xf numFmtId="181" fontId="29" fillId="0" borderId="0"/>
    <xf numFmtId="0" fontId="35" fillId="0" borderId="0"/>
    <xf numFmtId="0" fontId="31" fillId="50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182" fontId="25" fillId="0" borderId="0">
      <alignment horizontal="left"/>
    </xf>
    <xf numFmtId="0" fontId="35" fillId="0" borderId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23" borderId="0" applyNumberFormat="0" applyBorder="0" applyAlignment="0" applyProtection="0"/>
    <xf numFmtId="0" fontId="31" fillId="85" borderId="0" applyNumberFormat="0" applyBorder="0" applyAlignment="0" applyProtection="0"/>
    <xf numFmtId="0" fontId="32" fillId="0" borderId="0"/>
    <xf numFmtId="0" fontId="96" fillId="33" borderId="20" applyNumberFormat="0" applyAlignment="0" applyProtection="0"/>
    <xf numFmtId="0" fontId="31" fillId="47" borderId="0" applyNumberFormat="0" applyBorder="0" applyAlignment="0" applyProtection="0"/>
    <xf numFmtId="0" fontId="35" fillId="0" borderId="0"/>
    <xf numFmtId="0" fontId="31" fillId="47" borderId="0" applyNumberFormat="0" applyBorder="0" applyAlignment="0" applyProtection="0"/>
    <xf numFmtId="182" fontId="32" fillId="0" borderId="0" applyFill="0" applyBorder="0">
      <alignment horizontal="left"/>
    </xf>
    <xf numFmtId="181" fontId="29" fillId="0" borderId="0"/>
    <xf numFmtId="0" fontId="31" fillId="47" borderId="0" applyNumberFormat="0" applyBorder="0" applyAlignment="0" applyProtection="0"/>
    <xf numFmtId="177" fontId="32" fillId="0" borderId="0"/>
    <xf numFmtId="0" fontId="35" fillId="0" borderId="0"/>
    <xf numFmtId="0" fontId="31" fillId="23" borderId="0" applyNumberFormat="0" applyBorder="0" applyAlignment="0" applyProtection="0"/>
    <xf numFmtId="185" fontId="32" fillId="0" borderId="0" applyFill="0" applyBorder="0" applyAlignment="0"/>
    <xf numFmtId="0" fontId="31" fillId="83" borderId="0" applyNumberFormat="0" applyBorder="0" applyAlignment="0" applyProtection="0"/>
    <xf numFmtId="0" fontId="61" fillId="0" borderId="0" applyNumberFormat="0" applyAlignment="0"/>
    <xf numFmtId="0" fontId="9" fillId="0" borderId="0"/>
    <xf numFmtId="0" fontId="35" fillId="0" borderId="0">
      <alignment horizontal="center" wrapText="1"/>
      <protection locked="0"/>
    </xf>
    <xf numFmtId="177" fontId="32" fillId="0" borderId="0"/>
    <xf numFmtId="0" fontId="59" fillId="0" borderId="24" applyNumberFormat="0" applyFill="0" applyAlignment="0" applyProtection="0"/>
    <xf numFmtId="0" fontId="35" fillId="0" borderId="0">
      <alignment horizontal="center" wrapText="1"/>
      <protection locked="0"/>
    </xf>
    <xf numFmtId="194" fontId="24" fillId="0" borderId="0" applyFill="0" applyBorder="0" applyAlignment="0"/>
    <xf numFmtId="0" fontId="35" fillId="0" borderId="0">
      <alignment horizontal="center" wrapText="1"/>
      <protection locked="0"/>
    </xf>
    <xf numFmtId="182" fontId="25" fillId="0" borderId="0" applyFill="0" applyBorder="0">
      <alignment horizontal="left"/>
    </xf>
    <xf numFmtId="0" fontId="32" fillId="0" borderId="0" applyFill="0" applyBorder="0">
      <alignment vertical="center"/>
    </xf>
    <xf numFmtId="0" fontId="81" fillId="35" borderId="0" applyNumberFormat="0" applyBorder="0" applyAlignment="0" applyProtection="0"/>
    <xf numFmtId="0" fontId="81" fillId="35" borderId="0" applyNumberFormat="0" applyBorder="0" applyAlignment="0" applyProtection="0"/>
    <xf numFmtId="204" fontId="32" fillId="0" borderId="0" applyFill="0" applyBorder="0" applyAlignment="0" applyProtection="0"/>
    <xf numFmtId="180" fontId="3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185" fontId="32" fillId="0" borderId="0" applyFill="0" applyBorder="0" applyAlignment="0"/>
    <xf numFmtId="0" fontId="83" fillId="0" borderId="0" applyNumberFormat="0" applyAlignment="0"/>
    <xf numFmtId="0" fontId="29" fillId="0" borderId="0" applyNumberFormat="0" applyFill="0" applyBorder="0" applyAlignment="0" applyProtection="0"/>
    <xf numFmtId="184" fontId="32" fillId="0" borderId="0" applyFill="0" applyBorder="0" applyAlignment="0"/>
    <xf numFmtId="0" fontId="106" fillId="0" borderId="0"/>
    <xf numFmtId="0" fontId="93" fillId="0" borderId="36" applyNumberFormat="0" applyFill="0" applyAlignment="0" applyProtection="0"/>
    <xf numFmtId="194" fontId="24" fillId="0" borderId="0" applyFill="0" applyBorder="0" applyAlignment="0"/>
    <xf numFmtId="10" fontId="32" fillId="0" borderId="0" applyFill="0" applyBorder="0" applyAlignment="0" applyProtection="0"/>
    <xf numFmtId="194" fontId="24" fillId="0" borderId="0" applyFill="0" applyBorder="0" applyAlignment="0"/>
    <xf numFmtId="0" fontId="83" fillId="0" borderId="0" applyNumberFormat="0" applyAlignment="0"/>
    <xf numFmtId="192" fontId="32" fillId="0" borderId="0" applyFill="0" applyBorder="0" applyAlignment="0"/>
    <xf numFmtId="0" fontId="83" fillId="0" borderId="0" applyNumberFormat="0" applyAlignment="0"/>
    <xf numFmtId="192" fontId="32" fillId="0" borderId="0" applyFill="0" applyBorder="0" applyAlignment="0"/>
    <xf numFmtId="214" fontId="32" fillId="0" borderId="0" applyFill="0" applyBorder="0" applyAlignment="0"/>
    <xf numFmtId="0" fontId="59" fillId="0" borderId="24" applyNumberFormat="0" applyFill="0" applyAlignment="0" applyProtection="0"/>
    <xf numFmtId="181" fontId="42" fillId="0" borderId="0"/>
    <xf numFmtId="214" fontId="32" fillId="0" borderId="0" applyFill="0" applyBorder="0" applyAlignment="0"/>
    <xf numFmtId="202" fontId="32" fillId="0" borderId="0" applyFill="0" applyBorder="0" applyAlignment="0" applyProtection="0"/>
    <xf numFmtId="206" fontId="32" fillId="0" borderId="0" applyFont="0" applyFill="0" applyBorder="0" applyAlignment="0" applyProtection="0"/>
    <xf numFmtId="214" fontId="32" fillId="0" borderId="0" applyFill="0" applyBorder="0" applyAlignment="0"/>
    <xf numFmtId="0" fontId="35" fillId="0" borderId="0"/>
    <xf numFmtId="0" fontId="51" fillId="26" borderId="20" applyNumberFormat="0" applyAlignment="0" applyProtection="0"/>
    <xf numFmtId="189" fontId="32" fillId="0" borderId="0" applyFill="0" applyBorder="0" applyAlignment="0"/>
    <xf numFmtId="0" fontId="51" fillId="26" borderId="20" applyNumberFormat="0" applyAlignment="0" applyProtection="0"/>
    <xf numFmtId="189" fontId="32" fillId="0" borderId="0" applyFill="0" applyBorder="0" applyAlignment="0"/>
    <xf numFmtId="197" fontId="32" fillId="0" borderId="0" applyFill="0" applyBorder="0" applyAlignment="0"/>
    <xf numFmtId="0" fontId="50" fillId="0" borderId="0">
      <protection locked="0"/>
    </xf>
    <xf numFmtId="197" fontId="32" fillId="0" borderId="0" applyFill="0" applyBorder="0" applyAlignment="0"/>
    <xf numFmtId="0" fontId="50" fillId="0" borderId="0">
      <protection locked="0"/>
    </xf>
    <xf numFmtId="198" fontId="32" fillId="0" borderId="0">
      <protection locked="0"/>
    </xf>
    <xf numFmtId="192" fontId="32" fillId="0" borderId="0" applyFill="0" applyBorder="0" applyAlignment="0"/>
    <xf numFmtId="184" fontId="32" fillId="0" borderId="0" applyFill="0" applyBorder="0" applyAlignment="0"/>
    <xf numFmtId="180" fontId="32" fillId="0" borderId="0" applyFont="0" applyFill="0" applyBorder="0" applyAlignment="0" applyProtection="0"/>
    <xf numFmtId="185" fontId="32" fillId="0" borderId="0" applyFill="0" applyBorder="0" applyAlignment="0"/>
    <xf numFmtId="185" fontId="32" fillId="0" borderId="0" applyFill="0" applyBorder="0" applyAlignment="0"/>
    <xf numFmtId="0" fontId="96" fillId="33" borderId="20" applyNumberFormat="0" applyAlignment="0" applyProtection="0"/>
    <xf numFmtId="182" fontId="32" fillId="0" borderId="0" applyFill="0" applyBorder="0">
      <alignment horizontal="left"/>
    </xf>
    <xf numFmtId="0" fontId="96" fillId="33" borderId="20" applyNumberFormat="0" applyAlignment="0" applyProtection="0"/>
    <xf numFmtId="0" fontId="63" fillId="0" borderId="30" applyNumberFormat="0" applyAlignment="0" applyProtection="0"/>
    <xf numFmtId="0" fontId="32" fillId="0" borderId="0" applyFill="0">
      <alignment horizontal="center"/>
    </xf>
    <xf numFmtId="0" fontId="96" fillId="38" borderId="20" applyNumberFormat="0" applyAlignment="0" applyProtection="0"/>
    <xf numFmtId="0" fontId="96" fillId="36" borderId="20" applyNumberFormat="0" applyAlignment="0" applyProtection="0"/>
    <xf numFmtId="182" fontId="32" fillId="0" borderId="0" applyFill="0" applyBorder="0">
      <alignment horizontal="left"/>
    </xf>
    <xf numFmtId="0" fontId="52" fillId="28" borderId="21" applyNumberFormat="0" applyAlignment="0" applyProtection="0"/>
    <xf numFmtId="182" fontId="32" fillId="0" borderId="0" applyFill="0" applyBorder="0">
      <alignment horizontal="left"/>
    </xf>
    <xf numFmtId="0" fontId="52" fillId="28" borderId="21" applyNumberFormat="0" applyAlignment="0" applyProtection="0"/>
    <xf numFmtId="0" fontId="52" fillId="28" borderId="21" applyNumberFormat="0" applyAlignment="0" applyProtection="0"/>
    <xf numFmtId="0" fontId="52" fillId="28" borderId="21" applyNumberFormat="0" applyAlignment="0" applyProtection="0"/>
    <xf numFmtId="0" fontId="52" fillId="28" borderId="21" applyNumberFormat="0" applyAlignment="0" applyProtection="0"/>
    <xf numFmtId="182" fontId="32" fillId="0" borderId="0">
      <alignment horizontal="left"/>
    </xf>
    <xf numFmtId="0" fontId="52" fillId="28" borderId="21" applyNumberFormat="0" applyAlignment="0" applyProtection="0"/>
    <xf numFmtId="0" fontId="35" fillId="0" borderId="0"/>
    <xf numFmtId="0" fontId="65" fillId="33" borderId="0" applyNumberFormat="0" applyBorder="0" applyAlignment="0" applyProtection="0"/>
    <xf numFmtId="182" fontId="25" fillId="0" borderId="0" applyFill="0" applyBorder="0">
      <alignment horizontal="left"/>
    </xf>
    <xf numFmtId="0" fontId="52" fillId="28" borderId="21" applyNumberFormat="0" applyAlignment="0" applyProtection="0"/>
    <xf numFmtId="0" fontId="65" fillId="33" borderId="0" applyNumberFormat="0" applyBorder="0" applyAlignment="0" applyProtection="0"/>
    <xf numFmtId="0" fontId="52" fillId="28" borderId="21" applyNumberFormat="0" applyAlignment="0" applyProtection="0"/>
    <xf numFmtId="0" fontId="35" fillId="0" borderId="0"/>
    <xf numFmtId="177" fontId="32" fillId="0" borderId="0"/>
    <xf numFmtId="181" fontId="29" fillId="0" borderId="0"/>
    <xf numFmtId="193" fontId="32" fillId="0" borderId="0" applyFill="0" applyBorder="0" applyAlignment="0" applyProtection="0"/>
    <xf numFmtId="181" fontId="29" fillId="0" borderId="0"/>
    <xf numFmtId="0" fontId="35" fillId="0" borderId="0"/>
    <xf numFmtId="0" fontId="35" fillId="0" borderId="0"/>
    <xf numFmtId="182" fontId="32" fillId="0" borderId="0" applyFill="0" applyBorder="0">
      <alignment horizontal="left"/>
    </xf>
    <xf numFmtId="206" fontId="32" fillId="0" borderId="0" applyFont="0" applyFill="0" applyBorder="0" applyAlignment="0" applyProtection="0"/>
    <xf numFmtId="0" fontId="35" fillId="0" borderId="0"/>
    <xf numFmtId="0" fontId="35" fillId="0" borderId="0"/>
    <xf numFmtId="181" fontId="29" fillId="0" borderId="0"/>
    <xf numFmtId="0" fontId="35" fillId="0" borderId="0"/>
    <xf numFmtId="0" fontId="35" fillId="0" borderId="0"/>
    <xf numFmtId="0" fontId="35" fillId="0" borderId="0"/>
    <xf numFmtId="182" fontId="25" fillId="0" borderId="0">
      <alignment horizontal="left"/>
    </xf>
    <xf numFmtId="192" fontId="32" fillId="0" borderId="0" applyFill="0" applyBorder="0" applyAlignment="0"/>
    <xf numFmtId="0" fontId="35" fillId="0" borderId="0"/>
    <xf numFmtId="181" fontId="29" fillId="0" borderId="0"/>
    <xf numFmtId="0" fontId="35" fillId="0" borderId="0"/>
    <xf numFmtId="0" fontId="77" fillId="44" borderId="0" applyNumberFormat="0" applyBorder="0" applyAlignment="0" applyProtection="0"/>
    <xf numFmtId="182" fontId="32" fillId="0" borderId="0">
      <alignment horizontal="left"/>
    </xf>
    <xf numFmtId="0" fontId="35" fillId="0" borderId="0"/>
    <xf numFmtId="182" fontId="32" fillId="0" borderId="0" applyFill="0" applyBorder="0">
      <alignment horizontal="left"/>
    </xf>
    <xf numFmtId="0" fontId="25" fillId="86" borderId="0" applyNumberFormat="0" applyBorder="0" applyAlignment="0"/>
    <xf numFmtId="181" fontId="29" fillId="0" borderId="0"/>
    <xf numFmtId="180" fontId="9" fillId="0" borderId="0" applyFont="0" applyFill="0" applyBorder="0" applyAlignment="0" applyProtection="0"/>
    <xf numFmtId="193" fontId="32" fillId="0" borderId="0" applyFill="0" applyBorder="0" applyAlignment="0" applyProtection="0"/>
    <xf numFmtId="193" fontId="32" fillId="0" borderId="0" applyFill="0" applyBorder="0" applyAlignment="0" applyProtection="0"/>
    <xf numFmtId="193" fontId="32" fillId="0" borderId="0" applyFill="0" applyBorder="0" applyAlignment="0" applyProtection="0"/>
    <xf numFmtId="193" fontId="32" fillId="0" borderId="0" applyFill="0" applyBorder="0" applyAlignment="0" applyProtection="0"/>
    <xf numFmtId="182" fontId="25" fillId="0" borderId="0">
      <alignment horizontal="left"/>
    </xf>
    <xf numFmtId="192" fontId="32" fillId="0" borderId="0" applyFill="0" applyBorder="0" applyAlignment="0"/>
    <xf numFmtId="184" fontId="32" fillId="0" borderId="0" applyFill="0" applyBorder="0" applyAlignment="0"/>
    <xf numFmtId="193" fontId="32" fillId="0" borderId="0" applyFill="0" applyBorder="0" applyAlignment="0" applyProtection="0"/>
    <xf numFmtId="193" fontId="32" fillId="0" borderId="0" applyFill="0" applyBorder="0" applyAlignment="0" applyProtection="0"/>
    <xf numFmtId="206" fontId="25" fillId="0" borderId="0" applyFont="0" applyFill="0" applyBorder="0" applyAlignment="0" applyProtection="0"/>
    <xf numFmtId="206" fontId="25" fillId="0" borderId="0" applyFont="0" applyFill="0" applyBorder="0" applyAlignment="0" applyProtection="0"/>
    <xf numFmtId="177" fontId="25" fillId="0" borderId="0" applyFill="0" applyBorder="0">
      <alignment horizontal="left" vertical="top" wrapText="1"/>
      <protection locked="0"/>
    </xf>
    <xf numFmtId="206" fontId="32" fillId="0" borderId="0" applyFont="0" applyFill="0" applyBorder="0" applyAlignment="0" applyProtection="0"/>
    <xf numFmtId="185" fontId="32" fillId="0" borderId="0" applyFill="0" applyBorder="0" applyAlignment="0"/>
    <xf numFmtId="182" fontId="32" fillId="0" borderId="0">
      <alignment horizontal="left"/>
    </xf>
    <xf numFmtId="206" fontId="9" fillId="0" borderId="0" applyFont="0" applyFill="0" applyBorder="0" applyAlignment="0" applyProtection="0"/>
    <xf numFmtId="204" fontId="32" fillId="0" borderId="0" applyFill="0" applyBorder="0" applyAlignment="0" applyProtection="0"/>
    <xf numFmtId="0" fontId="36" fillId="0" borderId="15" applyNumberFormat="0" applyFill="0" applyAlignment="0" applyProtection="0"/>
    <xf numFmtId="204" fontId="32" fillId="0" borderId="0" applyFill="0" applyBorder="0" applyAlignment="0" applyProtection="0"/>
    <xf numFmtId="192" fontId="32" fillId="0" borderId="0" applyFill="0" applyBorder="0" applyAlignment="0" applyProtection="0"/>
    <xf numFmtId="204" fontId="32" fillId="0" borderId="0" applyFill="0" applyBorder="0" applyAlignment="0" applyProtection="0"/>
    <xf numFmtId="177" fontId="66" fillId="0" borderId="0">
      <alignment horizontal="left" vertical="top"/>
      <protection locked="0"/>
    </xf>
    <xf numFmtId="204" fontId="32" fillId="0" borderId="0" applyFill="0" applyBorder="0" applyAlignment="0" applyProtection="0"/>
    <xf numFmtId="182" fontId="32" fillId="0" borderId="0" applyFill="0" applyBorder="0">
      <alignment horizontal="left"/>
    </xf>
    <xf numFmtId="0" fontId="65" fillId="0" borderId="0" applyNumberFormat="0" applyFill="0" applyBorder="0" applyAlignment="0" applyProtection="0"/>
    <xf numFmtId="187" fontId="32" fillId="0" borderId="0">
      <protection locked="0"/>
    </xf>
    <xf numFmtId="0" fontId="32" fillId="0" borderId="0" applyNumberFormat="0">
      <alignment wrapText="1"/>
    </xf>
    <xf numFmtId="187" fontId="32" fillId="0" borderId="0">
      <protection locked="0"/>
    </xf>
    <xf numFmtId="216" fontId="32" fillId="0" borderId="0">
      <protection locked="0"/>
    </xf>
    <xf numFmtId="187" fontId="32" fillId="0" borderId="0">
      <protection locked="0"/>
    </xf>
    <xf numFmtId="0" fontId="100" fillId="0" borderId="0" applyFill="0" applyBorder="0"/>
    <xf numFmtId="0" fontId="100" fillId="0" borderId="0" applyFill="0" applyBorder="0"/>
    <xf numFmtId="0" fontId="83" fillId="0" borderId="0" applyNumberFormat="0" applyAlignment="0"/>
    <xf numFmtId="0" fontId="83" fillId="0" borderId="0" applyNumberFormat="0" applyAlignment="0"/>
    <xf numFmtId="0" fontId="9" fillId="0" borderId="0"/>
    <xf numFmtId="0" fontId="83" fillId="0" borderId="0" applyNumberFormat="0" applyAlignment="0"/>
    <xf numFmtId="182" fontId="32" fillId="0" borderId="0" applyFill="0" applyBorder="0">
      <alignment horizontal="left"/>
    </xf>
    <xf numFmtId="192" fontId="32" fillId="0" borderId="0" applyFill="0" applyBorder="0" applyAlignment="0" applyProtection="0"/>
    <xf numFmtId="199" fontId="32" fillId="0" borderId="0">
      <protection locked="0"/>
    </xf>
    <xf numFmtId="199" fontId="32" fillId="0" borderId="0">
      <protection locked="0"/>
    </xf>
    <xf numFmtId="199" fontId="32" fillId="0" borderId="0">
      <protection locked="0"/>
    </xf>
    <xf numFmtId="199" fontId="32" fillId="0" borderId="0">
      <protection locked="0"/>
    </xf>
    <xf numFmtId="201" fontId="32" fillId="0" borderId="0">
      <protection locked="0"/>
    </xf>
    <xf numFmtId="217" fontId="32" fillId="0" borderId="0">
      <protection locked="0"/>
    </xf>
    <xf numFmtId="177" fontId="25" fillId="0" borderId="0">
      <alignment horizontal="center"/>
      <protection locked="0"/>
    </xf>
    <xf numFmtId="199" fontId="32" fillId="0" borderId="0">
      <protection locked="0"/>
    </xf>
    <xf numFmtId="0" fontId="49" fillId="0" borderId="0"/>
    <xf numFmtId="182" fontId="58" fillId="0" borderId="0">
      <alignment horizontal="left"/>
    </xf>
    <xf numFmtId="0" fontId="49" fillId="0" borderId="28"/>
    <xf numFmtId="0" fontId="49" fillId="0" borderId="28"/>
    <xf numFmtId="0" fontId="50" fillId="0" borderId="0">
      <protection locked="0"/>
    </xf>
    <xf numFmtId="177" fontId="45" fillId="0" borderId="0" applyFill="0" applyProtection="0"/>
    <xf numFmtId="0" fontId="50" fillId="0" borderId="0">
      <protection locked="0"/>
    </xf>
    <xf numFmtId="177" fontId="45" fillId="0" borderId="0" applyFill="0" applyProtection="0"/>
    <xf numFmtId="0" fontId="50" fillId="0" borderId="0">
      <protection locked="0"/>
    </xf>
    <xf numFmtId="0" fontId="50" fillId="0" borderId="0">
      <protection locked="0"/>
    </xf>
    <xf numFmtId="0" fontId="61" fillId="0" borderId="0" applyNumberFormat="0" applyAlignment="0"/>
    <xf numFmtId="58" fontId="24" fillId="0" borderId="0" applyFill="0" applyBorder="0" applyAlignment="0"/>
    <xf numFmtId="177" fontId="25" fillId="0" borderId="0">
      <alignment horizontal="left"/>
    </xf>
    <xf numFmtId="58" fontId="24" fillId="0" borderId="0" applyFill="0" applyBorder="0" applyAlignment="0"/>
    <xf numFmtId="182" fontId="32" fillId="0" borderId="0" applyFill="0" applyBorder="0">
      <alignment horizontal="left"/>
    </xf>
    <xf numFmtId="0" fontId="65" fillId="81" borderId="0" applyNumberFormat="0" applyBorder="0" applyAlignment="0" applyProtection="0"/>
    <xf numFmtId="0" fontId="50" fillId="0" borderId="39">
      <protection locked="0"/>
    </xf>
    <xf numFmtId="0" fontId="32" fillId="0" borderId="0" applyNumberFormat="0">
      <alignment horizontal="center"/>
    </xf>
    <xf numFmtId="0" fontId="55" fillId="0" borderId="23">
      <alignment horizontal="center"/>
    </xf>
    <xf numFmtId="0" fontId="32" fillId="0" borderId="0" applyNumberFormat="0">
      <alignment horizontal="center"/>
    </xf>
    <xf numFmtId="182" fontId="45" fillId="0" borderId="0" applyFont="0" applyFill="0" applyBorder="0">
      <alignment horizontal="left"/>
    </xf>
    <xf numFmtId="182" fontId="32" fillId="0" borderId="0" applyFill="0" applyBorder="0">
      <alignment horizontal="left"/>
    </xf>
    <xf numFmtId="0" fontId="85" fillId="33" borderId="0"/>
    <xf numFmtId="0" fontId="85" fillId="33" borderId="0"/>
    <xf numFmtId="0" fontId="85" fillId="33" borderId="0"/>
    <xf numFmtId="182" fontId="32" fillId="0" borderId="0">
      <alignment horizontal="left"/>
    </xf>
    <xf numFmtId="203" fontId="45" fillId="0" borderId="0" applyFill="0">
      <alignment horizontal="center"/>
    </xf>
    <xf numFmtId="0" fontId="85" fillId="38" borderId="0"/>
    <xf numFmtId="0" fontId="46" fillId="22" borderId="0" applyNumberFormat="0">
      <alignment horizontal="center"/>
    </xf>
    <xf numFmtId="182" fontId="32" fillId="0" borderId="0">
      <alignment horizontal="left"/>
    </xf>
    <xf numFmtId="177" fontId="25" fillId="0" borderId="0" applyFill="0" applyBorder="0">
      <alignment horizontal="left" vertical="top" wrapText="1"/>
      <protection locked="0"/>
    </xf>
    <xf numFmtId="184" fontId="32" fillId="0" borderId="0" applyFill="0" applyBorder="0" applyAlignment="0"/>
    <xf numFmtId="184" fontId="32" fillId="0" borderId="0" applyFill="0" applyBorder="0" applyAlignment="0"/>
    <xf numFmtId="196" fontId="32" fillId="0" borderId="0">
      <alignment horizontal="left"/>
      <protection locked="0"/>
    </xf>
    <xf numFmtId="184" fontId="32" fillId="0" borderId="0" applyFill="0" applyBorder="0" applyAlignment="0"/>
    <xf numFmtId="182" fontId="32" fillId="0" borderId="0">
      <alignment horizontal="left"/>
    </xf>
    <xf numFmtId="192" fontId="32" fillId="0" borderId="0" applyFill="0" applyBorder="0" applyAlignment="0"/>
    <xf numFmtId="192" fontId="32" fillId="0" borderId="0" applyFill="0" applyBorder="0" applyAlignment="0"/>
    <xf numFmtId="192" fontId="32" fillId="0" borderId="0" applyFill="0" applyBorder="0" applyAlignment="0"/>
    <xf numFmtId="0" fontId="82" fillId="0" borderId="0"/>
    <xf numFmtId="184" fontId="32" fillId="0" borderId="0" applyFill="0" applyBorder="0" applyAlignment="0"/>
    <xf numFmtId="10" fontId="32" fillId="0" borderId="0" applyFill="0" applyBorder="0" applyAlignment="0" applyProtection="0"/>
    <xf numFmtId="185" fontId="32" fillId="0" borderId="0" applyFill="0" applyBorder="0" applyAlignment="0"/>
    <xf numFmtId="0" fontId="61" fillId="0" borderId="0" applyNumberFormat="0" applyAlignment="0"/>
    <xf numFmtId="0" fontId="25" fillId="34" borderId="26" applyNumberFormat="0" applyAlignment="0"/>
    <xf numFmtId="182" fontId="32" fillId="0" borderId="0" applyFill="0" applyBorder="0">
      <alignment horizontal="left"/>
    </xf>
    <xf numFmtId="0" fontId="61" fillId="0" borderId="0" applyNumberFormat="0" applyAlignment="0"/>
    <xf numFmtId="0" fontId="61" fillId="0" borderId="0" applyNumberFormat="0" applyAlignment="0"/>
    <xf numFmtId="0" fontId="61" fillId="0" borderId="0" applyNumberFormat="0" applyAlignment="0"/>
    <xf numFmtId="0" fontId="61" fillId="0" borderId="0" applyNumberFormat="0" applyAlignment="0"/>
    <xf numFmtId="0" fontId="61" fillId="0" borderId="0" applyNumberFormat="0" applyAlignment="0"/>
    <xf numFmtId="0" fontId="61" fillId="0" borderId="0" applyNumberFormat="0" applyAlignment="0"/>
    <xf numFmtId="0" fontId="50" fillId="0" borderId="0">
      <protection locked="0"/>
    </xf>
    <xf numFmtId="0" fontId="61" fillId="0" borderId="0" applyNumberFormat="0" applyAlignment="0"/>
    <xf numFmtId="177" fontId="27" fillId="0" borderId="0"/>
    <xf numFmtId="200" fontId="25" fillId="0" borderId="0" applyFill="0" applyBorder="0" applyAlignment="0" applyProtection="0"/>
    <xf numFmtId="200" fontId="25" fillId="0" borderId="0" applyFill="0" applyBorder="0" applyAlignment="0" applyProtection="0"/>
    <xf numFmtId="182" fontId="32" fillId="0" borderId="0" applyFill="0" applyBorder="0">
      <alignment horizontal="left"/>
    </xf>
    <xf numFmtId="197" fontId="32" fillId="0" borderId="0" applyFill="0" applyBorder="0" applyAlignment="0" applyProtection="0"/>
    <xf numFmtId="0" fontId="67" fillId="0" borderId="0" applyNumberFormat="0" applyFill="0" applyBorder="0" applyAlignment="0" applyProtection="0"/>
    <xf numFmtId="197" fontId="32" fillId="0" borderId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82" fontId="32" fillId="0" borderId="0" applyFill="0" applyBorder="0">
      <alignment horizontal="left"/>
    </xf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59" fillId="0" borderId="24" applyNumberFormat="0" applyFill="0" applyAlignment="0" applyProtection="0"/>
    <xf numFmtId="0" fontId="50" fillId="0" borderId="0">
      <protection locked="0"/>
    </xf>
    <xf numFmtId="0" fontId="50" fillId="0" borderId="0">
      <protection locked="0"/>
    </xf>
    <xf numFmtId="182" fontId="32" fillId="0" borderId="0">
      <alignment horizontal="left"/>
    </xf>
    <xf numFmtId="0" fontId="59" fillId="0" borderId="24" applyNumberFormat="0" applyFill="0" applyAlignment="0" applyProtection="0"/>
    <xf numFmtId="0" fontId="97" fillId="0" borderId="38" applyNumberFormat="0" applyFill="0" applyAlignment="0" applyProtection="0"/>
    <xf numFmtId="0" fontId="50" fillId="0" borderId="0">
      <protection locked="0"/>
    </xf>
    <xf numFmtId="0" fontId="50" fillId="0" borderId="0">
      <protection locked="0"/>
    </xf>
    <xf numFmtId="0" fontId="50" fillId="0" borderId="0">
      <protection locked="0"/>
    </xf>
    <xf numFmtId="192" fontId="32" fillId="0" borderId="0" applyFill="0" applyBorder="0" applyAlignment="0"/>
    <xf numFmtId="182" fontId="32" fillId="0" borderId="0">
      <alignment horizontal="left"/>
    </xf>
    <xf numFmtId="0" fontId="50" fillId="0" borderId="0">
      <protection locked="0"/>
    </xf>
    <xf numFmtId="0" fontId="50" fillId="0" borderId="0">
      <protection locked="0"/>
    </xf>
    <xf numFmtId="0" fontId="50" fillId="0" borderId="0">
      <protection locked="0"/>
    </xf>
    <xf numFmtId="0" fontId="50" fillId="0" borderId="0">
      <protection locked="0"/>
    </xf>
    <xf numFmtId="0" fontId="50" fillId="0" borderId="0">
      <protection locked="0"/>
    </xf>
    <xf numFmtId="0" fontId="32" fillId="0" borderId="0"/>
    <xf numFmtId="0" fontId="50" fillId="0" borderId="0">
      <protection locked="0"/>
    </xf>
    <xf numFmtId="182" fontId="32" fillId="0" borderId="0" applyFill="0" applyBorder="0">
      <alignment horizontal="left"/>
    </xf>
    <xf numFmtId="0" fontId="50" fillId="0" borderId="0">
      <protection locked="0"/>
    </xf>
    <xf numFmtId="0" fontId="84" fillId="0" borderId="0" applyFill="0" applyAlignment="0"/>
    <xf numFmtId="0" fontId="99" fillId="0" borderId="0">
      <protection locked="0"/>
    </xf>
    <xf numFmtId="208" fontId="32" fillId="0" borderId="0">
      <protection locked="0"/>
    </xf>
    <xf numFmtId="0" fontId="90" fillId="0" borderId="0" applyNumberFormat="0" applyFill="0" applyBorder="0" applyAlignment="0" applyProtection="0"/>
    <xf numFmtId="208" fontId="32" fillId="0" borderId="0">
      <protection locked="0"/>
    </xf>
    <xf numFmtId="208" fontId="32" fillId="0" borderId="0">
      <protection locked="0"/>
    </xf>
    <xf numFmtId="196" fontId="32" fillId="0" borderId="0">
      <alignment horizontal="left"/>
      <protection locked="0"/>
    </xf>
    <xf numFmtId="196" fontId="32" fillId="0" borderId="0">
      <alignment horizontal="left"/>
      <protection locked="0"/>
    </xf>
    <xf numFmtId="196" fontId="32" fillId="0" borderId="0">
      <alignment horizontal="left"/>
      <protection locked="0"/>
    </xf>
    <xf numFmtId="196" fontId="25" fillId="0" borderId="0">
      <alignment horizontal="left"/>
      <protection locked="0"/>
    </xf>
    <xf numFmtId="196" fontId="32" fillId="0" borderId="0">
      <alignment horizontal="left"/>
      <protection locked="0"/>
    </xf>
    <xf numFmtId="182" fontId="32" fillId="0" borderId="0" applyFill="0" applyBorder="0">
      <alignment horizontal="left"/>
    </xf>
    <xf numFmtId="0" fontId="77" fillId="44" borderId="0" applyNumberFormat="0" applyBorder="0" applyAlignment="0" applyProtection="0"/>
    <xf numFmtId="0" fontId="77" fillId="17" borderId="0" applyNumberFormat="0" applyBorder="0" applyAlignment="0" applyProtection="0"/>
    <xf numFmtId="0" fontId="77" fillId="17" borderId="0" applyNumberFormat="0" applyBorder="0" applyAlignment="0" applyProtection="0"/>
    <xf numFmtId="0" fontId="77" fillId="17" borderId="0" applyNumberFormat="0" applyBorder="0" applyAlignment="0" applyProtection="0"/>
    <xf numFmtId="0" fontId="65" fillId="38" borderId="0" applyNumberFormat="0" applyBorder="0" applyAlignment="0" applyProtection="0"/>
    <xf numFmtId="0" fontId="65" fillId="33" borderId="0" applyNumberFormat="0" applyBorder="0" applyAlignment="0" applyProtection="0"/>
    <xf numFmtId="182" fontId="27" fillId="0" borderId="0">
      <alignment horizontal="left"/>
    </xf>
    <xf numFmtId="0" fontId="63" fillId="0" borderId="30" applyNumberFormat="0" applyAlignment="0" applyProtection="0"/>
    <xf numFmtId="0" fontId="63" fillId="0" borderId="30" applyNumberFormat="0" applyAlignment="0" applyProtection="0"/>
    <xf numFmtId="0" fontId="63" fillId="0" borderId="30" applyNumberFormat="0" applyAlignment="0" applyProtection="0"/>
    <xf numFmtId="0" fontId="63" fillId="0" borderId="30" applyNumberFormat="0" applyAlignment="0" applyProtection="0"/>
    <xf numFmtId="0" fontId="63" fillId="0" borderId="30" applyNumberFormat="0" applyAlignment="0" applyProtection="0"/>
    <xf numFmtId="0" fontId="63" fillId="0" borderId="26">
      <alignment horizontal="left" vertical="center"/>
    </xf>
    <xf numFmtId="182" fontId="32" fillId="0" borderId="0">
      <alignment horizontal="left"/>
    </xf>
    <xf numFmtId="0" fontId="25" fillId="37" borderId="0" applyNumberFormat="0" applyBorder="0" applyAlignment="0"/>
    <xf numFmtId="0" fontId="63" fillId="0" borderId="26">
      <alignment horizontal="left" vertical="center"/>
    </xf>
    <xf numFmtId="0" fontId="63" fillId="0" borderId="26">
      <alignment horizontal="left" vertical="center"/>
    </xf>
    <xf numFmtId="0" fontId="63" fillId="0" borderId="26">
      <alignment horizontal="left" vertical="center"/>
    </xf>
    <xf numFmtId="0" fontId="63" fillId="0" borderId="26">
      <alignment horizontal="left" vertical="center"/>
    </xf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4" fillId="0" borderId="14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0" fontId="64" fillId="0" borderId="27" applyNumberFormat="0" applyFill="0" applyAlignment="0" applyProtection="0"/>
    <xf numFmtId="182" fontId="45" fillId="0" borderId="0" applyFont="0" applyFill="0" applyBorder="0">
      <alignment horizontal="left"/>
    </xf>
    <xf numFmtId="0" fontId="64" fillId="0" borderId="27" applyNumberFormat="0" applyFill="0" applyAlignment="0" applyProtection="0"/>
    <xf numFmtId="198" fontId="98" fillId="0" borderId="0" applyBorder="0">
      <alignment horizontal="right"/>
    </xf>
    <xf numFmtId="0" fontId="59" fillId="0" borderId="24" applyNumberFormat="0" applyFill="0" applyAlignment="0" applyProtection="0"/>
    <xf numFmtId="182" fontId="32" fillId="0" borderId="0">
      <alignment horizontal="left"/>
    </xf>
    <xf numFmtId="0" fontId="59" fillId="0" borderId="24" applyNumberFormat="0" applyFill="0" applyAlignment="0" applyProtection="0"/>
    <xf numFmtId="0" fontId="59" fillId="0" borderId="24" applyNumberFormat="0" applyFill="0" applyAlignment="0" applyProtection="0"/>
    <xf numFmtId="0" fontId="59" fillId="0" borderId="24" applyNumberFormat="0" applyFill="0" applyAlignment="0" applyProtection="0"/>
    <xf numFmtId="213" fontId="32" fillId="0" borderId="0" applyFill="0" applyBorder="0" applyAlignment="0" applyProtection="0"/>
    <xf numFmtId="0" fontId="59" fillId="0" borderId="24" applyNumberFormat="0" applyFill="0" applyAlignment="0" applyProtection="0"/>
    <xf numFmtId="0" fontId="59" fillId="0" borderId="24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82" fontId="25" fillId="0" borderId="0" applyFill="0" applyBorder="0">
      <alignment horizontal="left"/>
    </xf>
    <xf numFmtId="0" fontId="91" fillId="0" borderId="35">
      <alignment horizontal="center"/>
    </xf>
    <xf numFmtId="0" fontId="91" fillId="0" borderId="35">
      <alignment horizontal="center"/>
    </xf>
    <xf numFmtId="0" fontId="91" fillId="0" borderId="35">
      <alignment horizontal="center"/>
    </xf>
    <xf numFmtId="0" fontId="91" fillId="0" borderId="35">
      <alignment horizontal="center"/>
    </xf>
    <xf numFmtId="0" fontId="91" fillId="0" borderId="0">
      <alignment horizontal="center"/>
    </xf>
    <xf numFmtId="182" fontId="32" fillId="0" borderId="0" applyFill="0" applyBorder="0">
      <alignment horizontal="left"/>
    </xf>
    <xf numFmtId="181" fontId="44" fillId="0" borderId="18"/>
    <xf numFmtId="181" fontId="44" fillId="0" borderId="18"/>
    <xf numFmtId="182" fontId="25" fillId="0" borderId="0">
      <alignment horizontal="left"/>
    </xf>
    <xf numFmtId="181" fontId="44" fillId="0" borderId="18"/>
    <xf numFmtId="0" fontId="65" fillId="81" borderId="0" applyNumberFormat="0" applyBorder="0" applyAlignment="0" applyProtection="0"/>
    <xf numFmtId="0" fontId="65" fillId="81" borderId="0" applyNumberFormat="0" applyBorder="0" applyAlignment="0" applyProtection="0"/>
    <xf numFmtId="184" fontId="32" fillId="0" borderId="0" applyFill="0" applyBorder="0" applyAlignment="0"/>
    <xf numFmtId="0" fontId="51" fillId="26" borderId="20" applyNumberFormat="0" applyAlignment="0" applyProtection="0"/>
    <xf numFmtId="0" fontId="25" fillId="81" borderId="37" applyNumberFormat="0" applyAlignment="0" applyProtection="0"/>
    <xf numFmtId="0" fontId="51" fillId="26" borderId="20" applyNumberFormat="0" applyAlignment="0" applyProtection="0"/>
    <xf numFmtId="0" fontId="51" fillId="27" borderId="20" applyNumberFormat="0" applyAlignment="0" applyProtection="0"/>
    <xf numFmtId="182" fontId="25" fillId="0" borderId="0" applyFill="0" applyBorder="0">
      <alignment horizontal="left"/>
    </xf>
    <xf numFmtId="0" fontId="51" fillId="27" borderId="20" applyNumberFormat="0" applyAlignment="0" applyProtection="0"/>
    <xf numFmtId="0" fontId="51" fillId="26" borderId="20" applyNumberFormat="0" applyAlignment="0" applyProtection="0"/>
    <xf numFmtId="207" fontId="25" fillId="0" borderId="0" applyFill="0" applyBorder="0" applyAlignment="0" applyProtection="0"/>
    <xf numFmtId="0" fontId="95" fillId="0" borderId="0"/>
    <xf numFmtId="182" fontId="32" fillId="0" borderId="0">
      <alignment horizontal="left"/>
    </xf>
    <xf numFmtId="182" fontId="25" fillId="0" borderId="0">
      <alignment horizontal="left"/>
    </xf>
    <xf numFmtId="177" fontId="32" fillId="0" borderId="0">
      <protection locked="0"/>
    </xf>
    <xf numFmtId="182" fontId="32" fillId="0" borderId="0">
      <alignment horizontal="left"/>
    </xf>
    <xf numFmtId="182" fontId="32" fillId="0" borderId="0">
      <alignment horizontal="left"/>
    </xf>
    <xf numFmtId="182" fontId="32" fillId="0" borderId="0">
      <alignment horizontal="left"/>
    </xf>
    <xf numFmtId="182" fontId="32" fillId="0" borderId="0">
      <alignment horizontal="left"/>
    </xf>
    <xf numFmtId="182" fontId="32" fillId="0" borderId="0">
      <alignment horizontal="left"/>
    </xf>
    <xf numFmtId="182" fontId="32" fillId="0" borderId="0">
      <alignment horizontal="left"/>
    </xf>
    <xf numFmtId="0" fontId="107" fillId="0" borderId="0"/>
    <xf numFmtId="182" fontId="32" fillId="0" borderId="0">
      <alignment horizontal="left"/>
    </xf>
    <xf numFmtId="182" fontId="45" fillId="0" borderId="0" applyFont="0">
      <alignment horizontal="left"/>
    </xf>
    <xf numFmtId="182" fontId="32" fillId="0" borderId="0">
      <alignment horizontal="left"/>
    </xf>
    <xf numFmtId="182" fontId="58" fillId="0" borderId="0">
      <alignment horizontal="left"/>
    </xf>
    <xf numFmtId="182" fontId="58" fillId="0" borderId="0">
      <alignment horizontal="left"/>
    </xf>
    <xf numFmtId="182" fontId="58" fillId="0" borderId="0">
      <alignment horizontal="left"/>
    </xf>
    <xf numFmtId="182" fontId="32" fillId="0" borderId="0" applyFill="0" applyBorder="0">
      <alignment horizontal="left"/>
    </xf>
    <xf numFmtId="182" fontId="58" fillId="0" borderId="0">
      <alignment horizontal="left"/>
    </xf>
    <xf numFmtId="182" fontId="32" fillId="0" borderId="0">
      <alignment horizontal="left"/>
    </xf>
    <xf numFmtId="191" fontId="32" fillId="0" borderId="0" applyFill="0" applyBorder="0" applyAlignment="0"/>
    <xf numFmtId="182" fontId="32" fillId="0" borderId="0">
      <alignment horizontal="left"/>
    </xf>
    <xf numFmtId="182" fontId="32" fillId="0" borderId="0" applyFill="0" applyBorder="0">
      <alignment horizontal="left"/>
    </xf>
    <xf numFmtId="182" fontId="25" fillId="0" borderId="0">
      <alignment horizontal="left"/>
    </xf>
    <xf numFmtId="182" fontId="45" fillId="0" borderId="0" applyFont="0" applyFill="0" applyBorder="0">
      <alignment horizontal="left"/>
    </xf>
    <xf numFmtId="182" fontId="25" fillId="0" borderId="0">
      <alignment horizontal="left"/>
    </xf>
    <xf numFmtId="182" fontId="32" fillId="0" borderId="0">
      <alignment horizontal="left"/>
    </xf>
    <xf numFmtId="182" fontId="25" fillId="0" borderId="0">
      <alignment horizontal="left"/>
    </xf>
    <xf numFmtId="182" fontId="25" fillId="0" borderId="0">
      <alignment horizontal="left"/>
    </xf>
    <xf numFmtId="182" fontId="32" fillId="0" borderId="0">
      <alignment horizontal="left"/>
    </xf>
    <xf numFmtId="182" fontId="32" fillId="0" borderId="0">
      <alignment horizontal="left"/>
    </xf>
    <xf numFmtId="182" fontId="32" fillId="0" borderId="0">
      <alignment horizontal="left"/>
    </xf>
    <xf numFmtId="182" fontId="32" fillId="0" borderId="0">
      <alignment horizontal="left"/>
    </xf>
    <xf numFmtId="182" fontId="25" fillId="0" borderId="0">
      <alignment horizontal="left"/>
    </xf>
    <xf numFmtId="182" fontId="32" fillId="0" borderId="0">
      <alignment horizontal="left"/>
    </xf>
    <xf numFmtId="182" fontId="32" fillId="0" borderId="0" applyFill="0" applyBorder="0">
      <alignment horizontal="left"/>
    </xf>
    <xf numFmtId="182" fontId="32" fillId="0" borderId="0">
      <alignment horizontal="left"/>
    </xf>
    <xf numFmtId="182" fontId="32" fillId="0" borderId="0">
      <alignment horizontal="left"/>
    </xf>
    <xf numFmtId="0" fontId="32" fillId="0" borderId="0" applyNumberFormat="0">
      <alignment wrapText="1"/>
    </xf>
    <xf numFmtId="198" fontId="98" fillId="0" borderId="0" applyBorder="0">
      <alignment horizontal="right"/>
    </xf>
    <xf numFmtId="182" fontId="32" fillId="0" borderId="0" applyFill="0" applyBorder="0">
      <alignment horizontal="left"/>
    </xf>
    <xf numFmtId="182" fontId="32" fillId="0" borderId="0" applyFill="0" applyBorder="0">
      <alignment horizontal="left"/>
    </xf>
    <xf numFmtId="185" fontId="32" fillId="0" borderId="0" applyFill="0" applyBorder="0" applyAlignment="0"/>
    <xf numFmtId="182" fontId="32" fillId="0" borderId="0" applyFill="0" applyBorder="0">
      <alignment horizontal="left"/>
    </xf>
    <xf numFmtId="0" fontId="32" fillId="0" borderId="0"/>
    <xf numFmtId="182" fontId="32" fillId="0" borderId="0" applyFill="0" applyBorder="0">
      <alignment horizontal="left"/>
    </xf>
    <xf numFmtId="182" fontId="32" fillId="0" borderId="0" applyFill="0" applyBorder="0">
      <alignment horizontal="left"/>
    </xf>
    <xf numFmtId="0" fontId="55" fillId="0" borderId="23">
      <alignment horizontal="center"/>
    </xf>
    <xf numFmtId="182" fontId="32" fillId="0" borderId="0" applyFill="0" applyBorder="0">
      <alignment horizontal="left"/>
    </xf>
    <xf numFmtId="182" fontId="45" fillId="0" borderId="0" applyFont="0" applyFill="0" applyBorder="0">
      <alignment horizontal="left"/>
    </xf>
    <xf numFmtId="182" fontId="58" fillId="0" borderId="0" applyFill="0" applyBorder="0">
      <alignment horizontal="left"/>
    </xf>
    <xf numFmtId="0" fontId="49" fillId="0" borderId="28"/>
    <xf numFmtId="0" fontId="32" fillId="0" borderId="0"/>
    <xf numFmtId="182" fontId="58" fillId="0" borderId="0" applyFill="0" applyBorder="0">
      <alignment horizontal="left"/>
    </xf>
    <xf numFmtId="182" fontId="58" fillId="0" borderId="0" applyFill="0" applyBorder="0">
      <alignment horizontal="left"/>
    </xf>
    <xf numFmtId="182" fontId="32" fillId="0" borderId="0" applyFill="0" applyBorder="0">
      <alignment horizontal="left"/>
    </xf>
    <xf numFmtId="182" fontId="32" fillId="0" borderId="0" applyFill="0" applyBorder="0">
      <alignment horizontal="left"/>
    </xf>
    <xf numFmtId="182" fontId="32" fillId="0" borderId="0" applyFill="0" applyBorder="0">
      <alignment horizontal="left"/>
    </xf>
    <xf numFmtId="182" fontId="25" fillId="0" borderId="0" applyFill="0" applyBorder="0">
      <alignment horizontal="left"/>
    </xf>
    <xf numFmtId="182" fontId="32" fillId="0" borderId="0" applyFill="0" applyBorder="0">
      <alignment horizontal="left"/>
    </xf>
    <xf numFmtId="182" fontId="58" fillId="0" borderId="0">
      <alignment horizontal="left"/>
    </xf>
    <xf numFmtId="215" fontId="32" fillId="0" borderId="0" applyFill="0" applyBorder="0" applyAlignment="0" applyProtection="0"/>
    <xf numFmtId="182" fontId="25" fillId="0" borderId="0" applyFill="0" applyBorder="0">
      <alignment horizontal="left"/>
    </xf>
    <xf numFmtId="182" fontId="32" fillId="0" borderId="0" applyFill="0" applyBorder="0">
      <alignment horizontal="left"/>
    </xf>
    <xf numFmtId="182" fontId="25" fillId="0" borderId="0" applyFill="0" applyBorder="0">
      <alignment horizontal="left"/>
    </xf>
    <xf numFmtId="182" fontId="25" fillId="0" borderId="0" applyFill="0" applyBorder="0">
      <alignment horizontal="left"/>
    </xf>
    <xf numFmtId="0" fontId="55" fillId="0" borderId="23">
      <alignment horizontal="center"/>
    </xf>
    <xf numFmtId="182" fontId="25" fillId="0" borderId="0" applyFill="0" applyBorder="0">
      <alignment horizontal="left"/>
    </xf>
    <xf numFmtId="182" fontId="25" fillId="0" borderId="0" applyFill="0" applyBorder="0">
      <alignment horizontal="left"/>
    </xf>
    <xf numFmtId="182" fontId="25" fillId="0" borderId="0" applyFill="0" applyBorder="0">
      <alignment horizontal="left"/>
    </xf>
    <xf numFmtId="182" fontId="32" fillId="0" borderId="0" applyFill="0" applyBorder="0">
      <alignment horizontal="left"/>
    </xf>
    <xf numFmtId="182" fontId="32" fillId="0" borderId="0" applyFill="0" applyBorder="0">
      <alignment horizontal="left"/>
    </xf>
    <xf numFmtId="182" fontId="32" fillId="0" borderId="0" applyFill="0" applyBorder="0">
      <alignment horizontal="left"/>
    </xf>
    <xf numFmtId="182" fontId="32" fillId="0" borderId="0" applyFill="0" applyBorder="0">
      <alignment horizontal="left"/>
    </xf>
    <xf numFmtId="182" fontId="32" fillId="0" borderId="0">
      <alignment horizontal="left"/>
    </xf>
    <xf numFmtId="182" fontId="32" fillId="0" borderId="0">
      <alignment horizontal="left"/>
    </xf>
    <xf numFmtId="182" fontId="32" fillId="0" borderId="0" applyFill="0" applyBorder="0">
      <alignment horizontal="left"/>
    </xf>
    <xf numFmtId="0" fontId="34" fillId="76" borderId="28"/>
    <xf numFmtId="0" fontId="34" fillId="76" borderId="28"/>
    <xf numFmtId="198" fontId="32" fillId="0" borderId="0">
      <protection locked="0"/>
    </xf>
    <xf numFmtId="0" fontId="34" fillId="41" borderId="28"/>
    <xf numFmtId="0" fontId="25" fillId="0" borderId="0" applyNumberFormat="0" applyFill="0" applyBorder="0" applyProtection="0">
      <alignment horizontal="left" vertical="center"/>
    </xf>
    <xf numFmtId="198" fontId="32" fillId="0" borderId="0">
      <protection locked="0"/>
    </xf>
    <xf numFmtId="182" fontId="25" fillId="0" borderId="0">
      <alignment horizontal="left"/>
    </xf>
    <xf numFmtId="182" fontId="32" fillId="0" borderId="0">
      <alignment horizontal="left"/>
    </xf>
    <xf numFmtId="182" fontId="25" fillId="0" borderId="0" applyFill="0" applyBorder="0">
      <alignment horizontal="left"/>
    </xf>
    <xf numFmtId="198" fontId="32" fillId="0" borderId="0">
      <protection locked="0"/>
    </xf>
    <xf numFmtId="198" fontId="32" fillId="0" borderId="0">
      <protection locked="0"/>
    </xf>
    <xf numFmtId="198" fontId="32" fillId="0" borderId="0">
      <protection locked="0"/>
    </xf>
    <xf numFmtId="182" fontId="25" fillId="0" borderId="0">
      <alignment horizontal="left"/>
    </xf>
    <xf numFmtId="198" fontId="25" fillId="0" borderId="0">
      <protection locked="0"/>
    </xf>
    <xf numFmtId="198" fontId="32" fillId="0" borderId="0">
      <protection locked="0"/>
    </xf>
    <xf numFmtId="0" fontId="72" fillId="0" borderId="0" applyNumberFormat="0" applyProtection="0">
      <alignment wrapText="1"/>
    </xf>
    <xf numFmtId="198" fontId="32" fillId="0" borderId="0">
      <protection locked="0"/>
    </xf>
    <xf numFmtId="198" fontId="32" fillId="0" borderId="0">
      <protection locked="0"/>
    </xf>
    <xf numFmtId="198" fontId="32" fillId="0" borderId="0">
      <protection locked="0"/>
    </xf>
    <xf numFmtId="192" fontId="32" fillId="0" borderId="0" applyFill="0" applyBorder="0" applyAlignment="0"/>
    <xf numFmtId="184" fontId="32" fillId="0" borderId="0" applyFill="0" applyBorder="0" applyAlignment="0"/>
    <xf numFmtId="184" fontId="32" fillId="0" borderId="0" applyFill="0" applyBorder="0" applyAlignment="0"/>
    <xf numFmtId="177" fontId="25" fillId="0" borderId="0">
      <protection locked="0"/>
    </xf>
    <xf numFmtId="0" fontId="65" fillId="0" borderId="0" applyNumberFormat="0" applyFill="0" applyBorder="0" applyAlignment="0" applyProtection="0"/>
    <xf numFmtId="192" fontId="32" fillId="0" borderId="0" applyFill="0" applyBorder="0" applyAlignment="0"/>
    <xf numFmtId="0" fontId="60" fillId="38" borderId="25" applyNumberFormat="0" applyAlignment="0" applyProtection="0"/>
    <xf numFmtId="184" fontId="32" fillId="0" borderId="0" applyFill="0" applyBorder="0" applyAlignment="0"/>
    <xf numFmtId="177" fontId="66" fillId="0" borderId="0">
      <alignment horizontal="left" vertical="top"/>
      <protection locked="0"/>
    </xf>
    <xf numFmtId="185" fontId="32" fillId="0" borderId="0" applyFill="0" applyBorder="0" applyAlignment="0"/>
    <xf numFmtId="185" fontId="32" fillId="0" borderId="0" applyFill="0" applyBorder="0" applyAlignment="0"/>
    <xf numFmtId="192" fontId="32" fillId="0" borderId="0" applyFill="0" applyBorder="0" applyAlignment="0"/>
    <xf numFmtId="192" fontId="32" fillId="0" borderId="0" applyFill="0" applyBorder="0" applyAlignment="0"/>
    <xf numFmtId="0" fontId="54" fillId="0" borderId="22" applyNumberFormat="0" applyFill="0" applyAlignment="0" applyProtection="0"/>
    <xf numFmtId="0" fontId="56" fillId="84" borderId="0" applyNumberFormat="0" applyBorder="0" applyAlignment="0" applyProtection="0"/>
    <xf numFmtId="0" fontId="54" fillId="0" borderId="22" applyNumberFormat="0" applyFill="0" applyAlignment="0" applyProtection="0"/>
    <xf numFmtId="0" fontId="56" fillId="84" borderId="0" applyNumberFormat="0" applyBorder="0" applyAlignment="0" applyProtection="0"/>
    <xf numFmtId="0" fontId="54" fillId="0" borderId="22" applyNumberFormat="0" applyFill="0" applyAlignment="0" applyProtection="0"/>
    <xf numFmtId="0" fontId="54" fillId="0" borderId="22" applyNumberFormat="0" applyFill="0" applyAlignment="0" applyProtection="0"/>
    <xf numFmtId="0" fontId="54" fillId="0" borderId="22" applyNumberFormat="0" applyFill="0" applyAlignment="0" applyProtection="0"/>
    <xf numFmtId="0" fontId="54" fillId="0" borderId="22" applyNumberFormat="0" applyFill="0" applyAlignment="0" applyProtection="0"/>
    <xf numFmtId="182" fontId="32" fillId="0" borderId="0">
      <alignment horizontal="left"/>
    </xf>
    <xf numFmtId="0" fontId="54" fillId="0" borderId="22" applyNumberFormat="0" applyFill="0" applyAlignment="0" applyProtection="0"/>
    <xf numFmtId="182" fontId="25" fillId="0" borderId="0">
      <alignment horizontal="left"/>
    </xf>
    <xf numFmtId="182" fontId="32" fillId="0" borderId="0" applyFill="0" applyBorder="0">
      <alignment horizontal="left"/>
    </xf>
    <xf numFmtId="182" fontId="32" fillId="0" borderId="0" applyFill="0" applyBorder="0">
      <alignment horizontal="left"/>
    </xf>
    <xf numFmtId="182" fontId="32" fillId="0" borderId="0">
      <alignment horizontal="left"/>
    </xf>
    <xf numFmtId="185" fontId="32" fillId="0" borderId="0" applyFill="0" applyBorder="0" applyAlignment="0"/>
    <xf numFmtId="182" fontId="32" fillId="0" borderId="0" applyFill="0" applyBorder="0">
      <alignment horizontal="left"/>
    </xf>
    <xf numFmtId="182" fontId="25" fillId="0" borderId="0" applyFill="0" applyBorder="0">
      <alignment horizontal="left"/>
    </xf>
    <xf numFmtId="182" fontId="32" fillId="0" borderId="0" applyFill="0" applyBorder="0">
      <alignment horizontal="left"/>
    </xf>
    <xf numFmtId="182" fontId="32" fillId="0" borderId="0" applyFill="0" applyBorder="0">
      <alignment horizontal="left"/>
    </xf>
    <xf numFmtId="0" fontId="56" fillId="84" borderId="0" applyNumberFormat="0" applyBorder="0" applyAlignment="0" applyProtection="0"/>
    <xf numFmtId="182" fontId="32" fillId="0" borderId="0" applyFill="0" applyBorder="0">
      <alignment horizontal="left"/>
    </xf>
    <xf numFmtId="182" fontId="32" fillId="0" borderId="0" applyFill="0" applyBorder="0">
      <alignment horizontal="left"/>
    </xf>
    <xf numFmtId="182" fontId="32" fillId="0" borderId="0" applyFill="0" applyBorder="0">
      <alignment horizontal="left"/>
    </xf>
    <xf numFmtId="182" fontId="58" fillId="0" borderId="0" applyFill="0" applyBorder="0">
      <alignment horizontal="left"/>
    </xf>
    <xf numFmtId="182" fontId="58" fillId="0" borderId="0" applyFill="0" applyBorder="0">
      <alignment horizontal="left"/>
    </xf>
    <xf numFmtId="182" fontId="32" fillId="0" borderId="0" applyFill="0" applyBorder="0">
      <alignment horizontal="left"/>
    </xf>
    <xf numFmtId="182" fontId="32" fillId="0" borderId="0" applyFill="0" applyBorder="0">
      <alignment horizontal="left"/>
    </xf>
    <xf numFmtId="182" fontId="32" fillId="0" borderId="0" applyFill="0" applyBorder="0">
      <alignment horizontal="left"/>
    </xf>
    <xf numFmtId="182" fontId="25" fillId="0" borderId="0" applyFill="0" applyBorder="0">
      <alignment horizontal="left"/>
    </xf>
    <xf numFmtId="182" fontId="32" fillId="0" borderId="0" applyFill="0" applyBorder="0">
      <alignment horizontal="left"/>
    </xf>
    <xf numFmtId="182" fontId="32" fillId="0" borderId="0" applyFill="0" applyBorder="0">
      <alignment horizontal="left"/>
    </xf>
    <xf numFmtId="182" fontId="32" fillId="0" borderId="0" applyFill="0" applyBorder="0">
      <alignment horizontal="left"/>
    </xf>
    <xf numFmtId="182" fontId="32" fillId="0" borderId="0" applyFill="0" applyBorder="0">
      <alignment horizontal="left"/>
    </xf>
    <xf numFmtId="0" fontId="55" fillId="0" borderId="23">
      <alignment horizontal="center"/>
    </xf>
    <xf numFmtId="0" fontId="55" fillId="0" borderId="23">
      <alignment horizontal="center"/>
    </xf>
    <xf numFmtId="0" fontId="55" fillId="0" borderId="23">
      <alignment horizontal="center"/>
    </xf>
    <xf numFmtId="0" fontId="55" fillId="0" borderId="23">
      <alignment horizontal="center"/>
    </xf>
    <xf numFmtId="0" fontId="55" fillId="0" borderId="23">
      <alignment horizontal="center"/>
    </xf>
    <xf numFmtId="177" fontId="66" fillId="0" borderId="0">
      <alignment horizontal="left" vertical="top"/>
      <protection locked="0"/>
    </xf>
    <xf numFmtId="177" fontId="66" fillId="0" borderId="0">
      <alignment horizontal="left" vertical="top"/>
      <protection locked="0"/>
    </xf>
    <xf numFmtId="177" fontId="25" fillId="0" borderId="0"/>
    <xf numFmtId="0" fontId="56" fillId="32" borderId="0" applyNumberFormat="0" applyBorder="0" applyAlignment="0" applyProtection="0"/>
    <xf numFmtId="177" fontId="32" fillId="0" borderId="0"/>
    <xf numFmtId="177" fontId="32" fillId="0" borderId="0"/>
    <xf numFmtId="177" fontId="32" fillId="0" borderId="0"/>
    <xf numFmtId="182" fontId="32" fillId="0" borderId="0" applyFill="0" applyBorder="0">
      <alignment horizontal="left"/>
    </xf>
    <xf numFmtId="182" fontId="32" fillId="0" borderId="0" applyFill="0" applyBorder="0">
      <alignment horizontal="left"/>
    </xf>
    <xf numFmtId="182" fontId="32" fillId="0" borderId="0" applyFill="0" applyBorder="0">
      <alignment horizontal="left"/>
    </xf>
    <xf numFmtId="182" fontId="32" fillId="0" borderId="0">
      <alignment horizontal="left"/>
    </xf>
    <xf numFmtId="182" fontId="25" fillId="0" borderId="0">
      <alignment horizontal="left"/>
    </xf>
    <xf numFmtId="0" fontId="9" fillId="0" borderId="0"/>
    <xf numFmtId="182" fontId="32" fillId="0" borderId="0">
      <alignment horizontal="left"/>
    </xf>
    <xf numFmtId="182" fontId="32" fillId="0" borderId="0">
      <alignment horizontal="left"/>
    </xf>
    <xf numFmtId="198" fontId="32" fillId="0" borderId="0">
      <protection locked="0"/>
    </xf>
    <xf numFmtId="182" fontId="32" fillId="0" borderId="0">
      <alignment horizontal="left"/>
    </xf>
    <xf numFmtId="182" fontId="32" fillId="0" borderId="0">
      <alignment horizontal="left"/>
    </xf>
    <xf numFmtId="182" fontId="45" fillId="0" borderId="0" applyFont="0">
      <alignment horizontal="left"/>
    </xf>
    <xf numFmtId="0" fontId="37" fillId="0" borderId="16" applyNumberFormat="0" applyFill="0" applyAlignment="0" applyProtection="0"/>
    <xf numFmtId="182" fontId="58" fillId="0" borderId="0">
      <alignment horizontal="left"/>
    </xf>
    <xf numFmtId="182" fontId="32" fillId="0" borderId="0">
      <alignment horizontal="left"/>
    </xf>
    <xf numFmtId="182" fontId="58" fillId="0" borderId="0">
      <alignment horizontal="left"/>
    </xf>
    <xf numFmtId="182" fontId="32" fillId="0" borderId="0">
      <alignment horizontal="left"/>
    </xf>
    <xf numFmtId="182" fontId="25" fillId="0" borderId="0">
      <alignment horizontal="left"/>
    </xf>
    <xf numFmtId="182" fontId="25" fillId="0" borderId="0">
      <alignment horizontal="left"/>
    </xf>
    <xf numFmtId="182" fontId="32" fillId="0" borderId="0">
      <alignment horizontal="left"/>
    </xf>
    <xf numFmtId="182" fontId="32" fillId="0" borderId="0">
      <alignment horizontal="left"/>
    </xf>
    <xf numFmtId="0" fontId="37" fillId="0" borderId="16" applyNumberFormat="0" applyFill="0" applyAlignment="0" applyProtection="0"/>
    <xf numFmtId="182" fontId="32" fillId="0" borderId="0">
      <alignment horizontal="left"/>
    </xf>
    <xf numFmtId="182" fontId="32" fillId="0" borderId="0">
      <alignment horizontal="left"/>
    </xf>
    <xf numFmtId="182" fontId="32" fillId="0" borderId="0">
      <alignment horizontal="left"/>
    </xf>
    <xf numFmtId="0" fontId="56" fillId="84" borderId="0" applyNumberFormat="0" applyBorder="0" applyAlignment="0" applyProtection="0"/>
    <xf numFmtId="0" fontId="56" fillId="84" borderId="0" applyNumberFormat="0" applyBorder="0" applyAlignment="0" applyProtection="0"/>
    <xf numFmtId="0" fontId="56" fillId="84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181" fontId="42" fillId="0" borderId="0"/>
    <xf numFmtId="181" fontId="42" fillId="0" borderId="0"/>
    <xf numFmtId="181" fontId="42" fillId="0" borderId="0"/>
    <xf numFmtId="181" fontId="42" fillId="0" borderId="0"/>
    <xf numFmtId="181" fontId="42" fillId="0" borderId="0"/>
    <xf numFmtId="181" fontId="42" fillId="0" borderId="0"/>
    <xf numFmtId="181" fontId="42" fillId="0" borderId="0"/>
    <xf numFmtId="181" fontId="42" fillId="0" borderId="0"/>
    <xf numFmtId="181" fontId="42" fillId="0" borderId="0"/>
    <xf numFmtId="198" fontId="32" fillId="0" borderId="0">
      <protection locked="0"/>
    </xf>
    <xf numFmtId="0" fontId="32" fillId="0" borderId="0"/>
    <xf numFmtId="0" fontId="32" fillId="0" borderId="0"/>
    <xf numFmtId="0" fontId="32" fillId="0" borderId="0"/>
    <xf numFmtId="0" fontId="32" fillId="0" borderId="0"/>
    <xf numFmtId="205" fontId="32" fillId="0" borderId="0"/>
    <xf numFmtId="0" fontId="9" fillId="0" borderId="0"/>
    <xf numFmtId="0" fontId="9" fillId="0" borderId="0"/>
    <xf numFmtId="0" fontId="25" fillId="34" borderId="26" applyNumberFormat="0" applyAlignment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0" fillId="33" borderId="25" applyNumberFormat="0" applyAlignment="0" applyProtection="0"/>
    <xf numFmtId="0" fontId="32" fillId="0" borderId="0"/>
    <xf numFmtId="0" fontId="60" fillId="33" borderId="25" applyNumberFormat="0" applyAlignment="0" applyProtection="0"/>
    <xf numFmtId="0" fontId="9" fillId="0" borderId="0"/>
    <xf numFmtId="0" fontId="9" fillId="0" borderId="0"/>
    <xf numFmtId="0" fontId="9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7" fontId="45" fillId="0" borderId="0" applyFill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25" fillId="0" borderId="0"/>
    <xf numFmtId="0" fontId="32" fillId="0" borderId="0"/>
    <xf numFmtId="0" fontId="32" fillId="0" borderId="0"/>
    <xf numFmtId="0" fontId="25" fillId="81" borderId="37" applyNumberFormat="0" applyAlignment="0" applyProtection="0"/>
    <xf numFmtId="211" fontId="32" fillId="0" borderId="0">
      <alignment horizontal="right"/>
      <protection locked="0"/>
    </xf>
    <xf numFmtId="0" fontId="25" fillId="81" borderId="37" applyNumberFormat="0" applyAlignment="0" applyProtection="0"/>
    <xf numFmtId="196" fontId="32" fillId="0" borderId="0">
      <protection locked="0"/>
    </xf>
    <xf numFmtId="196" fontId="32" fillId="0" borderId="0">
      <protection locked="0"/>
    </xf>
    <xf numFmtId="196" fontId="32" fillId="0" borderId="0">
      <protection locked="0"/>
    </xf>
    <xf numFmtId="196" fontId="32" fillId="0" borderId="0">
      <protection locked="0"/>
    </xf>
    <xf numFmtId="196" fontId="25" fillId="0" borderId="0">
      <protection locked="0"/>
    </xf>
    <xf numFmtId="196" fontId="32" fillId="0" borderId="0">
      <protection locked="0"/>
    </xf>
    <xf numFmtId="196" fontId="32" fillId="0" borderId="0">
      <protection locked="0"/>
    </xf>
    <xf numFmtId="196" fontId="32" fillId="0" borderId="0">
      <protection locked="0"/>
    </xf>
    <xf numFmtId="196" fontId="32" fillId="0" borderId="0">
      <protection locked="0"/>
    </xf>
    <xf numFmtId="196" fontId="32" fillId="0" borderId="0">
      <protection locked="0"/>
    </xf>
    <xf numFmtId="202" fontId="25" fillId="0" borderId="0" applyFill="0" applyBorder="0" applyAlignment="0" applyProtection="0"/>
    <xf numFmtId="202" fontId="25" fillId="0" borderId="0" applyFill="0" applyBorder="0" applyAlignment="0" applyProtection="0"/>
    <xf numFmtId="207" fontId="25" fillId="0" borderId="0" applyFill="0" applyBorder="0" applyAlignment="0" applyProtection="0"/>
    <xf numFmtId="0" fontId="60" fillId="33" borderId="25" applyNumberFormat="0" applyAlignment="0" applyProtection="0"/>
    <xf numFmtId="0" fontId="60" fillId="33" borderId="25" applyNumberFormat="0" applyAlignment="0" applyProtection="0"/>
    <xf numFmtId="0" fontId="60" fillId="38" borderId="25" applyNumberFormat="0" applyAlignment="0" applyProtection="0"/>
    <xf numFmtId="0" fontId="60" fillId="38" borderId="25" applyNumberFormat="0" applyAlignment="0" applyProtection="0"/>
    <xf numFmtId="0" fontId="60" fillId="33" borderId="25" applyNumberFormat="0" applyAlignment="0" applyProtection="0"/>
    <xf numFmtId="0" fontId="60" fillId="36" borderId="25" applyNumberFormat="0" applyAlignment="0" applyProtection="0"/>
    <xf numFmtId="197" fontId="32" fillId="0" borderId="0" applyFill="0" applyBorder="0" applyAlignment="0" applyProtection="0"/>
    <xf numFmtId="209" fontId="32" fillId="0" borderId="0" applyFill="0" applyBorder="0" applyAlignment="0" applyProtection="0"/>
    <xf numFmtId="209" fontId="32" fillId="0" borderId="0" applyFill="0" applyBorder="0" applyAlignment="0" applyProtection="0"/>
    <xf numFmtId="10" fontId="32" fillId="0" borderId="0" applyFill="0" applyBorder="0" applyAlignment="0" applyProtection="0"/>
    <xf numFmtId="10" fontId="32" fillId="0" borderId="0" applyFill="0" applyBorder="0" applyAlignment="0" applyProtection="0"/>
    <xf numFmtId="0" fontId="30" fillId="0" borderId="12" applyNumberFormat="0" applyFill="0" applyProtection="0">
      <alignment horizontal="center"/>
    </xf>
    <xf numFmtId="0" fontId="72" fillId="0" borderId="0" applyNumberFormat="0" applyProtection="0">
      <alignment wrapText="1"/>
    </xf>
    <xf numFmtId="10" fontId="32" fillId="0" borderId="0" applyFill="0" applyBorder="0" applyAlignment="0" applyProtection="0"/>
    <xf numFmtId="10" fontId="32" fillId="0" borderId="0" applyFill="0" applyBorder="0" applyAlignment="0" applyProtection="0"/>
    <xf numFmtId="10" fontId="32" fillId="0" borderId="0" applyFill="0" applyBorder="0" applyAlignment="0" applyProtection="0"/>
    <xf numFmtId="10" fontId="32" fillId="0" borderId="0" applyFill="0" applyBorder="0" applyAlignment="0" applyProtection="0"/>
    <xf numFmtId="10" fontId="32" fillId="0" borderId="0" applyFill="0" applyBorder="0" applyAlignment="0" applyProtection="0"/>
    <xf numFmtId="10" fontId="32" fillId="0" borderId="0" applyFill="0" applyBorder="0" applyAlignment="0" applyProtection="0"/>
    <xf numFmtId="184" fontId="32" fillId="0" borderId="0" applyFill="0" applyBorder="0" applyAlignment="0"/>
    <xf numFmtId="184" fontId="32" fillId="0" borderId="0" applyFill="0" applyBorder="0" applyAlignment="0"/>
    <xf numFmtId="192" fontId="32" fillId="0" borderId="0" applyFill="0" applyBorder="0" applyAlignment="0"/>
    <xf numFmtId="192" fontId="32" fillId="0" borderId="0" applyFill="0" applyBorder="0" applyAlignment="0"/>
    <xf numFmtId="184" fontId="32" fillId="0" borderId="0" applyFill="0" applyBorder="0" applyAlignment="0"/>
    <xf numFmtId="202" fontId="25" fillId="0" borderId="0" applyFill="0" applyBorder="0" applyAlignment="0" applyProtection="0"/>
    <xf numFmtId="184" fontId="32" fillId="0" borderId="0" applyFill="0" applyBorder="0" applyAlignment="0"/>
    <xf numFmtId="184" fontId="32" fillId="0" borderId="0" applyFill="0" applyBorder="0" applyAlignment="0"/>
    <xf numFmtId="198" fontId="32" fillId="0" borderId="0">
      <protection locked="0"/>
    </xf>
    <xf numFmtId="198" fontId="32" fillId="0" borderId="0">
      <protection locked="0"/>
    </xf>
    <xf numFmtId="198" fontId="32" fillId="0" borderId="0">
      <protection locked="0"/>
    </xf>
    <xf numFmtId="198" fontId="25" fillId="0" borderId="0">
      <protection locked="0"/>
    </xf>
    <xf numFmtId="198" fontId="32" fillId="0" borderId="0">
      <protection locked="0"/>
    </xf>
    <xf numFmtId="198" fontId="25" fillId="0" borderId="0">
      <protection locked="0"/>
    </xf>
    <xf numFmtId="0" fontId="25" fillId="86" borderId="0" applyNumberFormat="0" applyBorder="0" applyAlignment="0"/>
    <xf numFmtId="0" fontId="49" fillId="0" borderId="0"/>
    <xf numFmtId="0" fontId="49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7" fontId="32" fillId="0" borderId="0">
      <alignment horizontal="left"/>
    </xf>
    <xf numFmtId="177" fontId="32" fillId="0" borderId="0">
      <alignment horizontal="left"/>
    </xf>
    <xf numFmtId="177" fontId="32" fillId="0" borderId="0">
      <alignment horizontal="left"/>
    </xf>
    <xf numFmtId="0" fontId="25" fillId="55" borderId="26" applyNumberFormat="0" applyAlignment="0"/>
    <xf numFmtId="0" fontId="47" fillId="0" borderId="0" applyNumberFormat="0" applyFill="0" applyBorder="0" applyAlignment="0"/>
    <xf numFmtId="198" fontId="98" fillId="0" borderId="0" applyBorder="0">
      <alignment horizontal="right"/>
    </xf>
    <xf numFmtId="0" fontId="47" fillId="0" borderId="0" applyNumberFormat="0" applyFill="0" applyBorder="0" applyAlignment="0"/>
    <xf numFmtId="0" fontId="29" fillId="0" borderId="0"/>
    <xf numFmtId="0" fontId="29" fillId="0" borderId="0"/>
    <xf numFmtId="0" fontId="72" fillId="0" borderId="0" applyNumberFormat="0" applyProtection="0">
      <alignment wrapText="1"/>
    </xf>
    <xf numFmtId="198" fontId="98" fillId="0" borderId="0" applyBorder="0">
      <alignment horizontal="right"/>
    </xf>
    <xf numFmtId="177" fontId="32" fillId="0" borderId="0">
      <protection locked="0"/>
    </xf>
    <xf numFmtId="177" fontId="32" fillId="0" borderId="0">
      <protection locked="0"/>
    </xf>
    <xf numFmtId="177" fontId="45" fillId="0" borderId="0" applyFill="0" applyProtection="0"/>
    <xf numFmtId="0" fontId="90" fillId="0" borderId="0" applyNumberFormat="0" applyFill="0" applyBorder="0" applyAlignment="0" applyProtection="0"/>
    <xf numFmtId="0" fontId="55" fillId="34" borderId="0" applyNumberFormat="0" applyAlignment="0"/>
    <xf numFmtId="190" fontId="32" fillId="0" borderId="0" applyFill="0" applyBorder="0" applyAlignment="0"/>
    <xf numFmtId="191" fontId="32" fillId="0" borderId="0" applyFill="0" applyBorder="0" applyAlignment="0"/>
    <xf numFmtId="0" fontId="94" fillId="75" borderId="0"/>
    <xf numFmtId="0" fontId="108" fillId="71" borderId="0"/>
    <xf numFmtId="0" fontId="32" fillId="0" borderId="0"/>
    <xf numFmtId="0" fontId="46" fillId="22" borderId="0" applyNumberFormat="0">
      <alignment horizontal="center"/>
    </xf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46" fillId="22" borderId="0" applyNumberFormat="0">
      <alignment horizontal="center"/>
    </xf>
    <xf numFmtId="0" fontId="46" fillId="22" borderId="0" applyNumberFormat="0">
      <alignment horizontal="center"/>
    </xf>
    <xf numFmtId="0" fontId="46" fillId="22" borderId="0" applyNumberFormat="0">
      <alignment horizontal="center"/>
    </xf>
    <xf numFmtId="0" fontId="30" fillId="0" borderId="12" applyNumberFormat="0" applyFill="0" applyProtection="0">
      <alignment horizontal="center"/>
    </xf>
    <xf numFmtId="0" fontId="30" fillId="0" borderId="12" applyNumberFormat="0" applyFill="0" applyProtection="0">
      <alignment horizontal="center"/>
    </xf>
    <xf numFmtId="0" fontId="30" fillId="0" borderId="12" applyNumberFormat="0" applyFill="0" applyProtection="0">
      <alignment horizontal="center"/>
    </xf>
    <xf numFmtId="0" fontId="30" fillId="0" borderId="12" applyNumberFormat="0" applyFill="0" applyProtection="0">
      <alignment horizontal="center"/>
    </xf>
    <xf numFmtId="0" fontId="30" fillId="0" borderId="12" applyNumberFormat="0" applyFill="0" applyProtection="0">
      <alignment horizontal="center"/>
    </xf>
    <xf numFmtId="177" fontId="45" fillId="0" borderId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177" fontId="45" fillId="0" borderId="0"/>
    <xf numFmtId="0" fontId="37" fillId="0" borderId="16" applyNumberFormat="0" applyFill="0" applyAlignment="0" applyProtection="0"/>
    <xf numFmtId="177" fontId="27" fillId="0" borderId="0"/>
    <xf numFmtId="177" fontId="27" fillId="0" borderId="0"/>
    <xf numFmtId="0" fontId="34" fillId="0" borderId="14"/>
    <xf numFmtId="0" fontId="34" fillId="0" borderId="14"/>
    <xf numFmtId="0" fontId="34" fillId="0" borderId="28"/>
    <xf numFmtId="0" fontId="34" fillId="0" borderId="28"/>
    <xf numFmtId="0" fontId="34" fillId="0" borderId="28"/>
    <xf numFmtId="207" fontId="25" fillId="0" borderId="0" applyFill="0" applyBorder="0" applyAlignment="0" applyProtection="0"/>
    <xf numFmtId="203" fontId="45" fillId="0" borderId="0" applyFill="0">
      <alignment horizontal="center"/>
    </xf>
    <xf numFmtId="203" fontId="45" fillId="0" borderId="0" applyFill="0">
      <alignment horizontal="center"/>
    </xf>
    <xf numFmtId="203" fontId="45" fillId="0" borderId="0" applyFill="0">
      <alignment horizontal="center"/>
    </xf>
    <xf numFmtId="177" fontId="32" fillId="0" borderId="0">
      <alignment horizontal="center"/>
      <protection locked="0"/>
    </xf>
    <xf numFmtId="177" fontId="32" fillId="0" borderId="0">
      <alignment horizontal="center"/>
      <protection locked="0"/>
    </xf>
    <xf numFmtId="177" fontId="32" fillId="0" borderId="0">
      <alignment horizontal="center"/>
      <protection locked="0"/>
    </xf>
    <xf numFmtId="177" fontId="32" fillId="0" borderId="0">
      <alignment horizontal="center"/>
      <protection locked="0"/>
    </xf>
    <xf numFmtId="0" fontId="109" fillId="0" borderId="0"/>
    <xf numFmtId="0" fontId="32" fillId="0" borderId="0" applyFill="0">
      <alignment horizontal="center"/>
    </xf>
    <xf numFmtId="212" fontId="25" fillId="0" borderId="0" applyFill="0" applyBorder="0" applyAlignment="0" applyProtection="0"/>
    <xf numFmtId="218" fontId="25" fillId="0" borderId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25" fillId="0" borderId="0" applyNumberFormat="0" applyFill="0" applyBorder="0" applyProtection="0">
      <alignment horizontal="center" vertical="center" wrapText="1"/>
    </xf>
    <xf numFmtId="0" fontId="25" fillId="0" borderId="0" applyNumberFormat="0" applyFill="0" applyBorder="0" applyProtection="0">
      <alignment horizontal="center" vertical="center" wrapText="1"/>
    </xf>
    <xf numFmtId="219" fontId="25" fillId="0" borderId="0" applyFill="0" applyBorder="0" applyAlignment="0" applyProtection="0"/>
    <xf numFmtId="0" fontId="95" fillId="0" borderId="0"/>
    <xf numFmtId="0" fontId="102" fillId="0" borderId="0"/>
    <xf numFmtId="207" fontId="32" fillId="0" borderId="0" applyFill="0" applyBorder="0" applyAlignment="0" applyProtection="0"/>
    <xf numFmtId="0" fontId="110" fillId="0" borderId="0"/>
    <xf numFmtId="0" fontId="110" fillId="0" borderId="0"/>
    <xf numFmtId="204" fontId="32" fillId="0" borderId="0" applyFill="0" applyBorder="0" applyAlignment="0" applyProtection="0"/>
    <xf numFmtId="212" fontId="32" fillId="0" borderId="0" applyFill="0" applyBorder="0" applyAlignment="0" applyProtection="0"/>
    <xf numFmtId="218" fontId="32" fillId="0" borderId="0" applyFill="0" applyBorder="0" applyAlignment="0" applyProtection="0"/>
    <xf numFmtId="210" fontId="32" fillId="0" borderId="0" applyFill="0" applyBorder="0" applyAlignment="0" applyProtection="0"/>
  </cellStyleXfs>
  <cellXfs count="257">
    <xf numFmtId="0" fontId="0" fillId="0" borderId="0" xfId="0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Fill="1" applyAlignment="1"/>
    <xf numFmtId="206" fontId="1" fillId="0" borderId="0" xfId="4" applyNumberFormat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220" fontId="1" fillId="0" borderId="0" xfId="4" applyNumberFormat="1" applyFont="1" applyFill="1" applyAlignment="1"/>
    <xf numFmtId="176" fontId="2" fillId="0" borderId="0" xfId="751" applyNumberFormat="1" applyFont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206" fontId="3" fillId="0" borderId="1" xfId="4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20" fontId="3" fillId="0" borderId="1" xfId="4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/>
    <xf numFmtId="206" fontId="1" fillId="0" borderId="3" xfId="4" applyNumberFormat="1" applyFont="1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220" fontId="1" fillId="0" borderId="3" xfId="4" applyNumberFormat="1" applyFont="1" applyFill="1" applyBorder="1" applyAlignment="1"/>
    <xf numFmtId="0" fontId="1" fillId="4" borderId="5" xfId="0" applyFont="1" applyFill="1" applyBorder="1" applyAlignment="1"/>
    <xf numFmtId="206" fontId="1" fillId="4" borderId="5" xfId="4" applyNumberFormat="1" applyFont="1" applyFill="1" applyBorder="1" applyAlignment="1"/>
    <xf numFmtId="0" fontId="1" fillId="4" borderId="5" xfId="0" applyFont="1" applyFill="1" applyBorder="1" applyAlignment="1">
      <alignment horizontal="center"/>
    </xf>
    <xf numFmtId="176" fontId="4" fillId="4" borderId="2" xfId="751" applyNumberFormat="1" applyFont="1" applyFill="1" applyBorder="1" applyAlignment="1"/>
    <xf numFmtId="220" fontId="1" fillId="4" borderId="5" xfId="4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/>
    <xf numFmtId="206" fontId="1" fillId="0" borderId="5" xfId="4" applyNumberFormat="1" applyFont="1" applyFill="1" applyBorder="1" applyAlignment="1"/>
    <xf numFmtId="206" fontId="1" fillId="0" borderId="5" xfId="4" applyNumberFormat="1" applyFont="1" applyFill="1" applyBorder="1" applyAlignment="1">
      <alignment horizontal="center"/>
    </xf>
    <xf numFmtId="0" fontId="5" fillId="0" borderId="0" xfId="0" applyFont="1"/>
    <xf numFmtId="220" fontId="1" fillId="0" borderId="5" xfId="4" applyNumberFormat="1" applyFont="1" applyFill="1" applyBorder="1" applyAlignment="1">
      <alignment horizontal="center" vertical="center"/>
    </xf>
    <xf numFmtId="0" fontId="6" fillId="0" borderId="0" xfId="20" applyFont="1" applyFill="1" applyAlignment="1"/>
    <xf numFmtId="0" fontId="7" fillId="0" borderId="0" xfId="20" applyFill="1" applyAlignment="1"/>
    <xf numFmtId="206" fontId="1" fillId="4" borderId="5" xfId="4" applyNumberFormat="1" applyFont="1" applyFill="1" applyBorder="1" applyAlignment="1">
      <alignment horizontal="center"/>
    </xf>
    <xf numFmtId="176" fontId="8" fillId="0" borderId="1" xfId="751" applyNumberFormat="1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/>
    </xf>
    <xf numFmtId="220" fontId="1" fillId="0" borderId="5" xfId="4" applyNumberFormat="1" applyFont="1" applyFill="1" applyBorder="1" applyAlignment="1">
      <alignment horizontal="center"/>
    </xf>
    <xf numFmtId="220" fontId="1" fillId="0" borderId="5" xfId="4" applyNumberFormat="1" applyFont="1" applyFill="1" applyBorder="1" applyAlignment="1"/>
    <xf numFmtId="220" fontId="1" fillId="4" borderId="5" xfId="4" applyNumberFormat="1" applyFont="1" applyFill="1" applyBorder="1" applyAlignment="1"/>
    <xf numFmtId="176" fontId="1" fillId="0" borderId="1" xfId="751" applyNumberFormat="1" applyFont="1" applyFill="1" applyBorder="1" applyAlignment="1">
      <alignment vertical="center" wrapText="1"/>
    </xf>
    <xf numFmtId="176" fontId="3" fillId="4" borderId="6" xfId="751" applyNumberFormat="1" applyFont="1" applyFill="1" applyBorder="1" applyAlignment="1">
      <alignment vertical="center" wrapText="1"/>
    </xf>
    <xf numFmtId="0" fontId="1" fillId="2" borderId="5" xfId="0" applyFont="1" applyFill="1" applyBorder="1" applyAlignment="1"/>
    <xf numFmtId="206" fontId="1" fillId="2" borderId="5" xfId="4" applyNumberFormat="1" applyFont="1" applyFill="1" applyBorder="1" applyAlignment="1"/>
    <xf numFmtId="0" fontId="1" fillId="2" borderId="5" xfId="0" applyFont="1" applyFill="1" applyBorder="1" applyAlignment="1">
      <alignment horizontal="center"/>
    </xf>
    <xf numFmtId="176" fontId="1" fillId="2" borderId="1" xfId="751" applyNumberFormat="1" applyFont="1" applyFill="1" applyBorder="1" applyAlignment="1">
      <alignment vertical="center" wrapText="1"/>
    </xf>
    <xf numFmtId="220" fontId="1" fillId="2" borderId="5" xfId="4" applyNumberFormat="1" applyFont="1" applyFill="1" applyBorder="1" applyAlignment="1"/>
    <xf numFmtId="0" fontId="7" fillId="2" borderId="0" xfId="20" applyFill="1" applyAlignment="1"/>
    <xf numFmtId="176" fontId="4" fillId="4" borderId="0" xfId="751" applyNumberFormat="1" applyFont="1" applyFill="1" applyBorder="1" applyAlignment="1"/>
    <xf numFmtId="176" fontId="9" fillId="5" borderId="1" xfId="751" applyNumberFormat="1" applyFont="1" applyFill="1" applyBorder="1" applyAlignment="1"/>
    <xf numFmtId="176" fontId="4" fillId="4" borderId="6" xfId="751" applyNumberFormat="1" applyFont="1" applyFill="1" applyBorder="1" applyAlignment="1"/>
    <xf numFmtId="176" fontId="9" fillId="5" borderId="7" xfId="751" applyNumberFormat="1" applyFont="1" applyFill="1" applyBorder="1" applyAlignment="1"/>
    <xf numFmtId="0" fontId="10" fillId="0" borderId="0" xfId="20" applyFont="1" applyFill="1" applyAlignment="1"/>
    <xf numFmtId="0" fontId="1" fillId="0" borderId="8" xfId="0" applyFont="1" applyFill="1" applyBorder="1" applyAlignment="1">
      <alignment horizontal="left"/>
    </xf>
    <xf numFmtId="0" fontId="1" fillId="5" borderId="5" xfId="0" applyFont="1" applyFill="1" applyBorder="1" applyAlignment="1"/>
    <xf numFmtId="206" fontId="1" fillId="5" borderId="5" xfId="4" applyNumberFormat="1" applyFont="1" applyFill="1" applyBorder="1" applyAlignment="1"/>
    <xf numFmtId="206" fontId="1" fillId="5" borderId="5" xfId="4" applyNumberFormat="1" applyFont="1" applyFill="1" applyBorder="1" applyAlignment="1">
      <alignment horizontal="center"/>
    </xf>
    <xf numFmtId="220" fontId="1" fillId="5" borderId="5" xfId="4" applyNumberFormat="1" applyFont="1" applyFill="1" applyBorder="1" applyAlignment="1"/>
    <xf numFmtId="0" fontId="7" fillId="3" borderId="0" xfId="20" applyFill="1" applyAlignment="1"/>
    <xf numFmtId="0" fontId="3" fillId="0" borderId="0" xfId="0" applyFont="1" applyFill="1" applyAlignment="1"/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vertical="center"/>
    </xf>
    <xf numFmtId="0" fontId="9" fillId="6" borderId="0" xfId="1182" applyFont="1" applyFill="1"/>
    <xf numFmtId="0" fontId="9" fillId="0" borderId="0" xfId="1182" applyFont="1" applyFill="1"/>
    <xf numFmtId="0" fontId="11" fillId="0" borderId="0" xfId="1182" applyFont="1" applyFill="1"/>
    <xf numFmtId="0" fontId="1" fillId="0" borderId="0" xfId="1182" applyFont="1" applyFill="1"/>
    <xf numFmtId="0" fontId="11" fillId="7" borderId="0" xfId="1182" applyFont="1" applyFill="1"/>
    <xf numFmtId="0" fontId="9" fillId="8" borderId="0" xfId="1182" applyFont="1" applyFill="1"/>
    <xf numFmtId="0" fontId="9" fillId="4" borderId="0" xfId="1182" applyFont="1" applyFill="1"/>
    <xf numFmtId="0" fontId="9" fillId="7" borderId="0" xfId="1182" applyFont="1" applyFill="1"/>
    <xf numFmtId="0" fontId="9" fillId="8" borderId="0" xfId="1182" applyFont="1" applyFill="1" applyBorder="1"/>
    <xf numFmtId="0" fontId="4" fillId="4" borderId="0" xfId="1182" applyFont="1" applyFill="1"/>
    <xf numFmtId="0" fontId="9" fillId="5" borderId="0" xfId="1182" applyFont="1" applyFill="1"/>
    <xf numFmtId="0" fontId="9" fillId="9" borderId="0" xfId="1182" applyFont="1" applyFill="1" applyAlignment="1">
      <alignment horizontal="right" vertical="center"/>
    </xf>
    <xf numFmtId="0" fontId="9" fillId="0" borderId="0" xfId="1182" applyFont="1" applyFill="1" applyAlignment="1">
      <alignment horizontal="right" vertical="center"/>
    </xf>
    <xf numFmtId="0" fontId="9" fillId="0" borderId="0" xfId="1182" applyFont="1" applyAlignment="1">
      <alignment vertical="center"/>
    </xf>
    <xf numFmtId="176" fontId="9" fillId="0" borderId="0" xfId="751" applyNumberFormat="1" applyFont="1" applyAlignment="1">
      <alignment vertical="center"/>
    </xf>
    <xf numFmtId="176" fontId="9" fillId="0" borderId="0" xfId="751" applyNumberFormat="1" applyFont="1" applyAlignment="1">
      <alignment horizontal="center" vertical="center"/>
    </xf>
    <xf numFmtId="176" fontId="1" fillId="0" borderId="0" xfId="751" applyNumberFormat="1" applyFont="1" applyAlignment="1">
      <alignment vertical="center"/>
    </xf>
    <xf numFmtId="0" fontId="9" fillId="0" borderId="0" xfId="1182" applyFont="1" applyAlignment="1">
      <alignment horizontal="center" vertical="center"/>
    </xf>
    <xf numFmtId="180" fontId="9" fillId="0" borderId="0" xfId="751" applyNumberFormat="1" applyFont="1" applyAlignment="1">
      <alignment horizontal="right"/>
    </xf>
    <xf numFmtId="180" fontId="9" fillId="0" borderId="0" xfId="751" applyNumberFormat="1" applyFont="1"/>
    <xf numFmtId="0" fontId="9" fillId="0" borderId="0" xfId="1182" applyFont="1"/>
    <xf numFmtId="180" fontId="2" fillId="0" borderId="0" xfId="751" applyNumberFormat="1" applyFont="1" applyAlignment="1">
      <alignment horizontal="right"/>
    </xf>
    <xf numFmtId="0" fontId="12" fillId="0" borderId="0" xfId="1182" applyFont="1" applyAlignment="1">
      <alignment horizontal="center"/>
    </xf>
    <xf numFmtId="180" fontId="12" fillId="0" borderId="0" xfId="1182" applyNumberFormat="1" applyFont="1" applyAlignment="1">
      <alignment horizontal="center"/>
    </xf>
    <xf numFmtId="0" fontId="2" fillId="0" borderId="0" xfId="1182" applyFont="1" applyAlignment="1">
      <alignment horizontal="center"/>
    </xf>
    <xf numFmtId="180" fontId="2" fillId="0" borderId="0" xfId="1182" applyNumberFormat="1" applyFont="1" applyAlignment="1">
      <alignment horizontal="center"/>
    </xf>
    <xf numFmtId="0" fontId="13" fillId="0" borderId="0" xfId="1182" applyFont="1" applyAlignment="1">
      <alignment horizontal="center"/>
    </xf>
    <xf numFmtId="180" fontId="13" fillId="0" borderId="0" xfId="1182" applyNumberFormat="1" applyFont="1" applyAlignment="1">
      <alignment horizontal="center"/>
    </xf>
    <xf numFmtId="0" fontId="14" fillId="0" borderId="0" xfId="1182" applyFont="1" applyAlignment="1">
      <alignment horizontal="center"/>
    </xf>
    <xf numFmtId="180" fontId="14" fillId="0" borderId="0" xfId="1182" applyNumberFormat="1" applyFont="1" applyAlignment="1">
      <alignment horizontal="center"/>
    </xf>
    <xf numFmtId="0" fontId="4" fillId="0" borderId="0" xfId="1182" applyFont="1" applyAlignment="1">
      <alignment horizontal="center" vertical="center"/>
    </xf>
    <xf numFmtId="176" fontId="4" fillId="0" borderId="0" xfId="751" applyNumberFormat="1" applyFont="1" applyAlignment="1">
      <alignment horizontal="center" vertical="center"/>
    </xf>
    <xf numFmtId="0" fontId="3" fillId="0" borderId="0" xfId="1182" applyFont="1" applyAlignment="1">
      <alignment horizontal="center" vertical="center"/>
    </xf>
    <xf numFmtId="180" fontId="4" fillId="0" borderId="0" xfId="1182" applyNumberFormat="1" applyFont="1" applyAlignment="1">
      <alignment horizontal="right"/>
    </xf>
    <xf numFmtId="180" fontId="4" fillId="0" borderId="0" xfId="1182" applyNumberFormat="1" applyFont="1" applyAlignment="1">
      <alignment horizontal="center"/>
    </xf>
    <xf numFmtId="0" fontId="4" fillId="10" borderId="1" xfId="1182" applyFont="1" applyFill="1" applyBorder="1" applyAlignment="1">
      <alignment horizontal="center" vertical="center"/>
    </xf>
    <xf numFmtId="176" fontId="4" fillId="10" borderId="1" xfId="751" applyNumberFormat="1" applyFont="1" applyFill="1" applyBorder="1" applyAlignment="1">
      <alignment horizontal="center" vertical="center"/>
    </xf>
    <xf numFmtId="180" fontId="4" fillId="10" borderId="1" xfId="751" applyNumberFormat="1" applyFont="1" applyFill="1" applyBorder="1" applyAlignment="1">
      <alignment horizontal="center" vertical="center" wrapText="1"/>
    </xf>
    <xf numFmtId="180" fontId="4" fillId="10" borderId="1" xfId="751" applyNumberFormat="1" applyFont="1" applyFill="1" applyBorder="1" applyAlignment="1">
      <alignment horizontal="center" vertical="center"/>
    </xf>
    <xf numFmtId="180" fontId="4" fillId="10" borderId="0" xfId="751" applyNumberFormat="1" applyFont="1" applyFill="1" applyAlignment="1">
      <alignment horizontal="center" vertical="center"/>
    </xf>
    <xf numFmtId="180" fontId="4" fillId="4" borderId="1" xfId="751" applyNumberFormat="1" applyFont="1" applyFill="1" applyBorder="1" applyAlignment="1">
      <alignment horizontal="center" vertical="center"/>
    </xf>
    <xf numFmtId="176" fontId="4" fillId="4" borderId="6" xfId="751" applyNumberFormat="1" applyFont="1" applyFill="1" applyBorder="1" applyAlignment="1">
      <alignment horizontal="center"/>
    </xf>
    <xf numFmtId="180" fontId="4" fillId="4" borderId="6" xfId="751" applyNumberFormat="1" applyFont="1" applyFill="1" applyBorder="1" applyAlignment="1"/>
    <xf numFmtId="180" fontId="4" fillId="4" borderId="9" xfId="751" applyNumberFormat="1" applyFont="1" applyFill="1" applyBorder="1" applyAlignment="1"/>
    <xf numFmtId="180" fontId="4" fillId="4" borderId="0" xfId="751" applyNumberFormat="1" applyFont="1" applyFill="1" applyAlignment="1"/>
    <xf numFmtId="180" fontId="15" fillId="11" borderId="1" xfId="751" applyNumberFormat="1" applyFont="1" applyFill="1" applyBorder="1" applyAlignment="1">
      <alignment horizontal="center" vertical="center"/>
    </xf>
    <xf numFmtId="0" fontId="16" fillId="11" borderId="2" xfId="751" applyNumberFormat="1" applyFont="1" applyFill="1" applyBorder="1" applyAlignment="1">
      <alignment vertical="center" wrapText="1"/>
    </xf>
    <xf numFmtId="0" fontId="15" fillId="11" borderId="6" xfId="751" applyNumberFormat="1" applyFont="1" applyFill="1" applyBorder="1" applyAlignment="1">
      <alignment horizontal="center" vertical="center" wrapText="1"/>
    </xf>
    <xf numFmtId="0" fontId="15" fillId="11" borderId="6" xfId="751" applyNumberFormat="1" applyFont="1" applyFill="1" applyBorder="1" applyAlignment="1">
      <alignment vertical="center" wrapText="1"/>
    </xf>
    <xf numFmtId="180" fontId="15" fillId="11" borderId="6" xfId="751" applyNumberFormat="1" applyFont="1" applyFill="1" applyBorder="1" applyAlignment="1">
      <alignment vertical="center" wrapText="1"/>
    </xf>
    <xf numFmtId="180" fontId="15" fillId="11" borderId="9" xfId="751" applyNumberFormat="1" applyFont="1" applyFill="1" applyBorder="1" applyAlignment="1">
      <alignment vertical="center" wrapText="1"/>
    </xf>
    <xf numFmtId="180" fontId="15" fillId="11" borderId="0" xfId="751" applyNumberFormat="1" applyFont="1" applyFill="1" applyAlignment="1">
      <alignment vertical="center" wrapText="1"/>
    </xf>
    <xf numFmtId="180" fontId="9" fillId="0" borderId="1" xfId="751" applyNumberFormat="1" applyFont="1" applyFill="1" applyBorder="1" applyAlignment="1">
      <alignment horizontal="right" vertical="center"/>
    </xf>
    <xf numFmtId="176" fontId="8" fillId="0" borderId="1" xfId="751" applyNumberFormat="1" applyFont="1" applyFill="1" applyBorder="1" applyAlignment="1">
      <alignment horizontal="center" vertical="center" wrapText="1"/>
    </xf>
    <xf numFmtId="176" fontId="1" fillId="0" borderId="1" xfId="751" applyNumberFormat="1" applyFont="1" applyFill="1" applyBorder="1" applyAlignment="1">
      <alignment horizontal="right" vertical="center"/>
    </xf>
    <xf numFmtId="176" fontId="1" fillId="0" borderId="1" xfId="751" applyNumberFormat="1" applyFont="1" applyFill="1" applyBorder="1" applyAlignment="1">
      <alignment horizontal="center" vertical="center"/>
    </xf>
    <xf numFmtId="180" fontId="1" fillId="0" borderId="1" xfId="751" applyNumberFormat="1" applyFont="1" applyFill="1" applyBorder="1" applyAlignment="1">
      <alignment horizontal="right" vertical="center"/>
    </xf>
    <xf numFmtId="180" fontId="9" fillId="0" borderId="1" xfId="751" applyNumberFormat="1" applyFont="1" applyFill="1" applyBorder="1" applyAlignment="1">
      <alignment vertical="center"/>
    </xf>
    <xf numFmtId="180" fontId="9" fillId="0" borderId="0" xfId="751" applyNumberFormat="1" applyFont="1" applyFill="1" applyAlignment="1">
      <alignment vertical="center"/>
    </xf>
    <xf numFmtId="176" fontId="4" fillId="8" borderId="2" xfId="751" applyNumberFormat="1" applyFont="1" applyFill="1" applyBorder="1" applyAlignment="1"/>
    <xf numFmtId="176" fontId="4" fillId="8" borderId="6" xfId="751" applyNumberFormat="1" applyFont="1" applyFill="1" applyBorder="1" applyAlignment="1"/>
    <xf numFmtId="176" fontId="4" fillId="8" borderId="6" xfId="751" applyNumberFormat="1" applyFont="1" applyFill="1" applyBorder="1" applyAlignment="1">
      <alignment horizontal="center"/>
    </xf>
    <xf numFmtId="180" fontId="4" fillId="8" borderId="9" xfId="751" applyNumberFormat="1" applyFont="1" applyFill="1" applyBorder="1" applyAlignment="1">
      <alignment horizontal="right"/>
    </xf>
    <xf numFmtId="180" fontId="4" fillId="8" borderId="1" xfId="751" applyNumberFormat="1" applyFont="1" applyFill="1" applyBorder="1"/>
    <xf numFmtId="180" fontId="4" fillId="8" borderId="0" xfId="751" applyNumberFormat="1" applyFont="1" applyFill="1"/>
    <xf numFmtId="180" fontId="4" fillId="8" borderId="9" xfId="751" applyNumberFormat="1" applyFont="1" applyFill="1" applyBorder="1" applyAlignment="1"/>
    <xf numFmtId="221" fontId="17" fillId="0" borderId="1" xfId="751" applyNumberFormat="1" applyFont="1" applyFill="1" applyBorder="1" applyAlignment="1">
      <alignment horizontal="center" vertical="center" wrapText="1"/>
    </xf>
    <xf numFmtId="221" fontId="18" fillId="0" borderId="1" xfId="751" applyNumberFormat="1" applyFont="1" applyFill="1" applyBorder="1" applyAlignment="1">
      <alignment horizontal="center" vertical="center" wrapText="1"/>
    </xf>
    <xf numFmtId="180" fontId="11" fillId="0" borderId="0" xfId="751" applyNumberFormat="1" applyFont="1" applyFill="1" applyAlignment="1">
      <alignment vertical="center"/>
    </xf>
    <xf numFmtId="221" fontId="3" fillId="0" borderId="1" xfId="751" applyNumberFormat="1" applyFont="1" applyFill="1" applyBorder="1" applyAlignment="1">
      <alignment horizontal="center" vertical="center" wrapText="1"/>
    </xf>
    <xf numFmtId="180" fontId="1" fillId="0" borderId="1" xfId="751" applyNumberFormat="1" applyFont="1" applyFill="1" applyBorder="1" applyAlignment="1">
      <alignment vertical="center"/>
    </xf>
    <xf numFmtId="180" fontId="1" fillId="0" borderId="0" xfId="751" applyNumberFormat="1" applyFont="1" applyFill="1" applyAlignment="1">
      <alignment vertical="center"/>
    </xf>
    <xf numFmtId="180" fontId="11" fillId="7" borderId="1" xfId="751" applyNumberFormat="1" applyFont="1" applyFill="1" applyBorder="1" applyAlignment="1">
      <alignment horizontal="right" vertical="center"/>
    </xf>
    <xf numFmtId="176" fontId="11" fillId="7" borderId="1" xfId="751" applyNumberFormat="1" applyFont="1" applyFill="1" applyBorder="1" applyAlignment="1">
      <alignment vertical="center" wrapText="1"/>
    </xf>
    <xf numFmtId="221" fontId="19" fillId="7" borderId="9" xfId="751" applyNumberFormat="1" applyFont="1" applyFill="1" applyBorder="1" applyAlignment="1">
      <alignment horizontal="center" vertical="center" wrapText="1"/>
    </xf>
    <xf numFmtId="176" fontId="11" fillId="7" borderId="9" xfId="751" applyNumberFormat="1" applyFont="1" applyFill="1" applyBorder="1" applyAlignment="1">
      <alignment horizontal="right" vertical="center"/>
    </xf>
    <xf numFmtId="176" fontId="11" fillId="7" borderId="9" xfId="751" applyNumberFormat="1" applyFont="1" applyFill="1" applyBorder="1" applyAlignment="1">
      <alignment horizontal="center" vertical="center"/>
    </xf>
    <xf numFmtId="180" fontId="11" fillId="7" borderId="9" xfId="751" applyNumberFormat="1" applyFont="1" applyFill="1" applyBorder="1" applyAlignment="1">
      <alignment horizontal="right" vertical="center"/>
    </xf>
    <xf numFmtId="180" fontId="11" fillId="7" borderId="9" xfId="751" applyNumberFormat="1" applyFont="1" applyFill="1" applyBorder="1" applyAlignment="1">
      <alignment vertical="center"/>
    </xf>
    <xf numFmtId="180" fontId="11" fillId="7" borderId="0" xfId="751" applyNumberFormat="1" applyFont="1" applyFill="1" applyAlignment="1">
      <alignment vertical="center"/>
    </xf>
    <xf numFmtId="180" fontId="9" fillId="8" borderId="0" xfId="751" applyNumberFormat="1" applyFont="1" applyFill="1" applyBorder="1" applyAlignment="1">
      <alignment horizontal="right" vertical="center"/>
    </xf>
    <xf numFmtId="176" fontId="1" fillId="8" borderId="6" xfId="751" applyNumberFormat="1" applyFont="1" applyFill="1" applyBorder="1" applyAlignment="1">
      <alignment vertical="center" wrapText="1"/>
    </xf>
    <xf numFmtId="176" fontId="8" fillId="8" borderId="6" xfId="751" applyNumberFormat="1" applyFont="1" applyFill="1" applyBorder="1" applyAlignment="1">
      <alignment horizontal="center" vertical="center" wrapText="1"/>
    </xf>
    <xf numFmtId="176" fontId="1" fillId="8" borderId="6" xfId="751" applyNumberFormat="1" applyFont="1" applyFill="1" applyBorder="1" applyAlignment="1">
      <alignment horizontal="right" vertical="center"/>
    </xf>
    <xf numFmtId="176" fontId="1" fillId="8" borderId="6" xfId="751" applyNumberFormat="1" applyFont="1" applyFill="1" applyBorder="1" applyAlignment="1">
      <alignment horizontal="center" vertical="center"/>
    </xf>
    <xf numFmtId="180" fontId="4" fillId="8" borderId="6" xfId="751" applyNumberFormat="1" applyFont="1" applyFill="1" applyBorder="1" applyAlignment="1">
      <alignment horizontal="right" vertical="center"/>
    </xf>
    <xf numFmtId="180" fontId="4" fillId="8" borderId="1" xfId="751" applyNumberFormat="1" applyFont="1" applyFill="1" applyBorder="1" applyAlignment="1">
      <alignment vertical="center"/>
    </xf>
    <xf numFmtId="180" fontId="4" fillId="8" borderId="0" xfId="751" applyNumberFormat="1" applyFont="1" applyFill="1" applyAlignment="1">
      <alignment vertical="center"/>
    </xf>
    <xf numFmtId="180" fontId="4" fillId="4" borderId="1" xfId="751" applyNumberFormat="1" applyFont="1" applyFill="1" applyBorder="1" applyAlignment="1">
      <alignment horizontal="right" vertical="center"/>
    </xf>
    <xf numFmtId="176" fontId="8" fillId="4" borderId="6" xfId="751" applyNumberFormat="1" applyFont="1" applyFill="1" applyBorder="1" applyAlignment="1">
      <alignment horizontal="center" vertical="center" wrapText="1"/>
    </xf>
    <xf numFmtId="176" fontId="1" fillId="4" borderId="6" xfId="751" applyNumberFormat="1" applyFont="1" applyFill="1" applyBorder="1" applyAlignment="1">
      <alignment horizontal="right" vertical="center"/>
    </xf>
    <xf numFmtId="176" fontId="1" fillId="4" borderId="6" xfId="751" applyNumberFormat="1" applyFont="1" applyFill="1" applyBorder="1" applyAlignment="1">
      <alignment horizontal="center" vertical="center"/>
    </xf>
    <xf numFmtId="180" fontId="4" fillId="4" borderId="6" xfId="751" applyNumberFormat="1" applyFont="1" applyFill="1" applyBorder="1" applyAlignment="1">
      <alignment horizontal="right" vertical="center"/>
    </xf>
    <xf numFmtId="180" fontId="9" fillId="4" borderId="0" xfId="751" applyNumberFormat="1" applyFont="1" applyFill="1" applyBorder="1" applyAlignment="1">
      <alignment vertical="center"/>
    </xf>
    <xf numFmtId="180" fontId="9" fillId="4" borderId="0" xfId="751" applyNumberFormat="1" applyFont="1" applyFill="1" applyAlignment="1">
      <alignment vertical="center"/>
    </xf>
    <xf numFmtId="180" fontId="9" fillId="7" borderId="1" xfId="751" applyNumberFormat="1" applyFont="1" applyFill="1" applyBorder="1" applyAlignment="1">
      <alignment horizontal="right" vertical="center"/>
    </xf>
    <xf numFmtId="176" fontId="1" fillId="7" borderId="1" xfId="751" applyNumberFormat="1" applyFont="1" applyFill="1" applyBorder="1" applyAlignment="1">
      <alignment vertical="center" wrapText="1"/>
    </xf>
    <xf numFmtId="176" fontId="17" fillId="7" borderId="1" xfId="751" applyNumberFormat="1" applyFont="1" applyFill="1" applyBorder="1" applyAlignment="1">
      <alignment horizontal="center" vertical="center" wrapText="1"/>
    </xf>
    <xf numFmtId="176" fontId="1" fillId="7" borderId="1" xfId="751" applyNumberFormat="1" applyFont="1" applyFill="1" applyBorder="1" applyAlignment="1">
      <alignment horizontal="right" vertical="center"/>
    </xf>
    <xf numFmtId="176" fontId="1" fillId="7" borderId="1" xfId="751" applyNumberFormat="1" applyFont="1" applyFill="1" applyBorder="1" applyAlignment="1">
      <alignment horizontal="center" vertical="center"/>
    </xf>
    <xf numFmtId="180" fontId="9" fillId="7" borderId="0" xfId="751" applyNumberFormat="1" applyFont="1" applyFill="1" applyAlignment="1">
      <alignment horizontal="right"/>
    </xf>
    <xf numFmtId="180" fontId="9" fillId="7" borderId="1" xfId="751" applyNumberFormat="1" applyFont="1" applyFill="1" applyBorder="1" applyAlignment="1">
      <alignment vertical="center"/>
    </xf>
    <xf numFmtId="180" fontId="9" fillId="7" borderId="0" xfId="751" applyNumberFormat="1" applyFont="1" applyFill="1" applyAlignment="1">
      <alignment vertical="center"/>
    </xf>
    <xf numFmtId="176" fontId="17" fillId="0" borderId="1" xfId="751" applyNumberFormat="1" applyFont="1" applyFill="1" applyBorder="1" applyAlignment="1">
      <alignment horizontal="center" vertical="center" wrapText="1"/>
    </xf>
    <xf numFmtId="0" fontId="9" fillId="8" borderId="6" xfId="1182" applyFont="1" applyFill="1" applyBorder="1"/>
    <xf numFmtId="0" fontId="9" fillId="8" borderId="6" xfId="1182" applyFont="1" applyFill="1" applyBorder="1" applyAlignment="1">
      <alignment horizontal="center"/>
    </xf>
    <xf numFmtId="180" fontId="4" fillId="8" borderId="6" xfId="751" applyNumberFormat="1" applyFont="1" applyFill="1" applyBorder="1" applyAlignment="1">
      <alignment horizontal="left" indent="5"/>
    </xf>
    <xf numFmtId="180" fontId="4" fillId="8" borderId="1" xfId="751" applyNumberFormat="1" applyFont="1" applyFill="1" applyBorder="1" applyAlignment="1"/>
    <xf numFmtId="180" fontId="4" fillId="8" borderId="0" xfId="751" applyNumberFormat="1" applyFont="1" applyFill="1" applyBorder="1" applyAlignment="1"/>
    <xf numFmtId="180" fontId="4" fillId="4" borderId="1" xfId="751" applyNumberFormat="1" applyFont="1" applyFill="1" applyBorder="1" applyAlignment="1"/>
    <xf numFmtId="180" fontId="9" fillId="5" borderId="1" xfId="751" applyNumberFormat="1" applyFont="1" applyFill="1" applyBorder="1" applyAlignment="1"/>
    <xf numFmtId="180" fontId="9" fillId="5" borderId="7" xfId="751" applyNumberFormat="1" applyFont="1" applyFill="1" applyBorder="1" applyAlignment="1">
      <alignment horizontal="center"/>
    </xf>
    <xf numFmtId="180" fontId="9" fillId="5" borderId="10" xfId="751" applyNumberFormat="1" applyFont="1" applyFill="1" applyBorder="1" applyAlignment="1">
      <alignment horizontal="right"/>
    </xf>
    <xf numFmtId="180" fontId="9" fillId="5" borderId="7" xfId="751" applyNumberFormat="1" applyFont="1" applyFill="1" applyBorder="1"/>
    <xf numFmtId="180" fontId="9" fillId="5" borderId="0" xfId="751" applyNumberFormat="1" applyFont="1" applyFill="1"/>
    <xf numFmtId="180" fontId="9" fillId="5" borderId="1" xfId="751" applyNumberFormat="1" applyFont="1" applyFill="1" applyBorder="1" applyAlignment="1">
      <alignment horizontal="center"/>
    </xf>
    <xf numFmtId="180" fontId="9" fillId="5" borderId="9" xfId="751" applyNumberFormat="1" applyFont="1" applyFill="1" applyBorder="1" applyAlignment="1">
      <alignment horizontal="right"/>
    </xf>
    <xf numFmtId="180" fontId="9" fillId="8" borderId="2" xfId="751" applyNumberFormat="1" applyFont="1" applyFill="1" applyBorder="1" applyAlignment="1"/>
    <xf numFmtId="176" fontId="9" fillId="8" borderId="6" xfId="751" applyNumberFormat="1" applyFont="1" applyFill="1" applyBorder="1" applyAlignment="1"/>
    <xf numFmtId="180" fontId="9" fillId="8" borderId="6" xfId="751" applyNumberFormat="1" applyFont="1" applyFill="1" applyBorder="1" applyAlignment="1">
      <alignment horizontal="center"/>
    </xf>
    <xf numFmtId="180" fontId="4" fillId="4" borderId="6" xfId="751" applyNumberFormat="1" applyFont="1" applyFill="1" applyBorder="1" applyAlignment="1">
      <alignment horizontal="center"/>
    </xf>
    <xf numFmtId="180" fontId="4" fillId="4" borderId="6" xfId="751" applyNumberFormat="1" applyFont="1" applyFill="1" applyBorder="1" applyAlignment="1">
      <alignment horizontal="right"/>
    </xf>
    <xf numFmtId="180" fontId="4" fillId="4" borderId="0" xfId="751" applyNumberFormat="1" applyFont="1" applyFill="1" applyBorder="1"/>
    <xf numFmtId="180" fontId="4" fillId="4" borderId="0" xfId="751" applyNumberFormat="1" applyFont="1" applyFill="1"/>
    <xf numFmtId="180" fontId="4" fillId="11" borderId="1" xfId="751" applyNumberFormat="1" applyFont="1" applyFill="1" applyBorder="1" applyAlignment="1"/>
    <xf numFmtId="176" fontId="16" fillId="11" borderId="6" xfId="751" applyNumberFormat="1" applyFont="1" applyFill="1" applyBorder="1" applyAlignment="1"/>
    <xf numFmtId="180" fontId="4" fillId="11" borderId="6" xfId="751" applyNumberFormat="1" applyFont="1" applyFill="1" applyBorder="1" applyAlignment="1">
      <alignment horizontal="center"/>
    </xf>
    <xf numFmtId="176" fontId="4" fillId="11" borderId="6" xfId="751" applyNumberFormat="1" applyFont="1" applyFill="1" applyBorder="1" applyAlignment="1"/>
    <xf numFmtId="180" fontId="4" fillId="11" borderId="6" xfId="751" applyNumberFormat="1" applyFont="1" applyFill="1" applyBorder="1" applyAlignment="1">
      <alignment horizontal="right"/>
    </xf>
    <xf numFmtId="180" fontId="4" fillId="11" borderId="11" xfId="751" applyNumberFormat="1" applyFont="1" applyFill="1" applyBorder="1"/>
    <xf numFmtId="180" fontId="9" fillId="5" borderId="1" xfId="751" applyNumberFormat="1" applyFont="1" applyFill="1" applyBorder="1"/>
    <xf numFmtId="180" fontId="9" fillId="11" borderId="1" xfId="751" applyNumberFormat="1" applyFont="1" applyFill="1" applyBorder="1" applyAlignment="1"/>
    <xf numFmtId="176" fontId="16" fillId="11" borderId="2" xfId="751" applyNumberFormat="1" applyFont="1" applyFill="1" applyBorder="1" applyAlignment="1">
      <alignment horizontal="left"/>
    </xf>
    <xf numFmtId="176" fontId="16" fillId="11" borderId="6" xfId="751" applyNumberFormat="1" applyFont="1" applyFill="1" applyBorder="1" applyAlignment="1">
      <alignment horizontal="left"/>
    </xf>
    <xf numFmtId="176" fontId="16" fillId="11" borderId="9" xfId="751" applyNumberFormat="1" applyFont="1" applyFill="1" applyBorder="1" applyAlignment="1">
      <alignment horizontal="left"/>
    </xf>
    <xf numFmtId="180" fontId="9" fillId="5" borderId="1" xfId="751" applyNumberFormat="1" applyFont="1" applyFill="1" applyBorder="1" applyAlignment="1">
      <alignment horizontal="right"/>
    </xf>
    <xf numFmtId="180" fontId="9" fillId="9" borderId="0" xfId="751" applyNumberFormat="1" applyFont="1" applyFill="1" applyAlignment="1">
      <alignment horizontal="right" vertical="center"/>
    </xf>
    <xf numFmtId="180" fontId="9" fillId="0" borderId="0" xfId="751" applyNumberFormat="1" applyFont="1" applyFill="1" applyAlignment="1">
      <alignment horizontal="left" vertical="center"/>
    </xf>
    <xf numFmtId="180" fontId="9" fillId="0" borderId="0" xfId="751" applyNumberFormat="1" applyFont="1" applyFill="1" applyAlignment="1">
      <alignment horizontal="right" vertical="center"/>
    </xf>
    <xf numFmtId="180" fontId="4" fillId="12" borderId="0" xfId="751" applyNumberFormat="1" applyFont="1" applyFill="1"/>
    <xf numFmtId="180" fontId="9" fillId="9" borderId="2" xfId="751" applyNumberFormat="1" applyFont="1" applyFill="1" applyBorder="1" applyAlignment="1">
      <alignment horizontal="right" vertical="center"/>
    </xf>
    <xf numFmtId="176" fontId="9" fillId="9" borderId="6" xfId="751" applyNumberFormat="1" applyFont="1" applyFill="1" applyBorder="1" applyAlignment="1">
      <alignment horizontal="right" vertical="center"/>
    </xf>
    <xf numFmtId="180" fontId="9" fillId="9" borderId="6" xfId="751" applyNumberFormat="1" applyFont="1" applyFill="1" applyBorder="1" applyAlignment="1">
      <alignment horizontal="center" vertical="center"/>
    </xf>
    <xf numFmtId="180" fontId="9" fillId="9" borderId="9" xfId="751" applyNumberFormat="1" applyFont="1" applyFill="1" applyBorder="1" applyAlignment="1">
      <alignment horizontal="right" vertical="center"/>
    </xf>
    <xf numFmtId="180" fontId="9" fillId="9" borderId="7" xfId="751" applyNumberFormat="1" applyFont="1" applyFill="1" applyBorder="1" applyAlignment="1">
      <alignment horizontal="right" vertical="center"/>
    </xf>
    <xf numFmtId="180" fontId="9" fillId="0" borderId="2" xfId="751" applyNumberFormat="1" applyFont="1" applyFill="1" applyBorder="1" applyAlignment="1">
      <alignment horizontal="right" vertical="center"/>
    </xf>
    <xf numFmtId="176" fontId="9" fillId="0" borderId="6" xfId="751" applyNumberFormat="1" applyFont="1" applyFill="1" applyBorder="1" applyAlignment="1">
      <alignment horizontal="left" vertical="center"/>
    </xf>
    <xf numFmtId="180" fontId="9" fillId="0" borderId="6" xfId="751" applyNumberFormat="1" applyFont="1" applyFill="1" applyBorder="1" applyAlignment="1">
      <alignment horizontal="center" vertical="center" wrapText="1"/>
    </xf>
    <xf numFmtId="176" fontId="9" fillId="0" borderId="6" xfId="751" applyNumberFormat="1" applyFont="1" applyFill="1" applyBorder="1" applyAlignment="1">
      <alignment horizontal="right" vertical="center"/>
    </xf>
    <xf numFmtId="180" fontId="9" fillId="0" borderId="9" xfId="751" applyNumberFormat="1" applyFont="1" applyFill="1" applyBorder="1" applyAlignment="1">
      <alignment horizontal="left" vertical="center"/>
    </xf>
    <xf numFmtId="180" fontId="9" fillId="0" borderId="7" xfId="751" applyNumberFormat="1" applyFont="1" applyFill="1" applyBorder="1" applyAlignment="1">
      <alignment horizontal="left" vertical="center"/>
    </xf>
    <xf numFmtId="180" fontId="9" fillId="0" borderId="6" xfId="751" applyNumberFormat="1" applyFont="1" applyFill="1" applyBorder="1" applyAlignment="1">
      <alignment horizontal="center" vertical="center"/>
    </xf>
    <xf numFmtId="180" fontId="9" fillId="0" borderId="9" xfId="751" applyNumberFormat="1" applyFont="1" applyFill="1" applyBorder="1" applyAlignment="1">
      <alignment horizontal="right" vertical="center"/>
    </xf>
    <xf numFmtId="180" fontId="9" fillId="0" borderId="7" xfId="751" applyNumberFormat="1" applyFont="1" applyFill="1" applyBorder="1" applyAlignment="1">
      <alignment horizontal="right" vertical="center"/>
    </xf>
    <xf numFmtId="180" fontId="4" fillId="8" borderId="7" xfId="751" applyNumberFormat="1" applyFont="1" applyFill="1" applyBorder="1"/>
    <xf numFmtId="176" fontId="4" fillId="12" borderId="2" xfId="751" applyNumberFormat="1" applyFont="1" applyFill="1" applyBorder="1" applyAlignment="1"/>
    <xf numFmtId="176" fontId="4" fillId="12" borderId="6" xfId="751" applyNumberFormat="1" applyFont="1" applyFill="1" applyBorder="1" applyAlignment="1"/>
    <xf numFmtId="176" fontId="4" fillId="12" borderId="6" xfId="751" applyNumberFormat="1" applyFont="1" applyFill="1" applyBorder="1" applyAlignment="1">
      <alignment horizontal="center"/>
    </xf>
    <xf numFmtId="180" fontId="4" fillId="12" borderId="9" xfId="751" applyNumberFormat="1" applyFont="1" applyFill="1" applyBorder="1" applyAlignment="1">
      <alignment horizontal="right"/>
    </xf>
    <xf numFmtId="180" fontId="4" fillId="12" borderId="1" xfId="751" applyNumberFormat="1" applyFont="1" applyFill="1" applyBorder="1"/>
    <xf numFmtId="0" fontId="9" fillId="6" borderId="0" xfId="0" applyFont="1" applyFill="1"/>
    <xf numFmtId="176" fontId="9" fillId="0" borderId="0" xfId="7" applyNumberFormat="1" applyFont="1" applyFill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176" fontId="9" fillId="0" borderId="0" xfId="7" applyNumberFormat="1" applyFont="1" applyAlignment="1">
      <alignment vertical="center"/>
    </xf>
    <xf numFmtId="176" fontId="9" fillId="0" borderId="0" xfId="7" applyNumberFormat="1" applyFont="1" applyAlignment="1">
      <alignment horizontal="center" vertical="center"/>
    </xf>
    <xf numFmtId="176" fontId="9" fillId="0" borderId="0" xfId="7" applyNumberFormat="1" applyFont="1"/>
    <xf numFmtId="0" fontId="20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21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76" fontId="4" fillId="0" borderId="0" xfId="7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176" fontId="22" fillId="0" borderId="1" xfId="7" applyNumberFormat="1" applyFont="1" applyFill="1" applyBorder="1" applyAlignment="1">
      <alignment horizontal="center" vertical="center"/>
    </xf>
    <xf numFmtId="176" fontId="4" fillId="0" borderId="0" xfId="7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4" fillId="0" borderId="2" xfId="751" applyNumberFormat="1" applyFont="1" applyFill="1" applyBorder="1" applyAlignment="1"/>
    <xf numFmtId="176" fontId="4" fillId="0" borderId="1" xfId="7" applyNumberFormat="1" applyFont="1" applyFill="1" applyBorder="1" applyAlignment="1">
      <alignment horizontal="center" vertical="center"/>
    </xf>
    <xf numFmtId="176" fontId="8" fillId="0" borderId="1" xfId="7" applyNumberFormat="1" applyFont="1" applyFill="1" applyBorder="1" applyAlignment="1">
      <alignment horizontal="center" vertical="center" wrapText="1"/>
    </xf>
    <xf numFmtId="176" fontId="9" fillId="0" borderId="1" xfId="7" applyNumberFormat="1" applyFont="1" applyFill="1" applyBorder="1" applyAlignment="1">
      <alignment vertical="center"/>
    </xf>
    <xf numFmtId="0" fontId="9" fillId="0" borderId="0" xfId="0" applyFont="1" applyFill="1"/>
    <xf numFmtId="176" fontId="9" fillId="0" borderId="0" xfId="7" applyNumberFormat="1" applyFont="1" applyFill="1" applyBorder="1" applyAlignment="1">
      <alignment vertical="center"/>
    </xf>
    <xf numFmtId="206" fontId="9" fillId="6" borderId="0" xfId="0" applyNumberFormat="1" applyFont="1" applyFill="1" applyAlignment="1">
      <alignment vertical="center"/>
    </xf>
    <xf numFmtId="176" fontId="3" fillId="0" borderId="6" xfId="751" applyNumberFormat="1" applyFont="1" applyFill="1" applyBorder="1" applyAlignment="1">
      <alignment vertical="center" wrapText="1"/>
    </xf>
    <xf numFmtId="176" fontId="4" fillId="0" borderId="0" xfId="751" applyNumberFormat="1" applyFont="1" applyFill="1" applyBorder="1" applyAlignment="1"/>
    <xf numFmtId="206" fontId="2" fillId="0" borderId="0" xfId="7" applyNumberFormat="1" applyFont="1" applyFill="1" applyBorder="1" applyAlignment="1">
      <alignment vertical="center"/>
    </xf>
    <xf numFmtId="176" fontId="4" fillId="0" borderId="6" xfId="751" applyNumberFormat="1" applyFont="1" applyFill="1" applyBorder="1" applyAlignment="1"/>
    <xf numFmtId="176" fontId="4" fillId="0" borderId="2" xfId="7" applyNumberFormat="1" applyFont="1" applyFill="1" applyBorder="1" applyAlignment="1">
      <alignment vertical="center"/>
    </xf>
    <xf numFmtId="176" fontId="4" fillId="0" borderId="6" xfId="7" applyNumberFormat="1" applyFont="1" applyFill="1" applyBorder="1" applyAlignment="1">
      <alignment vertical="center"/>
    </xf>
    <xf numFmtId="176" fontId="4" fillId="0" borderId="6" xfId="7" applyNumberFormat="1" applyFont="1" applyFill="1" applyBorder="1" applyAlignment="1">
      <alignment horizontal="right" vertical="center"/>
    </xf>
    <xf numFmtId="206" fontId="4" fillId="0" borderId="1" xfId="7" applyNumberFormat="1" applyFont="1" applyFill="1" applyBorder="1" applyAlignment="1">
      <alignment vertical="center"/>
    </xf>
    <xf numFmtId="0" fontId="23" fillId="6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vertical="center"/>
    </xf>
  </cellXfs>
  <cellStyles count="1322">
    <cellStyle name="Normal" xfId="0" builtinId="0"/>
    <cellStyle name="40% - Accent1" xfId="1" builtinId="31"/>
    <cellStyle name="Input 2_BQ Lt. 26 Canary - R11 Furniture" xfId="2"/>
    <cellStyle name="Comma  - Style8 1 1" xfId="3"/>
    <cellStyle name="Comma" xfId="4" builtinId="3"/>
    <cellStyle name="M_Analisa Standarisasi 2009_Astari Furniture" xfId="5"/>
    <cellStyle name="60% - Accent6 1 1_BQ Lt. 26 Canary - R11 Furniture" xfId="6"/>
    <cellStyle name="Comma [0]" xfId="7" builtinId="6"/>
    <cellStyle name="_BQ Apartment Thamrin_BQ MJ Lt. 43 R8" xfId="8"/>
    <cellStyle name="_BQ Apartment Thamrin_BQ Lt. 26 Canary - R3" xfId="9"/>
    <cellStyle name="Text Indent C_BINUS Toilet Blok J - R5" xfId="10"/>
    <cellStyle name="date1_BQ Lt. 26 Canary - R3" xfId="11"/>
    <cellStyle name="Currency [0]" xfId="12" builtinId="7"/>
    <cellStyle name="Header1 1_BQ Lt. 26 Canary - R3" xfId="13"/>
    <cellStyle name="Currency" xfId="14" builtinId="4"/>
    <cellStyle name="Link Currency (2) 1" xfId="15"/>
    <cellStyle name="Percent" xfId="16" builtinId="5"/>
    <cellStyle name="Comma  - Style4 2" xfId="17"/>
    <cellStyle name="20% - Accent6 1 1_BQ Lt. 26 Canary - R11 Furniture" xfId="18"/>
    <cellStyle name="Calc Percent (1)_BINUS Toilet Blok J - R5" xfId="19"/>
    <cellStyle name="Hyperlink" xfId="20" builtinId="8"/>
    <cellStyle name="Title 2_BQ M&amp;E Lt. 26 Canary - R1 terpisah" xfId="21"/>
    <cellStyle name="40% - Accent2 1 1_BQ MJ Lt. 43" xfId="22"/>
    <cellStyle name="Title Row_BQ Lt. 26 Canary - R3" xfId="23"/>
    <cellStyle name="per.style" xfId="24"/>
    <cellStyle name="60% - Accent4" xfId="25" builtinId="44"/>
    <cellStyle name="????_AR" xfId="26"/>
    <cellStyle name="40% - Accent3 2 1" xfId="27"/>
    <cellStyle name="Followed Hyperlink" xfId="28" builtinId="9"/>
    <cellStyle name="Check Cell" xfId="29" builtinId="23"/>
    <cellStyle name="Linked Cell 2 1" xfId="30"/>
    <cellStyle name="M-0" xfId="31"/>
    <cellStyle name="Heading 2" xfId="32" builtinId="17"/>
    <cellStyle name="20% - Accent3 1" xfId="33"/>
    <cellStyle name="M 1_BQ Lt. 26 Canary - R3" xfId="34"/>
    <cellStyle name="F8" xfId="35"/>
    <cellStyle name="L_Analisa Standarisasi 2009_HERO Furniture" xfId="36"/>
    <cellStyle name="_Project tracking Sunter (Diana) per 5 June'06-EDITED _Kideco Lt.17_BINUS Toilet Blok J - R5_BQ Lt. 26 Canary - R3" xfId="37"/>
    <cellStyle name="20% - Accent1 1 2" xfId="38"/>
    <cellStyle name="Bad 3" xfId="39"/>
    <cellStyle name="Input 1 1" xfId="40"/>
    <cellStyle name="Note" xfId="41" builtinId="10"/>
    <cellStyle name="40% - Accent3" xfId="42" builtinId="39"/>
    <cellStyle name="Warning Text" xfId="43" builtinId="11"/>
    <cellStyle name="40% - Accent2" xfId="44" builtinId="35"/>
    <cellStyle name="Normal 14 2 2" xfId="45"/>
    <cellStyle name="args.style 2" xfId="46"/>
    <cellStyle name="Title" xfId="47" builtinId="15"/>
    <cellStyle name="n_BQ ACUATICO Indonesia_Rev.3_Fix_BQ MJ Lt. 43 rini" xfId="48"/>
    <cellStyle name="40% - Accent4 1 1 1" xfId="49"/>
    <cellStyle name="CExplanatory Text" xfId="50" builtinId="53"/>
    <cellStyle name="Heading 1" xfId="51" builtinId="16"/>
    <cellStyle name="L_BINUS Toilet Blok J - R5_BQ Lt. 26 Canary - R3" xfId="52"/>
    <cellStyle name="Accent6 2 1" xfId="53"/>
    <cellStyle name="L_Analisa Standarisasi 2009_Aetra Acuatico R4_BQ Lt. 26 Canary - R3_BQ Lt. 26 Canary - R11 Furniture" xfId="54"/>
    <cellStyle name="Heading 3" xfId="55" builtinId="18"/>
    <cellStyle name="20% - Accent3 2" xfId="56"/>
    <cellStyle name="Heading 4" xfId="57" builtinId="19"/>
    <cellStyle name="20% - Accent3 3" xfId="58"/>
    <cellStyle name="20% - Accent2 1 1_BQ MJ Lt. 43" xfId="59"/>
    <cellStyle name="Enter Units (1) 1" xfId="60"/>
    <cellStyle name="Input" xfId="61" builtinId="20"/>
    <cellStyle name="m-o_BINUS Toilet Blok J - R5" xfId="62"/>
    <cellStyle name="60% - Accent3" xfId="63" builtinId="40"/>
    <cellStyle name="Good" xfId="64" builtinId="26"/>
    <cellStyle name="Accent2 1" xfId="65"/>
    <cellStyle name="Table  - Style6 1" xfId="66"/>
    <cellStyle name="Output" xfId="67" builtinId="21"/>
    <cellStyle name="40% - Accent3 1 1_BQ MJ Lt. 43" xfId="68"/>
    <cellStyle name="n_Analisa BPM GF 1_BQ Lt. 26 Canary - R3" xfId="69"/>
    <cellStyle name="20% - Accent1" xfId="70" builtinId="30"/>
    <cellStyle name="PrePop Currency (2)_BINUS Toilet Blok J - R5" xfId="71"/>
    <cellStyle name="Normal 12 3" xfId="72"/>
    <cellStyle name="60% - Accent2 1 2" xfId="73"/>
    <cellStyle name="Calculation" xfId="74" builtinId="22"/>
    <cellStyle name="Measure 1_BQ Lt. 26 Canary - R3" xfId="75"/>
    <cellStyle name="Linked Cell" xfId="76" builtinId="24"/>
    <cellStyle name="Accent3 3" xfId="77"/>
    <cellStyle name="Total" xfId="78" builtinId="25"/>
    <cellStyle name="Link Units (2)" xfId="79"/>
    <cellStyle name="60% - Accent3 2" xfId="80"/>
    <cellStyle name="Bad" xfId="81" builtinId="27"/>
    <cellStyle name="20% - Accent6 3" xfId="82"/>
    <cellStyle name="40% - Accent6 1 1_BQ Lt. 26 Canary - R11 Furniture" xfId="83"/>
    <cellStyle name="Neutral" xfId="84" builtinId="28"/>
    <cellStyle name="Header1 1" xfId="85"/>
    <cellStyle name="Comma [0] 11" xfId="86"/>
    <cellStyle name="Accent1" xfId="87" builtinId="29"/>
    <cellStyle name="Comma  - Style6_BQ ACUATICO Indonesia_Rev.1_Fix" xfId="88"/>
    <cellStyle name="20% - Accent5" xfId="89" builtinId="46"/>
    <cellStyle name="60% - Accent6 1 2" xfId="90"/>
    <cellStyle name="60% - Accent1" xfId="91" builtinId="32"/>
    <cellStyle name="Table  - Style6" xfId="92"/>
    <cellStyle name="Header1 2" xfId="93"/>
    <cellStyle name="Comma [0] 12" xfId="94"/>
    <cellStyle name="_Project tracking Sunter (Diana) per 5 June'06-EDITED _Kideco Lt.17 1" xfId="95"/>
    <cellStyle name="Accent2" xfId="96" builtinId="33"/>
    <cellStyle name="20% - Accent2" xfId="97" builtinId="34"/>
    <cellStyle name="Heading 3 1 1 1 2" xfId="98"/>
    <cellStyle name="20% - Accent6" xfId="99" builtinId="50"/>
    <cellStyle name="60% - Accent2" xfId="100" builtinId="36"/>
    <cellStyle name="Header1 3" xfId="101"/>
    <cellStyle name="per.style_BQ Lt. 26 Canary - R11 Furniture" xfId="102"/>
    <cellStyle name="Comma [0] 13" xfId="103"/>
    <cellStyle name="Accent3" xfId="104" builtinId="37"/>
    <cellStyle name="20% - Accent1 1 1_BQ Lt. 26 Canary - R3" xfId="105"/>
    <cellStyle name="20% - Accent3" xfId="106" builtinId="38"/>
    <cellStyle name="M_BQ ACUATICO Indonesia_Rev.3_Fix" xfId="107"/>
    <cellStyle name="20% - Accent5 1 1 1" xfId="108"/>
    <cellStyle name="Accent4" xfId="109" builtinId="41"/>
    <cellStyle name="n_Analisa Standarisasi 2009_Aetra Acuatico R4" xfId="110"/>
    <cellStyle name="Bad 1 1 1" xfId="111"/>
    <cellStyle name="20% - Accent4" xfId="112" builtinId="42"/>
    <cellStyle name="Normal - Style1" xfId="113"/>
    <cellStyle name="Check Cell 2_BQ MJ Lt. 43 R8" xfId="114"/>
    <cellStyle name="40% - Accent4" xfId="115" builtinId="43"/>
    <cellStyle name="Accent5" xfId="116" builtinId="45"/>
    <cellStyle name="Accent4 1" xfId="117"/>
    <cellStyle name="40% - Accent5" xfId="118" builtinId="47"/>
    <cellStyle name="L_Analisa BPM GF 1_BQ Lt. 26 Canary - R3" xfId="119"/>
    <cellStyle name="60% - Accent5" xfId="120" builtinId="48"/>
    <cellStyle name="Title 5" xfId="121"/>
    <cellStyle name="Accent2 2 1" xfId="122"/>
    <cellStyle name="Accent6" xfId="123" builtinId="49"/>
    <cellStyle name="Accent4 2" xfId="124"/>
    <cellStyle name="k_Analisa BPM GF 1_BQ Lt. 26 Canary - R3" xfId="125"/>
    <cellStyle name="Text Indent B 1" xfId="126"/>
    <cellStyle name="40% - Accent6" xfId="127" builtinId="51"/>
    <cellStyle name="L_Analisa Standarisasi 2009_BINUS Toilet Blok J - R5_BQ Lt. 26 Canary - R3" xfId="128"/>
    <cellStyle name="60% - Accent6" xfId="129" builtinId="52"/>
    <cellStyle name="Title 6" xfId="130"/>
    <cellStyle name="60% - Accent3 1 1 1" xfId="131"/>
    <cellStyle name="Good 2 1" xfId="132"/>
    <cellStyle name="???? [0.00]_Onshore_Data" xfId="133"/>
    <cellStyle name="Comma  - Style3 1" xfId="134"/>
    <cellStyle name="､@ｯ・pldt 1" xfId="135"/>
    <cellStyle name="Grey" xfId="136"/>
    <cellStyle name="ÀH«áªº¶W³sµ² 1" xfId="137"/>
    <cellStyle name="20% - Accent5 1_BQ Lt. 26 Canary - R11 Furniture" xfId="138"/>
    <cellStyle name="40% - Accent2 1" xfId="139"/>
    <cellStyle name="Normal 2 8" xfId="140"/>
    <cellStyle name="???[0]_as-FIX ASSETS" xfId="141"/>
    <cellStyle name="Fixed" xfId="142"/>
    <cellStyle name="Unit" xfId="143"/>
    <cellStyle name="_BQ Apartment Thamrin_BQ Lt. 26 Canary - R3_BQ Lt. 26 Canary - R11 Furniture" xfId="144"/>
    <cellStyle name="40% - Accent1 1 1_BQ MJ Lt. 43" xfId="145"/>
    <cellStyle name="???" xfId="146"/>
    <cellStyle name="Comma 13" xfId="147"/>
    <cellStyle name="Comma  - Style1 1" xfId="148"/>
    <cellStyle name="Accent4 1 1 1" xfId="149"/>
    <cellStyle name="Accent5 1 1" xfId="150"/>
    <cellStyle name="Nr 5" xfId="151"/>
    <cellStyle name="_BQ Apartment Thamrin" xfId="152"/>
    <cellStyle name="M_Analisa BPM GF_BQ Lt. 26 Canary - R3" xfId="153"/>
    <cellStyle name="Normal - Style1 2" xfId="154"/>
    <cellStyle name="40% - Accent4 2" xfId="155"/>
    <cellStyle name="k_Analisa Standarisasi 2009_BQ ACUATICO Indonesia_Rev.1_Fix_BQ Lt. 26 Canary - R3" xfId="156"/>
    <cellStyle name="??_1202" xfId="157"/>
    <cellStyle name="???_as-FIX ASSETS" xfId="158"/>
    <cellStyle name="no dec 4" xfId="159"/>
    <cellStyle name="Feature 1" xfId="160"/>
    <cellStyle name="?@??pldt" xfId="161"/>
    <cellStyle name="Comma  - Style3" xfId="162"/>
    <cellStyle name="､@ｯ・pldt" xfId="163"/>
    <cellStyle name="n_Analisa Standarisasi 2009_BINUS Toilet Blok J - R5_BQ Lt. 26 Canary - R3" xfId="164"/>
    <cellStyle name="Title  - Style1 1" xfId="165"/>
    <cellStyle name="Accent5 3" xfId="166"/>
    <cellStyle name="ÀH«áªº¶W³sµ²" xfId="167"/>
    <cellStyle name="_Motorola Lt.10 dr PGM_Kideco Lt.17_HERO Furniture" xfId="168"/>
    <cellStyle name="??? 1" xfId="169"/>
    <cellStyle name="k_Analisa Standarisasi 2009_Aetra Acuatico R4_BQ Lt. 26 Canary - R3_BQ Lt. 26 Canary - R11 Furniture" xfId="170"/>
    <cellStyle name="L_BQ ACUATICO Indonesia_Rev.3_Fix_BQ MJ Lt. 43" xfId="171"/>
    <cellStyle name="Accent2 1 1_BQ Lt. 26 Canary - R3" xfId="172"/>
    <cellStyle name="?@??pldt 1" xfId="173"/>
    <cellStyle name="_BQ DV Central Park ( 16.02.10 )" xfId="174"/>
    <cellStyle name="JunPref" xfId="175"/>
    <cellStyle name="Warning Text 2 1" xfId="176"/>
    <cellStyle name="Calc Percent (2)_BINUS Toilet Blok J - R5" xfId="177"/>
    <cellStyle name="Comma 5" xfId="178"/>
    <cellStyle name="Custom - Style8 1" xfId="179"/>
    <cellStyle name="_BQ MEP AWE EXPLORER" xfId="180"/>
    <cellStyle name="20% - Accent6 1" xfId="181"/>
    <cellStyle name="_BQ Mukti Grup Renovasi - R1" xfId="182"/>
    <cellStyle name="_BQ Mukti Grup Renovasi - R1_BQ Lt. 26 Canary - R3" xfId="183"/>
    <cellStyle name="bottom" xfId="184"/>
    <cellStyle name="Accent3 1 1 1" xfId="185"/>
    <cellStyle name="Calc Currency (2)_BINUS Toilet Blok J - R5" xfId="186"/>
    <cellStyle name="_BQ Mukti Grup Renovasi - R1_BQ Lt. 26 Canary - R3_BQ Lt. 26 Canary - R11 Furniture" xfId="187"/>
    <cellStyle name="_Project tracking Sunter (Diana) per 5 June'06-EDITED _Analisa BPM GF 1" xfId="188"/>
    <cellStyle name="Normal - Style1 1_BQ Lt. 26 Canary - R3" xfId="189"/>
    <cellStyle name="40% - Accent4 1_BQ Lt. 26 Canary - R3" xfId="190"/>
    <cellStyle name="M_Kideco Lt.17_BQ Lt. 26 Canary - R3" xfId="191"/>
    <cellStyle name="Normal 10 3" xfId="192"/>
    <cellStyle name="_BQ Mukti Grup Renovasi - R1_BQ MJ Lt. 43 R8" xfId="193"/>
    <cellStyle name="_BQ Tender ME AED OIL (R-1)" xfId="194"/>
    <cellStyle name="Header2 2" xfId="195"/>
    <cellStyle name="40% - Accent2 1_BQ MJ Lt. 43" xfId="196"/>
    <cellStyle name="_Galleon M&amp;E Cost" xfId="197"/>
    <cellStyle name="60% - Accent2 2" xfId="198"/>
    <cellStyle name="_Galleon M&amp;E Cost 1" xfId="199"/>
    <cellStyle name="L_Analisa BPM GF_BINUS Toilet Blok J - R5_BQ Lt. 26 Canary - R3" xfId="200"/>
    <cellStyle name="Normal 13 2" xfId="201"/>
    <cellStyle name="Copied 7" xfId="202"/>
    <cellStyle name="60% - Accent2 2 1" xfId="203"/>
    <cellStyle name="_Motorola Lt.10 dr PGM" xfId="204"/>
    <cellStyle name="_Motorola Lt.10 dr PGM 1" xfId="205"/>
    <cellStyle name="M_Analisa Standarisasi 2009_BQ Lt. 26 Canary - R3" xfId="206"/>
    <cellStyle name="_Motorola Lt.10 dr PGM 1_BQ Lt. 26 Canary - R3" xfId="207"/>
    <cellStyle name="Input [yellow] 2" xfId="208"/>
    <cellStyle name="k 1_BQ Lt. 26 Canary - R3" xfId="209"/>
    <cellStyle name="_Motorola Lt.10 dr PGM_BINUS Toilet Blok J - R5" xfId="210"/>
    <cellStyle name="Comma [00]_BINUS Toilet Blok J - R5" xfId="211"/>
    <cellStyle name="_Motorola Lt.10 dr PGM_BINUS Toilet Blok J - R5_BQ Lt. 26 Canary - R3" xfId="212"/>
    <cellStyle name="Calculation 2" xfId="213"/>
    <cellStyle name="_Motorola Lt.10 dr PGM_BQ Lt. 26 Canary - R3" xfId="214"/>
    <cellStyle name="_Motorola Lt.10 dr PGM_HERO Furniture" xfId="215"/>
    <cellStyle name="L_Analisa Standarisasi 2009 1" xfId="216"/>
    <cellStyle name="_Motorola Lt.10 dr PGM_Kideco Lt.17" xfId="217"/>
    <cellStyle name="_Project tracking Sunter (Diana) per 5 June'06-EDITED _Analisa Standarisasi 2009_HERO Furniture" xfId="218"/>
    <cellStyle name="_Motorola Lt.10 dr PGM_Kideco Lt.17 1" xfId="219"/>
    <cellStyle name="Heading 4 2" xfId="220"/>
    <cellStyle name="a 1" xfId="221"/>
    <cellStyle name="_Motorola Lt.10 dr PGM_Kideco Lt.17 1_BQ Lt. 26 Canary - R3" xfId="222"/>
    <cellStyle name="Body 1 1" xfId="223"/>
    <cellStyle name="_Motorola Lt.10 dr PGM_Kideco Lt.17_BINUS Toilet Blok J - R5" xfId="224"/>
    <cellStyle name="_Motorola Lt.10 dr PGM_Kideco Lt.17_BINUS Toilet Blok J - R5_BQ Lt. 26 Canary - R3" xfId="225"/>
    <cellStyle name="Measure 6" xfId="226"/>
    <cellStyle name="_Motorola Lt.10 dr PGM_Kideco Lt.17_BQ Lt. 26 Canary - R3" xfId="227"/>
    <cellStyle name="_Project tracking Sunter (Diana) per 5 June'06-EDITED " xfId="228"/>
    <cellStyle name="_Project tracking Sunter (Diana) per 5 June'06-EDITED  1" xfId="229"/>
    <cellStyle name="_Project tracking Sunter (Diana) per 5 June'06-EDITED  1_BQ Lt. 26 Canary - R3" xfId="230"/>
    <cellStyle name="Accent3 1 1" xfId="231"/>
    <cellStyle name="_Project tracking Sunter (Diana) per 5 June'06-EDITED _Analisa BPM GF" xfId="232"/>
    <cellStyle name="_Project tracking Sunter (Diana) per 5 June'06-EDITED _Analisa BPM GF 1_BQ Lt. 26 Canary - R3" xfId="233"/>
    <cellStyle name="_Project tracking Sunter (Diana) per 5 June'06-EDITED _Analisa BPM GF_BINUS Toilet Blok J - R5" xfId="234"/>
    <cellStyle name="Normal 12 2" xfId="235"/>
    <cellStyle name="60% - Accent2 1 1" xfId="236"/>
    <cellStyle name="40% - Accent3 3" xfId="237"/>
    <cellStyle name="L_BQ ACUATICO Indonesia_Rev.1_Fix_BQ MJ Lt. 43 rini" xfId="238"/>
    <cellStyle name="Normal - Style1 1 1" xfId="239"/>
    <cellStyle name="40% - Accent4 1 1" xfId="240"/>
    <cellStyle name="_Project tracking Sunter (Diana) per 5 June'06-EDITED _Analisa BPM GF_BINUS Toilet Blok J - R5_BQ Lt. 26 Canary - R3" xfId="241"/>
    <cellStyle name="per.style 1" xfId="242"/>
    <cellStyle name="60% - Accent4 1" xfId="243"/>
    <cellStyle name="_Project tracking Sunter (Diana) per 5 June'06-EDITED _Analisa BPM GF_BQ Lt. 26 Canary - R3" xfId="244"/>
    <cellStyle name="Heading 4 1 2" xfId="245"/>
    <cellStyle name="콤마_1202" xfId="246"/>
    <cellStyle name="Copied" xfId="247"/>
    <cellStyle name="M_Analisa Standarisasi 2009_Astari Direksi" xfId="248"/>
    <cellStyle name="Accent3 1 2" xfId="249"/>
    <cellStyle name="_Project tracking Sunter (Diana) per 5 June'06-EDITED _Analisa BPM GF_HERO Furniture" xfId="250"/>
    <cellStyle name="Normal 11 3 2" xfId="251"/>
    <cellStyle name="Calc Units (0) 1" xfId="252"/>
    <cellStyle name="M_BINUS Toilet Blok J - R5" xfId="253"/>
    <cellStyle name="_Project tracking Sunter (Diana) per 5 June'06-EDITED _Analisa Standarisasi 2009" xfId="254"/>
    <cellStyle name="_Project tracking Sunter (Diana) per 5 June'06-EDITED _Analisa Standarisasi 2009 1" xfId="255"/>
    <cellStyle name="Comma [00]" xfId="256"/>
    <cellStyle name="Calc Currency (0) 1 1" xfId="257"/>
    <cellStyle name="RateBold" xfId="258"/>
    <cellStyle name="_Project tracking Sunter (Diana) per 5 June'06-EDITED _Analisa Standarisasi 2009 1_BQ Lt. 26 Canary - R3" xfId="259"/>
    <cellStyle name="Comma 11" xfId="260"/>
    <cellStyle name="Total 2 1" xfId="261"/>
    <cellStyle name="PrePop Units (2)_BINUS Toilet Blok J - R5" xfId="262"/>
    <cellStyle name="_Project tracking Sunter (Diana) per 5 June'06-EDITED _Analisa Standarisasi 2009_Aetra Acuatico R4" xfId="263"/>
    <cellStyle name="k_BQ ACUATICO Indonesia_Rev.3_Fix_BQ MJ Lt. 43 R4" xfId="264"/>
    <cellStyle name="_Project tracking Sunter (Diana) per 5 June'06-EDITED _Analisa Standarisasi 2009_Aetra Acuatico R4_BQ Lt. 26 Canary - R3" xfId="265"/>
    <cellStyle name="40% - Accent4 1 1_BQ Lt. 26 Canary - R3" xfId="266"/>
    <cellStyle name="Heading 3 1 1 1" xfId="267"/>
    <cellStyle name="20% - Accent5 3" xfId="268"/>
    <cellStyle name="_Project tracking Sunter (Diana) per 5 June'06-EDITED _Analisa Standarisasi 2009_Aetra Acuatico R4_BQ Lt. 26 Canary - R3_BQ Lt. 26 Canary - R11 Furniture" xfId="269"/>
    <cellStyle name="M_Kideco Lt.17 1_BQ Lt. 26 Canary - R3" xfId="270"/>
    <cellStyle name="Heading 2 1" xfId="271"/>
    <cellStyle name="n_Analisa Standarisasi 2009_BQ Lt. 26 Canary - R3" xfId="272"/>
    <cellStyle name="20% - Accent3 1 1" xfId="273"/>
    <cellStyle name="_Project tracking Sunter (Diana) per 5 June'06-EDITED _Analisa Standarisasi 2009_Aetra Acuatico R4_BQ MJ Lt. 43 R8" xfId="274"/>
    <cellStyle name="_Project tracking Sunter (Diana) per 5 June'06-EDITED _Analisa Standarisasi 2009_BINUS Toilet Blok J - R5" xfId="275"/>
    <cellStyle name="Date Short 1" xfId="276"/>
    <cellStyle name="Input 1 2" xfId="277"/>
    <cellStyle name="Copied 3" xfId="278"/>
    <cellStyle name="_Project tracking Sunter (Diana) per 5 June'06-EDITED _Analisa Standarisasi 2009_BINUS Toilet Blok J - R5_BQ Lt. 26 Canary - R3" xfId="279"/>
    <cellStyle name="Body 1" xfId="280"/>
    <cellStyle name="_Project tracking Sunter (Diana) per 5 June'06-EDITED _Analisa Standarisasi 2009_BQ ACUATICO Indonesia_Rev.1_Fix" xfId="281"/>
    <cellStyle name="_Project tracking Sunter (Diana) per 5 June'06-EDITED _Analisa Standarisasi 2009_BQ ACUATICO Indonesia_Rev.1_Fix_BQ Lt. 26 Canary - R3" xfId="282"/>
    <cellStyle name="20% - Accent5 2 1" xfId="283"/>
    <cellStyle name="¶W³sµ²" xfId="284"/>
    <cellStyle name="40% - Accent6 2" xfId="285"/>
    <cellStyle name="k_Analisa Standarisasi 2009_BQ Lt. 26 Canary - R3" xfId="286"/>
    <cellStyle name="Entered 5" xfId="287"/>
    <cellStyle name="Value_BINUS Toilet Blok J - R5" xfId="288"/>
    <cellStyle name="_Project tracking Sunter (Diana) per 5 June'06-EDITED _Analisa Standarisasi 2009_BQ ACUATICO Indonesia_Rev.3_Fix" xfId="289"/>
    <cellStyle name="60% - Accent1 1 1_BQ Lt. 26 Canary - R11 Furniture" xfId="290"/>
    <cellStyle name="Heading 3 1 2 2" xfId="291"/>
    <cellStyle name="_Project tracking Sunter (Diana) per 5 June'06-EDITED _Analisa Standarisasi 2009_BQ ACUATICO Indonesia_Rev.3_Fix_BQ Lt. 26 Canary - R3" xfId="292"/>
    <cellStyle name="Subtotal 1 1" xfId="293"/>
    <cellStyle name="_Project tracking Sunter (Diana) per 5 June'06-EDITED _Analisa Standarisasi 2009_BQ Lt. 26 Canary - R3" xfId="294"/>
    <cellStyle name="k 1" xfId="295"/>
    <cellStyle name="20% - Accent3 2_BQ Lt. 26 Canary - R11 Furniture" xfId="296"/>
    <cellStyle name="_Project tracking Sunter (Diana) per 5 June'06-EDITED _BINUS Toilet Blok J - R5" xfId="297"/>
    <cellStyle name="_Project tracking Sunter (Diana) per 5 June'06-EDITED _BINUS Toilet Blok J - R5_BQ Lt. 26 Canary - R3" xfId="298"/>
    <cellStyle name="_Project tracking Sunter (Diana) per 5 June'06-EDITED _BQ Lt. 26 Canary - R3" xfId="299"/>
    <cellStyle name="_Project tracking Sunter (Diana) per 5 June'06-EDITED _HERO Furniture" xfId="300"/>
    <cellStyle name="_Project tracking Sunter (Diana) per 5 June'06-EDITED _Kideco Lt.17" xfId="301"/>
    <cellStyle name="_Project tracking Sunter (Diana) per 5 June'06-EDITED _Kideco Lt.17 1_BQ Lt. 26 Canary - R3" xfId="302"/>
    <cellStyle name="40% - Accent1 1 1 1" xfId="303"/>
    <cellStyle name="_Project tracking Sunter (Diana) per 5 June'06-EDITED _Kideco Lt.17_BINUS Toilet Blok J - R5" xfId="304"/>
    <cellStyle name="Nr 7" xfId="305"/>
    <cellStyle name="_Project tracking Sunter (Diana) per 5 June'06-EDITED _Kideco Lt.17_BQ Lt. 26 Canary - R3" xfId="306"/>
    <cellStyle name="_Project tracking Sunter (Diana) per 5 June'06-EDITED _Kideco Lt.17_HERO Furniture" xfId="307"/>
    <cellStyle name="M_BQ ACUATICO Indonesia_Rev.1_Fix_BQ MJ Lt. 43" xfId="308"/>
    <cellStyle name="Calc Units (2)" xfId="309"/>
    <cellStyle name="¤@¯ë_pldt" xfId="310"/>
    <cellStyle name="¶W³sµ² 1" xfId="311"/>
    <cellStyle name="20% - Accent1 1" xfId="312"/>
    <cellStyle name="20% - Accent1 1 1" xfId="313"/>
    <cellStyle name="Bad 2" xfId="314"/>
    <cellStyle name="20% - Accent1 1 1 1" xfId="315"/>
    <cellStyle name="n_BQ ACUATICO Indonesia_Rev.1_Fix_BQ MJ Lt. 43 R2" xfId="316"/>
    <cellStyle name="Bad 2 1" xfId="317"/>
    <cellStyle name="60% - Accent1 2_BQ Lt. 26 Canary - R11 Furniture" xfId="318"/>
    <cellStyle name="Good 1 1 1" xfId="319"/>
    <cellStyle name="Heading 3 3 2" xfId="320"/>
    <cellStyle name="Output 2 1" xfId="321"/>
    <cellStyle name="20% - Accent1 1_BQ Lt. 26 Canary - R3" xfId="322"/>
    <cellStyle name="20% - Accent1 2" xfId="323"/>
    <cellStyle name="L_Analisa BPM GF_HERO Furniture" xfId="324"/>
    <cellStyle name="20% - Accent1 2 1" xfId="325"/>
    <cellStyle name="20% - Accent1 2_BQ Lt. 26 Canary - R3" xfId="326"/>
    <cellStyle name="Length_BINUS Toilet Blok J - R5" xfId="327"/>
    <cellStyle name="40% - Accent6 1_BQ Lt. 26 Canary - R11 Furniture" xfId="328"/>
    <cellStyle name="20% - Accent1 3" xfId="329"/>
    <cellStyle name="Comma  - Style4_BQ ACUATICO Indonesia_Rev.1_Fix" xfId="330"/>
    <cellStyle name="20% - Accent2 1" xfId="331"/>
    <cellStyle name="20% - Accent2 1 1" xfId="332"/>
    <cellStyle name="Comma 18" xfId="333"/>
    <cellStyle name="k_Analisa Standarisasi 2009_BINUS Toilet Blok J - R5" xfId="334"/>
    <cellStyle name="20% - Accent2 1 1 1" xfId="335"/>
    <cellStyle name="20% - Accent2 1 2" xfId="336"/>
    <cellStyle name="20% - Accent2 1_BQ MJ Lt. 43" xfId="337"/>
    <cellStyle name="Accent6 1 1" xfId="338"/>
    <cellStyle name="20% - Accent2 2" xfId="339"/>
    <cellStyle name="Accent6 1 1 1" xfId="340"/>
    <cellStyle name="M_BQ ACUATICO Indonesia_Rev.1_Fix_BQ MJ Lt. 43 R4" xfId="341"/>
    <cellStyle name="m-o 2" xfId="342"/>
    <cellStyle name="20% - Accent2 2 1" xfId="343"/>
    <cellStyle name="20% - Accent2 2_BQ MJ Lt. 43" xfId="344"/>
    <cellStyle name="M-0 1_BQ Lt. 26 Canary - R3" xfId="345"/>
    <cellStyle name="Accent6 1 2" xfId="346"/>
    <cellStyle name="M_BQ ACUATICO Indonesia_Rev.3_Fix_BQ MJ Lt. 43 R2" xfId="347"/>
    <cellStyle name="n_Kideco Lt.17 1_BQ Lt. 26 Canary - R3" xfId="348"/>
    <cellStyle name="20% - Accent2 3" xfId="349"/>
    <cellStyle name="Heading 2 1 1" xfId="350"/>
    <cellStyle name="20% - Accent3 1 1 1" xfId="351"/>
    <cellStyle name="Comma0 1" xfId="352"/>
    <cellStyle name="Accent1 3" xfId="353"/>
    <cellStyle name="ken" xfId="354"/>
    <cellStyle name="n_Analisa Standarisasi 2009_Aetra Acuatico R4_BQ MJ Lt. 43 R8" xfId="355"/>
    <cellStyle name="HEADINGSTOP" xfId="356"/>
    <cellStyle name="20% - Accent3 1 1_BQ Lt. 26 Canary - R11 Furniture" xfId="357"/>
    <cellStyle name="Heading 2 2" xfId="358"/>
    <cellStyle name="wrap_BQ MJ Lt. 43" xfId="359"/>
    <cellStyle name="20% - Accent3 1 2" xfId="360"/>
    <cellStyle name="60% - Accent4 3" xfId="361"/>
    <cellStyle name="³f¹ô[0]_Template 12 - Bank (3)" xfId="362"/>
    <cellStyle name="m-o" xfId="363"/>
    <cellStyle name="20% - Accent3 1_BQ Lt. 26 Canary - R11 Furniture" xfId="364"/>
    <cellStyle name="Heading 3 1" xfId="365"/>
    <cellStyle name="20% - Accent3 2 1" xfId="366"/>
    <cellStyle name="F2" xfId="367"/>
    <cellStyle name="20% - Accent4 1" xfId="368"/>
    <cellStyle name="M_BQ ACUATICO Indonesia_Rev.3_Fix_BQ MJ Lt. 43" xfId="369"/>
    <cellStyle name="20% - Accent4 1 1" xfId="370"/>
    <cellStyle name="Heading 2 3" xfId="371"/>
    <cellStyle name="Accent3 1_BQ Lt. 26 Canary - R11 Furniture" xfId="372"/>
    <cellStyle name="20% - Accent4 1 1 1" xfId="373"/>
    <cellStyle name="20% - Accent4 1 1_BQ Lt. 26 Canary - R3" xfId="374"/>
    <cellStyle name="20% - Accent4 1 2" xfId="375"/>
    <cellStyle name="20% - Accent4 1_BQ Lt. 26 Canary - R3" xfId="376"/>
    <cellStyle name="Comma [0] 2" xfId="377"/>
    <cellStyle name="PrePop Units (1) 1" xfId="378"/>
    <cellStyle name="Heading 2 2_BQ MJ Lt. 43 R8" xfId="379"/>
    <cellStyle name="20% - Accent4 2" xfId="380"/>
    <cellStyle name="n_Kideco Lt.17_BINUS Toilet Blok J - R5" xfId="381"/>
    <cellStyle name="20% - Accent4 2 1" xfId="382"/>
    <cellStyle name="n_BQ ACUATICO Indonesia_Rev.3_Fix_BQ MJ Lt. 43 R2" xfId="383"/>
    <cellStyle name="20% - Accent4 2_BQ Lt. 26 Canary - R3" xfId="384"/>
    <cellStyle name="n_BINUS Toilet Blok J - R5_BQ Lt. 26 Canary - R3" xfId="385"/>
    <cellStyle name="20% - Accent4 3" xfId="386"/>
    <cellStyle name="20% - Accent5 1" xfId="387"/>
    <cellStyle name="20% - Accent5 1 1" xfId="388"/>
    <cellStyle name="Comma  - Style7 2" xfId="389"/>
    <cellStyle name="20% - Accent5 1 1_BQ Lt. 26 Canary - R11 Furniture" xfId="390"/>
    <cellStyle name="20% - Accent5 1 2" xfId="391"/>
    <cellStyle name="20% - Accent5 2" xfId="392"/>
    <cellStyle name="20% - Accent5 2_BQ Lt. 26 Canary - R11 Furniture" xfId="393"/>
    <cellStyle name="Arial10" xfId="394"/>
    <cellStyle name="Euro_BQ Lt. 26 Canary - R11 Furniture" xfId="395"/>
    <cellStyle name="n_Analisa Standarisasi 2009_Astari Furniture" xfId="396"/>
    <cellStyle name="20% - Accent6 1 1" xfId="397"/>
    <cellStyle name="Length 8" xfId="398"/>
    <cellStyle name="20% - Accent6 1 1 1" xfId="399"/>
    <cellStyle name="k_BQ ACUATICO Indonesia_Rev.3_Fix" xfId="400"/>
    <cellStyle name="Comma  - Style6 2" xfId="401"/>
    <cellStyle name="Arial10 1" xfId="402"/>
    <cellStyle name="60% - Accent2 1 1 1" xfId="403"/>
    <cellStyle name="20% - Accent6 1 2" xfId="404"/>
    <cellStyle name="Normal 2 5" xfId="405"/>
    <cellStyle name="20% - Accent6 1_BQ Lt. 26 Canary - R11 Furniture" xfId="406"/>
    <cellStyle name="M_Analisa BPM GF_BINUS Toilet Blok J - R5_BQ Lt. 26 Canary - R3" xfId="407"/>
    <cellStyle name="20% - Accent6 2" xfId="408"/>
    <cellStyle name="20% - Accent6 2 1" xfId="409"/>
    <cellStyle name="Comma0" xfId="410"/>
    <cellStyle name="20% - Accent6 2_BQ Lt. 26 Canary - R11 Furniture" xfId="411"/>
    <cellStyle name="³f¹ô [0]_ATT4" xfId="412"/>
    <cellStyle name="F2_BQ MJ Lt. 43" xfId="413"/>
    <cellStyle name="Calc Units (2) 1" xfId="414"/>
    <cellStyle name="60% - Accent5 3" xfId="415"/>
    <cellStyle name="Currency [00]_BINUS Toilet Blok J - R5" xfId="416"/>
    <cellStyle name="L 2" xfId="417"/>
    <cellStyle name="³f¹ô_ATT4" xfId="418"/>
    <cellStyle name="40% - Accent1 1" xfId="419"/>
    <cellStyle name="40% - Accent1 1 1" xfId="420"/>
    <cellStyle name="40% - Accent1 1 2" xfId="421"/>
    <cellStyle name="40% - Accent1 1_BQ MJ Lt. 43" xfId="422"/>
    <cellStyle name="40% - Accent1 2" xfId="423"/>
    <cellStyle name="40% - Accent1 2 1" xfId="424"/>
    <cellStyle name="Comma  - Style6" xfId="425"/>
    <cellStyle name="40% - Accent1 2_BQ MJ Lt. 43" xfId="426"/>
    <cellStyle name="40% - Accent2 2 1" xfId="427"/>
    <cellStyle name="40% - Accent1 3" xfId="428"/>
    <cellStyle name="Text Indent A" xfId="429"/>
    <cellStyle name="40% - Accent2 1 1" xfId="430"/>
    <cellStyle name="Text Indent A 1" xfId="431"/>
    <cellStyle name="40% - Accent2 1 1 1" xfId="432"/>
    <cellStyle name="Text Indent B" xfId="433"/>
    <cellStyle name="40% - Accent2 1 2" xfId="434"/>
    <cellStyle name="Enter Units (0)_BINUS Toilet Blok J - R5" xfId="435"/>
    <cellStyle name="Percent [00]_BINUS Toilet Blok J - R5" xfId="436"/>
    <cellStyle name="40% - Accent2 2" xfId="437"/>
    <cellStyle name="Calculation 2 1" xfId="438"/>
    <cellStyle name="40% - Accent2 2_BQ MJ Lt. 43" xfId="439"/>
    <cellStyle name="sum" xfId="440"/>
    <cellStyle name="bottom_BQ Lt. 26 Canary - R3" xfId="441"/>
    <cellStyle name="40% - Accent2 3" xfId="442"/>
    <cellStyle name="40% - Accent3 1" xfId="443"/>
    <cellStyle name="GTT%" xfId="444"/>
    <cellStyle name="Check Cell 3" xfId="445"/>
    <cellStyle name="40% - Accent3 1 1" xfId="446"/>
    <cellStyle name="GTT% 1" xfId="447"/>
    <cellStyle name="Grey 2" xfId="448"/>
    <cellStyle name="Input [yellow]_BQ ACUATICO Indonesia_Rev.1_Fix" xfId="449"/>
    <cellStyle name="Copied 6" xfId="450"/>
    <cellStyle name="40% - Accent3 1 1 1" xfId="451"/>
    <cellStyle name="Data   - Style2_BQ Lt. 26 Canary - R3" xfId="452"/>
    <cellStyle name="Measure" xfId="453"/>
    <cellStyle name="Normal 14" xfId="454"/>
    <cellStyle name="Comma  - Style1_BQ ACUATICO Indonesia_Rev.1_Fix" xfId="455"/>
    <cellStyle name="F3 1" xfId="456"/>
    <cellStyle name="k_Analisa BPM GF_BINUS Toilet Blok J - R5_BQ Lt. 26 Canary - R3" xfId="457"/>
    <cellStyle name="Heading 3 2 1" xfId="458"/>
    <cellStyle name="40% - Accent3 1 2" xfId="459"/>
    <cellStyle name="Fixed 1 1" xfId="460"/>
    <cellStyle name="Comma [00] 1" xfId="461"/>
    <cellStyle name="RateBold 1" xfId="462"/>
    <cellStyle name="40% - Accent3 1_BQ MJ Lt. 43" xfId="463"/>
    <cellStyle name="GTT%_BQ MJ Lt. 43" xfId="464"/>
    <cellStyle name="Comma  - Style4 1 1" xfId="465"/>
    <cellStyle name="40% - Accent3 2" xfId="466"/>
    <cellStyle name="Accent2 1 2" xfId="467"/>
    <cellStyle name="40% - Accent3 2_BQ MJ Lt. 43" xfId="468"/>
    <cellStyle name="Good 1 1" xfId="469"/>
    <cellStyle name="Normal - Style1 1" xfId="470"/>
    <cellStyle name="40% - Accent4 1" xfId="471"/>
    <cellStyle name="M_BQ ACUATICO Indonesia_Rev.3_Fix_BQ MJ Lt. 43 R4" xfId="472"/>
    <cellStyle name="Comma  - Style8_BQ ACUATICO Indonesia_Rev.1_Fix" xfId="473"/>
    <cellStyle name="40% - Accent4 1 2" xfId="474"/>
    <cellStyle name="40% - Accent4 2 1" xfId="475"/>
    <cellStyle name="Percent 2" xfId="476"/>
    <cellStyle name="Normal - Style1 3" xfId="477"/>
    <cellStyle name="40% - Accent4 3" xfId="478"/>
    <cellStyle name="Comma  - Style7" xfId="479"/>
    <cellStyle name="n_Analisa BPM GF" xfId="480"/>
    <cellStyle name="40% - Accent4 2_BQ Lt. 26 Canary - R3" xfId="481"/>
    <cellStyle name="sum 1_BQ Lt. 26 Canary - R3" xfId="482"/>
    <cellStyle name="40% - Accent5 1" xfId="483"/>
    <cellStyle name="60% - Accent1 1 2" xfId="484"/>
    <cellStyle name="40% - Accent5 1 1" xfId="485"/>
    <cellStyle name="40% - Accent5 1 1 1" xfId="486"/>
    <cellStyle name="Normal 8" xfId="487"/>
    <cellStyle name="Calculation 1 1" xfId="488"/>
    <cellStyle name="L_Kideco Lt.17 1_BQ Lt. 26 Canary - R3" xfId="489"/>
    <cellStyle name="40% - Accent5 1 1_BQ MJ Lt. 43" xfId="490"/>
    <cellStyle name="40% - Accent5 1 2" xfId="491"/>
    <cellStyle name="Percent [2] 5" xfId="492"/>
    <cellStyle name="40% - Accent5 1_BQ MJ Lt. 43" xfId="493"/>
    <cellStyle name="Comma  - Style3 2" xfId="494"/>
    <cellStyle name="Section Title" xfId="495"/>
    <cellStyle name="40% - Accent5 2" xfId="496"/>
    <cellStyle name="Section Title 1" xfId="497"/>
    <cellStyle name="40% - Accent5 2 1" xfId="498"/>
    <cellStyle name="40% - Accent5 2_BQ MJ Lt. 43" xfId="499"/>
    <cellStyle name="40% - Accent5 3" xfId="500"/>
    <cellStyle name="Title Row 1" xfId="501"/>
    <cellStyle name="CSI" xfId="502"/>
    <cellStyle name="k_Analisa Standarisasi 2009_Astari Furniture" xfId="503"/>
    <cellStyle name="40% - Accent6 1" xfId="504"/>
    <cellStyle name="header 2" xfId="505"/>
    <cellStyle name="Title Row 1 1" xfId="506"/>
    <cellStyle name="Subtitle" xfId="507"/>
    <cellStyle name="CSI 1" xfId="508"/>
    <cellStyle name="40% - Accent6 1 1" xfId="509"/>
    <cellStyle name="Subtitle 1" xfId="510"/>
    <cellStyle name="Percent [2] 2" xfId="511"/>
    <cellStyle name="CSI 1 1" xfId="512"/>
    <cellStyle name="40% - Accent6 1 1 1" xfId="513"/>
    <cellStyle name="Title Row 1 2" xfId="514"/>
    <cellStyle name="CSI 2" xfId="515"/>
    <cellStyle name="40% - Accent6 1 2" xfId="516"/>
    <cellStyle name="40% - Accent6 2 1" xfId="517"/>
    <cellStyle name="40% - Accent6 2_BQ Lt. 26 Canary - R11 Furniture" xfId="518"/>
    <cellStyle name="40% - Accent6 3" xfId="519"/>
    <cellStyle name="L_Analisa Standarisasi 2009_BQ ACUATICO Indonesia_Rev.3_Fix_BQ Lt. 26 Canary - R3" xfId="520"/>
    <cellStyle name="60% - Accent1 1" xfId="521"/>
    <cellStyle name="Enter Units (2)" xfId="522"/>
    <cellStyle name="60% - Accent1 1 1" xfId="523"/>
    <cellStyle name="Enter Units (2) 1" xfId="524"/>
    <cellStyle name="60% - Accent1 1 1 1" xfId="525"/>
    <cellStyle name="L_Analisa Standarisasi 2009_Book1_Astari Direksi" xfId="526"/>
    <cellStyle name="60% - Accent1 1_BQ Lt. 26 Canary - R11 Furniture" xfId="527"/>
    <cellStyle name="Title 1 2" xfId="528"/>
    <cellStyle name="header" xfId="529"/>
    <cellStyle name="60% - Accent1 2" xfId="530"/>
    <cellStyle name="header 1" xfId="531"/>
    <cellStyle name="60% - Accent1 2 1" xfId="532"/>
    <cellStyle name="Comma [0] 3 2" xfId="533"/>
    <cellStyle name="60% - Accent1 3" xfId="534"/>
    <cellStyle name="60% - Accent2 1" xfId="535"/>
    <cellStyle name="60% - Accent2 3" xfId="536"/>
    <cellStyle name="Measure 1" xfId="537"/>
    <cellStyle name="n_BQ ACUATICO Indonesia_Rev.1_Fix_BQ MJ Lt. 43" xfId="538"/>
    <cellStyle name="60% - Accent3 1" xfId="539"/>
    <cellStyle name="Comma 6" xfId="540"/>
    <cellStyle name="Comma  - Style2_BQ ACUATICO Indonesia_Rev.1_Fix" xfId="541"/>
    <cellStyle name="L_Analisa BPM GF_BINUS Toilet Blok J - R5" xfId="542"/>
    <cellStyle name="M_Analisa Standarisasi 2009_HERO Furniture" xfId="543"/>
    <cellStyle name="60% - Accent3 1 1" xfId="544"/>
    <cellStyle name="Good 2" xfId="545"/>
    <cellStyle name="Comma 7" xfId="546"/>
    <cellStyle name="60% - Accent3 1 2" xfId="547"/>
    <cellStyle name="Good 3" xfId="548"/>
    <cellStyle name="Calculation 1_BQ Lt. 26 Canary - R3" xfId="549"/>
    <cellStyle name="M_Analisa Standarisasi 2009_Aetra Acuatico R4_BQ Lt. 26 Canary - R3_BQ Lt. 26 Canary - R11 Furniture" xfId="550"/>
    <cellStyle name="Bad 1" xfId="551"/>
    <cellStyle name="60% - Accent3 2 1" xfId="552"/>
    <cellStyle name="Percent [2] 1" xfId="553"/>
    <cellStyle name="60% - Accent3 3" xfId="554"/>
    <cellStyle name="F8_BQ MJ Lt. 43" xfId="555"/>
    <cellStyle name="60% - Accent4 1 1" xfId="556"/>
    <cellStyle name="totalbold" xfId="557"/>
    <cellStyle name="60% - Accent4 1 1 1" xfId="558"/>
    <cellStyle name="60% - Accent4 1 2" xfId="559"/>
    <cellStyle name="60% - Accent4 2" xfId="560"/>
    <cellStyle name="60% - Accent6 2_BQ Lt. 26 Canary - R11 Furniture" xfId="561"/>
    <cellStyle name="Linked Cell 2_BQ MJ Lt. 43 R8" xfId="562"/>
    <cellStyle name="Comma 17" xfId="563"/>
    <cellStyle name="60% - Accent4 2 1" xfId="564"/>
    <cellStyle name="60% - Accent5 1" xfId="565"/>
    <cellStyle name="60% - Accent5 1 1" xfId="566"/>
    <cellStyle name="Calculation 2_BQ Lt. 26 Canary - R3" xfId="567"/>
    <cellStyle name="60% - Accent5 1 1 1" xfId="568"/>
    <cellStyle name="60% - Accent5 1 2" xfId="569"/>
    <cellStyle name="Heading 1 1" xfId="570"/>
    <cellStyle name="60% - Accent5 2" xfId="571"/>
    <cellStyle name="60% - Accent5 2 1" xfId="572"/>
    <cellStyle name="Normal - Style1 5" xfId="573"/>
    <cellStyle name="M_BQ Lt. 26 Canary - R3" xfId="574"/>
    <cellStyle name="60% - Accent6 1" xfId="575"/>
    <cellStyle name="60% - Accent6 1 1" xfId="576"/>
    <cellStyle name="n" xfId="577"/>
    <cellStyle name="PrePop Currency (0) 1" xfId="578"/>
    <cellStyle name="L_Kideco Lt.17_BINUS Toilet Blok J - R5" xfId="579"/>
    <cellStyle name="n_Analisa Standarisasi 2009_BQ ACUATICO Indonesia_Rev.3_Fix" xfId="580"/>
    <cellStyle name="60% - Accent6 1 1 1" xfId="581"/>
    <cellStyle name="HEADINGS_BQ Lt. 26 Canary - R3" xfId="582"/>
    <cellStyle name="n 1" xfId="583"/>
    <cellStyle name="60% - Accent6 1_BQ Lt. 26 Canary - R11 Furniture" xfId="584"/>
    <cellStyle name="60% - Accent6 2" xfId="585"/>
    <cellStyle name="60% - Accent6 2 1" xfId="586"/>
    <cellStyle name="RateBold 1 1" xfId="587"/>
    <cellStyle name="60% - Accent6 3" xfId="588"/>
    <cellStyle name="k_Analisa Standarisasi 2009_Aetra Acuatico R4_BQ MJ Lt. 43 R8" xfId="589"/>
    <cellStyle name="a" xfId="590"/>
    <cellStyle name="a_BQ Lt. 26 Canary - R3" xfId="591"/>
    <cellStyle name="a_BQ Lt. 26 Canary - R3_BQ Lt. 26 Canary - R11 Furniture" xfId="592"/>
    <cellStyle name="a_BQ MJ Lt. 43 R8" xfId="593"/>
    <cellStyle name="n_Analisa Standarisasi 2009 1_BQ Lt. 26 Canary - R3" xfId="594"/>
    <cellStyle name="Accent1 1" xfId="595"/>
    <cellStyle name="Date 2" xfId="596"/>
    <cellStyle name="Option" xfId="597"/>
    <cellStyle name="Accent1 1 1" xfId="598"/>
    <cellStyle name="Normal 11 3" xfId="599"/>
    <cellStyle name="Accent2 2_BQ Lt. 26 Canary - R3" xfId="600"/>
    <cellStyle name="Option 1" xfId="601"/>
    <cellStyle name="Accent1 1 1 1" xfId="602"/>
    <cellStyle name="Accent1 1 2" xfId="603"/>
    <cellStyle name="M_Analisa Standarisasi 2009_BINUS Toilet Blok J - R5_BQ Lt. 26 Canary - R3" xfId="604"/>
    <cellStyle name="Accent1 2" xfId="605"/>
    <cellStyle name="Accent1 2 1" xfId="606"/>
    <cellStyle name="k_Analisa Standarisasi 2009_BQ ACUATICO Indonesia_Rev.1_Fix" xfId="607"/>
    <cellStyle name="Calc Units (0)_BINUS Toilet Blok J - R5" xfId="608"/>
    <cellStyle name="Accent2 1 1" xfId="609"/>
    <cellStyle name="Accent2 1 1 1" xfId="610"/>
    <cellStyle name="Accent2 1_BQ Lt. 26 Canary - R3" xfId="611"/>
    <cellStyle name="Measure 7" xfId="612"/>
    <cellStyle name="Accent2 2" xfId="613"/>
    <cellStyle name="Accent2 3" xfId="614"/>
    <cellStyle name="Warning Text 3" xfId="615"/>
    <cellStyle name="Accent3 1" xfId="616"/>
    <cellStyle name="Accent3 1 1_BQ Lt. 26 Canary - R11 Furniture" xfId="617"/>
    <cellStyle name="left" xfId="618"/>
    <cellStyle name="Accent3 2" xfId="619"/>
    <cellStyle name="left 1" xfId="620"/>
    <cellStyle name="Accent3 2 1" xfId="621"/>
    <cellStyle name="k_Analisa Standarisasi 2009_BQ ACUATICO Indonesia_Rev.3_Fix" xfId="622"/>
    <cellStyle name="Neutral 3" xfId="623"/>
    <cellStyle name="Comma 10" xfId="624"/>
    <cellStyle name="Enter Units (0)" xfId="625"/>
    <cellStyle name="Linked Cell 1 2" xfId="626"/>
    <cellStyle name="Normal 18" xfId="627"/>
    <cellStyle name="Accent3 2_BQ Lt. 26 Canary - R11 Furniture" xfId="628"/>
    <cellStyle name="Comma  - Style5_BQ ACUATICO Indonesia_Rev.1_Fix" xfId="629"/>
    <cellStyle name="Comma  - Style1" xfId="630"/>
    <cellStyle name="Accent4 1 1" xfId="631"/>
    <cellStyle name="Accent5 1" xfId="632"/>
    <cellStyle name="Accent5 2" xfId="633"/>
    <cellStyle name="k_BQ ACUATICO Indonesia_Rev.1_Fix_BQ MJ Lt. 43 R4" xfId="634"/>
    <cellStyle name="Comma  - Style2" xfId="635"/>
    <cellStyle name="Accent4 1 2" xfId="636"/>
    <cellStyle name="Accent4 2 1" xfId="637"/>
    <cellStyle name="Accent6 1" xfId="638"/>
    <cellStyle name="Accent4 3" xfId="639"/>
    <cellStyle name="Normal 9" xfId="640"/>
    <cellStyle name="Calculation 1 2" xfId="641"/>
    <cellStyle name="Accent5 1 1 1" xfId="642"/>
    <cellStyle name="Comma  - Style1 1 1" xfId="643"/>
    <cellStyle name="Accent5 1 2" xfId="644"/>
    <cellStyle name="M_Analisa BPM GF_HERO Furniture" xfId="645"/>
    <cellStyle name="Comma  - Style1 2" xfId="646"/>
    <cellStyle name="Accent5 2 1" xfId="647"/>
    <cellStyle name="Measure 4" xfId="648"/>
    <cellStyle name="Comma  - Style2 1" xfId="649"/>
    <cellStyle name="Accent6 2" xfId="650"/>
    <cellStyle name="Link Units (1)_BINUS Toilet Blok J - R5" xfId="651"/>
    <cellStyle name="Accent6 3" xfId="652"/>
    <cellStyle name="Entered" xfId="653"/>
    <cellStyle name="Normal 14 2" xfId="654"/>
    <cellStyle name="args.style" xfId="655"/>
    <cellStyle name="Measure 1 1" xfId="656"/>
    <cellStyle name="Heading 3 2 1 2" xfId="657"/>
    <cellStyle name="args.style 1" xfId="658"/>
    <cellStyle name="Calc Currency (0) 2" xfId="659"/>
    <cellStyle name="args.style 1 1" xfId="660"/>
    <cellStyle name="L_BQ ACUATICO Indonesia_Rev.1_Fix" xfId="661"/>
    <cellStyle name="Arial10_BQ Lt. 26 Canary - R3" xfId="662"/>
    <cellStyle name="Bad 1 1" xfId="663"/>
    <cellStyle name="Bad 1 2" xfId="664"/>
    <cellStyle name="Comma 9" xfId="665"/>
    <cellStyle name="Comma [0] 10" xfId="666"/>
    <cellStyle name="Body" xfId="667"/>
    <cellStyle name="Calc Units (1)" xfId="668"/>
    <cellStyle name="Copied 4" xfId="669"/>
    <cellStyle name="Body 2" xfId="670"/>
    <cellStyle name="Link Units (0)" xfId="671"/>
    <cellStyle name="뷭?_BOOKSHIP" xfId="672"/>
    <cellStyle name="bottom 1" xfId="673"/>
    <cellStyle name="Calc Currency (0)" xfId="674"/>
    <cellStyle name="Percent [2] 1_BQ Lt. 26 Canary - R3" xfId="675"/>
    <cellStyle name="Calc Currency (0) 1" xfId="676"/>
    <cellStyle name="Copied 1" xfId="677"/>
    <cellStyle name="Calc Currency (2)" xfId="678"/>
    <cellStyle name="Copied 1 1" xfId="679"/>
    <cellStyle name="Calc Currency (2) 1" xfId="680"/>
    <cellStyle name="Calc Percent (0)" xfId="681"/>
    <cellStyle name="Heading 3 2_BQ MJ Lt. 43 R8" xfId="682"/>
    <cellStyle name="no dec 5" xfId="683"/>
    <cellStyle name="Calc Percent (0) 1" xfId="684"/>
    <cellStyle name="千分位_as-FIX ASSETS" xfId="685"/>
    <cellStyle name="Comma 10 2" xfId="686"/>
    <cellStyle name="Calc Percent (0)_BINUS Toilet Blok J - R5" xfId="687"/>
    <cellStyle name="Comma  - Style5" xfId="688"/>
    <cellStyle name="Input 2" xfId="689"/>
    <cellStyle name="Calc Percent (1)" xfId="690"/>
    <cellStyle name="Input 2 1" xfId="691"/>
    <cellStyle name="Calc Percent (1) 1" xfId="692"/>
    <cellStyle name="Calc Percent (2)" xfId="693"/>
    <cellStyle name="F5" xfId="694"/>
    <cellStyle name="Calc Percent (2) 1" xfId="695"/>
    <cellStyle name="F5 1" xfId="696"/>
    <cellStyle name="Rate" xfId="697"/>
    <cellStyle name="Calc Units (2)_BINUS Toilet Blok J - R5" xfId="698"/>
    <cellStyle name="Calc Units (0)" xfId="699"/>
    <cellStyle name="Comma [0] 2 2" xfId="700"/>
    <cellStyle name="Calc Units (1) 1" xfId="701"/>
    <cellStyle name="Calc Units (1)_BINUS Toilet Blok J - R5" xfId="702"/>
    <cellStyle name="Calculation 1" xfId="703"/>
    <cellStyle name="M_Analisa BPM GF 1_BQ Lt. 26 Canary - R3" xfId="704"/>
    <cellStyle name="Calculation 1 1 1" xfId="705"/>
    <cellStyle name="Header1" xfId="706"/>
    <cellStyle name="Value" xfId="707"/>
    <cellStyle name="Calculation 1 1_BQ Lt. 26 Canary - R3" xfId="708"/>
    <cellStyle name="Calculation 3" xfId="709"/>
    <cellStyle name="M-0 1" xfId="710"/>
    <cellStyle name="Check Cell 1" xfId="711"/>
    <cellStyle name="M-0 1 1" xfId="712"/>
    <cellStyle name="Check Cell 1 1" xfId="713"/>
    <cellStyle name="Check Cell 1 1 1" xfId="714"/>
    <cellStyle name="Check Cell 1 1_BQ MJ Lt. 43 R8" xfId="715"/>
    <cellStyle name="Check Cell 1 2" xfId="716"/>
    <cellStyle name="k_Analisa Standarisasi 2009_BINUS Toilet Blok J - R5_BQ Lt. 26 Canary - R3" xfId="717"/>
    <cellStyle name="Check Cell 1_BQ MJ Lt. 43 R8" xfId="718"/>
    <cellStyle name="Comma  - Style3 1 1" xfId="719"/>
    <cellStyle name="Grey 1" xfId="720"/>
    <cellStyle name="M-0 2" xfId="721"/>
    <cellStyle name="Check Cell 2" xfId="722"/>
    <cellStyle name="Grey 1 1" xfId="723"/>
    <cellStyle name="Check Cell 2 1" xfId="724"/>
    <cellStyle name="Comma  - Style2 1 1" xfId="725"/>
    <cellStyle name="Measure 5" xfId="726"/>
    <cellStyle name="Comma  - Style2 2" xfId="727"/>
    <cellStyle name="Comma [0] 7" xfId="728"/>
    <cellStyle name="Comma  - Style3_BQ ACUATICO Indonesia_Rev.1_Fix" xfId="729"/>
    <cellStyle name="Comma  - Style4" xfId="730"/>
    <cellStyle name="Comma  - Style4 1" xfId="731"/>
    <cellStyle name="L_Analisa BPM GF_BQ Lt. 26 Canary - R3" xfId="732"/>
    <cellStyle name="Comma 2 2" xfId="733"/>
    <cellStyle name="Comma  - Style5 1" xfId="734"/>
    <cellStyle name="Comma  - Style5 1 1" xfId="735"/>
    <cellStyle name="Comma  - Style5 2" xfId="736"/>
    <cellStyle name="Comma  - Style6 1" xfId="737"/>
    <cellStyle name="Comma  - Style6 1 1" xfId="738"/>
    <cellStyle name="Comma  - Style7 1" xfId="739"/>
    <cellStyle name="k_BQ ACUATICO Indonesia_Rev.3_Fix_BQ MJ Lt. 43 rini" xfId="740"/>
    <cellStyle name="PrePop Units (2)" xfId="741"/>
    <cellStyle name="Comma  - Style7 1 1" xfId="742"/>
    <cellStyle name="Comma  - Style7_BQ ACUATICO Indonesia_Rev.1_Fix" xfId="743"/>
    <cellStyle name="Comma  - Style8" xfId="744"/>
    <cellStyle name="Good 1 2" xfId="745"/>
    <cellStyle name="k_Analisa BPM GF_HERO Furniture" xfId="746"/>
    <cellStyle name="Comma  - Style8 1" xfId="747"/>
    <cellStyle name="L_Analisa Standarisasi 2009" xfId="748"/>
    <cellStyle name="regstoresfromspecstores" xfId="749"/>
    <cellStyle name="Comma  - Style8 2" xfId="750"/>
    <cellStyle name="Comma [0] 2 3" xfId="751"/>
    <cellStyle name="Comma [0] 3" xfId="752"/>
    <cellStyle name="Comma [0] 4" xfId="753"/>
    <cellStyle name="Comma [0] 5" xfId="754"/>
    <cellStyle name="Comma [0] 6" xfId="755"/>
    <cellStyle name="k_BQ ACUATICO Indonesia_Rev.1_Fix_BQ MJ Lt. 43" xfId="756"/>
    <cellStyle name="Enter Units (2)_BINUS Toilet Blok J - R5" xfId="757"/>
    <cellStyle name="Link Units (0)_BINUS Toilet Blok J - R5" xfId="758"/>
    <cellStyle name="Comma [0] 8" xfId="759"/>
    <cellStyle name="Comma [0] 9" xfId="760"/>
    <cellStyle name="Comma 12" xfId="761"/>
    <cellStyle name="Comma 14" xfId="762"/>
    <cellStyle name="Description_BQ ACUATICO Indonesia_Rev.1_Fix" xfId="763"/>
    <cellStyle name="Comma 15" xfId="764"/>
    <cellStyle name="Enter Units (1)" xfId="765"/>
    <cellStyle name="k_Analisa Standarisasi 2009" xfId="766"/>
    <cellStyle name="Comma 16" xfId="767"/>
    <cellStyle name="Comma 2" xfId="768"/>
    <cellStyle name="Heading 1 1 1_BQ MJ Lt. 43 R8" xfId="769"/>
    <cellStyle name="Comma 3" xfId="770"/>
    <cellStyle name="Currency [00] 1" xfId="771"/>
    <cellStyle name="Comma 4" xfId="772"/>
    <cellStyle name="MainDescription" xfId="773"/>
    <cellStyle name="Comma 8" xfId="774"/>
    <cellStyle name="L_Analisa Standarisasi 2009_BQ ACUATICO Indonesia_Rev.3_Fix" xfId="775"/>
    <cellStyle name="RevList 2" xfId="776"/>
    <cellStyle name="Comma0 1 1" xfId="777"/>
    <cellStyle name="ken 1" xfId="778"/>
    <cellStyle name="Comma0 1_BQ Lt. 26 Canary - R3" xfId="779"/>
    <cellStyle name="Comma0 2" xfId="780"/>
    <cellStyle name="Comma0_BINUS Toilet Blok J - R5" xfId="781"/>
    <cellStyle name="Component" xfId="782"/>
    <cellStyle name="Component 1" xfId="783"/>
    <cellStyle name="Copied 2" xfId="784"/>
    <cellStyle name="Copied 5" xfId="785"/>
    <cellStyle name="Normal 13 3" xfId="786"/>
    <cellStyle name="Copied 8" xfId="787"/>
    <cellStyle name="L_Analisa Standarisasi 2009_BINUS Toilet Blok J - R5" xfId="788"/>
    <cellStyle name="Currency [00]" xfId="789"/>
    <cellStyle name="Currency0" xfId="790"/>
    <cellStyle name="Currency0 1" xfId="791"/>
    <cellStyle name="Currency0 1 1" xfId="792"/>
    <cellStyle name="Currency0 1_BQ Lt. 26 Canary - R3" xfId="793"/>
    <cellStyle name="Currency0 2" xfId="794"/>
    <cellStyle name="Fixed 2" xfId="795"/>
    <cellStyle name="Unit 2" xfId="796"/>
    <cellStyle name="Currency0_BINUS Toilet Blok J - R5" xfId="797"/>
    <cellStyle name="Custom - Style8" xfId="798"/>
    <cellStyle name="n_Analisa Standarisasi 2009_Astari Direksi" xfId="799"/>
    <cellStyle name="Data   - Style2" xfId="800"/>
    <cellStyle name="Data   - Style2 1" xfId="801"/>
    <cellStyle name="F3_BQ MJ Lt. 43" xfId="802"/>
    <cellStyle name="sum8 1" xfId="803"/>
    <cellStyle name="Date" xfId="804"/>
    <cellStyle name="sum8 1 1" xfId="805"/>
    <cellStyle name="Date 1" xfId="806"/>
    <cellStyle name="Date 1 1" xfId="807"/>
    <cellStyle name="Entered 7" xfId="808"/>
    <cellStyle name="Date Short" xfId="809"/>
    <cellStyle name="Section Title 2" xfId="810"/>
    <cellStyle name="Date Short_BQ Lt. 26 Canary - R11 Furniture" xfId="811"/>
    <cellStyle name="L 1_BQ Lt. 26 Canary - R3" xfId="812"/>
    <cellStyle name="Input [yellow] 1" xfId="813"/>
    <cellStyle name="Total 3" xfId="814"/>
    <cellStyle name="date1" xfId="815"/>
    <cellStyle name="m_PERSIAPAN TARKI 1_BQ MJ Lt. 43 R8" xfId="816"/>
    <cellStyle name="date1 1" xfId="817"/>
    <cellStyle name="L_Analisa Standarisasi 2009_Aetra Acuatico R4_BQ MJ Lt. 43 R8" xfId="818"/>
    <cellStyle name="M_BINUS Toilet Blok J - R5_BQ Lt. 26 Canary - R3" xfId="819"/>
    <cellStyle name="Description" xfId="820"/>
    <cellStyle name="Description 1" xfId="821"/>
    <cellStyle name="Description 1 1" xfId="822"/>
    <cellStyle name="n_Analisa Standarisasi 2009_BINUS Toilet Blok J - R5" xfId="823"/>
    <cellStyle name="uni 1" xfId="824"/>
    <cellStyle name="Description 1_BQ Lt. 26 Canary - R3" xfId="825"/>
    <cellStyle name="Title 8" xfId="826"/>
    <cellStyle name="n_Kideco Lt.17_BQ Lt. 26 Canary - R3" xfId="827"/>
    <cellStyle name="Description 2" xfId="828"/>
    <cellStyle name="Enter Currency (0)" xfId="829"/>
    <cellStyle name="Enter Currency (0) 1" xfId="830"/>
    <cellStyle name="Foottitle 1_BQ Lt. 26 Canary - R3" xfId="831"/>
    <cellStyle name="Enter Currency (0)_BINUS Toilet Blok J - R5" xfId="832"/>
    <cellStyle name="k_Analisa Standarisasi 2009_BQ ACUATICO Indonesia_Rev.3_Fix_BQ Lt. 26 Canary - R3" xfId="833"/>
    <cellStyle name="Enter Currency (2)" xfId="834"/>
    <cellStyle name="Enter Currency (2) 1" xfId="835"/>
    <cellStyle name="Enter Currency (2)_BINUS Toilet Blok J - R5" xfId="836"/>
    <cellStyle name="Style 1_BQ Tender  ME services Mead Johnson.xls ( 30.05.2011 ) Fill-FIX" xfId="837"/>
    <cellStyle name="Enter Units (0) 1" xfId="838"/>
    <cellStyle name="Percent [2] 7" xfId="839"/>
    <cellStyle name="Enter Units (1)_BINUS Toilet Blok J - R5" xfId="840"/>
    <cellStyle name="Entered 1" xfId="841"/>
    <cellStyle name="SHADEDSTORES" xfId="842"/>
    <cellStyle name="M-0_BINUS Toilet Blok J - R5" xfId="843"/>
    <cellStyle name="Entered 1 1" xfId="844"/>
    <cellStyle name="Entered 2" xfId="845"/>
    <cellStyle name="Entered 3" xfId="846"/>
    <cellStyle name="Entered 4" xfId="847"/>
    <cellStyle name="Entered 6" xfId="848"/>
    <cellStyle name="Entered 8" xfId="849"/>
    <cellStyle name="F7" xfId="850"/>
    <cellStyle name="Entered_BQ ACUATICO Indonesia_Rev.1_Fix" xfId="851"/>
    <cellStyle name="totalbold 1 1" xfId="852"/>
    <cellStyle name="Euro" xfId="853"/>
    <cellStyle name="Euro 1" xfId="854"/>
    <cellStyle name="L_Analisa BPM GF 1" xfId="855"/>
    <cellStyle name="Percent [0]" xfId="856"/>
    <cellStyle name="Explanatory Text 1" xfId="857"/>
    <cellStyle name="Percent [0] 1" xfId="858"/>
    <cellStyle name="Explanatory Text 1 1" xfId="859"/>
    <cellStyle name="Explanatory Text 1 1 1" xfId="860"/>
    <cellStyle name="L_Analisa Standarisasi 2009_BQ ACUATICO Indonesia_Rev.1_Fix_BQ Lt. 26 Canary - R3" xfId="861"/>
    <cellStyle name="Explanatory Text 1 2" xfId="862"/>
    <cellStyle name="Explanatory Text 2" xfId="863"/>
    <cellStyle name="Explanatory Text 2 1" xfId="864"/>
    <cellStyle name="Explanatory Text 3" xfId="865"/>
    <cellStyle name="Heading 3 1 1" xfId="866"/>
    <cellStyle name="F2 1" xfId="867"/>
    <cellStyle name="F3" xfId="868"/>
    <cellStyle name="n_Analisa Standarisasi 2009_Aetra Acuatico R4_BQ Lt. 26 Canary - R3_BQ Lt. 26 Canary - R11 Furniture" xfId="869"/>
    <cellStyle name="Heading 3 2" xfId="870"/>
    <cellStyle name="Heading 3 3" xfId="871"/>
    <cellStyle name="F4" xfId="872"/>
    <cellStyle name="F4 1" xfId="873"/>
    <cellStyle name="F4_BQ MJ Lt. 43" xfId="874"/>
    <cellStyle name="PrePop Units (2) 1" xfId="875"/>
    <cellStyle name="k_Analisa Standarisasi 2009 1_BQ Lt. 26 Canary - R3" xfId="876"/>
    <cellStyle name="F5_BQ MJ Lt. 43" xfId="877"/>
    <cellStyle name="F6" xfId="878"/>
    <cellStyle name="F6 1" xfId="879"/>
    <cellStyle name="F6_BQ MJ Lt. 43" xfId="880"/>
    <cellStyle name="F7 1" xfId="881"/>
    <cellStyle name="Normal 2_BQ Lt. 26 Canary - R3" xfId="882"/>
    <cellStyle name="F7_BQ MJ Lt. 43" xfId="883"/>
    <cellStyle name="M_Analisa Standarisasi 2009 1" xfId="884"/>
    <cellStyle name="F8 1" xfId="885"/>
    <cellStyle name="Feature" xfId="886"/>
    <cellStyle name="Heading 1 3" xfId="887"/>
    <cellStyle name="Fixed 1" xfId="888"/>
    <cellStyle name="Warning Text 2" xfId="889"/>
    <cellStyle name="Fixed 1_BQ Lt. 26 Canary - R3" xfId="890"/>
    <cellStyle name="Fixed_BINUS Toilet Blok J - R5" xfId="891"/>
    <cellStyle name="Foottitle" xfId="892"/>
    <cellStyle name="Foottitle 1" xfId="893"/>
    <cellStyle name="Foottitle 1 1" xfId="894"/>
    <cellStyle name="Foottitle 2" xfId="895"/>
    <cellStyle name="Foottitle_BINUS Toilet Blok J - R5" xfId="896"/>
    <cellStyle name="L_Kideco Lt.17 1" xfId="897"/>
    <cellStyle name="Good 1" xfId="898"/>
    <cellStyle name="Good 1 1_BQ Lt. 26 Canary - R11 Furniture" xfId="899"/>
    <cellStyle name="Good 1_BQ Lt. 26 Canary - R11 Furniture" xfId="900"/>
    <cellStyle name="Good 2_BQ Lt. 26 Canary - R11 Furniture" xfId="901"/>
    <cellStyle name="Grey 1_BQ Lt. 26 Canary - R3" xfId="902"/>
    <cellStyle name="Grey_BQ ACUATICO Indonesia_Rev.1_Fix" xfId="903"/>
    <cellStyle name="header 1 1" xfId="904"/>
    <cellStyle name="Header1 1 1" xfId="905"/>
    <cellStyle name="Header1 1 1 2" xfId="906"/>
    <cellStyle name="Header1 1 2" xfId="907"/>
    <cellStyle name="Header1 2 2" xfId="908"/>
    <cellStyle name="Header1_BQ Lt. 26 Canary - R3" xfId="909"/>
    <cellStyle name="Header2" xfId="910"/>
    <cellStyle name="k_Kideco Lt.17_BQ Lt. 26 Canary - R3" xfId="911"/>
    <cellStyle name="regstoresfromspecstores_BQ Lt. 26 Canary - R11 Furniture" xfId="912"/>
    <cellStyle name="Header2 1" xfId="913"/>
    <cellStyle name="Header2 1 1" xfId="914"/>
    <cellStyle name="Header2 1_BQ Lt. 26 Canary - R3" xfId="915"/>
    <cellStyle name="Header2_BQ Lt. 26 Canary - R3" xfId="916"/>
    <cellStyle name="Heading 1 1 1" xfId="917"/>
    <cellStyle name="Heading 1 1 1 1" xfId="918"/>
    <cellStyle name="Heading 1 1 2" xfId="919"/>
    <cellStyle name="Heading 1 1_BQ MJ Lt. 43 R8" xfId="920"/>
    <cellStyle name="Heading 1 2" xfId="921"/>
    <cellStyle name="TotCol - Style5_BQ Lt. 26 Canary - R3" xfId="922"/>
    <cellStyle name="Heading 1 2 1" xfId="923"/>
    <cellStyle name="Heading 1 2_BQ MJ Lt. 43 R8" xfId="924"/>
    <cellStyle name="Heading 2 1 1 1" xfId="925"/>
    <cellStyle name="Heading 2 1 1_BQ MJ Lt. 43 R8" xfId="926"/>
    <cellStyle name="Heading 2 1 2" xfId="927"/>
    <cellStyle name="Heading 2 1_BQ MJ Lt. 43 R8" xfId="928"/>
    <cellStyle name="M_Analisa Standarisasi 2009_Aetra Acuatico R4_BQ Lt. 26 Canary - R3" xfId="929"/>
    <cellStyle name="Heading 2 2 1" xfId="930"/>
    <cellStyle name="Subtotal 1" xfId="931"/>
    <cellStyle name="Heading 3 1 1 2" xfId="932"/>
    <cellStyle name="k" xfId="933"/>
    <cellStyle name="Heading 3 1 1_BQ MJ Lt. 43 R8" xfId="934"/>
    <cellStyle name="Heading 3 1 2" xfId="935"/>
    <cellStyle name="Heading 3 1 3" xfId="936"/>
    <cellStyle name="通貨_Onshore_Data" xfId="937"/>
    <cellStyle name="Heading 3 1_BQ MJ Lt. 43 R8" xfId="938"/>
    <cellStyle name="Heading 3 2 2" xfId="939"/>
    <cellStyle name="Heading 4 1" xfId="940"/>
    <cellStyle name="Heading 4 1 1" xfId="941"/>
    <cellStyle name="Heading 4 1 1 1" xfId="942"/>
    <cellStyle name="Heading 4 2 1" xfId="943"/>
    <cellStyle name="Heading 4 3" xfId="944"/>
    <cellStyle name="M_BQ ACUATICO Indonesia_Rev.1_Fix" xfId="945"/>
    <cellStyle name="HEADINGS" xfId="946"/>
    <cellStyle name="HEADINGS 1" xfId="947"/>
    <cellStyle name="HEADINGS 1 2" xfId="948"/>
    <cellStyle name="HEADINGS 2" xfId="949"/>
    <cellStyle name="HEADINGSTOP 1" xfId="950"/>
    <cellStyle name="M_Analisa Standarisasi 2009_BQ ACUATICO Indonesia_Rev.1_Fix" xfId="951"/>
    <cellStyle name="HUTPIKSO9" xfId="952"/>
    <cellStyle name="HUTPIKSO9 1" xfId="953"/>
    <cellStyle name="k_BQ ACUATICO Indonesia_Rev.3_Fix_BQ MJ Lt. 43" xfId="954"/>
    <cellStyle name="HUTPIKSO9_BQ ACUATICO Indonesia_Rev.1_Fix" xfId="955"/>
    <cellStyle name="Input [yellow]" xfId="956"/>
    <cellStyle name="Input [yellow] 1 1" xfId="957"/>
    <cellStyle name="Link Currency (0)" xfId="958"/>
    <cellStyle name="Input 1" xfId="959"/>
    <cellStyle name="Note 1" xfId="960"/>
    <cellStyle name="Input 1 1 1" xfId="961"/>
    <cellStyle name="Input 1 1_BQ Lt. 26 Canary - R11 Furniture" xfId="962"/>
    <cellStyle name="M_BQ ACUATICO Indonesia_Rev.3_Fix_BQ MJ Lt. 43 rini" xfId="963"/>
    <cellStyle name="Input 1_BQ Lt. 26 Canary - R11 Furniture" xfId="964"/>
    <cellStyle name="Input 3" xfId="965"/>
    <cellStyle name="Œ…‹æ?Ø‚è_BQ4" xfId="966"/>
    <cellStyle name="JunPref 1" xfId="967"/>
    <cellStyle name="k 1 1" xfId="968"/>
    <cellStyle name="k 2" xfId="969"/>
    <cellStyle name="sum 1 1" xfId="970"/>
    <cellStyle name="k_Analisa BPM GF" xfId="971"/>
    <cellStyle name="k_Analisa BPM GF 1" xfId="972"/>
    <cellStyle name="k_Analisa BPM GF_BINUS Toilet Blok J - R5" xfId="973"/>
    <cellStyle name="n_Analisa BPM GF 1" xfId="974"/>
    <cellStyle name="k_Analisa BPM GF_BQ Lt. 26 Canary - R3" xfId="975"/>
    <cellStyle name="k_Analisa Standarisasi 2009 1" xfId="976"/>
    <cellStyle name="標準_AICHIKI AUTOPARTS" xfId="977"/>
    <cellStyle name="k_Analisa Standarisasi 2009_Aetra Acuatico R4" xfId="978"/>
    <cellStyle name="k_Analisa Standarisasi 2009_Aetra Acuatico R4_BQ Lt. 26 Canary - R3" xfId="979"/>
    <cellStyle name="k_Kideco Lt.17" xfId="980"/>
    <cellStyle name="k_Analisa Standarisasi 2009_Astari Direksi" xfId="981"/>
    <cellStyle name="k_Analisa Standarisasi 2009_Book1" xfId="982"/>
    <cellStyle name="k_Analisa Standarisasi 2009_Book1_Astari Direksi" xfId="983"/>
    <cellStyle name="M_Analisa Standarisasi 2009_Aetra Acuatico R4" xfId="984"/>
    <cellStyle name="k_Analisa Standarisasi 2009_HERO Furniture" xfId="985"/>
    <cellStyle name="k_BINUS Toilet Blok J - R5" xfId="986"/>
    <cellStyle name="Text Indent C" xfId="987"/>
    <cellStyle name="k_BINUS Toilet Blok J - R5_BQ Lt. 26 Canary - R3" xfId="988"/>
    <cellStyle name="M_Kideco Lt.17_HERO Furniture" xfId="989"/>
    <cellStyle name="k_BQ ACUATICO Indonesia_Rev.1_Fix" xfId="990"/>
    <cellStyle name="M_Analisa Standarisasi 2009_Aetra Acuatico R4_BQ MJ Lt. 43 R8" xfId="991"/>
    <cellStyle name="k_BQ ACUATICO Indonesia_Rev.1_Fix_BQ MJ Lt. 43 R2" xfId="992"/>
    <cellStyle name="n_Kideco Lt.17_HERO Furniture" xfId="993"/>
    <cellStyle name="k_BQ ACUATICO Indonesia_Rev.1_Fix_BQ MJ Lt. 43 rini" xfId="994"/>
    <cellStyle name="k_BQ ACUATICO Indonesia_Rev.3_Fix_BQ MJ Lt. 43 R2" xfId="995"/>
    <cellStyle name="k_BQ Lt. 26 Canary - R3" xfId="996"/>
    <cellStyle name="k_HERO Furniture" xfId="997"/>
    <cellStyle name="k_Kideco Lt.17 1" xfId="998"/>
    <cellStyle name="k_Kideco Lt.17 1_BQ Lt. 26 Canary - R3" xfId="999"/>
    <cellStyle name="n_BQ ACUATICO Indonesia_Rev.1_Fix_BQ MJ Lt. 43 R4" xfId="1000"/>
    <cellStyle name="k_Kideco Lt.17_BINUS Toilet Blok J - R5" xfId="1001"/>
    <cellStyle name="M_HERO Furniture" xfId="1002"/>
    <cellStyle name="k_Kideco Lt.17_BINUS Toilet Blok J - R5_BQ Lt. 26 Canary - R3" xfId="1003"/>
    <cellStyle name="k_Kideco Lt.17_HERO Furniture" xfId="1004"/>
    <cellStyle name="ken_BINUS Toilet Blok J - R5" xfId="1005"/>
    <cellStyle name="Subtotal 2" xfId="1006"/>
    <cellStyle name="L" xfId="1007"/>
    <cellStyle name="L 1" xfId="1008"/>
    <cellStyle name="PrePop Units (1)_BINUS Toilet Blok J - R5" xfId="1009"/>
    <cellStyle name="L 1 1" xfId="1010"/>
    <cellStyle name="Normal - Style1 8" xfId="1011"/>
    <cellStyle name="L_Analisa BPM GF" xfId="1012"/>
    <cellStyle name="L_Analisa Standarisasi 2009 1_BQ Lt. 26 Canary - R3" xfId="1013"/>
    <cellStyle name="m_PERSIAPAN TARKI" xfId="1014"/>
    <cellStyle name="L_Analisa Standarisasi 2009_Aetra Acuatico R4" xfId="1015"/>
    <cellStyle name="L_Analisa Standarisasi 2009_Aetra Acuatico R4_BQ Lt. 26 Canary - R3" xfId="1016"/>
    <cellStyle name="L_Analisa Standarisasi 2009_Astari Direksi" xfId="1017"/>
    <cellStyle name="Table  - Style6_BQ Lt. 26 Canary - R3" xfId="1018"/>
    <cellStyle name="Normal 3" xfId="1019"/>
    <cellStyle name="L_Analisa Standarisasi 2009_Astari Furniture" xfId="1020"/>
    <cellStyle name="L_Analisa Standarisasi 2009_Book1" xfId="1021"/>
    <cellStyle name="L_Analisa Standarisasi 2009_BQ ACUATICO Indonesia_Rev.1_Fix" xfId="1022"/>
    <cellStyle name="L_Analisa Standarisasi 2009_BQ Lt. 26 Canary - R3" xfId="1023"/>
    <cellStyle name="L_BINUS Toilet Blok J - R5" xfId="1024"/>
    <cellStyle name="L_BQ ACUATICO Indonesia_Rev.1_Fix_BQ MJ Lt. 43" xfId="1025"/>
    <cellStyle name="L_Kideco Lt.17_BQ Lt. 26 Canary - R3" xfId="1026"/>
    <cellStyle name="n_Analisa Standarisasi 2009_Book1_Astari Direksi" xfId="1027"/>
    <cellStyle name="桁区切り_JP.Premis5.24" xfId="1028"/>
    <cellStyle name="L_BQ ACUATICO Indonesia_Rev.1_Fix_BQ MJ Lt. 43 R2" xfId="1029"/>
    <cellStyle name="M_Analisa BPM GF_BINUS Toilet Blok J - R5" xfId="1030"/>
    <cellStyle name="L_BQ ACUATICO Indonesia_Rev.1_Fix_BQ MJ Lt. 43 R4" xfId="1031"/>
    <cellStyle name="L_BQ ACUATICO Indonesia_Rev.3_Fix" xfId="1032"/>
    <cellStyle name="m_PERSIAPAN TARKI_BQ MJ Lt. 43 R8" xfId="1033"/>
    <cellStyle name="L_BQ ACUATICO Indonesia_Rev.3_Fix_BQ MJ Lt. 43 R2" xfId="1034"/>
    <cellStyle name="L_BQ ACUATICO Indonesia_Rev.3_Fix_BQ MJ Lt. 43 R4" xfId="1035"/>
    <cellStyle name="L_BQ ACUATICO Indonesia_Rev.3_Fix_BQ MJ Lt. 43 rini" xfId="1036"/>
    <cellStyle name="L_BQ Lt. 26 Canary - R3" xfId="1037"/>
    <cellStyle name="L_HERO Furniture" xfId="1038"/>
    <cellStyle name="L_Kideco Lt.17" xfId="1039"/>
    <cellStyle name="L_Kideco Lt.17_BINUS Toilet Blok J - R5_BQ Lt. 26 Canary - R3" xfId="1040"/>
    <cellStyle name="n_Analisa Standarisasi 2009_BQ ACUATICO Indonesia_Rev.3_Fix_BQ Lt. 26 Canary - R3" xfId="1041"/>
    <cellStyle name="n 1_BQ Lt. 26 Canary - R3" xfId="1042"/>
    <cellStyle name="L_Kideco Lt.17_HERO Furniture" xfId="1043"/>
    <cellStyle name="Labels - Style3" xfId="1044"/>
    <cellStyle name="Labels - Style3 1" xfId="1045"/>
    <cellStyle name="Length 7" xfId="1046"/>
    <cellStyle name="Labels - Style3_BQ Lt. 26 Canary - R3" xfId="1047"/>
    <cellStyle name="left_BQ MJ Lt. 43" xfId="1048"/>
    <cellStyle name="Length" xfId="1049"/>
    <cellStyle name="n_BQ ACUATICO Indonesia_Rev.3_Fix_BQ MJ Lt. 43 R4" xfId="1050"/>
    <cellStyle name="n_Analisa BPM GF_BQ Lt. 26 Canary - R3" xfId="1051"/>
    <cellStyle name="M_BQ ACUATICO Indonesia_Rev.1_Fix_BQ MJ Lt. 43 rini" xfId="1052"/>
    <cellStyle name="Length 1" xfId="1053"/>
    <cellStyle name="Length 1 1" xfId="1054"/>
    <cellStyle name="Length 1_BQ Lt. 26 Canary - R3" xfId="1055"/>
    <cellStyle name="n_BQ ACUATICO Indonesia_Rev.3_Fix_BQ MJ Lt. 43" xfId="1056"/>
    <cellStyle name="Length 2" xfId="1057"/>
    <cellStyle name="Length 3" xfId="1058"/>
    <cellStyle name="Subtitle 1 1" xfId="1059"/>
    <cellStyle name="Length 4" xfId="1060"/>
    <cellStyle name="Length 5" xfId="1061"/>
    <cellStyle name="Length 6" xfId="1062"/>
    <cellStyle name="Link Currency (2)" xfId="1063"/>
    <cellStyle name="Link Currency (0) 1" xfId="1064"/>
    <cellStyle name="Link Currency (0)_BINUS Toilet Blok J - R5" xfId="1065"/>
    <cellStyle name="sum 2" xfId="1066"/>
    <cellStyle name="RevList 1 1" xfId="1067"/>
    <cellStyle name="Link Currency (2)_BINUS Toilet Blok J - R5" xfId="1068"/>
    <cellStyle name="Output 2_BQ Lt. 26 Canary - R3" xfId="1069"/>
    <cellStyle name="Link Units (0) 1" xfId="1070"/>
    <cellStyle name="MainDescription 1 1" xfId="1071"/>
    <cellStyle name="Link Units (1)" xfId="1072"/>
    <cellStyle name="Link Units (1) 1" xfId="1073"/>
    <cellStyle name="Link Units (2) 1" xfId="1074"/>
    <cellStyle name="Link Units (2)_BINUS Toilet Blok J - R5" xfId="1075"/>
    <cellStyle name="Linked Cell 1" xfId="1076"/>
    <cellStyle name="Neutral 2" xfId="1077"/>
    <cellStyle name="Linked Cell 1 1" xfId="1078"/>
    <cellStyle name="Neutral 2 1" xfId="1079"/>
    <cellStyle name="Linked Cell 1 1 1" xfId="1080"/>
    <cellStyle name="Linked Cell 1 1_BQ MJ Lt. 43 R8" xfId="1081"/>
    <cellStyle name="Linked Cell 1_BQ MJ Lt. 43 R8" xfId="1082"/>
    <cellStyle name="Linked Cell 2" xfId="1083"/>
    <cellStyle name="n_Analisa Standarisasi 2009_BQ ACUATICO Indonesia_Rev.1_Fix" xfId="1084"/>
    <cellStyle name="Linked Cell 3" xfId="1085"/>
    <cellStyle name="n_BQ ACUATICO Indonesia_Rev.3_Fix" xfId="1086"/>
    <cellStyle name="M" xfId="1087"/>
    <cellStyle name="M 1" xfId="1088"/>
    <cellStyle name="n_Analisa BPM GF_HERO Furniture" xfId="1089"/>
    <cellStyle name="PrePop Units (1)" xfId="1090"/>
    <cellStyle name="M 1 1" xfId="1091"/>
    <cellStyle name="M 2" xfId="1092"/>
    <cellStyle name="M_Analisa BPM GF" xfId="1093"/>
    <cellStyle name="M_Analisa BPM GF 1" xfId="1094"/>
    <cellStyle name="Neutral 1 1 1" xfId="1095"/>
    <cellStyle name="M_Analisa Standarisasi 2009" xfId="1096"/>
    <cellStyle name="M_Analisa Standarisasi 2009 1_BQ Lt. 26 Canary - R3" xfId="1097"/>
    <cellStyle name="M_Analisa Standarisasi 2009_BINUS Toilet Blok J - R5" xfId="1098"/>
    <cellStyle name="M_Analisa Standarisasi 2009_Book1" xfId="1099"/>
    <cellStyle name="M_Analisa Standarisasi 2009_Book1_Astari Direksi" xfId="1100"/>
    <cellStyle name="M_Analisa Standarisasi 2009_BQ ACUATICO Indonesia_Rev.1_Fix_BQ Lt. 26 Canary - R3" xfId="1101"/>
    <cellStyle name="M_Analisa Standarisasi 2009_BQ ACUATICO Indonesia_Rev.3_Fix" xfId="1102"/>
    <cellStyle name="M_Analisa Standarisasi 2009_BQ ACUATICO Indonesia_Rev.3_Fix_BQ Lt. 26 Canary - R3" xfId="1103"/>
    <cellStyle name="M_BQ ACUATICO Indonesia_Rev.1_Fix_BQ MJ Lt. 43 R2" xfId="1104"/>
    <cellStyle name="M_Kideco Lt.17" xfId="1105"/>
    <cellStyle name="M_Kideco Lt.17 1" xfId="1106"/>
    <cellStyle name="M_Kideco Lt.17_BINUS Toilet Blok J - R5" xfId="1107"/>
    <cellStyle name="M_Kideco Lt.17_BINUS Toilet Blok J - R5_BQ Lt. 26 Canary - R3" xfId="1108"/>
    <cellStyle name="m_PERSIAPAN TARKI 1" xfId="1109"/>
    <cellStyle name="m_PERSIAPAN TARKI 1_BQ Lt. 26 Canary - R3" xfId="1110"/>
    <cellStyle name="m_PERSIAPAN TARKI 1_BQ Lt. 26 Canary - R3_BQ Lt. 26 Canary - R11 Furniture" xfId="1111"/>
    <cellStyle name="m_PERSIAPAN TARKI_BQ Lt. 26 Canary - R3" xfId="1112"/>
    <cellStyle name="m_PERSIAPAN TARKI_BQ Lt. 26 Canary - R3_BQ Lt. 26 Canary - R11 Furniture" xfId="1113"/>
    <cellStyle name="MainDescription 1" xfId="1114"/>
    <cellStyle name="MainDescription 2" xfId="1115"/>
    <cellStyle name="Measure 2" xfId="1116"/>
    <cellStyle name="Neutral 1 1_BQ Lt. 26 Canary - R3" xfId="1117"/>
    <cellStyle name="Measure 3" xfId="1118"/>
    <cellStyle name="Measure 8" xfId="1119"/>
    <cellStyle name="Measure_BINUS Toilet Blok J - R5" xfId="1120"/>
    <cellStyle name="m-o 1" xfId="1121"/>
    <cellStyle name="m-o 1 1" xfId="1122"/>
    <cellStyle name="m-o 1_BQ Lt. 26 Canary - R3" xfId="1123"/>
    <cellStyle name="n 1 1" xfId="1124"/>
    <cellStyle name="n 2" xfId="1125"/>
    <cellStyle name="Normal 13 2 2" xfId="1126"/>
    <cellStyle name="n_Analisa BPM GF_BINUS Toilet Blok J - R5" xfId="1127"/>
    <cellStyle name="n_Analisa BPM GF_BINUS Toilet Blok J - R5_BQ Lt. 26 Canary - R3" xfId="1128"/>
    <cellStyle name="Rate_BINUS Toilet Blok J - R5" xfId="1129"/>
    <cellStyle name="n_Analisa Standarisasi 2009" xfId="1130"/>
    <cellStyle name="n_Analisa Standarisasi 2009 1" xfId="1131"/>
    <cellStyle name="n_Analisa Standarisasi 2009_Aetra Acuatico R4_BQ Lt. 26 Canary - R3" xfId="1132"/>
    <cellStyle name="Total 1 1" xfId="1133"/>
    <cellStyle name="n_Analisa Standarisasi 2009_Book1" xfId="1134"/>
    <cellStyle name="n_Analisa Standarisasi 2009_BQ ACUATICO Indonesia_Rev.1_Fix_BQ Lt. 26 Canary - R3" xfId="1135"/>
    <cellStyle name="n_Analisa Standarisasi 2009_HERO Furniture" xfId="1136"/>
    <cellStyle name="n_BINUS Toilet Blok J - R5" xfId="1137"/>
    <cellStyle name="n_BQ ACUATICO Indonesia_Rev.1_Fix" xfId="1138"/>
    <cellStyle name="n_BQ ACUATICO Indonesia_Rev.1_Fix_BQ MJ Lt. 43 rini" xfId="1139"/>
    <cellStyle name="n_BQ Lt. 26 Canary - R3" xfId="1140"/>
    <cellStyle name="n_HERO Furniture" xfId="1141"/>
    <cellStyle name="Total 2_BQ MJ Lt. 43 R8" xfId="1142"/>
    <cellStyle name="n_Kideco Lt.17" xfId="1143"/>
    <cellStyle name="n_Kideco Lt.17 1" xfId="1144"/>
    <cellStyle name="n_Kideco Lt.17_BINUS Toilet Blok J - R5_BQ Lt. 26 Canary - R3" xfId="1145"/>
    <cellStyle name="Neutral 1" xfId="1146"/>
    <cellStyle name="Neutral 1 1" xfId="1147"/>
    <cellStyle name="Neutral 1 2" xfId="1148"/>
    <cellStyle name="Neutral 1_BQ Lt. 26 Canary - R3" xfId="1149"/>
    <cellStyle name="Neutral 2_BQ Lt. 26 Canary - R3" xfId="1150"/>
    <cellStyle name="no dec" xfId="1151"/>
    <cellStyle name="no dec 1" xfId="1152"/>
    <cellStyle name="no dec 1 1" xfId="1153"/>
    <cellStyle name="no dec 2" xfId="1154"/>
    <cellStyle name="no dec 3" xfId="1155"/>
    <cellStyle name="no dec 6" xfId="1156"/>
    <cellStyle name="no dec 7" xfId="1157"/>
    <cellStyle name="no dec 8" xfId="1158"/>
    <cellStyle name="no dec_BQ ACUATICO Indonesia_Rev.1_Fix" xfId="1159"/>
    <cellStyle name="RateBold_BINUS Toilet Blok J - R5" xfId="1160"/>
    <cellStyle name="Normal - Style1 4" xfId="1161"/>
    <cellStyle name="Normal - Style1 6" xfId="1162"/>
    <cellStyle name="Normal - Style1 7" xfId="1163"/>
    <cellStyle name="Normal - Style1 9" xfId="1164"/>
    <cellStyle name="Normal - Style1_BINUS Toilet Blok J - R5" xfId="1165"/>
    <cellStyle name="Normal 10" xfId="1166"/>
    <cellStyle name="Normal 10 2" xfId="1167"/>
    <cellStyle name="SHADEDSTORES 1" xfId="1168"/>
    <cellStyle name="Normal 10 2 2" xfId="1169"/>
    <cellStyle name="Normal 11" xfId="1170"/>
    <cellStyle name="Normal 11 2" xfId="1171"/>
    <cellStyle name="Normal 11 4" xfId="1172"/>
    <cellStyle name="Normal 12" xfId="1173"/>
    <cellStyle name="Normal 12 2 2" xfId="1174"/>
    <cellStyle name="Normal 13" xfId="1175"/>
    <cellStyle name="Normal 14 3" xfId="1176"/>
    <cellStyle name="Output 1 1" xfId="1177"/>
    <cellStyle name="Normal 15" xfId="1178"/>
    <cellStyle name="Output 1 2" xfId="1179"/>
    <cellStyle name="Normal 16" xfId="1180"/>
    <cellStyle name="Normal 17" xfId="1181"/>
    <cellStyle name="Normal 19" xfId="1182"/>
    <cellStyle name="Normal 2" xfId="1183"/>
    <cellStyle name="Normal 2 2" xfId="1184"/>
    <cellStyle name="Normal 2 3" xfId="1185"/>
    <cellStyle name="Normal 2 4" xfId="1186"/>
    <cellStyle name="sum8" xfId="1187"/>
    <cellStyle name="Normal 2 6" xfId="1188"/>
    <cellStyle name="Normal 2 7" xfId="1189"/>
    <cellStyle name="Normal 2 9" xfId="1190"/>
    <cellStyle name="Normal 4" xfId="1191"/>
    <cellStyle name="Normal 5" xfId="1192"/>
    <cellStyle name="Normal 6" xfId="1193"/>
    <cellStyle name="Normal 7" xfId="1194"/>
    <cellStyle name="Note 1 1" xfId="1195"/>
    <cellStyle name="note 1_BQ ACUATICO Indonesia_Rev.1_Fix" xfId="1196"/>
    <cellStyle name="Note 2" xfId="1197"/>
    <cellStyle name="Nr" xfId="1198"/>
    <cellStyle name="Nr 1" xfId="1199"/>
    <cellStyle name="Nr 1 1" xfId="1200"/>
    <cellStyle name="Nr 1_BQ Lt. 26 Canary - R3" xfId="1201"/>
    <cellStyle name="Nr 2" xfId="1202"/>
    <cellStyle name="Nr 3" xfId="1203"/>
    <cellStyle name="Nr 4" xfId="1204"/>
    <cellStyle name="Nr 6" xfId="1205"/>
    <cellStyle name="Nr 8" xfId="1206"/>
    <cellStyle name="Nr_BINUS Toilet Blok J - R5" xfId="1207"/>
    <cellStyle name="Œ…‹æ?Ø‚è [0.00]_BQ4" xfId="1208"/>
    <cellStyle name="Œ…‹æØ‚è [0.00]_BQ4" xfId="1209"/>
    <cellStyle name="Œ…‹æØ‚è_BQ4" xfId="1210"/>
    <cellStyle name="Output 1" xfId="1211"/>
    <cellStyle name="Output 1 1 1" xfId="1212"/>
    <cellStyle name="Output 1 1_BQ Lt. 26 Canary - R3" xfId="1213"/>
    <cellStyle name="Output 1_BQ Lt. 26 Canary - R3" xfId="1214"/>
    <cellStyle name="Output 2" xfId="1215"/>
    <cellStyle name="Output 3" xfId="1216"/>
    <cellStyle name="Percent [0]_BINUS Toilet Blok J - R5" xfId="1217"/>
    <cellStyle name="Percent [00]" xfId="1218"/>
    <cellStyle name="Percent [00] 1" xfId="1219"/>
    <cellStyle name="Percent [2]" xfId="1220"/>
    <cellStyle name="Percent [2] 1 1" xfId="1221"/>
    <cellStyle name="Title Row 1 1 2" xfId="1222"/>
    <cellStyle name="Subtitle 2" xfId="1223"/>
    <cellStyle name="Percent [2] 3" xfId="1224"/>
    <cellStyle name="Percent [2] 4" xfId="1225"/>
    <cellStyle name="Percent [2] 6" xfId="1226"/>
    <cellStyle name="Percent [2] 8" xfId="1227"/>
    <cellStyle name="Percent [2] 9" xfId="1228"/>
    <cellStyle name="Percent [2]_BINUS Toilet Blok J - R5" xfId="1229"/>
    <cellStyle name="PrePop Currency (0)" xfId="1230"/>
    <cellStyle name="PrePop Currency (0)_BINUS Toilet Blok J - R5" xfId="1231"/>
    <cellStyle name="PrePop Currency (2)" xfId="1232"/>
    <cellStyle name="PrePop Currency (2) 1" xfId="1233"/>
    <cellStyle name="PrePop Units (0)" xfId="1234"/>
    <cellStyle name="Tusental_pldt" xfId="1235"/>
    <cellStyle name="PrePop Units (0) 1" xfId="1236"/>
    <cellStyle name="PrePop Units (0)_BINUS Toilet Blok J - R5" xfId="1237"/>
    <cellStyle name="Rate 1" xfId="1238"/>
    <cellStyle name="Rate 1 1" xfId="1239"/>
    <cellStyle name="Rate 1_BQ Lt. 26 Canary - R3" xfId="1240"/>
    <cellStyle name="Rate 2" xfId="1241"/>
    <cellStyle name="RateBold 1_BQ Lt. 26 Canary - R3" xfId="1242"/>
    <cellStyle name="RateBold 2" xfId="1243"/>
    <cellStyle name="regstoresfromspecstores 1" xfId="1244"/>
    <cellStyle name="Reset  - Style7" xfId="1245"/>
    <cellStyle name="Reset  - Style7 1" xfId="1246"/>
    <cellStyle name="RevList" xfId="1247"/>
    <cellStyle name="RevList 1" xfId="1248"/>
    <cellStyle name="Section Title 1 1" xfId="1249"/>
    <cellStyle name="Section Title 1_BQ Lt. 26 Canary - R3" xfId="1250"/>
    <cellStyle name="Section Title_BINUS Toilet Blok J - R5" xfId="1251"/>
    <cellStyle name="SHADEDSTORES_BQ Lt. 26 Canary - R11 Furniture" xfId="1252"/>
    <cellStyle name="specstores" xfId="1253"/>
    <cellStyle name="Subtotal_BQ ACUATICO Indonesia_Rev.1_Fix" xfId="1254"/>
    <cellStyle name="specstores 1" xfId="1255"/>
    <cellStyle name="Style 1" xfId="1256"/>
    <cellStyle name="Style 1 1" xfId="1257"/>
    <cellStyle name="Subtitle_BQ ACUATICO Indonesia_Rev.1_Fix" xfId="1258"/>
    <cellStyle name="Subtotal" xfId="1259"/>
    <cellStyle name="sum 1" xfId="1260"/>
    <cellStyle name="sum_BINUS Toilet Blok J - R5" xfId="1261"/>
    <cellStyle name="sum8 2" xfId="1262"/>
    <cellStyle name="Warning Text 1 2" xfId="1263"/>
    <cellStyle name="Summary_back" xfId="1264"/>
    <cellStyle name="Text Indent B_BINUS Toilet Blok J - R5" xfId="1265"/>
    <cellStyle name="Text Indent C 1" xfId="1266"/>
    <cellStyle name="Title  - Style1" xfId="1267"/>
    <cellStyle name="Title  - Style1_BQ Lt. 26 Canary - R3" xfId="1268"/>
    <cellStyle name="ปกติ_AR" xfId="1269"/>
    <cellStyle name="Title 1" xfId="1270"/>
    <cellStyle name="Title 1 1" xfId="1271"/>
    <cellStyle name="Title 1 1 1" xfId="1272"/>
    <cellStyle name="Title 2" xfId="1273"/>
    <cellStyle name="Title 2 1" xfId="1274"/>
    <cellStyle name="Title 3" xfId="1275"/>
    <cellStyle name="Title 4" xfId="1276"/>
    <cellStyle name="Title 7" xfId="1277"/>
    <cellStyle name="Title Row" xfId="1278"/>
    <cellStyle name="Title Row 1_BQ Lt. 26 Canary - R3" xfId="1279"/>
    <cellStyle name="Title Row 2" xfId="1280"/>
    <cellStyle name="Title Row 2 2" xfId="1281"/>
    <cellStyle name="Title Row 3" xfId="1282"/>
    <cellStyle name="Total 1" xfId="1283"/>
    <cellStyle name="Total 1 1 1" xfId="1284"/>
    <cellStyle name="Total 1 1_BQ MJ Lt. 43 R8" xfId="1285"/>
    <cellStyle name="Total 1 2" xfId="1286"/>
    <cellStyle name="Total 2" xfId="1287"/>
    <cellStyle name="totalbold 1" xfId="1288"/>
    <cellStyle name="totalbold 2" xfId="1289"/>
    <cellStyle name="TotCol - Style5" xfId="1290"/>
    <cellStyle name="TotCol - Style5 1" xfId="1291"/>
    <cellStyle name="TotRow - Style4" xfId="1292"/>
    <cellStyle name="TotRow - Style4 1" xfId="1293"/>
    <cellStyle name="TotRow - Style4_BQ Lt. 26 Canary - R3" xfId="1294"/>
    <cellStyle name="Tusental (0)_pldt" xfId="1295"/>
    <cellStyle name="uni" xfId="1296"/>
    <cellStyle name="uni 1 1" xfId="1297"/>
    <cellStyle name="uni 2" xfId="1298"/>
    <cellStyle name="Unit 1" xfId="1299"/>
    <cellStyle name="Unit 1 1" xfId="1300"/>
    <cellStyle name="Unit 1_BQ Lt. 26 Canary - R3" xfId="1301"/>
    <cellStyle name="Unit_BINUS Toilet Blok J - R5" xfId="1302"/>
    <cellStyle name="User_Defined_A" xfId="1303"/>
    <cellStyle name="Value 1" xfId="1304"/>
    <cellStyle name="Valuta (0)_pldt" xfId="1305"/>
    <cellStyle name="Valuta_pldt" xfId="1306"/>
    <cellStyle name="Warning Text 1" xfId="1307"/>
    <cellStyle name="Warning Text 1 1" xfId="1308"/>
    <cellStyle name="Warning Text 1 1 1" xfId="1309"/>
    <cellStyle name="wrap" xfId="1310"/>
    <cellStyle name="wrap 1" xfId="1311"/>
    <cellStyle name="콤마 [0]_1202" xfId="1312"/>
    <cellStyle name="표준_arch-bm001" xfId="1313"/>
    <cellStyle name="一般_as-FIX ASSETS" xfId="1314"/>
    <cellStyle name="千分位[0]_as-FIX ASSETS" xfId="1315"/>
    <cellStyle name="未定義" xfId="1316"/>
    <cellStyle name="未定義 1" xfId="1317"/>
    <cellStyle name="桁区切り [0.00]_Onshore_Data" xfId="1318"/>
    <cellStyle name="貨幣 [0]_as-FIX ASSETS" xfId="1319"/>
    <cellStyle name="貨幣_as-FIX ASSETS" xfId="1320"/>
    <cellStyle name="通貨 [0.00]_Onshore_Data" xfId="1321"/>
  </cellStyles>
  <tableStyles count="0" defaultTableStyle="TableStyleMedium9" defaultPivotStyle="PivotStyleLight16"/>
  <colors>
    <mruColors>
      <color rgb="00CCFF33"/>
      <color rgb="0066FF33"/>
      <color rgb="00009900"/>
      <color rgb="00FF66CC"/>
      <color rgb="0033CCCC"/>
      <color rgb="00FF6699"/>
      <color rgb="00CC0099"/>
      <color rgb="0033CC33"/>
      <color rgb="00969696"/>
      <color rgb="00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5.xml"/><Relationship Id="rId8" Type="http://schemas.openxmlformats.org/officeDocument/2006/relationships/externalLink" Target="externalLinks/externalLink4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externalLink" Target="externalLinks/externalLink16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5.xml"/><Relationship Id="rId18" Type="http://schemas.openxmlformats.org/officeDocument/2006/relationships/externalLink" Target="externalLinks/externalLink14.xml"/><Relationship Id="rId17" Type="http://schemas.openxmlformats.org/officeDocument/2006/relationships/externalLink" Target="externalLinks/externalLink13.xml"/><Relationship Id="rId16" Type="http://schemas.openxmlformats.org/officeDocument/2006/relationships/externalLink" Target="externalLinks/externalLink12.xml"/><Relationship Id="rId15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10.xml"/><Relationship Id="rId13" Type="http://schemas.openxmlformats.org/officeDocument/2006/relationships/externalLink" Target="externalLinks/externalLink9.xml"/><Relationship Id="rId12" Type="http://schemas.openxmlformats.org/officeDocument/2006/relationships/externalLink" Target="externalLinks/externalLink8.xml"/><Relationship Id="rId11" Type="http://schemas.openxmlformats.org/officeDocument/2006/relationships/externalLink" Target="externalLinks/externalLink7.xml"/><Relationship Id="rId10" Type="http://schemas.openxmlformats.org/officeDocument/2006/relationships/externalLink" Target="externalLinks/externalLink6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220065</xdr:colOff>
      <xdr:row>7</xdr:row>
      <xdr:rowOff>92837</xdr:rowOff>
    </xdr:from>
    <xdr:to>
      <xdr:col>8</xdr:col>
      <xdr:colOff>467716</xdr:colOff>
      <xdr:row>10</xdr:row>
      <xdr:rowOff>116649</xdr:rowOff>
    </xdr:to>
    <xdr:sp>
      <xdr:nvSpPr>
        <xdr:cNvPr id="2" name="Rectangle 1"/>
        <xdr:cNvSpPr/>
      </xdr:nvSpPr>
      <xdr:spPr>
        <a:xfrm>
          <a:off x="219710" y="1426210"/>
          <a:ext cx="5048250" cy="5949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2400" b="1">
              <a:solidFill>
                <a:sysClr val="windowText" lastClr="000000"/>
              </a:solidFill>
              <a:latin typeface="+mj-lt"/>
              <a:ea typeface="SimSun" panose="02010600030101010101" pitchFamily="7" charset="-122"/>
            </a:rPr>
            <a:t>BILL OF QUANTITY</a:t>
          </a:r>
          <a:endParaRPr lang="id-ID" sz="2400" b="1">
            <a:solidFill>
              <a:sysClr val="windowText" lastClr="000000"/>
            </a:solidFill>
            <a:latin typeface="+mj-lt"/>
            <a:ea typeface="SimSun" panose="02010600030101010101" pitchFamily="7" charset="-122"/>
          </a:endParaRPr>
        </a:p>
      </xdr:txBody>
    </xdr:sp>
    <xdr:clientData/>
  </xdr:twoCellAnchor>
  <xdr:twoCellAnchor>
    <xdr:from>
      <xdr:col>0</xdr:col>
      <xdr:colOff>301027</xdr:colOff>
      <xdr:row>10</xdr:row>
      <xdr:rowOff>21399</xdr:rowOff>
    </xdr:from>
    <xdr:to>
      <xdr:col>8</xdr:col>
      <xdr:colOff>415328</xdr:colOff>
      <xdr:row>17</xdr:row>
      <xdr:rowOff>116649</xdr:rowOff>
    </xdr:to>
    <xdr:sp>
      <xdr:nvSpPr>
        <xdr:cNvPr id="4" name="Rectangle 3"/>
        <xdr:cNvSpPr/>
      </xdr:nvSpPr>
      <xdr:spPr>
        <a:xfrm>
          <a:off x="300990" y="1925955"/>
          <a:ext cx="4914900" cy="1428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>
              <a:solidFill>
                <a:sysClr val="windowText" lastClr="000000"/>
              </a:solidFill>
              <a:latin typeface="+mj-lt"/>
              <a:ea typeface="SimSun" panose="02010600030101010101" pitchFamily="7" charset="-122"/>
            </a:rPr>
            <a:t>ARCHITECHNO</a:t>
          </a:r>
          <a:endParaRPr lang="en-US" sz="3200" b="1">
            <a:solidFill>
              <a:sysClr val="windowText" lastClr="000000"/>
            </a:solidFill>
            <a:latin typeface="+mj-lt"/>
            <a:ea typeface="SimSun" panose="02010600030101010101" pitchFamily="7" charset="-122"/>
          </a:endParaRPr>
        </a:p>
      </xdr:txBody>
    </xdr:sp>
    <xdr:clientData/>
  </xdr:twoCellAnchor>
  <xdr:twoCellAnchor>
    <xdr:from>
      <xdr:col>0</xdr:col>
      <xdr:colOff>259773</xdr:colOff>
      <xdr:row>28</xdr:row>
      <xdr:rowOff>125556</xdr:rowOff>
    </xdr:from>
    <xdr:to>
      <xdr:col>8</xdr:col>
      <xdr:colOff>374074</xdr:colOff>
      <xdr:row>36</xdr:row>
      <xdr:rowOff>30306</xdr:rowOff>
    </xdr:to>
    <xdr:sp>
      <xdr:nvSpPr>
        <xdr:cNvPr id="5" name="Rectangle 4"/>
        <xdr:cNvSpPr/>
      </xdr:nvSpPr>
      <xdr:spPr>
        <a:xfrm>
          <a:off x="259715" y="5459095"/>
          <a:ext cx="4914900" cy="1428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id-ID" sz="2400" b="1">
              <a:solidFill>
                <a:sysClr val="windowText" lastClr="000000"/>
              </a:solidFill>
              <a:latin typeface="+mj-lt"/>
              <a:ea typeface="SimSun" panose="02010600030101010101" pitchFamily="7" charset="-122"/>
            </a:rPr>
            <a:t>RUANG </a:t>
          </a:r>
          <a:r>
            <a:rPr lang="en-ID" altLang="en-US" sz="2400" b="1">
              <a:solidFill>
                <a:sysClr val="windowText" lastClr="000000"/>
              </a:solidFill>
              <a:latin typeface="+mj-lt"/>
              <a:ea typeface="SimSun" panose="02010600030101010101" pitchFamily="7" charset="-122"/>
            </a:rPr>
            <a:t>MEETING SMALL</a:t>
          </a:r>
          <a:endParaRPr lang="en-ID" altLang="en-US" sz="2400" b="1" baseline="0">
            <a:solidFill>
              <a:sysClr val="windowText" lastClr="000000"/>
            </a:solidFill>
            <a:latin typeface="+mj-lt"/>
            <a:ea typeface="SimSun" panose="02010600030101010101" pitchFamily="7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918882</xdr:colOff>
      <xdr:row>23</xdr:row>
      <xdr:rowOff>67236</xdr:rowOff>
    </xdr:from>
    <xdr:to>
      <xdr:col>6</xdr:col>
      <xdr:colOff>261736</xdr:colOff>
      <xdr:row>29</xdr:row>
      <xdr:rowOff>107737</xdr:rowOff>
    </xdr:to>
    <xdr:sp>
      <xdr:nvSpPr>
        <xdr:cNvPr id="6" name="Rectangle 5"/>
        <xdr:cNvSpPr/>
      </xdr:nvSpPr>
      <xdr:spPr>
        <a:xfrm>
          <a:off x="6348095" y="4924425"/>
          <a:ext cx="2400300" cy="11836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d-ID" sz="1100" b="0" u="none">
              <a:solidFill>
                <a:sysClr val="windowText" lastClr="000000"/>
              </a:solidFill>
            </a:rPr>
            <a:t>Di</a:t>
          </a:r>
          <a:r>
            <a:rPr lang="id-ID" sz="1100" b="0" u="none" baseline="0">
              <a:solidFill>
                <a:sysClr val="windowText" lastClr="000000"/>
              </a:solidFill>
            </a:rPr>
            <a:t>buat oleh</a:t>
          </a:r>
          <a:endParaRPr lang="id-ID" sz="1100" b="0" u="none">
            <a:solidFill>
              <a:sysClr val="windowText" lastClr="000000"/>
            </a:solidFill>
          </a:endParaRPr>
        </a:p>
        <a:p>
          <a:pPr algn="ctr"/>
          <a:endParaRPr lang="id-ID" sz="1100" b="1" u="sng">
            <a:solidFill>
              <a:sysClr val="windowText" lastClr="000000"/>
            </a:solidFill>
          </a:endParaRPr>
        </a:p>
        <a:p>
          <a:pPr algn="ctr"/>
          <a:endParaRPr lang="id-ID" sz="1100" b="1" u="sng">
            <a:solidFill>
              <a:sysClr val="windowText" lastClr="000000"/>
            </a:solidFill>
          </a:endParaRPr>
        </a:p>
        <a:p>
          <a:pPr algn="ctr"/>
          <a:endParaRPr lang="id-ID" sz="1100" b="1" u="sng">
            <a:solidFill>
              <a:sysClr val="windowText" lastClr="000000"/>
            </a:solidFill>
          </a:endParaRPr>
        </a:p>
        <a:p>
          <a:pPr algn="ctr"/>
          <a:r>
            <a:rPr lang="id-ID" sz="1100" b="1" u="sng" baseline="0">
              <a:solidFill>
                <a:sysClr val="windowText" lastClr="000000"/>
              </a:solidFill>
            </a:rPr>
            <a:t>----------------------------</a:t>
          </a:r>
          <a:endParaRPr lang="id-ID" sz="1100" b="1" u="sng" baseline="0">
            <a:solidFill>
              <a:sysClr val="windowText" lastClr="000000"/>
            </a:solidFill>
          </a:endParaRPr>
        </a:p>
        <a:p>
          <a:pPr algn="ctr"/>
          <a:r>
            <a:rPr lang="id-ID" sz="1100" b="1" u="none" baseline="0">
              <a:solidFill>
                <a:sysClr val="windowText" lastClr="000000"/>
              </a:solidFill>
            </a:rPr>
            <a:t>----------------------------------</a:t>
          </a:r>
          <a:endParaRPr lang="id-ID" sz="1100" b="1" u="none" baseline="0">
            <a:solidFill>
              <a:sysClr val="windowText" lastClr="000000"/>
            </a:solidFill>
          </a:endParaRPr>
        </a:p>
        <a:p>
          <a:pPr algn="ctr"/>
          <a:endParaRPr lang="id-ID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TH-1996\9608\BQ-BARU\PAKET-I\BQ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ririndo\AppData\Roaming\Microsoft\Excel\XLSTART\BIDIN\ASRI\24\Kenari\BQ-AC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didit\My%20Documents\My%20Documents\The%20X%20Files\UCOK'S%20WORK%20FOLDER\CIOMAS%20V%20NO.%2012%20-%20FINAL%201708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joko\Div~QS\Daan%20Mogot\Ruko%20Daan%20Mogot%20R2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The%20X%20Files\UCOK'S%20WORK%20FOLDER\CIOMAS%20V%20NO.%2012%20-%20FINAL%20170820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FFICE\AMBON\BQ-H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\My%20Documents\The%20X%20Files\UCOK'S%20WORK%20FOLDER\CIOMAS%20V%20NO.%2012%20-%20FINAL%20170820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\PLN%20SUMEDANG%20FINAL\My%20Documents\The%20X%20Files\UCOK'S%20WORK%20FOLDER\CIOMAS%20V%20NO.%2012%20-%20FINAL%2017082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9903\bq\bq-ars\BQ-PS&amp;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amp-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joko\WINDOWS\TEMP\BOQ%20Permata%20Senayan%2009%20Juni%202003%20R1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TH-1996\9611\EVA\EVA-ARS&amp;PLB-1\EVALUAS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AppData\Roaming\Microsoft\Excel\KD%20BASEMENT\KD%20BASEMENT\KD%20BASEMEN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asty\nisp\BQ%20Pintu\proyek\9903\bq\bq-ars\BQ-PS&amp;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TH-2004\0401\BQ\S&amp;F\HG-BQ-R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3e\d%20o\D%20O\MANHATTAN\BQ%20ME\BQ-FINA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04_06"/>
      <sheetName val="INFO"/>
      <sheetName val="CAT-HAR"/>
      <sheetName val="304-01"/>
      <sheetName val="304-02"/>
      <sheetName val="304-03"/>
      <sheetName val="304-04"/>
      <sheetName val="304-05"/>
      <sheetName val="304-06"/>
      <sheetName val="304-07"/>
      <sheetName val="304-08"/>
      <sheetName val="304-09"/>
      <sheetName val="304-10"/>
      <sheetName val="304-11"/>
      <sheetName val="304-12"/>
      <sheetName val="304-13"/>
      <sheetName val="304-14"/>
      <sheetName val="TOTAL"/>
      <sheetName val="rekap total"/>
      <sheetName val="Genset"/>
      <sheetName val="Elektrikal"/>
      <sheetName val="Elektronik"/>
      <sheetName val="REK-EL "/>
      <sheetName val="REK-TRONIK"/>
      <sheetName val="Bahan"/>
      <sheetName val="CATATAN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REK"/>
      <sheetName val="listrik"/>
      <sheetName val="t-phone"/>
      <sheetName val="struktur(kontrak)"/>
      <sheetName val="BQ STR GARUDA"/>
      <sheetName val="BQ 1"/>
      <sheetName val="Royal"/>
      <sheetName val="AC &amp; Fan "/>
      <sheetName val="BAG-2"/>
      <sheetName val="I-KAMAR"/>
      <sheetName val="RAB"/>
      <sheetName val="MAPP"/>
      <sheetName val="rek det 1-3"/>
      <sheetName val="CAT_HRG"/>
      <sheetName val="Bag_1"/>
      <sheetName val="Bag_2"/>
      <sheetName val="Bag_9"/>
      <sheetName val="Penjumlahan"/>
      <sheetName val="ANALISA"/>
      <sheetName val="BIAYA PEGAWAI"/>
      <sheetName val="Schedule"/>
      <sheetName val="Bill rekap"/>
      <sheetName val="Bill of Qty"/>
      <sheetName val="escon"/>
      <sheetName val="Concrete"/>
      <sheetName val="PIPING"/>
      <sheetName val="bq"/>
      <sheetName val="2"/>
      <sheetName val="II.5"/>
      <sheetName val="D_6"/>
      <sheetName val="D_7"/>
      <sheetName val="2??"/>
      <sheetName val="Sheet1"/>
      <sheetName val="D2.8"/>
      <sheetName val="Traf&amp;Genst"/>
      <sheetName val="D4.4.1"/>
      <sheetName val="D4.4.2"/>
      <sheetName val="D4.4.3"/>
      <sheetName val="Pipe"/>
      <sheetName val="HRG BHN"/>
      <sheetName val="Bill of Qty MEP"/>
      <sheetName val="B _ Norelec"/>
      <sheetName val="FINISHING"/>
      <sheetName val="A"/>
      <sheetName val="Kolom UT"/>
      <sheetName val="B - Norelec"/>
      <sheetName val="I_KAM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Pric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UPY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INDEKS"/>
      <sheetName val="JABATAN"/>
      <sheetName val="DATA"/>
      <sheetName val="U&amp;B"/>
      <sheetName val=""/>
      <sheetName val="Analisa  (2)"/>
      <sheetName val="L3 An H Sat Mob"/>
      <sheetName val="Sales Rental"/>
      <sheetName val="Sales Parameter"/>
      <sheetName val="Unit_Rate"/>
      <sheetName val="HR_Detail"/>
      <sheetName val="ANAL_BOW"/>
      <sheetName val="SAP"/>
      <sheetName val="Sat Bahan"/>
      <sheetName val="Sat Alat"/>
      <sheetName val="Sat Upah"/>
      <sheetName val="FAK"/>
      <sheetName val="PDMP"/>
      <sheetName val="PCE"/>
      <sheetName val="PRODUK"/>
      <sheetName val="TOOL-ME"/>
      <sheetName val="Alat"/>
      <sheetName val="Persiapan"/>
      <sheetName val="Code"/>
      <sheetName val="SELISIH HARGA"/>
      <sheetName val="REMUNERASISTANDAR"/>
      <sheetName val="TABEL_DETASIR"/>
      <sheetName val="Summary"/>
      <sheetName val="REF.ONLY"/>
      <sheetName val="Tabel"/>
      <sheetName val="Rkp"/>
      <sheetName val="BQ-AC"/>
      <sheetName val="Sheet1"/>
      <sheetName val="B _ Norelec"/>
      <sheetName val="A"/>
      <sheetName val="DAF_2"/>
      <sheetName val="wk prgs"/>
      <sheetName val="Elektrikal"/>
      <sheetName val="gvl"/>
      <sheetName val="Harga ME "/>
      <sheetName val="ARSITEKTUR"/>
      <sheetName val="RAB"/>
      <sheetName val="BQ-4storey"/>
      <sheetName val="Material"/>
      <sheetName val="TABEL-DETASIR"/>
      <sheetName val="Kuantitas &amp; Harga"/>
      <sheetName val="Kuan&amp;Har(PT)"/>
      <sheetName val="A-7"/>
      <sheetName val="Basic"/>
      <sheetName val="NAMES"/>
      <sheetName val="BQ-Tenis"/>
      <sheetName val="BOQ_Aula"/>
      <sheetName val="Prelim"/>
      <sheetName val="Pile"/>
      <sheetName val="Anls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Analisa  _2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ubay"/>
      <sheetName val="S-CURVE REAL"/>
      <sheetName val="TIME SCHEDULE REAL"/>
      <sheetName val="RAB &amp; RCO REAL"/>
      <sheetName val="S-CURVE OWNER VERS."/>
      <sheetName val="TIME SCHEDULE OWNER VERS."/>
      <sheetName val="RAB &amp; RCO OWNER VERS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Analisa"/>
      <sheetName val="Rekap"/>
      <sheetName val="BOQ KJ-D &amp; KJ-E"/>
      <sheetName val="B - Norele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ubay"/>
      <sheetName val="S-CURVE REAL"/>
      <sheetName val="TIME SCHEDULE REAL"/>
      <sheetName val="RAB &amp; RCO REAL"/>
      <sheetName val="S-CURVE OWNER VERS."/>
      <sheetName val="TIME SCHEDULE OWNER VERS."/>
      <sheetName val="RAB &amp; RCO OWNER VERS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TOTAL"/>
      <sheetName val="PRELIM"/>
      <sheetName val="TOWN"/>
      <sheetName val="BQ-TAMBAH"/>
      <sheetName val="Price Biaya Cadangan"/>
      <sheetName val="BQ.Rekapitulasi  Akhi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ubay"/>
      <sheetName val="S-CURVE REAL"/>
      <sheetName val="TIME SCHEDULE REAL"/>
      <sheetName val="RAB &amp; RCO REAL"/>
      <sheetName val="S-CURVE OWNER VERS."/>
      <sheetName val="TIME SCHEDULE OWNER VERS."/>
      <sheetName val="RAB &amp; RCO OWNER VERS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ubay"/>
      <sheetName val="S-CURVE REAL"/>
      <sheetName val="TIME SCHEDULE REAL"/>
      <sheetName val="RAB &amp; RCO REAL"/>
      <sheetName val="S-CURVE OWNER VERS."/>
      <sheetName val="TIME SCHEDULE OWNER VERS."/>
      <sheetName val="RAB &amp; RCO OWNER VERS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BAG_2"/>
      <sheetName val="[BQ-PS&amp;A.xlsÝCAT_HR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Eva Spek"/>
      <sheetName val="LP-CRT"/>
      <sheetName val="SAP"/>
      <sheetName val="PLB"/>
      <sheetName val="Harga Satuan"/>
      <sheetName val="SITE-E"/>
      <sheetName val="daf-3(OK)"/>
      <sheetName val="daf-7(OK)"/>
      <sheetName val="Foundation"/>
      <sheetName val="lamp-d"/>
      <sheetName val="Material"/>
      <sheetName val="plumbing"/>
      <sheetName val="Cover"/>
      <sheetName val="DAF-2"/>
      <sheetName val="ah sanitary"/>
      <sheetName val="CONSUMABLE"/>
      <sheetName val="Currency Rate"/>
      <sheetName val="Steel-Twr"/>
      <sheetName val="BAG-III"/>
      <sheetName val="BAG_III"/>
      <sheetName val="BQ"/>
      <sheetName val="Eva_Spek"/>
      <sheetName val="Harga_Satuan"/>
      <sheetName val="BQ ARS"/>
      <sheetName val="Elektrikal"/>
      <sheetName val="ESCON"/>
      <sheetName val="daf_3_OK_"/>
      <sheetName val="daf_7_OK_"/>
      <sheetName val="A"/>
      <sheetName val="I-KAMAR"/>
      <sheetName val="DAF_2"/>
      <sheetName val="Daf 1"/>
      <sheetName val="Fill this out first..."/>
      <sheetName val="SEX"/>
      <sheetName val="2_2"/>
      <sheetName val="harsat"/>
      <sheetName val="ah_sanitary"/>
      <sheetName val="Currency_Rate"/>
      <sheetName val="Kolom"/>
      <sheetName val="LS_Rut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C-FIN"/>
      <sheetName val="Spek Kusen"/>
      <sheetName val="Sheet1"/>
      <sheetName val="Kusen"/>
      <sheetName val="AN-Prelim"/>
      <sheetName val="AN-M&amp;E"/>
      <sheetName val="Analisa"/>
      <sheetName val="BD"/>
      <sheetName val="Gross Area"/>
      <sheetName val="Vol-M&amp;E"/>
      <sheetName val="T-Sch"/>
      <sheetName val="Remark"/>
      <sheetName val="TOTAL"/>
      <sheetName val="PRELIM"/>
      <sheetName val="RUK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AF-1"/>
      <sheetName val="daf-2(OK)"/>
      <sheetName val="daf-3(OK)"/>
      <sheetName val="DAF-4OK"/>
      <sheetName val="daf-5OK"/>
      <sheetName val="daf-6OK"/>
      <sheetName val="daf-7(OK)"/>
      <sheetName val="DAF-8"/>
      <sheetName val="daf-9"/>
      <sheetName val="DAF-10"/>
      <sheetName val="DAF-11"/>
      <sheetName val="daf_3_OK_"/>
      <sheetName val="daf_7_OK_"/>
      <sheetName val="_xffff__xffff__xffff__xffff__xffff_"/>
      <sheetName val="Rekap Upah"/>
      <sheetName val="DAF-2"/>
      <sheetName val="Bill-19"/>
      <sheetName val="sum-bill22"/>
      <sheetName val="An Arsitektur"/>
      <sheetName val="An Struktur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S'97"/>
      <sheetName val="plumbing"/>
      <sheetName val="4-MVAC"/>
      <sheetName val="BAG_2"/>
      <sheetName val="EVALUASI"/>
      <sheetName val="Lain2"/>
      <sheetName val="CPar"/>
      <sheetName val="PivotTabel"/>
      <sheetName val="I-KAMAR"/>
      <sheetName val="I_KAMAR"/>
      <sheetName val="HARGA DASAR"/>
      <sheetName val="ALAT"/>
      <sheetName val="DIV.3"/>
      <sheetName val="DIV.8"/>
      <sheetName val="DIV.9"/>
      <sheetName val="112-885"/>
      <sheetName val="Anl.+"/>
      <sheetName val="Ana"/>
      <sheetName val="?????"/>
      <sheetName val="Seratus Lima Puluh Tiga"/>
      <sheetName val="AO_UMUM"/>
      <sheetName val="Sheet1"/>
      <sheetName val="DAF-5"/>
      <sheetName val="Cover"/>
      <sheetName val="BAG-2"/>
      <sheetName val="ARS"/>
      <sheetName val="analisa teknis"/>
      <sheetName val="Bid Summary"/>
      <sheetName val="SAT-BH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REKAP"/>
      <sheetName val="RAB PENGECATAN DLL"/>
      <sheetName val="O.Speck"/>
      <sheetName val="RAB MANDOR"/>
      <sheetName val="UPAH"/>
      <sheetName val="BAHAN"/>
      <sheetName val="AN. PERSIAPAN"/>
      <sheetName val="anls jln"/>
      <sheetName val="AN. Bongkaran"/>
      <sheetName val="AN. TANAH"/>
      <sheetName val="AN. PONDASI"/>
      <sheetName val="an.arsitektur"/>
      <sheetName val="AN.struktur"/>
      <sheetName val="An.me"/>
      <sheetName val="An. Landscape"/>
      <sheetName val="Sheet1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BAG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INFO "/>
      <sheetName val="CAT-HRG "/>
      <sheetName val="DAF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DAF_2"/>
      <sheetName val="CATATAN-HARGA"/>
      <sheetName val="DAF-NO.1"/>
      <sheetName val="DAF-NO.2"/>
      <sheetName val="DAF NO.3"/>
      <sheetName val="DAF-NO.4"/>
      <sheetName val="komponen"/>
      <sheetName val="Isolasi Luar Dalam"/>
      <sheetName val="Isolasi Luar"/>
      <sheetName val="analisa Str"/>
      <sheetName val="Analisa"/>
      <sheetName val="dasboard"/>
      <sheetName val="upah"/>
      <sheetName val="RAB"/>
      <sheetName val="Bhn"/>
      <sheetName val="ana drainase"/>
      <sheetName val="Data"/>
      <sheetName val="Sheet5"/>
      <sheetName val="PT."/>
      <sheetName val="Input"/>
      <sheetName val="FINISHING"/>
      <sheetName val="harsat"/>
      <sheetName val="Sat Bah &amp; Up"/>
      <sheetName val="NAMES"/>
      <sheetName val="Bill No.13.1"/>
      <sheetName val="Mon Upah+Alat+Material"/>
      <sheetName val="Sat. Pek."/>
      <sheetName val="AHS ASLI"/>
      <sheetName val="CAT-HRG_"/>
      <sheetName val="DAF-_4"/>
      <sheetName val="DAF-NO_1"/>
      <sheetName val="DAF-NO_2"/>
      <sheetName val="DAF_NO_3"/>
      <sheetName val="DAF-NO_4"/>
      <sheetName val="Isolasi_Luar_Dalam"/>
      <sheetName val="Isolasi_Luar"/>
      <sheetName val="analisa_Str"/>
      <sheetName val="REF.ONLY"/>
      <sheetName val="I-KAMAR"/>
      <sheetName val="Anls"/>
      <sheetName val="BASEMENT"/>
      <sheetName val="CF"/>
      <sheetName val="Analisa &amp; Upah"/>
      <sheetName val="2_2"/>
      <sheetName val="DAFTAR (2)"/>
      <sheetName val="hg sat 2"/>
      <sheetName val="hg sat BM"/>
      <sheetName val="Bahan"/>
      <sheetName val="BU"/>
      <sheetName val="ANALISA ALAT BERAT"/>
      <sheetName val="H.Satuan"/>
      <sheetName val="BAG-2"/>
      <sheetName val="Mon_Upah+Alat+Material"/>
      <sheetName val="Material"/>
      <sheetName val="SUBKON"/>
      <sheetName val="RAB (A) (2)"/>
      <sheetName val="Bobot"/>
      <sheetName val="STR"/>
      <sheetName val="daf_3_OK_"/>
      <sheetName val="daf_7_OK_"/>
      <sheetName val="BQ mep"/>
      <sheetName val="PT_"/>
      <sheetName val="ana_drainase"/>
      <sheetName val="Sat_Bah_&amp;_Up"/>
      <sheetName val="Bill_No_13_1"/>
      <sheetName val="Analisa Harga"/>
      <sheetName val="Summary"/>
      <sheetName val="DAF_3"/>
      <sheetName val="DAF_4"/>
      <sheetName val="I_KAMAR"/>
      <sheetName val="an. struktur"/>
      <sheetName val="Dashboard"/>
      <sheetName val="2.2"/>
      <sheetName val="Daf 1"/>
      <sheetName val="DAF_1"/>
      <sheetName val="Bahan _ Upah"/>
      <sheetName val="4-MVAC"/>
      <sheetName val="rumus"/>
      <sheetName val="DAF)6"/>
      <sheetName val="DAF-NO._x0012_"/>
      <sheetName val="BAG_2"/>
      <sheetName val="RAP"/>
      <sheetName val="FAKTOR"/>
      <sheetName val="Cover"/>
      <sheetName val="Pt"/>
      <sheetName val="Harsat Bahan"/>
      <sheetName val="Harsat 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tokopedia.com/abadi8899/stop-kontak-meja-4-colokan-bulat" TargetMode="External"/><Relationship Id="rId8" Type="http://schemas.openxmlformats.org/officeDocument/2006/relationships/hyperlink" Target="https://www.tokopedia.com/rianbaja/pipa-hitam-1-black-steel-pipe-1-inch-tebal-1-9" TargetMode="External"/><Relationship Id="rId7" Type="http://schemas.openxmlformats.org/officeDocument/2006/relationships/hyperlink" Target="https://shopee.co.id/Papan-Ambalan-Daun-Meja-Kayu-Jati-Belanda-Dinding-100X50-Siku-Lipat-Candybrown-Onlypapanmeja-i.326974094.3760213257" TargetMode="External"/><Relationship Id="rId6" Type="http://schemas.openxmlformats.org/officeDocument/2006/relationships/hyperlink" Target="https://www.tokopedia.com/cacid/daikin-ac-cassette-skyair-round-flow-fcnq-13-1-5-pk-1-phase-wired" TargetMode="External"/><Relationship Id="rId5" Type="http://schemas.openxmlformats.org/officeDocument/2006/relationships/hyperlink" Target="https://www.tokopedia.com/superhomelighting/lampu-gantung-minimalist-577098-wood-colour-matt-black" TargetMode="External"/><Relationship Id="rId4" Type="http://schemas.openxmlformats.org/officeDocument/2006/relationships/hyperlink" Target="https://www.tokopedia.com/toptul/hambalan-rak-papan-alas-triplek-12-mm-100-x-200-cm" TargetMode="External"/><Relationship Id="rId3" Type="http://schemas.openxmlformats.org/officeDocument/2006/relationships/hyperlink" Target="https://www.tokopedia.com/toko-material-ol/cat-dulux-ambiance-20l-timeless-grey-40466-hazel-green-42470-timeless-grey" TargetMode="External"/><Relationship Id="rId2" Type="http://schemas.openxmlformats.org/officeDocument/2006/relationships/hyperlink" Target="https://www.tokopedia.com/uniquecarpet/vinyl-lantai-murah-motif-kayu-688-f" TargetMode="External"/><Relationship Id="rId16" Type="http://schemas.openxmlformats.org/officeDocument/2006/relationships/hyperlink" Target="https://www.tokopedia.com/benuabarusupermarket/papan-kayu-lisplang-2-x-20-cm-papan-kayu-lisplang-20-cm-meranti-4-m?extParam=ivf%3Dfalse%26src%3Dsearch" TargetMode="External"/><Relationship Id="rId15" Type="http://schemas.openxmlformats.org/officeDocument/2006/relationships/hyperlink" Target="https://www.lazada.co.id/products/compound-aplus-20kg-kompon-aplus-20kg-i4616868891-s8065026157.html?exlaz=d_1:mm_150050845_51350205_2010350205::12:17627284516!!!!!c!!8065026157!318083623&amp;gclid=Cj0KCQjwmouZBhDSARIsALYcouo92EIKi08Jye9cOZNWmPEiXbMUWqhP0JFXWh5eRTkZ_B-DRwQkPJcaAn4ZEALw_wcB" TargetMode="External"/><Relationship Id="rId14" Type="http://schemas.openxmlformats.org/officeDocument/2006/relationships/hyperlink" Target="https://shopee.co.id/HOLLO-2-x-4--HOLO-GYPSUM-2X4---HOLOW-BAJA-RINGAN-i.30298322.13970068409?gclid=Cj0KCQjwmouZBhDSARIsALYcouoYaziSDhSAIF2QuhxtUR9B4Ipa_bV09-ecMgkmLh6nB9DbEQokjdMaAuinEALw_wcB" TargetMode="External"/><Relationship Id="rId13" Type="http://schemas.openxmlformats.org/officeDocument/2006/relationships/hyperlink" Target="https://www.lazada.co.id/products/besi-hollow-4x4-hollo-holo-gypsum-gipsum-plafon-pvc-galvanis-murah-i3196690606-s5592628803.html?exlaz=d_1:mm_150050845_51350205_2010350205::12:17627284516!!!!!c!!5592628803!276662809&amp;gclid=Cj0KCQjwmouZBhDSARIsALYcouq0hN1-N7ceo14jSg7pkye6AS7gSHrawnlkWTW8QflfuJ30yySkE-8aArLrEALw_wcB" TargetMode="External"/><Relationship Id="rId12" Type="http://schemas.openxmlformats.org/officeDocument/2006/relationships/hyperlink" Target="https://www.tokopedia.com/megabuildings/gipsum-papan-gypsum-jayaboard-9-mm-harga-distributor-2021?extParam=ivf%3Dfalse%26src%3Dsearch" TargetMode="External"/><Relationship Id="rId11" Type="http://schemas.openxmlformats.org/officeDocument/2006/relationships/hyperlink" Target="https://www.tokopedia.com/vans-market/engsel-kodok-engsel-sendok-tanpa-bobok-engsel-sendok-tanpa-coak-besar?extParam=ivf%3Dfalse&amp;src=topads" TargetMode="External"/><Relationship Id="rId10" Type="http://schemas.openxmlformats.org/officeDocument/2006/relationships/hyperlink" Target="https://www.lazada.co.id/products/plat-besi-expanded-expanda-metal-i2812146803-s5075898138.html?spm=a2o4j.tm80108886.2705433350.1.23e75kDp5kDpb9.23e75kDp5kDpb9" TargetMode="External"/><Relationship Id="rId1" Type="http://schemas.openxmlformats.org/officeDocument/2006/relationships/hyperlink" Target="https://www.tokopedia.com/tbsakuramas/cat-dulux-pentalite-brilliant-wh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"/>
  <sheetViews>
    <sheetView view="pageBreakPreview" zoomScale="70" zoomScaleNormal="85" topLeftCell="A4" workbookViewId="0">
      <selection activeCell="A5" sqref="A5:G5"/>
    </sheetView>
  </sheetViews>
  <sheetFormatPr defaultColWidth="9" defaultRowHeight="15" outlineLevelRow="2" outlineLevelCol="1"/>
  <sheetData>
    <row r="3" spans="2:2">
      <c r="B3" t="s">
        <v>0</v>
      </c>
    </row>
  </sheetData>
  <pageMargins left="0.699305555555556" right="0.699305555555556" top="0.75" bottom="0.75" header="0.3" footer="0.3"/>
  <pageSetup paperSize="9" scale="97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  <pageSetUpPr fitToPage="1"/>
  </sheetPr>
  <dimension ref="B3:S26"/>
  <sheetViews>
    <sheetView view="pageBreakPreview" zoomScale="85" zoomScaleNormal="85" workbookViewId="0">
      <selection activeCell="A5" sqref="A5:G5"/>
    </sheetView>
  </sheetViews>
  <sheetFormatPr defaultColWidth="9.14285714285714" defaultRowHeight="15"/>
  <cols>
    <col min="1" max="1" width="9.14285714285714" style="221"/>
    <col min="2" max="2" width="9.71428571428571" style="221" customWidth="1"/>
    <col min="3" max="3" width="7.28571428571429" style="222" customWidth="1"/>
    <col min="4" max="4" width="55.2857142857143" style="223" customWidth="1"/>
    <col min="5" max="5" width="16.7142857142857" style="224" customWidth="1"/>
    <col min="6" max="6" width="29.1428571428571" style="225" customWidth="1"/>
    <col min="7" max="7" width="10.8571428571429" style="220" customWidth="1"/>
    <col min="8" max="12" width="10.8571428571429" style="222" customWidth="1"/>
    <col min="13" max="13" width="10.8571428571429" style="221" customWidth="1"/>
    <col min="14" max="15" width="9.57142857142857" style="221" customWidth="1"/>
    <col min="16" max="16" width="2.85714285714286" style="221" customWidth="1"/>
    <col min="17" max="17" width="5.85714285714286" style="221" customWidth="1"/>
    <col min="18" max="18" width="7" style="221" customWidth="1"/>
    <col min="19" max="19" width="14.5714285714286" style="221" customWidth="1"/>
    <col min="20" max="16384" width="9.14285714285714" style="221"/>
  </cols>
  <sheetData>
    <row r="3" spans="3:3">
      <c r="C3" s="222" t="s">
        <v>1</v>
      </c>
    </row>
    <row r="7" ht="18.75" spans="3:7">
      <c r="C7" s="226" t="s">
        <v>2</v>
      </c>
      <c r="D7" s="226"/>
      <c r="E7" s="226"/>
      <c r="F7" s="226"/>
      <c r="G7" s="227"/>
    </row>
    <row r="8" ht="23.25" spans="3:7">
      <c r="C8" s="228" t="s">
        <v>3</v>
      </c>
      <c r="D8" s="228"/>
      <c r="E8" s="228"/>
      <c r="F8" s="228"/>
      <c r="G8" s="229"/>
    </row>
    <row r="9" ht="15.75" spans="3:7">
      <c r="C9" s="230" t="s">
        <v>4</v>
      </c>
      <c r="D9" s="230"/>
      <c r="E9" s="230"/>
      <c r="F9" s="230"/>
      <c r="G9" s="229"/>
    </row>
    <row r="10" ht="15.75" spans="3:7">
      <c r="C10" s="230"/>
      <c r="D10" s="230"/>
      <c r="E10" s="230"/>
      <c r="F10" s="230"/>
      <c r="G10" s="229"/>
    </row>
    <row r="11" spans="3:7">
      <c r="C11" s="231"/>
      <c r="D11" s="232"/>
      <c r="E11" s="232"/>
      <c r="F11" s="233"/>
      <c r="G11" s="234"/>
    </row>
    <row r="12" ht="15.75" customHeight="1" spans="3:19">
      <c r="C12" s="235" t="s">
        <v>5</v>
      </c>
      <c r="D12" s="236" t="s">
        <v>6</v>
      </c>
      <c r="E12" s="236" t="s">
        <v>7</v>
      </c>
      <c r="F12" s="236" t="s">
        <v>8</v>
      </c>
      <c r="G12" s="237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1"/>
    </row>
    <row r="13" customHeight="1" spans="3:7">
      <c r="C13" s="235"/>
      <c r="D13" s="236"/>
      <c r="E13" s="236"/>
      <c r="F13" s="236"/>
      <c r="G13" s="237"/>
    </row>
    <row r="14" customHeight="1" spans="3:7">
      <c r="C14" s="239">
        <v>1</v>
      </c>
      <c r="D14" s="240" t="s">
        <v>9</v>
      </c>
      <c r="E14" s="241"/>
      <c r="F14" s="241">
        <f>'R MEETING'!G14</f>
        <v>1228500</v>
      </c>
      <c r="G14" s="237"/>
    </row>
    <row r="15" customFormat="1" spans="3:6">
      <c r="C15" s="239">
        <v>2</v>
      </c>
      <c r="D15" s="240" t="s">
        <v>10</v>
      </c>
      <c r="E15" s="242"/>
      <c r="F15" s="243">
        <f>'R MEETING'!G23</f>
        <v>8038000</v>
      </c>
    </row>
    <row r="16" s="219" customFormat="1" spans="2:12">
      <c r="B16" s="244"/>
      <c r="C16" s="239">
        <v>3</v>
      </c>
      <c r="D16" s="240" t="s">
        <v>11</v>
      </c>
      <c r="E16" s="242"/>
      <c r="F16" s="243">
        <f>'R MEETING'!G34</f>
        <v>30607680</v>
      </c>
      <c r="G16" s="245"/>
      <c r="H16" s="246"/>
      <c r="I16" s="255"/>
      <c r="J16" s="255"/>
      <c r="K16" s="256"/>
      <c r="L16" s="256"/>
    </row>
    <row r="17" s="219" customFormat="1" customHeight="1" spans="2:12">
      <c r="B17" s="244"/>
      <c r="C17" s="239">
        <v>4</v>
      </c>
      <c r="D17" s="247" t="s">
        <v>12</v>
      </c>
      <c r="E17" s="242"/>
      <c r="F17" s="243">
        <f>'R MEETING'!G39</f>
        <v>1862000</v>
      </c>
      <c r="G17" s="245"/>
      <c r="H17" s="246"/>
      <c r="I17" s="255"/>
      <c r="J17" s="255"/>
      <c r="K17" s="256"/>
      <c r="L17" s="256"/>
    </row>
    <row r="18" ht="15.75" spans="3:7">
      <c r="C18" s="239">
        <v>5</v>
      </c>
      <c r="D18" s="248" t="s">
        <v>13</v>
      </c>
      <c r="E18" s="241"/>
      <c r="F18" s="241">
        <f>'R MEETING'!G23</f>
        <v>8038000</v>
      </c>
      <c r="G18" s="249"/>
    </row>
    <row r="19" customHeight="1" spans="3:7">
      <c r="C19" s="239">
        <v>6</v>
      </c>
      <c r="D19" s="250" t="s">
        <v>14</v>
      </c>
      <c r="E19" s="242"/>
      <c r="F19" s="243">
        <f>'R MEETING'!G45</f>
        <v>168036000</v>
      </c>
      <c r="G19" s="237"/>
    </row>
    <row r="20" customFormat="1" spans="3:6">
      <c r="C20" s="239">
        <v>7</v>
      </c>
      <c r="D20" s="250" t="s">
        <v>15</v>
      </c>
      <c r="E20" s="242"/>
      <c r="F20" s="243">
        <f>'R MEETING'!G63</f>
        <v>31620993</v>
      </c>
    </row>
    <row r="21" ht="15.75" spans="3:7">
      <c r="C21" s="251"/>
      <c r="D21" s="252"/>
      <c r="E21" s="253" t="s">
        <v>16</v>
      </c>
      <c r="F21" s="254">
        <f>'R MEETING'!G64</f>
        <v>241393173</v>
      </c>
      <c r="G21" s="249"/>
    </row>
    <row r="22" ht="24" customHeight="1" spans="3:7">
      <c r="C22" s="222" t="s">
        <v>17</v>
      </c>
      <c r="G22" s="249"/>
    </row>
    <row r="23" ht="27.75" customHeight="1" spans="7:7">
      <c r="G23" s="249"/>
    </row>
    <row r="26" s="220" customFormat="1" spans="3:19">
      <c r="C26" s="222"/>
      <c r="D26" s="223"/>
      <c r="E26" s="224"/>
      <c r="F26" s="225"/>
      <c r="H26" s="222"/>
      <c r="I26" s="222"/>
      <c r="J26" s="222"/>
      <c r="K26" s="222"/>
      <c r="L26" s="222"/>
      <c r="M26" s="221"/>
      <c r="N26" s="221"/>
      <c r="O26" s="221"/>
      <c r="P26" s="221"/>
      <c r="Q26" s="221"/>
      <c r="R26" s="221"/>
      <c r="S26" s="221"/>
    </row>
  </sheetData>
  <mergeCells count="8">
    <mergeCell ref="C7:F7"/>
    <mergeCell ref="C8:F8"/>
    <mergeCell ref="C9:F9"/>
    <mergeCell ref="C10:F10"/>
    <mergeCell ref="C12:C13"/>
    <mergeCell ref="D12:D13"/>
    <mergeCell ref="E12:E13"/>
    <mergeCell ref="F12:F13"/>
  </mergeCells>
  <printOptions horizontalCentered="1"/>
  <pageMargins left="0.25" right="0.25" top="0.75" bottom="0.75" header="0.3" footer="0.3"/>
  <pageSetup paperSize="9" scale="77" fitToHeight="0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pageSetUpPr fitToPage="1"/>
  </sheetPr>
  <dimension ref="A2:L65"/>
  <sheetViews>
    <sheetView view="pageBreakPreview" zoomScaleNormal="85" topLeftCell="A55" workbookViewId="0">
      <selection activeCell="C14" sqref="C14"/>
    </sheetView>
  </sheetViews>
  <sheetFormatPr defaultColWidth="9.14285714285714" defaultRowHeight="15"/>
  <cols>
    <col min="1" max="1" width="5.71428571428571" style="72" customWidth="1"/>
    <col min="2" max="2" width="46.5714285714286" style="73" customWidth="1"/>
    <col min="3" max="3" width="30.7142857142857" style="74" customWidth="1"/>
    <col min="4" max="4" width="9.14285714285714" style="75" customWidth="1"/>
    <col min="5" max="5" width="6.71428571428571" style="76" customWidth="1"/>
    <col min="6" max="6" width="16.5714285714286" style="77" customWidth="1"/>
    <col min="7" max="7" width="21.2857142857143" style="78" customWidth="1"/>
    <col min="8" max="8" width="11.5714285714286" style="78" customWidth="1"/>
    <col min="9" max="9" width="9.14285714285714" style="79"/>
    <col min="10" max="10" width="12.8571428571429" style="79"/>
    <col min="11" max="16384" width="9.14285714285714" style="79"/>
  </cols>
  <sheetData>
    <row r="2" ht="15.75" spans="7:8">
      <c r="G2" s="80" t="s">
        <v>18</v>
      </c>
      <c r="H2" s="80"/>
    </row>
    <row r="3" ht="18.75" spans="1:8">
      <c r="A3" s="81"/>
      <c r="B3" s="81"/>
      <c r="C3" s="81"/>
      <c r="D3" s="81"/>
      <c r="E3" s="81"/>
      <c r="F3" s="82"/>
      <c r="G3" s="82"/>
      <c r="H3" s="82"/>
    </row>
    <row r="4" ht="15.75" spans="1:8">
      <c r="A4" s="83" t="s">
        <v>19</v>
      </c>
      <c r="B4" s="83"/>
      <c r="C4" s="83"/>
      <c r="D4" s="83"/>
      <c r="E4" s="83"/>
      <c r="F4" s="84"/>
      <c r="G4" s="84"/>
      <c r="H4" s="84"/>
    </row>
    <row r="5" ht="23.25" spans="1:8">
      <c r="A5" s="85" t="s">
        <v>4</v>
      </c>
      <c r="B5" s="85"/>
      <c r="C5" s="85"/>
      <c r="D5" s="85"/>
      <c r="E5" s="85"/>
      <c r="F5" s="86"/>
      <c r="G5" s="86"/>
      <c r="H5" s="86"/>
    </row>
    <row r="6" ht="15.75" spans="1:8">
      <c r="A6" s="87" t="s">
        <v>20</v>
      </c>
      <c r="B6" s="87"/>
      <c r="C6" s="87"/>
      <c r="D6" s="87"/>
      <c r="E6" s="87"/>
      <c r="F6" s="88"/>
      <c r="G6" s="88"/>
      <c r="H6" s="88"/>
    </row>
    <row r="7" ht="15.75" spans="1:8">
      <c r="A7" s="83" t="s">
        <v>21</v>
      </c>
      <c r="B7" s="83"/>
      <c r="C7" s="83"/>
      <c r="D7" s="83"/>
      <c r="E7" s="83"/>
      <c r="F7" s="84"/>
      <c r="G7" s="84"/>
      <c r="H7" s="84"/>
    </row>
    <row r="8" spans="1:8">
      <c r="A8" s="89"/>
      <c r="B8" s="90"/>
      <c r="C8" s="90"/>
      <c r="D8" s="91"/>
      <c r="E8" s="89"/>
      <c r="F8" s="92"/>
      <c r="G8" s="93"/>
      <c r="H8" s="93"/>
    </row>
    <row r="9" ht="15.75" customHeight="1" spans="1:8">
      <c r="A9" s="94" t="s">
        <v>5</v>
      </c>
      <c r="B9" s="95" t="s">
        <v>6</v>
      </c>
      <c r="C9" s="95" t="s">
        <v>7</v>
      </c>
      <c r="D9" s="94" t="s">
        <v>22</v>
      </c>
      <c r="E9" s="94"/>
      <c r="F9" s="96" t="s">
        <v>23</v>
      </c>
      <c r="G9" s="97" t="s">
        <v>24</v>
      </c>
      <c r="H9" s="98" t="s">
        <v>25</v>
      </c>
    </row>
    <row r="10" customHeight="1" spans="1:8">
      <c r="A10" s="94"/>
      <c r="B10" s="95"/>
      <c r="C10" s="95"/>
      <c r="D10" s="94"/>
      <c r="E10" s="94"/>
      <c r="F10" s="96"/>
      <c r="G10" s="97"/>
      <c r="H10" s="98"/>
    </row>
    <row r="11" spans="1:8">
      <c r="A11" s="99" t="s">
        <v>26</v>
      </c>
      <c r="B11" s="22" t="s">
        <v>9</v>
      </c>
      <c r="C11" s="100"/>
      <c r="D11" s="47"/>
      <c r="E11" s="47"/>
      <c r="F11" s="101"/>
      <c r="G11" s="102"/>
      <c r="H11" s="103"/>
    </row>
    <row r="12" s="59" customFormat="1" ht="30" spans="1:8">
      <c r="A12" s="104"/>
      <c r="B12" s="105" t="s">
        <v>27</v>
      </c>
      <c r="C12" s="106"/>
      <c r="D12" s="107"/>
      <c r="E12" s="107"/>
      <c r="F12" s="108"/>
      <c r="G12" s="109"/>
      <c r="H12" s="110"/>
    </row>
    <row r="13" s="59" customFormat="1" customHeight="1" spans="1:9">
      <c r="A13" s="111">
        <v>1</v>
      </c>
      <c r="B13" s="32" t="str">
        <f>ANALISA!E8</f>
        <v>Vinyl Lantai motif kayu</v>
      </c>
      <c r="C13" s="112" t="s">
        <v>28</v>
      </c>
      <c r="D13" s="113">
        <v>13.5</v>
      </c>
      <c r="E13" s="114" t="s">
        <v>29</v>
      </c>
      <c r="F13" s="115">
        <f>ANALISA!F8+H13+13000</f>
        <v>91000</v>
      </c>
      <c r="G13" s="116">
        <f>F13*D13</f>
        <v>1228500</v>
      </c>
      <c r="H13" s="117">
        <v>18000</v>
      </c>
      <c r="I13" s="59" t="s">
        <v>30</v>
      </c>
    </row>
    <row r="14" s="59" customFormat="1" customHeight="1" spans="1:8">
      <c r="A14" s="118"/>
      <c r="B14" s="119"/>
      <c r="C14" s="120"/>
      <c r="D14" s="119"/>
      <c r="E14" s="119"/>
      <c r="F14" s="121" t="s">
        <v>31</v>
      </c>
      <c r="G14" s="122">
        <f>SUM(G13)</f>
        <v>1228500</v>
      </c>
      <c r="H14" s="123"/>
    </row>
    <row r="15" s="59" customFormat="1" customHeight="1" spans="1:8">
      <c r="A15" s="99" t="s">
        <v>32</v>
      </c>
      <c r="B15" s="22" t="s">
        <v>10</v>
      </c>
      <c r="C15" s="100"/>
      <c r="D15" s="47"/>
      <c r="E15" s="47"/>
      <c r="F15" s="101"/>
      <c r="G15" s="102"/>
      <c r="H15" s="103"/>
    </row>
    <row r="16" s="59" customFormat="1" spans="1:11">
      <c r="A16" s="104"/>
      <c r="B16" s="105" t="s">
        <v>33</v>
      </c>
      <c r="C16" s="106"/>
      <c r="D16" s="107"/>
      <c r="E16" s="107"/>
      <c r="F16" s="108"/>
      <c r="G16" s="109"/>
      <c r="H16" s="110"/>
      <c r="K16" s="59" t="s">
        <v>34</v>
      </c>
    </row>
    <row r="17" s="59" customFormat="1" spans="1:8">
      <c r="A17" s="111">
        <v>1</v>
      </c>
      <c r="B17" s="32" t="str">
        <f>ANALISA!E11</f>
        <v>cat dulux pentalite brilliant white</v>
      </c>
      <c r="C17" s="112" t="s">
        <v>35</v>
      </c>
      <c r="D17" s="113">
        <v>1</v>
      </c>
      <c r="E17" s="114" t="s">
        <v>36</v>
      </c>
      <c r="F17" s="111">
        <f>ANALISA!F11*D17</f>
        <v>1180000</v>
      </c>
      <c r="G17" s="116">
        <f t="shared" ref="G17:G22" si="0">F17*D17</f>
        <v>1180000</v>
      </c>
      <c r="H17" s="117"/>
    </row>
    <row r="18" s="59" customFormat="1" spans="1:8">
      <c r="A18" s="111">
        <v>2</v>
      </c>
      <c r="B18" s="32" t="str">
        <f>ANALISA!E12</f>
        <v>CAT DULUX AMBIANCE 20L / TIMELESS GREY</v>
      </c>
      <c r="C18" s="112" t="s">
        <v>35</v>
      </c>
      <c r="D18" s="113">
        <v>1</v>
      </c>
      <c r="E18" s="114" t="s">
        <v>36</v>
      </c>
      <c r="F18" s="111">
        <f>ANALISA!F12</f>
        <v>1943000</v>
      </c>
      <c r="G18" s="116">
        <f t="shared" si="0"/>
        <v>1943000</v>
      </c>
      <c r="H18" s="117"/>
    </row>
    <row r="19" s="59" customFormat="1" spans="1:8">
      <c r="A19" s="111">
        <v>3</v>
      </c>
      <c r="B19" s="32" t="str">
        <f>ANALISA!E13</f>
        <v>Papan Ambalan  Kayu Jati 100X50 </v>
      </c>
      <c r="C19" s="112"/>
      <c r="D19" s="113">
        <v>10</v>
      </c>
      <c r="E19" s="114" t="s">
        <v>37</v>
      </c>
      <c r="F19" s="111">
        <f>ANALISA!F13</f>
        <v>211000</v>
      </c>
      <c r="G19" s="116">
        <f t="shared" si="0"/>
        <v>2110000</v>
      </c>
      <c r="H19" s="117"/>
    </row>
    <row r="20" s="59" customFormat="1" spans="1:8">
      <c r="A20" s="111">
        <v>4</v>
      </c>
      <c r="B20" s="32" t="str">
        <f>ANALISA!E14</f>
        <v>Besi Pipa Hitam Ukuran 1"</v>
      </c>
      <c r="C20" s="112"/>
      <c r="D20" s="113">
        <v>8</v>
      </c>
      <c r="E20" s="114" t="s">
        <v>38</v>
      </c>
      <c r="F20" s="111">
        <f>ANALISA!F14</f>
        <v>180000</v>
      </c>
      <c r="G20" s="116">
        <f t="shared" si="0"/>
        <v>1440000</v>
      </c>
      <c r="H20" s="117"/>
    </row>
    <row r="21" s="59" customFormat="1" spans="1:8">
      <c r="A21" s="111">
        <v>5</v>
      </c>
      <c r="B21" s="32" t="str">
        <f>ANALISA!E15</f>
        <v>Lukisan 100 x 200</v>
      </c>
      <c r="C21" s="112"/>
      <c r="D21" s="113">
        <v>3</v>
      </c>
      <c r="E21" s="114" t="s">
        <v>37</v>
      </c>
      <c r="F21" s="111">
        <f>ANALISA!F15</f>
        <v>235000</v>
      </c>
      <c r="G21" s="116">
        <f t="shared" si="0"/>
        <v>705000</v>
      </c>
      <c r="H21" s="117"/>
    </row>
    <row r="22" s="59" customFormat="1" spans="1:8">
      <c r="A22" s="111">
        <v>6</v>
      </c>
      <c r="B22" s="32" t="str">
        <f>ANALISA!E16</f>
        <v>BOHLAM VINTAGE RETRO warm white</v>
      </c>
      <c r="C22" s="112" t="s">
        <v>39</v>
      </c>
      <c r="D22" s="113">
        <v>12</v>
      </c>
      <c r="E22" s="114" t="s">
        <v>40</v>
      </c>
      <c r="F22" s="111">
        <f>ANALISA!F16</f>
        <v>55000</v>
      </c>
      <c r="G22" s="116">
        <f t="shared" si="0"/>
        <v>660000</v>
      </c>
      <c r="H22" s="117"/>
    </row>
    <row r="23" spans="1:8">
      <c r="A23" s="118"/>
      <c r="B23" s="119"/>
      <c r="C23" s="120"/>
      <c r="D23" s="119"/>
      <c r="E23" s="119"/>
      <c r="F23" s="124" t="s">
        <v>41</v>
      </c>
      <c r="G23" s="122">
        <f>SUM(G17:G22)</f>
        <v>8038000</v>
      </c>
      <c r="H23" s="123"/>
    </row>
    <row r="24" s="59" customFormat="1" customHeight="1" spans="1:8">
      <c r="A24" s="99" t="s">
        <v>42</v>
      </c>
      <c r="B24" s="22" t="s">
        <v>43</v>
      </c>
      <c r="C24" s="100"/>
      <c r="D24" s="47"/>
      <c r="E24" s="47"/>
      <c r="F24" s="101"/>
      <c r="G24" s="102"/>
      <c r="H24" s="103"/>
    </row>
    <row r="25" s="59" customFormat="1" customHeight="1" spans="1:8">
      <c r="A25" s="104"/>
      <c r="B25" s="105" t="s">
        <v>44</v>
      </c>
      <c r="C25" s="106"/>
      <c r="D25" s="107"/>
      <c r="E25" s="107"/>
      <c r="F25" s="108"/>
      <c r="G25" s="109"/>
      <c r="H25" s="110"/>
    </row>
    <row r="26" s="59" customFormat="1" spans="1:8">
      <c r="A26" s="111">
        <v>1</v>
      </c>
      <c r="B26" s="37" t="str">
        <f>ANALISA!E19</f>
        <v>Triplek 9mm ( Plywood ) ; 100x60</v>
      </c>
      <c r="C26" s="112"/>
      <c r="D26" s="113">
        <v>3.6</v>
      </c>
      <c r="E26" s="114" t="s">
        <v>37</v>
      </c>
      <c r="F26" s="111">
        <f>ANALISA!F19</f>
        <v>69300</v>
      </c>
      <c r="G26" s="116">
        <f t="shared" ref="G26:G31" si="1">F26*D26</f>
        <v>249480</v>
      </c>
      <c r="H26" s="117"/>
    </row>
    <row r="27" s="59" customFormat="1" spans="1:8">
      <c r="A27" s="111">
        <v>2</v>
      </c>
      <c r="B27" s="37" t="str">
        <f>ANALISA!E20</f>
        <v>TACO HPL Woodgrain</v>
      </c>
      <c r="C27" s="112" t="s">
        <v>45</v>
      </c>
      <c r="D27" s="113">
        <v>3.6</v>
      </c>
      <c r="E27" s="114" t="s">
        <v>37</v>
      </c>
      <c r="F27" s="111">
        <f>ANALISA!F20</f>
        <v>307000</v>
      </c>
      <c r="G27" s="116">
        <f t="shared" si="1"/>
        <v>1105200</v>
      </c>
      <c r="H27" s="117"/>
    </row>
    <row r="28" s="60" customFormat="1" spans="1:8">
      <c r="A28" s="111">
        <v>3</v>
      </c>
      <c r="B28" s="37" t="str">
        <f>ANALISA!E21</f>
        <v>stop kontak meja 4 colokan bulat</v>
      </c>
      <c r="C28" s="125"/>
      <c r="D28" s="113">
        <v>2</v>
      </c>
      <c r="E28" s="114" t="s">
        <v>46</v>
      </c>
      <c r="F28" s="111">
        <f>ANALISA!F21</f>
        <v>440000</v>
      </c>
      <c r="G28" s="116">
        <f t="shared" si="1"/>
        <v>880000</v>
      </c>
      <c r="H28" s="117"/>
    </row>
    <row r="29" s="61" customFormat="1" spans="1:8">
      <c r="A29" s="115">
        <v>4</v>
      </c>
      <c r="B29" s="37" t="str">
        <f>ANALISA!E22</f>
        <v> Expanda Metal</v>
      </c>
      <c r="C29" s="126" t="s">
        <v>47</v>
      </c>
      <c r="D29" s="113">
        <v>4</v>
      </c>
      <c r="E29" s="114" t="s">
        <v>46</v>
      </c>
      <c r="F29" s="111">
        <f>ANALISA!F22</f>
        <v>250000</v>
      </c>
      <c r="G29" s="116">
        <f t="shared" si="1"/>
        <v>1000000</v>
      </c>
      <c r="H29" s="127"/>
    </row>
    <row r="30" s="62" customFormat="1" spans="1:8">
      <c r="A30" s="115">
        <v>5</v>
      </c>
      <c r="B30" s="37" t="str">
        <f>ANALISA!E23</f>
        <v>Besi Hollo Hollow hitam 5x5 </v>
      </c>
      <c r="C30" s="128"/>
      <c r="D30" s="113">
        <v>1</v>
      </c>
      <c r="E30" s="114" t="s">
        <v>38</v>
      </c>
      <c r="F30" s="115">
        <f>ANALISA!F23</f>
        <v>265000</v>
      </c>
      <c r="G30" s="129">
        <f t="shared" si="1"/>
        <v>265000</v>
      </c>
      <c r="H30" s="130"/>
    </row>
    <row r="31" s="63" customFormat="1" spans="1:8">
      <c r="A31" s="131">
        <v>6</v>
      </c>
      <c r="B31" s="132" t="s">
        <v>48</v>
      </c>
      <c r="C31" s="133" t="s">
        <v>49</v>
      </c>
      <c r="D31" s="134">
        <v>1</v>
      </c>
      <c r="E31" s="135" t="s">
        <v>50</v>
      </c>
      <c r="F31" s="136">
        <v>0</v>
      </c>
      <c r="G31" s="137">
        <f t="shared" si="1"/>
        <v>0</v>
      </c>
      <c r="H31" s="138"/>
    </row>
    <row r="32" s="59" customFormat="1" customHeight="1" spans="1:12">
      <c r="A32" s="104"/>
      <c r="B32" s="105" t="s">
        <v>51</v>
      </c>
      <c r="C32" s="106"/>
      <c r="D32" s="107"/>
      <c r="E32" s="107"/>
      <c r="F32" s="108"/>
      <c r="G32" s="109"/>
      <c r="H32" s="110"/>
      <c r="L32" s="59" t="s">
        <v>34</v>
      </c>
    </row>
    <row r="33" s="59" customFormat="1" customHeight="1" spans="1:8">
      <c r="A33" s="111">
        <v>6</v>
      </c>
      <c r="B33" s="37" t="str">
        <f>ANALISA!E24</f>
        <v>Council Kursi Kantor</v>
      </c>
      <c r="C33" s="112" t="s">
        <v>52</v>
      </c>
      <c r="D33" s="113">
        <v>12</v>
      </c>
      <c r="E33" s="114" t="s">
        <v>46</v>
      </c>
      <c r="F33" s="111">
        <f>ANALISA!F24</f>
        <v>2259000</v>
      </c>
      <c r="G33" s="116">
        <f>F33*D33</f>
        <v>27108000</v>
      </c>
      <c r="H33" s="117"/>
    </row>
    <row r="34" s="64" customFormat="1" spans="1:10">
      <c r="A34" s="139"/>
      <c r="B34" s="140"/>
      <c r="C34" s="141"/>
      <c r="D34" s="142"/>
      <c r="E34" s="143"/>
      <c r="F34" s="144" t="s">
        <v>31</v>
      </c>
      <c r="G34" s="145">
        <f>SUM(G26:G33)</f>
        <v>30607680</v>
      </c>
      <c r="H34" s="146"/>
      <c r="J34" s="59"/>
    </row>
    <row r="35" s="65" customFormat="1" spans="1:8">
      <c r="A35" s="147" t="s">
        <v>53</v>
      </c>
      <c r="B35" s="38" t="s">
        <v>54</v>
      </c>
      <c r="C35" s="148"/>
      <c r="D35" s="149"/>
      <c r="E35" s="150"/>
      <c r="F35" s="151"/>
      <c r="G35" s="152"/>
      <c r="H35" s="153"/>
    </row>
    <row r="36" s="66" customFormat="1" spans="1:8">
      <c r="A36" s="154">
        <v>1</v>
      </c>
      <c r="B36" s="155" t="str">
        <f>ANALISA!E27</f>
        <v>Jendela Aluminium custom</v>
      </c>
      <c r="C36" s="156" t="s">
        <v>55</v>
      </c>
      <c r="D36" s="157">
        <v>1</v>
      </c>
      <c r="E36" s="158" t="s">
        <v>56</v>
      </c>
      <c r="F36" s="159">
        <v>0</v>
      </c>
      <c r="G36" s="160">
        <f>F36*D36</f>
        <v>0</v>
      </c>
      <c r="H36" s="161"/>
    </row>
    <row r="37" s="60" customFormat="1" spans="1:8">
      <c r="A37" s="111">
        <v>2</v>
      </c>
      <c r="B37" s="37" t="str">
        <f>ANALISA!E28</f>
        <v>Kusen dan Daun Pintu Alumunium 220 x 100</v>
      </c>
      <c r="C37" s="162"/>
      <c r="D37" s="113">
        <v>1</v>
      </c>
      <c r="E37" s="114" t="s">
        <v>56</v>
      </c>
      <c r="F37" s="111">
        <f>ANALISA!F28</f>
        <v>1790000</v>
      </c>
      <c r="G37" s="116">
        <f>F37*D37</f>
        <v>1790000</v>
      </c>
      <c r="H37" s="117"/>
    </row>
    <row r="38" spans="1:8">
      <c r="A38" s="111">
        <v>3</v>
      </c>
      <c r="B38" s="37" t="str">
        <f>ANALISA!E29</f>
        <v>Engsel Kodok </v>
      </c>
      <c r="C38" s="112"/>
      <c r="D38" s="113">
        <v>3</v>
      </c>
      <c r="E38" s="114" t="s">
        <v>46</v>
      </c>
      <c r="F38" s="111">
        <f>ANALISA!F29</f>
        <v>24000</v>
      </c>
      <c r="G38" s="116">
        <f>F38*D38</f>
        <v>72000</v>
      </c>
      <c r="H38" s="117"/>
    </row>
    <row r="39" s="67" customFormat="1" spans="1:8">
      <c r="A39" s="163"/>
      <c r="B39" s="163"/>
      <c r="C39" s="164"/>
      <c r="D39" s="119"/>
      <c r="E39" s="119"/>
      <c r="F39" s="165" t="s">
        <v>57</v>
      </c>
      <c r="G39" s="166">
        <f>SUM(G36:G38)</f>
        <v>1862000</v>
      </c>
      <c r="H39" s="167"/>
    </row>
    <row r="40" s="68" customFormat="1" spans="1:8">
      <c r="A40" s="168" t="s">
        <v>58</v>
      </c>
      <c r="B40" s="47" t="s">
        <v>14</v>
      </c>
      <c r="C40" s="100"/>
      <c r="D40" s="47"/>
      <c r="E40" s="47"/>
      <c r="F40" s="101"/>
      <c r="G40" s="101"/>
      <c r="H40" s="103"/>
    </row>
    <row r="41" s="69" customFormat="1" spans="1:8">
      <c r="A41" s="169">
        <v>1</v>
      </c>
      <c r="B41" s="48" t="str">
        <f>ANALISA!E40</f>
        <v>Samsung Flip 2 Interactive 85 inch</v>
      </c>
      <c r="C41" s="170" t="s">
        <v>59</v>
      </c>
      <c r="D41" s="48">
        <v>1</v>
      </c>
      <c r="E41" s="48" t="s">
        <v>60</v>
      </c>
      <c r="F41" s="171">
        <f>ANALISA!F40</f>
        <v>100000000</v>
      </c>
      <c r="G41" s="172">
        <f>F41*D41</f>
        <v>100000000</v>
      </c>
      <c r="H41" s="173"/>
    </row>
    <row r="42" s="69" customFormat="1" spans="1:8">
      <c r="A42" s="169">
        <v>2</v>
      </c>
      <c r="B42" s="46" t="str">
        <f>ANALISA!E41</f>
        <v>Logitech Scribe</v>
      </c>
      <c r="C42" s="174" t="s">
        <v>61</v>
      </c>
      <c r="D42" s="46">
        <v>1</v>
      </c>
      <c r="E42" s="46" t="s">
        <v>60</v>
      </c>
      <c r="F42" s="175">
        <f>ANALISA!F41</f>
        <v>29000000</v>
      </c>
      <c r="G42" s="172">
        <f>F42*D42</f>
        <v>29000000</v>
      </c>
      <c r="H42" s="173"/>
    </row>
    <row r="43" s="69" customFormat="1" spans="1:8">
      <c r="A43" s="169">
        <v>3</v>
      </c>
      <c r="B43" s="46" t="str">
        <f>ANALISA!E42</f>
        <v>AVER VIDEO CONFERENCE CAM 520 include</v>
      </c>
      <c r="C43" s="174" t="s">
        <v>62</v>
      </c>
      <c r="D43" s="46">
        <v>1</v>
      </c>
      <c r="E43" s="46" t="s">
        <v>60</v>
      </c>
      <c r="F43" s="175">
        <f>ANALISA!F42</f>
        <v>22500000</v>
      </c>
      <c r="G43" s="172">
        <f>F43*D43</f>
        <v>22500000</v>
      </c>
      <c r="H43" s="173"/>
    </row>
    <row r="44" s="69" customFormat="1" spans="1:8">
      <c r="A44" s="169">
        <v>4</v>
      </c>
      <c r="B44" s="46" t="str">
        <f>ANALISA!E43</f>
        <v>iPad Pro 2020 11 Inch</v>
      </c>
      <c r="C44" s="174" t="s">
        <v>63</v>
      </c>
      <c r="D44" s="46">
        <v>12</v>
      </c>
      <c r="E44" s="46" t="s">
        <v>60</v>
      </c>
      <c r="F44" s="175">
        <f>ANALISA!F43</f>
        <v>1378000</v>
      </c>
      <c r="G44" s="172">
        <f>F44*D44</f>
        <v>16536000</v>
      </c>
      <c r="H44" s="173"/>
    </row>
    <row r="45" s="64" customFormat="1" spans="1:8">
      <c r="A45" s="176"/>
      <c r="B45" s="177"/>
      <c r="C45" s="178"/>
      <c r="D45" s="177"/>
      <c r="E45" s="177"/>
      <c r="F45" s="121" t="s">
        <v>57</v>
      </c>
      <c r="G45" s="122">
        <f>SUM(G41:G44)</f>
        <v>168036000</v>
      </c>
      <c r="H45" s="123"/>
    </row>
    <row r="46" s="68" customFormat="1" spans="1:8">
      <c r="A46" s="168" t="s">
        <v>64</v>
      </c>
      <c r="B46" s="47" t="s">
        <v>15</v>
      </c>
      <c r="C46" s="179"/>
      <c r="D46" s="47"/>
      <c r="E46" s="47"/>
      <c r="F46" s="180"/>
      <c r="G46" s="181"/>
      <c r="H46" s="182"/>
    </row>
    <row r="47" s="68" customFormat="1" spans="1:8">
      <c r="A47" s="183"/>
      <c r="B47" s="184" t="s">
        <v>15</v>
      </c>
      <c r="C47" s="185"/>
      <c r="D47" s="186"/>
      <c r="E47" s="186"/>
      <c r="F47" s="187"/>
      <c r="G47" s="188"/>
      <c r="H47" s="182"/>
    </row>
    <row r="48" s="69" customFormat="1" spans="1:8">
      <c r="A48" s="169">
        <v>1</v>
      </c>
      <c r="B48" s="32" t="str">
        <f>ANALISA!E46</f>
        <v>DAIKIN AC Cassette 1,5pk</v>
      </c>
      <c r="C48" s="174" t="s">
        <v>65</v>
      </c>
      <c r="D48" s="46">
        <v>2</v>
      </c>
      <c r="E48" s="46" t="s">
        <v>60</v>
      </c>
      <c r="F48" s="175">
        <f>ANALISA!F46</f>
        <v>15225000</v>
      </c>
      <c r="G48" s="189">
        <f>F48*D48</f>
        <v>30450000</v>
      </c>
      <c r="H48" s="173"/>
    </row>
    <row r="49" s="69" customFormat="1" spans="1:8">
      <c r="A49" s="169">
        <v>2</v>
      </c>
      <c r="B49" s="46" t="str">
        <f>ANALISA!E47</f>
        <v>Hollo Gypsum 4x4 cm</v>
      </c>
      <c r="C49" s="174"/>
      <c r="D49" s="46">
        <v>15</v>
      </c>
      <c r="E49" s="46" t="s">
        <v>38</v>
      </c>
      <c r="F49" s="175">
        <f>ANALISA!F47</f>
        <v>59000</v>
      </c>
      <c r="G49" s="172">
        <f>F49*D49</f>
        <v>885000</v>
      </c>
      <c r="H49" s="173"/>
    </row>
    <row r="50" s="69" customFormat="1" spans="1:8">
      <c r="A50" s="169">
        <v>3</v>
      </c>
      <c r="B50" s="46" t="s">
        <v>66</v>
      </c>
      <c r="C50" s="174"/>
      <c r="D50" s="46">
        <v>7</v>
      </c>
      <c r="E50" s="46" t="s">
        <v>38</v>
      </c>
      <c r="F50" s="175">
        <f>ANALISA!F48</f>
        <v>23999</v>
      </c>
      <c r="G50" s="172">
        <f>F50*D50</f>
        <v>167993</v>
      </c>
      <c r="H50" s="173"/>
    </row>
    <row r="51" s="69" customFormat="1" spans="1:8">
      <c r="A51" s="169">
        <v>4</v>
      </c>
      <c r="B51" s="46" t="str">
        <f>ANALISA!E49</f>
        <v>Kompon </v>
      </c>
      <c r="C51" s="174"/>
      <c r="D51" s="46">
        <v>1</v>
      </c>
      <c r="E51" s="46" t="s">
        <v>67</v>
      </c>
      <c r="F51" s="175">
        <f>ANALISA!F49</f>
        <v>52000</v>
      </c>
      <c r="G51" s="172">
        <f>F51*D51</f>
        <v>52000</v>
      </c>
      <c r="H51" s="173"/>
    </row>
    <row r="52" s="69" customFormat="1" spans="1:8">
      <c r="A52" s="169">
        <v>5</v>
      </c>
      <c r="B52" s="46" t="str">
        <f>ANALISA!E50</f>
        <v>Gypsum ( 122x244 cm)</v>
      </c>
      <c r="C52" s="174" t="s">
        <v>68</v>
      </c>
      <c r="D52" s="46">
        <v>1</v>
      </c>
      <c r="E52" s="46" t="s">
        <v>37</v>
      </c>
      <c r="F52" s="175">
        <f>ANALISA!F50</f>
        <v>66000</v>
      </c>
      <c r="G52" s="172">
        <f>F52*D52</f>
        <v>66000</v>
      </c>
      <c r="H52" s="173"/>
    </row>
    <row r="53" s="69" customFormat="1" spans="1:8">
      <c r="A53" s="190"/>
      <c r="B53" s="191" t="s">
        <v>69</v>
      </c>
      <c r="C53" s="192"/>
      <c r="D53" s="192"/>
      <c r="E53" s="192"/>
      <c r="F53" s="192"/>
      <c r="G53" s="193"/>
      <c r="H53" s="173"/>
    </row>
    <row r="54" s="69" customFormat="1" spans="1:8">
      <c r="A54" s="169">
        <v>1</v>
      </c>
      <c r="B54" s="46" t="str">
        <f>ANALISA!E32</f>
        <v>Glass Board 100 x 80 cm - 5mm</v>
      </c>
      <c r="C54" s="174"/>
      <c r="D54" s="46">
        <v>2</v>
      </c>
      <c r="E54" s="46" t="s">
        <v>37</v>
      </c>
      <c r="F54" s="194">
        <f>ANALISA!F32</f>
        <v>530000</v>
      </c>
      <c r="G54" s="189">
        <f t="shared" ref="G54:G59" si="2">F54*D54</f>
        <v>1060000</v>
      </c>
      <c r="H54" s="173"/>
    </row>
    <row r="55" s="70" customFormat="1" spans="1:8">
      <c r="A55" s="169">
        <v>2</v>
      </c>
      <c r="B55" s="37" t="str">
        <f>ANALISA!E33</f>
        <v>Kisi kisi kayu plafond ( Listplank )</v>
      </c>
      <c r="C55" s="174"/>
      <c r="D55" s="46">
        <v>36.25</v>
      </c>
      <c r="E55" s="46" t="s">
        <v>38</v>
      </c>
      <c r="F55" s="194">
        <f>ANALISA!F33</f>
        <v>67000</v>
      </c>
      <c r="G55" s="189">
        <f t="shared" si="2"/>
        <v>2428750</v>
      </c>
      <c r="H55" s="195"/>
    </row>
    <row r="56" s="71" customFormat="1" spans="1:8">
      <c r="A56" s="169">
        <v>3</v>
      </c>
      <c r="B56" s="46" t="str">
        <f>ANALISA!E34</f>
        <v>Rak Lemari Kota Penyimpanan Minimalis (Hitam)</v>
      </c>
      <c r="C56" s="174"/>
      <c r="D56" s="46">
        <v>1</v>
      </c>
      <c r="E56" s="46" t="s">
        <v>46</v>
      </c>
      <c r="F56" s="194">
        <f>ANALISA!F34</f>
        <v>995000</v>
      </c>
      <c r="G56" s="189">
        <f t="shared" si="2"/>
        <v>995000</v>
      </c>
      <c r="H56" s="196"/>
    </row>
    <row r="57" s="71" customFormat="1" spans="1:8">
      <c r="A57" s="169">
        <v>4</v>
      </c>
      <c r="B57" s="46" t="str">
        <f>ANALISA!E35</f>
        <v>U Channel Cubicle 18Mm - 2M - Hitam Trendi</v>
      </c>
      <c r="C57" s="174"/>
      <c r="D57" s="46">
        <v>1</v>
      </c>
      <c r="E57" s="46" t="s">
        <v>38</v>
      </c>
      <c r="F57" s="194">
        <f>ANALISA!F35</f>
        <v>191000</v>
      </c>
      <c r="G57" s="189">
        <f t="shared" si="2"/>
        <v>191000</v>
      </c>
      <c r="H57" s="197"/>
    </row>
    <row r="58" s="64" customFormat="1" spans="1:8">
      <c r="A58" s="169">
        <v>5</v>
      </c>
      <c r="B58" s="46" t="str">
        <f>ANALISA!E36</f>
        <v>LED STRIP WHITE 1m</v>
      </c>
      <c r="C58" s="174" t="s">
        <v>70</v>
      </c>
      <c r="D58" s="46">
        <v>6</v>
      </c>
      <c r="E58" s="46" t="s">
        <v>40</v>
      </c>
      <c r="F58" s="194">
        <f>ANALISA!F36</f>
        <v>22000</v>
      </c>
      <c r="G58" s="189">
        <f t="shared" si="2"/>
        <v>132000</v>
      </c>
      <c r="H58" s="123"/>
    </row>
    <row r="59" spans="1:8">
      <c r="A59" s="169">
        <v>6</v>
      </c>
      <c r="B59" s="46" t="str">
        <f>ANALISA!E37</f>
        <v>Lampu Gantung Minimalist matt black</v>
      </c>
      <c r="C59" s="174" t="s">
        <v>71</v>
      </c>
      <c r="D59" s="46">
        <v>4</v>
      </c>
      <c r="E59" s="46" t="s">
        <v>46</v>
      </c>
      <c r="F59" s="194">
        <f>ANALISA!F37</f>
        <v>188000</v>
      </c>
      <c r="G59" s="189">
        <f t="shared" si="2"/>
        <v>752000</v>
      </c>
      <c r="H59" s="198"/>
    </row>
    <row r="60" spans="1:7">
      <c r="A60" s="199" t="s">
        <v>72</v>
      </c>
      <c r="B60" s="200"/>
      <c r="C60" s="201"/>
      <c r="D60" s="200"/>
      <c r="E60" s="200"/>
      <c r="F60" s="202"/>
      <c r="G60" s="203"/>
    </row>
    <row r="61" ht="75" spans="1:7">
      <c r="A61" s="204">
        <v>1</v>
      </c>
      <c r="B61" s="205" t="s">
        <v>73</v>
      </c>
      <c r="C61" s="206" t="s">
        <v>74</v>
      </c>
      <c r="D61" s="207">
        <v>1</v>
      </c>
      <c r="E61" s="205" t="s">
        <v>50</v>
      </c>
      <c r="F61" s="208">
        <v>20000000</v>
      </c>
      <c r="G61" s="209">
        <f>F61*D61</f>
        <v>20000000</v>
      </c>
    </row>
    <row r="62" spans="1:7">
      <c r="A62" s="204"/>
      <c r="B62" s="207"/>
      <c r="C62" s="210"/>
      <c r="D62" s="207"/>
      <c r="E62" s="207"/>
      <c r="F62" s="211"/>
      <c r="G62" s="212"/>
    </row>
    <row r="63" spans="1:7">
      <c r="A63" s="176"/>
      <c r="B63" s="177"/>
      <c r="C63" s="178"/>
      <c r="D63" s="177"/>
      <c r="E63" s="177"/>
      <c r="F63" s="121" t="s">
        <v>57</v>
      </c>
      <c r="G63" s="213">
        <f>SUM(G48:G52)</f>
        <v>31620993</v>
      </c>
    </row>
    <row r="64" spans="1:7">
      <c r="A64" s="214"/>
      <c r="B64" s="215"/>
      <c r="C64" s="216"/>
      <c r="D64" s="215"/>
      <c r="E64" s="215"/>
      <c r="F64" s="217" t="s">
        <v>75</v>
      </c>
      <c r="G64" s="218">
        <f>SUM(G14+G23+G34+G39+G45+G63)</f>
        <v>241393173</v>
      </c>
    </row>
    <row r="65" spans="1:7">
      <c r="A65" s="72" t="s">
        <v>17</v>
      </c>
      <c r="G65" s="78" t="s">
        <v>76</v>
      </c>
    </row>
  </sheetData>
  <mergeCells count="12">
    <mergeCell ref="A3:G3"/>
    <mergeCell ref="A4:G4"/>
    <mergeCell ref="A5:G5"/>
    <mergeCell ref="A6:G6"/>
    <mergeCell ref="A7:G7"/>
    <mergeCell ref="B53:G53"/>
    <mergeCell ref="A9:A10"/>
    <mergeCell ref="B9:B10"/>
    <mergeCell ref="C9:C10"/>
    <mergeCell ref="F9:F10"/>
    <mergeCell ref="G9:G10"/>
    <mergeCell ref="D9:E10"/>
  </mergeCells>
  <printOptions horizontalCentered="1"/>
  <pageMargins left="0.25" right="0.25" top="0.75" bottom="0.75" header="0.3" footer="0.3"/>
  <pageSetup paperSize="9" scale="73" fitToHeight="0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8"/>
  <sheetViews>
    <sheetView tabSelected="1" view="pageBreakPreview" zoomScaleNormal="100" workbookViewId="0">
      <selection activeCell="A5" sqref="A5:G5"/>
    </sheetView>
  </sheetViews>
  <sheetFormatPr defaultColWidth="11.4285714285714" defaultRowHeight="15" outlineLevelCol="7"/>
  <cols>
    <col min="1" max="1" width="1.28571428571429" style="3" customWidth="1"/>
    <col min="2" max="2" width="6.42857142857143" style="3" customWidth="1"/>
    <col min="3" max="3" width="10.1428571428571" style="4" customWidth="1"/>
    <col min="4" max="4" width="10.2857142857143" style="5" customWidth="1"/>
    <col min="5" max="5" width="54.5714285714286" style="6" customWidth="1"/>
    <col min="6" max="6" width="20" style="7" customWidth="1"/>
    <col min="7" max="16384" width="11.4285714285714" style="3"/>
  </cols>
  <sheetData>
    <row r="1" ht="15.75" spans="3:6">
      <c r="C1" s="3"/>
      <c r="D1" s="3"/>
      <c r="E1" s="6" t="s">
        <v>34</v>
      </c>
      <c r="F1" s="8" t="s">
        <v>77</v>
      </c>
    </row>
    <row r="2" spans="2:6">
      <c r="B2" s="9" t="s">
        <v>78</v>
      </c>
      <c r="C2" s="9"/>
      <c r="D2" s="9"/>
      <c r="E2" s="9"/>
      <c r="F2" s="9"/>
    </row>
    <row r="3" spans="2:6">
      <c r="B3" s="9" t="s">
        <v>79</v>
      </c>
      <c r="C3" s="9"/>
      <c r="D3" s="9"/>
      <c r="E3" s="9"/>
      <c r="F3" s="9"/>
    </row>
    <row r="5" ht="21" customHeight="1" spans="2:6">
      <c r="B5" s="10" t="s">
        <v>80</v>
      </c>
      <c r="C5" s="11" t="s">
        <v>81</v>
      </c>
      <c r="D5" s="10" t="s">
        <v>82</v>
      </c>
      <c r="E5" s="12" t="s">
        <v>83</v>
      </c>
      <c r="F5" s="13" t="s">
        <v>84</v>
      </c>
    </row>
    <row r="6" spans="2:6">
      <c r="B6" s="14"/>
      <c r="C6" s="15"/>
      <c r="D6" s="16"/>
      <c r="E6" s="17"/>
      <c r="F6" s="18"/>
    </row>
    <row r="7" spans="2:8">
      <c r="B7" s="19"/>
      <c r="C7" s="20"/>
      <c r="D7" s="21"/>
      <c r="E7" s="22" t="s">
        <v>9</v>
      </c>
      <c r="F7" s="23"/>
      <c r="H7" s="3" t="s">
        <v>34</v>
      </c>
    </row>
    <row r="8" spans="2:7">
      <c r="B8" s="24">
        <v>1</v>
      </c>
      <c r="C8" s="25">
        <v>1</v>
      </c>
      <c r="D8" s="26" t="s">
        <v>85</v>
      </c>
      <c r="E8" s="27" t="s">
        <v>86</v>
      </c>
      <c r="F8" s="28">
        <v>60000</v>
      </c>
      <c r="G8" s="29" t="s">
        <v>87</v>
      </c>
    </row>
    <row r="9" spans="2:7">
      <c r="B9" s="24"/>
      <c r="C9" s="25"/>
      <c r="D9" s="26"/>
      <c r="E9" s="25"/>
      <c r="F9" s="28"/>
      <c r="G9" s="30"/>
    </row>
    <row r="10" spans="2:7">
      <c r="B10" s="19"/>
      <c r="C10" s="20"/>
      <c r="D10" s="31"/>
      <c r="E10" s="22" t="s">
        <v>10</v>
      </c>
      <c r="F10" s="23"/>
      <c r="G10" s="30"/>
    </row>
    <row r="11" spans="2:7">
      <c r="B11" s="24">
        <v>1</v>
      </c>
      <c r="C11" s="25">
        <v>1</v>
      </c>
      <c r="D11" s="26" t="s">
        <v>36</v>
      </c>
      <c r="E11" s="32" t="s">
        <v>88</v>
      </c>
      <c r="F11" s="28">
        <v>1180000</v>
      </c>
      <c r="G11" s="29" t="s">
        <v>89</v>
      </c>
    </row>
    <row r="12" spans="2:7">
      <c r="B12" s="24">
        <v>2</v>
      </c>
      <c r="C12" s="25">
        <v>1</v>
      </c>
      <c r="D12" s="33" t="s">
        <v>36</v>
      </c>
      <c r="E12" s="32" t="s">
        <v>90</v>
      </c>
      <c r="F12" s="28">
        <v>1943000</v>
      </c>
      <c r="G12" s="29" t="s">
        <v>91</v>
      </c>
    </row>
    <row r="13" spans="2:7">
      <c r="B13" s="24">
        <v>3</v>
      </c>
      <c r="C13" s="25">
        <v>1</v>
      </c>
      <c r="D13" s="26" t="s">
        <v>85</v>
      </c>
      <c r="E13" s="32" t="s">
        <v>92</v>
      </c>
      <c r="F13" s="34">
        <v>211000</v>
      </c>
      <c r="G13" s="30" t="s">
        <v>93</v>
      </c>
    </row>
    <row r="14" spans="2:7">
      <c r="B14" s="24">
        <v>4</v>
      </c>
      <c r="C14" s="25">
        <v>1</v>
      </c>
      <c r="D14" s="26" t="s">
        <v>38</v>
      </c>
      <c r="E14" s="32" t="s">
        <v>94</v>
      </c>
      <c r="F14" s="34">
        <v>180000</v>
      </c>
      <c r="G14" s="30" t="s">
        <v>95</v>
      </c>
    </row>
    <row r="15" spans="2:7">
      <c r="B15" s="24">
        <v>5</v>
      </c>
      <c r="C15" s="25">
        <v>1</v>
      </c>
      <c r="D15" s="33" t="s">
        <v>37</v>
      </c>
      <c r="E15" s="32" t="s">
        <v>96</v>
      </c>
      <c r="F15" s="35">
        <v>235000</v>
      </c>
      <c r="G15" s="30" t="s">
        <v>97</v>
      </c>
    </row>
    <row r="16" spans="2:7">
      <c r="B16" s="24">
        <v>6</v>
      </c>
      <c r="C16" s="25">
        <v>1</v>
      </c>
      <c r="D16" s="26" t="s">
        <v>46</v>
      </c>
      <c r="E16" s="32" t="s">
        <v>98</v>
      </c>
      <c r="F16" s="35">
        <v>55000</v>
      </c>
      <c r="G16" s="30" t="s">
        <v>99</v>
      </c>
    </row>
    <row r="17" spans="2:7">
      <c r="B17" s="24"/>
      <c r="C17" s="25"/>
      <c r="D17" s="26"/>
      <c r="E17" s="25"/>
      <c r="F17" s="35"/>
      <c r="G17" s="30"/>
    </row>
    <row r="18" spans="2:7">
      <c r="B18" s="19"/>
      <c r="C18" s="20"/>
      <c r="D18" s="31"/>
      <c r="E18" s="22" t="s">
        <v>11</v>
      </c>
      <c r="F18" s="36"/>
      <c r="G18" s="30"/>
    </row>
    <row r="19" spans="2:7">
      <c r="B19" s="24">
        <v>1</v>
      </c>
      <c r="C19" s="25">
        <v>1</v>
      </c>
      <c r="D19" s="26" t="s">
        <v>85</v>
      </c>
      <c r="E19" s="37" t="s">
        <v>100</v>
      </c>
      <c r="F19" s="35">
        <v>69300</v>
      </c>
      <c r="G19" s="30" t="s">
        <v>101</v>
      </c>
    </row>
    <row r="20" spans="2:7">
      <c r="B20" s="24">
        <v>2</v>
      </c>
      <c r="C20" s="25">
        <v>1</v>
      </c>
      <c r="D20" s="26" t="s">
        <v>37</v>
      </c>
      <c r="E20" s="37" t="s">
        <v>102</v>
      </c>
      <c r="F20" s="35">
        <v>307000</v>
      </c>
      <c r="G20" s="30" t="s">
        <v>103</v>
      </c>
    </row>
    <row r="21" spans="2:7">
      <c r="B21" s="24">
        <v>3</v>
      </c>
      <c r="C21" s="25">
        <v>1</v>
      </c>
      <c r="D21" s="33" t="s">
        <v>104</v>
      </c>
      <c r="E21" s="37" t="s">
        <v>105</v>
      </c>
      <c r="F21" s="35">
        <v>440000</v>
      </c>
      <c r="G21" s="30" t="s">
        <v>106</v>
      </c>
    </row>
    <row r="22" spans="2:7">
      <c r="B22" s="24">
        <v>4</v>
      </c>
      <c r="C22" s="25">
        <v>1</v>
      </c>
      <c r="D22" s="33" t="s">
        <v>46</v>
      </c>
      <c r="E22" s="37" t="s">
        <v>107</v>
      </c>
      <c r="F22" s="35">
        <v>250000</v>
      </c>
      <c r="G22" s="30" t="s">
        <v>108</v>
      </c>
    </row>
    <row r="23" spans="2:7">
      <c r="B23" s="24">
        <v>5</v>
      </c>
      <c r="C23" s="25">
        <v>1</v>
      </c>
      <c r="D23" s="26" t="s">
        <v>38</v>
      </c>
      <c r="E23" s="37" t="s">
        <v>109</v>
      </c>
      <c r="F23" s="35">
        <v>265000</v>
      </c>
      <c r="G23" s="30" t="s">
        <v>110</v>
      </c>
    </row>
    <row r="24" spans="2:7">
      <c r="B24" s="24">
        <v>6</v>
      </c>
      <c r="C24" s="25">
        <v>1</v>
      </c>
      <c r="D24" s="26" t="s">
        <v>46</v>
      </c>
      <c r="E24" s="37" t="s">
        <v>111</v>
      </c>
      <c r="F24" s="35">
        <v>2259000</v>
      </c>
      <c r="G24" s="30" t="s">
        <v>112</v>
      </c>
    </row>
    <row r="25" spans="2:7">
      <c r="B25" s="24"/>
      <c r="C25" s="25"/>
      <c r="D25" s="26"/>
      <c r="E25" s="25"/>
      <c r="F25" s="35"/>
      <c r="G25" s="30"/>
    </row>
    <row r="26" spans="2:7">
      <c r="B26" s="19"/>
      <c r="C26" s="20"/>
      <c r="D26" s="31"/>
      <c r="E26" s="38" t="s">
        <v>54</v>
      </c>
      <c r="F26" s="36"/>
      <c r="G26" s="30"/>
    </row>
    <row r="27" s="1" customFormat="1" spans="2:7">
      <c r="B27" s="39">
        <v>1</v>
      </c>
      <c r="C27" s="40">
        <v>1</v>
      </c>
      <c r="D27" s="41" t="s">
        <v>113</v>
      </c>
      <c r="E27" s="42" t="s">
        <v>114</v>
      </c>
      <c r="F27" s="43">
        <v>0</v>
      </c>
      <c r="G27" s="44" t="s">
        <v>115</v>
      </c>
    </row>
    <row r="28" spans="2:7">
      <c r="B28" s="24">
        <v>2</v>
      </c>
      <c r="C28" s="25">
        <v>1</v>
      </c>
      <c r="D28" s="33" t="s">
        <v>113</v>
      </c>
      <c r="E28" s="37" t="s">
        <v>116</v>
      </c>
      <c r="F28" s="35">
        <v>1790000</v>
      </c>
      <c r="G28" s="30" t="s">
        <v>117</v>
      </c>
    </row>
    <row r="29" spans="2:7">
      <c r="B29" s="24">
        <v>3</v>
      </c>
      <c r="C29" s="25">
        <v>1</v>
      </c>
      <c r="D29" s="33" t="s">
        <v>104</v>
      </c>
      <c r="E29" s="37" t="s">
        <v>118</v>
      </c>
      <c r="F29" s="35">
        <v>24000</v>
      </c>
      <c r="G29" s="30" t="s">
        <v>119</v>
      </c>
    </row>
    <row r="30" spans="2:7">
      <c r="B30" s="24"/>
      <c r="C30" s="25"/>
      <c r="D30" s="26"/>
      <c r="E30" s="25"/>
      <c r="F30" s="35"/>
      <c r="G30" s="30"/>
    </row>
    <row r="31" spans="2:7">
      <c r="B31" s="19"/>
      <c r="C31" s="20"/>
      <c r="D31" s="31"/>
      <c r="E31" s="45" t="s">
        <v>13</v>
      </c>
      <c r="F31" s="36"/>
      <c r="G31" s="30"/>
    </row>
    <row r="32" spans="2:7">
      <c r="B32" s="24">
        <v>1</v>
      </c>
      <c r="C32" s="25">
        <v>1</v>
      </c>
      <c r="D32" s="26" t="s">
        <v>85</v>
      </c>
      <c r="E32" s="46" t="s">
        <v>120</v>
      </c>
      <c r="F32" s="35">
        <v>530000</v>
      </c>
      <c r="G32" s="30" t="s">
        <v>121</v>
      </c>
    </row>
    <row r="33" spans="2:7">
      <c r="B33" s="24">
        <v>2</v>
      </c>
      <c r="C33" s="25">
        <v>1</v>
      </c>
      <c r="D33" s="26" t="s">
        <v>122</v>
      </c>
      <c r="E33" s="37" t="s">
        <v>123</v>
      </c>
      <c r="F33" s="35">
        <v>67000</v>
      </c>
      <c r="G33" s="29" t="s">
        <v>124</v>
      </c>
    </row>
    <row r="34" spans="2:7">
      <c r="B34" s="24">
        <v>3</v>
      </c>
      <c r="C34" s="25">
        <v>1</v>
      </c>
      <c r="D34" s="26" t="s">
        <v>104</v>
      </c>
      <c r="E34" s="46" t="s">
        <v>125</v>
      </c>
      <c r="F34" s="35">
        <v>995000</v>
      </c>
      <c r="G34" s="30" t="s">
        <v>126</v>
      </c>
    </row>
    <row r="35" spans="2:7">
      <c r="B35" s="24">
        <v>4</v>
      </c>
      <c r="C35" s="25">
        <v>1</v>
      </c>
      <c r="D35" s="26" t="s">
        <v>122</v>
      </c>
      <c r="E35" s="46" t="s">
        <v>127</v>
      </c>
      <c r="F35" s="35">
        <v>191000</v>
      </c>
      <c r="G35" s="30" t="s">
        <v>128</v>
      </c>
    </row>
    <row r="36" spans="2:7">
      <c r="B36" s="24">
        <v>5</v>
      </c>
      <c r="C36" s="25">
        <v>1</v>
      </c>
      <c r="D36" s="26" t="s">
        <v>129</v>
      </c>
      <c r="E36" s="46" t="s">
        <v>130</v>
      </c>
      <c r="F36" s="35">
        <v>22000</v>
      </c>
      <c r="G36" s="30" t="s">
        <v>131</v>
      </c>
    </row>
    <row r="37" spans="2:7">
      <c r="B37" s="24">
        <v>6</v>
      </c>
      <c r="C37" s="25">
        <v>1</v>
      </c>
      <c r="D37" s="33" t="s">
        <v>104</v>
      </c>
      <c r="E37" s="46" t="s">
        <v>132</v>
      </c>
      <c r="F37" s="35">
        <v>188000</v>
      </c>
      <c r="G37" s="30" t="s">
        <v>133</v>
      </c>
    </row>
    <row r="38" spans="2:7">
      <c r="B38" s="24"/>
      <c r="C38" s="25"/>
      <c r="D38" s="26"/>
      <c r="E38" s="25"/>
      <c r="F38" s="35"/>
      <c r="G38" s="30"/>
    </row>
    <row r="39" spans="2:7">
      <c r="B39" s="19"/>
      <c r="C39" s="20"/>
      <c r="D39" s="31"/>
      <c r="E39" s="47" t="s">
        <v>14</v>
      </c>
      <c r="F39" s="36"/>
      <c r="G39" s="30"/>
    </row>
    <row r="40" spans="2:7">
      <c r="B40" s="24">
        <v>1</v>
      </c>
      <c r="C40" s="25">
        <v>1</v>
      </c>
      <c r="D40" s="33" t="s">
        <v>60</v>
      </c>
      <c r="E40" s="48" t="s">
        <v>134</v>
      </c>
      <c r="F40" s="35">
        <v>100000000</v>
      </c>
      <c r="G40" s="49" t="s">
        <v>135</v>
      </c>
    </row>
    <row r="41" spans="2:7">
      <c r="B41" s="24">
        <v>2</v>
      </c>
      <c r="C41" s="25">
        <v>1</v>
      </c>
      <c r="D41" s="33" t="s">
        <v>136</v>
      </c>
      <c r="E41" s="46" t="s">
        <v>137</v>
      </c>
      <c r="F41" s="35">
        <v>29000000</v>
      </c>
      <c r="G41" s="30" t="s">
        <v>138</v>
      </c>
    </row>
    <row r="42" spans="2:7">
      <c r="B42" s="24">
        <v>3</v>
      </c>
      <c r="C42" s="25">
        <v>1</v>
      </c>
      <c r="D42" s="33" t="s">
        <v>60</v>
      </c>
      <c r="E42" s="46" t="s">
        <v>139</v>
      </c>
      <c r="F42" s="35">
        <v>22500000</v>
      </c>
      <c r="G42" s="30" t="s">
        <v>140</v>
      </c>
    </row>
    <row r="43" spans="2:7">
      <c r="B43" s="24">
        <v>4</v>
      </c>
      <c r="C43" s="25">
        <v>1</v>
      </c>
      <c r="D43" s="33" t="s">
        <v>60</v>
      </c>
      <c r="E43" s="46" t="s">
        <v>141</v>
      </c>
      <c r="F43" s="35">
        <v>1378000</v>
      </c>
      <c r="G43" s="30" t="s">
        <v>142</v>
      </c>
    </row>
    <row r="44" spans="2:7">
      <c r="B44" s="24"/>
      <c r="C44" s="25"/>
      <c r="D44" s="33"/>
      <c r="E44" s="50"/>
      <c r="F44" s="35"/>
      <c r="G44" s="30"/>
    </row>
    <row r="45" spans="2:7">
      <c r="B45" s="19"/>
      <c r="C45" s="20"/>
      <c r="D45" s="21"/>
      <c r="E45" s="47" t="s">
        <v>15</v>
      </c>
      <c r="F45" s="36"/>
      <c r="G45" s="30"/>
    </row>
    <row r="46" spans="2:7">
      <c r="B46" s="24">
        <v>1</v>
      </c>
      <c r="C46" s="25">
        <v>1</v>
      </c>
      <c r="D46" s="33" t="s">
        <v>143</v>
      </c>
      <c r="E46" s="32" t="s">
        <v>144</v>
      </c>
      <c r="F46" s="35">
        <v>15225000</v>
      </c>
      <c r="G46" s="30" t="s">
        <v>145</v>
      </c>
    </row>
    <row r="47" spans="2:7">
      <c r="B47" s="24">
        <v>2</v>
      </c>
      <c r="C47" s="25">
        <v>1</v>
      </c>
      <c r="D47" s="33" t="s">
        <v>38</v>
      </c>
      <c r="E47" s="46" t="s">
        <v>146</v>
      </c>
      <c r="F47" s="35">
        <v>59000</v>
      </c>
      <c r="G47" s="30" t="s">
        <v>147</v>
      </c>
    </row>
    <row r="48" spans="2:7">
      <c r="B48" s="24">
        <v>3</v>
      </c>
      <c r="C48" s="25">
        <v>1</v>
      </c>
      <c r="D48" s="33" t="s">
        <v>38</v>
      </c>
      <c r="E48" s="46" t="s">
        <v>66</v>
      </c>
      <c r="F48" s="35">
        <v>23999</v>
      </c>
      <c r="G48" s="30" t="s">
        <v>148</v>
      </c>
    </row>
    <row r="49" spans="2:7">
      <c r="B49" s="24">
        <v>4</v>
      </c>
      <c r="C49" s="25">
        <v>1</v>
      </c>
      <c r="D49" s="33" t="s">
        <v>149</v>
      </c>
      <c r="E49" s="46" t="s">
        <v>150</v>
      </c>
      <c r="F49" s="35">
        <v>52000</v>
      </c>
      <c r="G49" s="30" t="s">
        <v>151</v>
      </c>
    </row>
    <row r="50" s="2" customFormat="1" spans="1:7">
      <c r="A50" s="3"/>
      <c r="B50" s="51">
        <v>5</v>
      </c>
      <c r="C50" s="52">
        <v>1</v>
      </c>
      <c r="D50" s="53" t="s">
        <v>37</v>
      </c>
      <c r="E50" s="52" t="s">
        <v>152</v>
      </c>
      <c r="F50" s="54">
        <v>66000</v>
      </c>
      <c r="G50" s="55" t="s">
        <v>153</v>
      </c>
    </row>
    <row r="51" customFormat="1" spans="1:7">
      <c r="A51" s="3"/>
      <c r="B51" s="3"/>
      <c r="C51" s="56"/>
      <c r="D51" s="5"/>
      <c r="E51" s="6"/>
      <c r="F51" s="7"/>
      <c r="G51" s="3"/>
    </row>
    <row r="52" spans="3:3">
      <c r="C52" s="56"/>
    </row>
    <row r="53" spans="3:3">
      <c r="C53" s="57"/>
    </row>
    <row r="54" spans="3:3">
      <c r="C54" s="58"/>
    </row>
    <row r="55" spans="3:4">
      <c r="C55" s="3"/>
      <c r="D55" s="5" t="s">
        <v>34</v>
      </c>
    </row>
    <row r="56" spans="3:3">
      <c r="C56" s="3"/>
    </row>
    <row r="57" spans="3:3">
      <c r="C57" s="56"/>
    </row>
    <row r="58" spans="3:3">
      <c r="C58" s="3"/>
    </row>
  </sheetData>
  <autoFilter ref="B1:F60">
    <extLst/>
  </autoFilter>
  <mergeCells count="2">
    <mergeCell ref="B2:F2"/>
    <mergeCell ref="B3:F3"/>
  </mergeCells>
  <hyperlinks>
    <hyperlink ref="G11" r:id="rId1" display="https://www.tokopedia.com/tbsakuramas/cat-dulux-pentalite-brilliant-white" tooltip="https://www.tokopedia.com/tbsakuramas/cat-dulux-pentalite-brilliant-white"/>
    <hyperlink ref="G8" r:id="rId2" display="https://www.tokopedia.com/uniquecarpet/vinyl-lantai-murah-motif-kayu-688-f" tooltip="https://www.tokopedia.com/uniquecarpet/vinyl-lantai-murah-motif-kayu-688-f"/>
    <hyperlink ref="G12" r:id="rId3" display="https://www.tokopedia.com/toko-material-ol/cat-dulux-ambiance-20l-timeless-grey-40466-hazel-green-42470-timeless-grey" tooltip="https://www.tokopedia.com/toko-material-ol/cat-dulux-ambiance-20l-timeless-grey-40466-hazel-green-42470-timeless-grey"/>
    <hyperlink ref="G15" r:id="rId4" display="https://www.tokopedia.com/toptul/hambalan-rak-papan-alas-triplek-12-mm-100-x-200-cm"/>
    <hyperlink ref="G37" r:id="rId5" display="https://www.tokopedia.com/superhomelighting/lampu-gantung-minimalist-577098-wood-colour-matt-black"/>
    <hyperlink ref="G46" r:id="rId6" display="https://www.tokopedia.com/cacid/daikin-ac-cassette-skyair-round-flow-fcnq-13-1-5-pk-1-phase-wired"/>
    <hyperlink ref="G13" r:id="rId7" display="https://shopee.co.id/Papan-Ambalan-Daun-Meja-Kayu-Jati-Belanda-Dinding-100X50-Siku-Lipat-Candybrown-Onlypapanmeja-i.326974094.3760213257"/>
    <hyperlink ref="G14" r:id="rId8" display="https://www.tokopedia.com/rianbaja/pipa-hitam-1-black-steel-pipe-1-inch-tebal-1-9" tooltip="https://www.tokopedia.com/rianbaja/pipa-hitam-1-black-steel-pipe-1-inch-tebal-1-9"/>
    <hyperlink ref="G21" r:id="rId9" display="https://www.tokopedia.com/abadi8899/stop-kontak-meja-4-colokan-bulat"/>
    <hyperlink ref="G22" r:id="rId10" display="https://www.lazada.co.id/products/plat-besi-expanded-expanda-metal-i2812146803-s5075898138.html?spm=a2o4j.tm80108886.2705433350.1.23e75kDp5kDpb9.23e75kDp5kDpb9"/>
    <hyperlink ref="G29" r:id="rId11" display="https://www.tokopedia.com/vans-market/engsel-kodok-engsel-sendok-tanpa-bobok-engsel-sendok-tanpa-coak-besar?extParam=ivf%3Dfalse&amp;src=topads"/>
    <hyperlink ref="G50" r:id="rId12" display="https://www.tokopedia.com/megabuildings/gipsum-papan-gypsum-jayaboard-9-mm-harga-distributor-2021?extParam=ivf%3Dfalse%26src%3Dsearch"/>
    <hyperlink ref="G47" r:id="rId13" display="https://www.lazada.co.id/products/besi-hollow-4x4-hollo-holo-gypsum-gipsum-plafon-pvc-galvanis-murah-i3196690606-s5592628803.html?exlaz=d_1:mm_150050845_51350205_2010350205::12:17627284516!!!!!c!!5592628803!276662809&amp;gclid=Cj0KCQjwmouZBhDSARIsALYcouq0hN1-N7ceo14jSg7pkye6AS7gSHrawnlkWTW8QflfuJ30yySkE-8aArLrEALw_wcB"/>
    <hyperlink ref="G48" r:id="rId14" display="https://shopee.co.id/HOLLO-2-x-4--HOLO-GYPSUM-2X4---HOLOW-BAJA-RINGAN-i.30298322.13970068409?gclid=Cj0KCQjwmouZBhDSARIsALYcouoYaziSDhSAIF2QuhxtUR9B4Ipa_bV09-ecMgkmLh6nB9DbEQokjdMaAuinEALw_wcB"/>
    <hyperlink ref="G49" r:id="rId15" display="https://www.lazada.co.id/products/compound-aplus-20kg-kompon-aplus-20kg-i4616868891-s8065026157.html?exlaz=d_1:mm_150050845_51350205_2010350205::12:17627284516!!!!!c!!8065026157!318083623&amp;gclid=Cj0KCQjwmouZBhDSARIsALYcouo92EIKi08Jye9cOZNWmPEiXbMUWqhP0JFXWh5eRTkZ_B-DRwQkPJcaAn4ZEALw_wcB"/>
    <hyperlink ref="G33" r:id="rId16" display="https://www.tokopedia.com/benuabarusupermarket/papan-kayu-lisplang-2-x-20-cm-papan-kayu-lisplang-20-cm-meranti-4-m?extParam=ivf%3Dfalse%26src%3Dsearch" tooltip="https://www.tokopedia.com/benuabarusupermarket/papan-kayu-lisplang-2-x-20-cm-papan-kayu-lisplang-20-cm-meranti-4-m?extParam=ivf%3Dfalse%26src%3Dsearch"/>
  </hyperlinks>
  <pageMargins left="0.708333333333333" right="0.511805555555556" top="0.747916666666667" bottom="0.747916666666667" header="0.314583333333333" footer="0.314583333333333"/>
  <pageSetup paperSize="9" scale="76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COVER PAGE</vt:lpstr>
      <vt:lpstr>SUMMARY</vt:lpstr>
      <vt:lpstr>R MEETING</vt:lpstr>
      <vt:lpstr>ANALISA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project2</dc:creator>
  <cp:lastModifiedBy>vaio</cp:lastModifiedBy>
  <dcterms:created xsi:type="dcterms:W3CDTF">2013-02-20T01:14:00Z</dcterms:created>
  <cp:lastPrinted>2019-07-01T03:39:00Z</cp:lastPrinted>
  <dcterms:modified xsi:type="dcterms:W3CDTF">2022-09-30T07:00:26Z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1033-11.2.0.11341</vt:lpwstr>
  </property>
  <property fmtid="{D5CDD505-2E9C-101B-9397-08002B2CF9AE}" pid="3" name="ICV">
    <vt:lpwstr>E27F4375E3264C4A9CFB1628786933C3</vt:lpwstr>
  </property>
</Properties>
</file>