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laevIG\IdeaProjects\HomeWorkAboutSpringFramework\src\main\resources\"/>
    </mc:Choice>
  </mc:AlternateContent>
  <bookViews>
    <workbookView xWindow="0" yWindow="0" windowWidth="20400" windowHeight="6960" activeTab="1"/>
  </bookViews>
  <sheets>
    <sheet name="Лист1" sheetId="1" r:id="rId1"/>
    <sheet name="Лист2" sheetId="2" r:id="rId2"/>
  </sheets>
  <definedNames>
    <definedName name="_xlnm._FilterDatabase" localSheetId="0" hidden="1">Лист1!$B$1:$E$61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G14" i="1"/>
  <c r="H14" i="1" s="1"/>
  <c r="I14" i="1" s="1"/>
  <c r="G21" i="1"/>
  <c r="H21" i="1" s="1"/>
  <c r="I21" i="1" s="1"/>
  <c r="J21" i="1" s="1"/>
  <c r="G12" i="1"/>
  <c r="H12" i="1" s="1"/>
  <c r="I12" i="1" s="1"/>
  <c r="G41" i="1"/>
  <c r="H41" i="1" s="1"/>
  <c r="I41" i="1" s="1"/>
  <c r="J41" i="1" s="1"/>
  <c r="G8" i="1"/>
  <c r="H8" i="1" s="1"/>
  <c r="I8" i="1" s="1"/>
  <c r="G43" i="1"/>
  <c r="H43" i="1" s="1"/>
  <c r="I43" i="1" s="1"/>
  <c r="J43" i="1" s="1"/>
  <c r="G58" i="1"/>
  <c r="H58" i="1" s="1"/>
  <c r="I58" i="1" s="1"/>
  <c r="G28" i="1"/>
  <c r="H28" i="1" s="1"/>
  <c r="I28" i="1" s="1"/>
  <c r="J28" i="1" s="1"/>
  <c r="G51" i="1"/>
  <c r="H51" i="1" s="1"/>
  <c r="I51" i="1" s="1"/>
  <c r="G4" i="1"/>
  <c r="H4" i="1" s="1"/>
  <c r="I4" i="1" s="1"/>
  <c r="J4" i="1" s="1"/>
  <c r="G39" i="1"/>
  <c r="H39" i="1" s="1"/>
  <c r="I39" i="1" s="1"/>
  <c r="G17" i="1"/>
  <c r="H17" i="1" s="1"/>
  <c r="I17" i="1" s="1"/>
  <c r="J17" i="1" s="1"/>
  <c r="G44" i="1"/>
  <c r="H44" i="1" s="1"/>
  <c r="I44" i="1" s="1"/>
  <c r="G2" i="1"/>
  <c r="H2" i="1" s="1"/>
  <c r="I2" i="1" s="1"/>
  <c r="J2" i="1" s="1"/>
  <c r="G9" i="1"/>
  <c r="H9" i="1" s="1"/>
  <c r="I9" i="1" s="1"/>
  <c r="G10" i="1"/>
  <c r="H10" i="1" s="1"/>
  <c r="I10" i="1" s="1"/>
  <c r="J10" i="1" s="1"/>
  <c r="G3" i="1"/>
  <c r="H3" i="1" s="1"/>
  <c r="I3" i="1" s="1"/>
  <c r="G59" i="1"/>
  <c r="H59" i="1" s="1"/>
  <c r="I59" i="1" s="1"/>
  <c r="J59" i="1" s="1"/>
  <c r="G49" i="1"/>
  <c r="H49" i="1" s="1"/>
  <c r="I49" i="1" s="1"/>
  <c r="G31" i="1"/>
  <c r="H31" i="1" s="1"/>
  <c r="I31" i="1" s="1"/>
  <c r="J31" i="1" s="1"/>
  <c r="G5" i="1"/>
  <c r="G55" i="1"/>
  <c r="H55" i="1" s="1"/>
  <c r="I55" i="1" s="1"/>
  <c r="J55" i="1" s="1"/>
  <c r="G34" i="1"/>
  <c r="H34" i="1" s="1"/>
  <c r="I34" i="1" s="1"/>
  <c r="G24" i="1"/>
  <c r="H24" i="1" s="1"/>
  <c r="I24" i="1" s="1"/>
  <c r="J24" i="1" s="1"/>
  <c r="G19" i="1"/>
  <c r="G32" i="1"/>
  <c r="H32" i="1" s="1"/>
  <c r="I32" i="1" s="1"/>
  <c r="J32" i="1" s="1"/>
  <c r="G36" i="1"/>
  <c r="G47" i="1"/>
  <c r="H47" i="1" s="1"/>
  <c r="I47" i="1" s="1"/>
  <c r="J47" i="1" s="1"/>
  <c r="G38" i="1"/>
  <c r="H38" i="1" s="1"/>
  <c r="I38" i="1" s="1"/>
  <c r="G29" i="1"/>
  <c r="H29" i="1" s="1"/>
  <c r="I29" i="1" s="1"/>
  <c r="J29" i="1" s="1"/>
  <c r="G33" i="1"/>
  <c r="G48" i="1"/>
  <c r="H48" i="1" s="1"/>
  <c r="I48" i="1" s="1"/>
  <c r="J48" i="1" s="1"/>
  <c r="G57" i="1"/>
  <c r="G61" i="1"/>
  <c r="H61" i="1" s="1"/>
  <c r="I61" i="1" s="1"/>
  <c r="J61" i="1" s="1"/>
  <c r="G60" i="1"/>
  <c r="H60" i="1" s="1"/>
  <c r="I60" i="1" s="1"/>
  <c r="G54" i="1"/>
  <c r="H54" i="1" s="1"/>
  <c r="I54" i="1" s="1"/>
  <c r="J54" i="1" s="1"/>
  <c r="G53" i="1"/>
  <c r="G35" i="1"/>
  <c r="H35" i="1" s="1"/>
  <c r="I35" i="1" s="1"/>
  <c r="J35" i="1" s="1"/>
  <c r="G16" i="1"/>
  <c r="H16" i="1" s="1"/>
  <c r="I16" i="1" s="1"/>
  <c r="G7" i="1"/>
  <c r="H7" i="1" s="1"/>
  <c r="I7" i="1" s="1"/>
  <c r="J7" i="1" s="1"/>
  <c r="G40" i="1"/>
  <c r="H40" i="1" s="1"/>
  <c r="I40" i="1" s="1"/>
  <c r="G30" i="1"/>
  <c r="H30" i="1" s="1"/>
  <c r="I30" i="1" s="1"/>
  <c r="J30" i="1" s="1"/>
  <c r="G15" i="1"/>
  <c r="G23" i="1"/>
  <c r="H23" i="1" s="1"/>
  <c r="I23" i="1" s="1"/>
  <c r="J23" i="1" s="1"/>
  <c r="G20" i="1"/>
  <c r="G52" i="1"/>
  <c r="H52" i="1" s="1"/>
  <c r="I52" i="1" s="1"/>
  <c r="J52" i="1" s="1"/>
  <c r="G11" i="1"/>
  <c r="G50" i="1"/>
  <c r="H50" i="1" s="1"/>
  <c r="I50" i="1" s="1"/>
  <c r="J50" i="1" s="1"/>
  <c r="G22" i="1"/>
  <c r="G45" i="1"/>
  <c r="H45" i="1" s="1"/>
  <c r="I45" i="1" s="1"/>
  <c r="J45" i="1" s="1"/>
  <c r="G26" i="1"/>
  <c r="G56" i="1"/>
  <c r="H56" i="1" s="1"/>
  <c r="I56" i="1" s="1"/>
  <c r="J56" i="1" s="1"/>
  <c r="G46" i="1"/>
  <c r="G18" i="1"/>
  <c r="H18" i="1" s="1"/>
  <c r="I18" i="1" s="1"/>
  <c r="J18" i="1" s="1"/>
  <c r="G42" i="1"/>
  <c r="G27" i="1"/>
  <c r="H27" i="1" s="1"/>
  <c r="I27" i="1" s="1"/>
  <c r="J27" i="1" s="1"/>
  <c r="G13" i="1"/>
  <c r="G6" i="1"/>
  <c r="H6" i="1" s="1"/>
  <c r="I6" i="1" s="1"/>
  <c r="J6" i="1" s="1"/>
  <c r="G25" i="1"/>
  <c r="G37" i="1"/>
  <c r="H37" i="1" s="1"/>
  <c r="I37" i="1" s="1"/>
  <c r="J37" i="1" s="1"/>
  <c r="J40" i="1" l="1"/>
  <c r="J20" i="1"/>
  <c r="H25" i="1"/>
  <c r="I25" i="1" s="1"/>
  <c r="J25" i="1" s="1"/>
  <c r="H46" i="1"/>
  <c r="I46" i="1" s="1"/>
  <c r="J46" i="1" s="1"/>
  <c r="H11" i="1"/>
  <c r="I11" i="1" s="1"/>
  <c r="J11" i="1" s="1"/>
  <c r="H57" i="1"/>
  <c r="I57" i="1" s="1"/>
  <c r="J57" i="1" s="1"/>
  <c r="H36" i="1"/>
  <c r="I36" i="1" s="1"/>
  <c r="J36" i="1" s="1"/>
  <c r="H5" i="1"/>
  <c r="I5" i="1" s="1"/>
  <c r="J5" i="1" s="1"/>
  <c r="J60" i="1"/>
  <c r="J38" i="1"/>
  <c r="J34" i="1"/>
  <c r="J3" i="1"/>
  <c r="J39" i="1"/>
  <c r="J8" i="1"/>
  <c r="H13" i="1"/>
  <c r="I13" i="1" s="1"/>
  <c r="J13" i="1" s="1"/>
  <c r="H26" i="1"/>
  <c r="I26" i="1" s="1"/>
  <c r="J26" i="1" s="1"/>
  <c r="H20" i="1"/>
  <c r="I20" i="1" s="1"/>
  <c r="H53" i="1"/>
  <c r="I53" i="1" s="1"/>
  <c r="J53" i="1" s="1"/>
  <c r="H33" i="1"/>
  <c r="I33" i="1" s="1"/>
  <c r="J33" i="1" s="1"/>
  <c r="H19" i="1"/>
  <c r="I19" i="1" s="1"/>
  <c r="J19" i="1" s="1"/>
  <c r="J16" i="1"/>
  <c r="J9" i="1"/>
  <c r="J51" i="1"/>
  <c r="J12" i="1"/>
  <c r="H42" i="1"/>
  <c r="I42" i="1" s="1"/>
  <c r="J42" i="1" s="1"/>
  <c r="H22" i="1"/>
  <c r="I22" i="1" s="1"/>
  <c r="J22" i="1" s="1"/>
  <c r="H15" i="1"/>
  <c r="I15" i="1" s="1"/>
  <c r="J15" i="1" s="1"/>
  <c r="J49" i="1"/>
  <c r="J44" i="1"/>
  <c r="J58" i="1"/>
  <c r="J14" i="1"/>
</calcChain>
</file>

<file path=xl/sharedStrings.xml><?xml version="1.0" encoding="utf-8"?>
<sst xmlns="http://schemas.openxmlformats.org/spreadsheetml/2006/main" count="485" uniqueCount="183">
  <si>
    <t>Селезнев Дмитрий Романович</t>
  </si>
  <si>
    <t>Мальцев Матвей Леонидович</t>
  </si>
  <si>
    <t>Чистякова Анастасия Яновна</t>
  </si>
  <si>
    <t>Алексеева Кира Васильевна</t>
  </si>
  <si>
    <t>Попова Александра Максимовна</t>
  </si>
  <si>
    <t>Яковлева Александра Владимировна</t>
  </si>
  <si>
    <t>Власова Светлана Ильинична</t>
  </si>
  <si>
    <t>Логинов Игнат Маркович</t>
  </si>
  <si>
    <t>Дружинин Артём Александрович</t>
  </si>
  <si>
    <t>Соколова Анна Мироновна</t>
  </si>
  <si>
    <t>Гончарова Арина Ивановна</t>
  </si>
  <si>
    <t>Пименова Маргарита Артёмовна</t>
  </si>
  <si>
    <t>Жарова Анастасия Михайловна</t>
  </si>
  <si>
    <t>Никитин Артём Матвеевич</t>
  </si>
  <si>
    <t>Исаева Виктория Павловна</t>
  </si>
  <si>
    <t>Сергеева Полина Алексеевна</t>
  </si>
  <si>
    <t>Глухова Елизавета Александровна</t>
  </si>
  <si>
    <t>Скворцова Ксения Георгиевна</t>
  </si>
  <si>
    <t>Карасева Мирослава Егоровна</t>
  </si>
  <si>
    <t>Колпакова Элина Ильинична</t>
  </si>
  <si>
    <t>Кочергин Кирилл Максимович</t>
  </si>
  <si>
    <t>Назаров Павел Ильич</t>
  </si>
  <si>
    <t>Чернышев Алексей Данилович</t>
  </si>
  <si>
    <t>Евдокимова Варвара Никитична</t>
  </si>
  <si>
    <t>Крылов Тимофей Янович</t>
  </si>
  <si>
    <t>Румянцев Михаил Васильевич</t>
  </si>
  <si>
    <t>Литвинова Дарья Фёдоровна</t>
  </si>
  <si>
    <t>Цветков Александр Семёнович</t>
  </si>
  <si>
    <t>Беляева Александра Платоновна</t>
  </si>
  <si>
    <t>Попова Александра Дмитриевна</t>
  </si>
  <si>
    <t>Иванова Милана Данииловна</t>
  </si>
  <si>
    <t>Нечаева Софья Петровна</t>
  </si>
  <si>
    <t>Власов Дмитрий Андреевич</t>
  </si>
  <si>
    <t>Аксенова Варвара Данииловна</t>
  </si>
  <si>
    <t>Романова Алёна Семёновна</t>
  </si>
  <si>
    <t>Грачева Анастасия Михайловна</t>
  </si>
  <si>
    <t>Самойлова Мария Егоровна</t>
  </si>
  <si>
    <t>Голованов Александр Васильевич</t>
  </si>
  <si>
    <t>Свиридов Фёдор Матвеевич</t>
  </si>
  <si>
    <t>Кузнецов Фёдор Александрович</t>
  </si>
  <si>
    <t>Плотников Артём Степанович</t>
  </si>
  <si>
    <t>Новиков Тимофей Константинович</t>
  </si>
  <si>
    <t>Агафонов Фёдор Даниилович</t>
  </si>
  <si>
    <t>Гусев Александр Николаевич</t>
  </si>
  <si>
    <t>Алексеева Полина Эмировна</t>
  </si>
  <si>
    <t>Гончарова Анна Романовна</t>
  </si>
  <si>
    <t>Чернова Милана Михайловна</t>
  </si>
  <si>
    <t>Федоров Данила Артёмович</t>
  </si>
  <si>
    <t>Митрофанова Диана Кирилловна</t>
  </si>
  <si>
    <t>Сорокина Дарья Тимофеевна</t>
  </si>
  <si>
    <t>Чесноков Илья Данилович</t>
  </si>
  <si>
    <t>Шубин Олег Владиславович</t>
  </si>
  <si>
    <t>Савина Ксения Максимовна</t>
  </si>
  <si>
    <t>Макеев Дмитрий Вадимович</t>
  </si>
  <si>
    <t>Третьяков Макар Михайлович</t>
  </si>
  <si>
    <t>Маркин Пётр Маркович</t>
  </si>
  <si>
    <t>Сахарова Арина Мироновна</t>
  </si>
  <si>
    <t>Дружинина Стефания Владиславовна</t>
  </si>
  <si>
    <t>Михайлова Владислава Тимофеевна</t>
  </si>
  <si>
    <t>М</t>
  </si>
  <si>
    <t>Ж</t>
  </si>
  <si>
    <t>1</t>
  </si>
  <si>
    <t>2</t>
  </si>
  <si>
    <t>ФИО</t>
  </si>
  <si>
    <t>ПОЛ</t>
  </si>
  <si>
    <t>ТЕХН_ПОЛЕ</t>
  </si>
  <si>
    <t>ДИСТАНЦИЯ</t>
  </si>
  <si>
    <t>1073</t>
  </si>
  <si>
    <t>1026</t>
  </si>
  <si>
    <t>1182</t>
  </si>
  <si>
    <t>1172</t>
  </si>
  <si>
    <t>1198</t>
  </si>
  <si>
    <t>1091</t>
  </si>
  <si>
    <t>1038</t>
  </si>
  <si>
    <t>1045</t>
  </si>
  <si>
    <t>1127</t>
  </si>
  <si>
    <t>1117</t>
  </si>
  <si>
    <t>1040</t>
  </si>
  <si>
    <t>1164</t>
  </si>
  <si>
    <t>1132</t>
  </si>
  <si>
    <t>1033</t>
  </si>
  <si>
    <t>942</t>
  </si>
  <si>
    <t>916</t>
  </si>
  <si>
    <t>996</t>
  </si>
  <si>
    <t>909</t>
  </si>
  <si>
    <t>904</t>
  </si>
  <si>
    <t>914</t>
  </si>
  <si>
    <t>958</t>
  </si>
  <si>
    <t>925</t>
  </si>
  <si>
    <t>1008</t>
  </si>
  <si>
    <t>955</t>
  </si>
  <si>
    <t>956</t>
  </si>
  <si>
    <t>905</t>
  </si>
  <si>
    <t>932</t>
  </si>
  <si>
    <t>870</t>
  </si>
  <si>
    <t>888</t>
  </si>
  <si>
    <t>913</t>
  </si>
  <si>
    <t>951</t>
  </si>
  <si>
    <t>2168</t>
  </si>
  <si>
    <t>2173</t>
  </si>
  <si>
    <t>2500</t>
  </si>
  <si>
    <t>2268</t>
  </si>
  <si>
    <t>2309</t>
  </si>
  <si>
    <t>2205</t>
  </si>
  <si>
    <t>2440</t>
  </si>
  <si>
    <t>2337</t>
  </si>
  <si>
    <t>2206</t>
  </si>
  <si>
    <t>2423</t>
  </si>
  <si>
    <t>2475</t>
  </si>
  <si>
    <t>2429</t>
  </si>
  <si>
    <t>2298</t>
  </si>
  <si>
    <t>2512</t>
  </si>
  <si>
    <t>2192</t>
  </si>
  <si>
    <t>2571</t>
  </si>
  <si>
    <t>2458</t>
  </si>
  <si>
    <t>2473</t>
  </si>
  <si>
    <t>2424</t>
  </si>
  <si>
    <t>2075</t>
  </si>
  <si>
    <t>1902</t>
  </si>
  <si>
    <t>2133</t>
  </si>
  <si>
    <t>2136</t>
  </si>
  <si>
    <t>1858</t>
  </si>
  <si>
    <t>2116</t>
  </si>
  <si>
    <t>Время</t>
  </si>
  <si>
    <t>10 км</t>
  </si>
  <si>
    <t>5 км</t>
  </si>
  <si>
    <t>36:32</t>
  </si>
  <si>
    <t>36:46</t>
  </si>
  <si>
    <t>36:08</t>
  </si>
  <si>
    <t>19:58</t>
  </si>
  <si>
    <t>15:13</t>
  </si>
  <si>
    <t>35:16</t>
  </si>
  <si>
    <t>40:40</t>
  </si>
  <si>
    <t>42:51</t>
  </si>
  <si>
    <t>40:58</t>
  </si>
  <si>
    <t>15:42</t>
  </si>
  <si>
    <t>38:29</t>
  </si>
  <si>
    <t>14:48</t>
  </si>
  <si>
    <t>41:40</t>
  </si>
  <si>
    <t>15:09</t>
  </si>
  <si>
    <t>30:58</t>
  </si>
  <si>
    <t>38:18</t>
  </si>
  <si>
    <t>15:32</t>
  </si>
  <si>
    <t>18:47</t>
  </si>
  <si>
    <t>37:48</t>
  </si>
  <si>
    <t>15:25</t>
  </si>
  <si>
    <t>15:04</t>
  </si>
  <si>
    <t>17:25</t>
  </si>
  <si>
    <t>15:51</t>
  </si>
  <si>
    <t>15:55</t>
  </si>
  <si>
    <t>15:56</t>
  </si>
  <si>
    <t>40:23</t>
  </si>
  <si>
    <t>19:24</t>
  </si>
  <si>
    <t>16:36</t>
  </si>
  <si>
    <t>17:53</t>
  </si>
  <si>
    <t>18:37</t>
  </si>
  <si>
    <t>18:52</t>
  </si>
  <si>
    <t>17:18</t>
  </si>
  <si>
    <t>35:36</t>
  </si>
  <si>
    <t>17:06</t>
  </si>
  <si>
    <t>36:13</t>
  </si>
  <si>
    <t>19:42</t>
  </si>
  <si>
    <t>40:29</t>
  </si>
  <si>
    <t>15:16</t>
  </si>
  <si>
    <t>36:45</t>
  </si>
  <si>
    <t>14:30</t>
  </si>
  <si>
    <t>38:57</t>
  </si>
  <si>
    <t>41:52</t>
  </si>
  <si>
    <t>16:48</t>
  </si>
  <si>
    <t>15:05</t>
  </si>
  <si>
    <t>17:20</t>
  </si>
  <si>
    <t>19:32</t>
  </si>
  <si>
    <t>40:24</t>
  </si>
  <si>
    <t>15:58</t>
  </si>
  <si>
    <t>41:15</t>
  </si>
  <si>
    <t>15:14</t>
  </si>
  <si>
    <t>35:33</t>
  </si>
  <si>
    <t>31:42</t>
  </si>
  <si>
    <t>18:11</t>
  </si>
  <si>
    <t>17:13</t>
  </si>
  <si>
    <t>41:13</t>
  </si>
  <si>
    <t>34:35</t>
  </si>
  <si>
    <t>Королева Ксения Владимировна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</si>
</sst>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B5" sqref="B5"/>
    </sheetView>
  </sheetViews>
  <sheetFormatPr defaultRowHeight="15" x14ac:dyDescent="0.25"/>
  <cols>
    <col min="2" max="2" width="48.28515625" style="1" customWidth="1"/>
    <col min="3" max="3" width="9.140625" style="1" customWidth="1"/>
    <col min="4" max="4" width="19.140625" style="1" customWidth="1"/>
    <col min="5" max="5" width="14.85546875" style="2" customWidth="1"/>
    <col min="6" max="6" width="8.85546875" style="1" customWidth="1"/>
  </cols>
  <sheetData>
    <row r="1" spans="1:10" x14ac:dyDescent="0.25">
      <c r="A1">
        <v>1</v>
      </c>
      <c r="B1" s="1" t="s">
        <v>63</v>
      </c>
      <c r="C1" s="1" t="s">
        <v>64</v>
      </c>
      <c r="D1" s="1" t="s">
        <v>65</v>
      </c>
      <c r="E1" s="1" t="s">
        <v>66</v>
      </c>
      <c r="J1" t="s">
        <v>123</v>
      </c>
    </row>
    <row r="2" spans="1:10" x14ac:dyDescent="0.25">
      <c r="A2">
        <v>2</v>
      </c>
      <c r="B2" s="1" t="s">
        <v>48</v>
      </c>
      <c r="C2" s="1" t="s">
        <v>60</v>
      </c>
      <c r="D2" s="1" t="s">
        <v>62</v>
      </c>
      <c r="E2" s="2" t="str">
        <f>IF(D2 = "1","5 км","10 км")</f>
        <v>10 км</v>
      </c>
      <c r="F2" s="1" t="s">
        <v>112</v>
      </c>
      <c r="G2">
        <f>ROUNDDOWN(F2/60,0)</f>
        <v>36</v>
      </c>
      <c r="H2">
        <f>F2 - (G2*60)</f>
        <v>32</v>
      </c>
      <c r="I2" t="str">
        <f>TEXT(H2, "00")</f>
        <v>32</v>
      </c>
      <c r="J2" t="str">
        <f>CONCATENATE(G2,":",I2)</f>
        <v>36:32</v>
      </c>
    </row>
    <row r="3" spans="1:10" x14ac:dyDescent="0.25">
      <c r="A3">
        <v>3</v>
      </c>
      <c r="B3" s="1" t="s">
        <v>56</v>
      </c>
      <c r="C3" s="1" t="s">
        <v>60</v>
      </c>
      <c r="D3" s="1" t="s">
        <v>62</v>
      </c>
      <c r="E3" s="2" t="str">
        <f>IF(D3 = "1","5 км","10 км")</f>
        <v>10 км</v>
      </c>
      <c r="F3" s="1" t="s">
        <v>106</v>
      </c>
      <c r="G3">
        <f>ROUNDDOWN(F3/60,0)</f>
        <v>36</v>
      </c>
      <c r="H3">
        <f>F3 - (G3*60)</f>
        <v>46</v>
      </c>
      <c r="I3" t="str">
        <f>TEXT(H3, "00")</f>
        <v>46</v>
      </c>
      <c r="J3" t="str">
        <f>CONCATENATE(G3,":",I3)</f>
        <v>36:46</v>
      </c>
    </row>
    <row r="4" spans="1:10" x14ac:dyDescent="0.25">
      <c r="A4">
        <v>4</v>
      </c>
      <c r="B4" s="1" t="s">
        <v>30</v>
      </c>
      <c r="C4" s="1" t="s">
        <v>60</v>
      </c>
      <c r="D4" s="1" t="s">
        <v>62</v>
      </c>
      <c r="E4" s="2" t="str">
        <f>IF(D4 = "1","5 км","10 км")</f>
        <v>10 км</v>
      </c>
      <c r="F4" s="1" t="s">
        <v>98</v>
      </c>
      <c r="G4">
        <f>ROUNDDOWN(F4/60,0)</f>
        <v>36</v>
      </c>
      <c r="H4">
        <f>F4 - (G4*60)</f>
        <v>8</v>
      </c>
      <c r="I4" t="str">
        <f>TEXT(H4, "00")</f>
        <v>08</v>
      </c>
      <c r="J4" t="str">
        <f>CONCATENATE(G4,":",I4)</f>
        <v>36:08</v>
      </c>
    </row>
    <row r="5" spans="1:10" x14ac:dyDescent="0.25">
      <c r="A5">
        <v>5</v>
      </c>
      <c r="B5" s="1" t="s">
        <v>182</v>
      </c>
      <c r="C5" s="1" t="s">
        <v>60</v>
      </c>
      <c r="D5" s="1" t="s">
        <v>61</v>
      </c>
      <c r="E5" s="2" t="str">
        <f>IF(D5 = "1","5 км","10 км")</f>
        <v>5 км</v>
      </c>
      <c r="F5" s="1" t="s">
        <v>71</v>
      </c>
      <c r="G5">
        <f>ROUNDDOWN(F5/60,0)</f>
        <v>19</v>
      </c>
      <c r="H5">
        <f>F5 - (G5*60)</f>
        <v>58</v>
      </c>
      <c r="I5" t="str">
        <f>TEXT(H5, "00")</f>
        <v>58</v>
      </c>
      <c r="J5" t="str">
        <f>CONCATENATE(G5,":",I5)</f>
        <v>19:58</v>
      </c>
    </row>
    <row r="6" spans="1:10" x14ac:dyDescent="0.25">
      <c r="A6">
        <v>6</v>
      </c>
      <c r="B6" s="1" t="s">
        <v>54</v>
      </c>
      <c r="C6" s="1" t="s">
        <v>59</v>
      </c>
      <c r="D6" s="1" t="s">
        <v>61</v>
      </c>
      <c r="E6" s="2" t="str">
        <f>IF(D6 = "1","5 км","10 км")</f>
        <v>5 км</v>
      </c>
      <c r="F6" s="1" t="s">
        <v>96</v>
      </c>
      <c r="G6">
        <f>ROUNDDOWN(F6/60,0)</f>
        <v>15</v>
      </c>
      <c r="H6">
        <f>F6 - (G6*60)</f>
        <v>13</v>
      </c>
      <c r="I6" t="str">
        <f>TEXT(H6, "00")</f>
        <v>13</v>
      </c>
      <c r="J6" t="str">
        <f>CONCATENATE(G6,":",I6)</f>
        <v>15:13</v>
      </c>
    </row>
    <row r="7" spans="1:10" x14ac:dyDescent="0.25">
      <c r="A7">
        <v>7</v>
      </c>
      <c r="B7" s="1" t="s">
        <v>51</v>
      </c>
      <c r="C7" s="1" t="s">
        <v>59</v>
      </c>
      <c r="D7" s="1" t="s">
        <v>62</v>
      </c>
      <c r="E7" s="2" t="str">
        <f>IF(D7 = "1","5 км","10 км")</f>
        <v>10 км</v>
      </c>
      <c r="F7" s="1" t="s">
        <v>122</v>
      </c>
      <c r="G7">
        <f>ROUNDDOWN(F7/60,0)</f>
        <v>35</v>
      </c>
      <c r="H7">
        <f>F7 - (G7*60)</f>
        <v>16</v>
      </c>
      <c r="I7" t="str">
        <f>TEXT(H7, "00")</f>
        <v>16</v>
      </c>
      <c r="J7" t="str">
        <f>CONCATENATE(G7,":",I7)</f>
        <v>35:16</v>
      </c>
    </row>
    <row r="8" spans="1:10" x14ac:dyDescent="0.25">
      <c r="A8">
        <v>8</v>
      </c>
      <c r="B8" s="1" t="s">
        <v>16</v>
      </c>
      <c r="C8" s="1" t="s">
        <v>60</v>
      </c>
      <c r="D8" s="1" t="s">
        <v>62</v>
      </c>
      <c r="E8" s="2" t="str">
        <f>IF(D8 = "1","5 км","10 км")</f>
        <v>10 км</v>
      </c>
      <c r="F8" s="1" t="s">
        <v>104</v>
      </c>
      <c r="G8">
        <f>ROUNDDOWN(F8/60,0)</f>
        <v>40</v>
      </c>
      <c r="H8">
        <f>F8 - (G8*60)</f>
        <v>40</v>
      </c>
      <c r="I8" t="str">
        <f>TEXT(H8, "00")</f>
        <v>40</v>
      </c>
      <c r="J8" t="str">
        <f>CONCATENATE(G8,":",I8)</f>
        <v>40:40</v>
      </c>
    </row>
    <row r="9" spans="1:10" x14ac:dyDescent="0.25">
      <c r="A9">
        <v>9</v>
      </c>
      <c r="B9" s="1" t="s">
        <v>49</v>
      </c>
      <c r="C9" s="1" t="s">
        <v>60</v>
      </c>
      <c r="D9" s="1" t="s">
        <v>62</v>
      </c>
      <c r="E9" s="2" t="str">
        <f>IF(D9 = "1","5 км","10 км")</f>
        <v>10 км</v>
      </c>
      <c r="F9" s="1" t="s">
        <v>113</v>
      </c>
      <c r="G9">
        <f>ROUNDDOWN(F9/60,0)</f>
        <v>42</v>
      </c>
      <c r="H9">
        <f>F9 - (G9*60)</f>
        <v>51</v>
      </c>
      <c r="I9" t="str">
        <f>TEXT(H9, "00")</f>
        <v>51</v>
      </c>
      <c r="J9" t="str">
        <f>CONCATENATE(G9,":",I9)</f>
        <v>42:51</v>
      </c>
    </row>
    <row r="10" spans="1:10" x14ac:dyDescent="0.25">
      <c r="A10">
        <v>10</v>
      </c>
      <c r="B10" s="1" t="s">
        <v>52</v>
      </c>
      <c r="C10" s="1" t="s">
        <v>60</v>
      </c>
      <c r="D10" s="1" t="s">
        <v>62</v>
      </c>
      <c r="E10" s="2" t="str">
        <f>IF(D10 = "1","5 км","10 км")</f>
        <v>10 км</v>
      </c>
      <c r="F10" s="1" t="s">
        <v>114</v>
      </c>
      <c r="G10">
        <f>ROUNDDOWN(F10/60,0)</f>
        <v>40</v>
      </c>
      <c r="H10">
        <f>F10 - (G10*60)</f>
        <v>58</v>
      </c>
      <c r="I10" t="str">
        <f>TEXT(H10, "00")</f>
        <v>58</v>
      </c>
      <c r="J10" t="str">
        <f>CONCATENATE(G10,":",I10)</f>
        <v>40:58</v>
      </c>
    </row>
    <row r="11" spans="1:10" x14ac:dyDescent="0.25">
      <c r="A11">
        <v>11</v>
      </c>
      <c r="B11" s="1" t="s">
        <v>24</v>
      </c>
      <c r="C11" s="1" t="s">
        <v>59</v>
      </c>
      <c r="D11" s="1" t="s">
        <v>61</v>
      </c>
      <c r="E11" s="2" t="str">
        <f>IF(D11 = "1","5 км","10 км")</f>
        <v>5 км</v>
      </c>
      <c r="F11" s="1" t="s">
        <v>81</v>
      </c>
      <c r="G11">
        <f>ROUNDDOWN(F11/60,0)</f>
        <v>15</v>
      </c>
      <c r="H11">
        <f>F11 - (G11*60)</f>
        <v>42</v>
      </c>
      <c r="I11" t="str">
        <f>TEXT(H11, "00")</f>
        <v>42</v>
      </c>
      <c r="J11" t="str">
        <f>CONCATENATE(G11,":",I11)</f>
        <v>15:42</v>
      </c>
    </row>
    <row r="12" spans="1:10" x14ac:dyDescent="0.25">
      <c r="A12">
        <v>12</v>
      </c>
      <c r="B12" s="1" t="s">
        <v>9</v>
      </c>
      <c r="C12" s="1" t="s">
        <v>60</v>
      </c>
      <c r="D12" s="1" t="s">
        <v>62</v>
      </c>
      <c r="E12" s="2" t="str">
        <f>IF(D12 = "1","5 км","10 км")</f>
        <v>10 км</v>
      </c>
      <c r="F12" s="1" t="s">
        <v>102</v>
      </c>
      <c r="G12">
        <f>ROUNDDOWN(F12/60,0)</f>
        <v>38</v>
      </c>
      <c r="H12">
        <f>F12 - (G12*60)</f>
        <v>29</v>
      </c>
      <c r="I12" t="str">
        <f>TEXT(H12, "00")</f>
        <v>29</v>
      </c>
      <c r="J12" t="str">
        <f>CONCATENATE(G12,":",I12)</f>
        <v>38:29</v>
      </c>
    </row>
    <row r="13" spans="1:10" x14ac:dyDescent="0.25">
      <c r="A13">
        <v>13</v>
      </c>
      <c r="B13" s="1" t="s">
        <v>53</v>
      </c>
      <c r="C13" s="1" t="s">
        <v>59</v>
      </c>
      <c r="D13" s="1" t="s">
        <v>61</v>
      </c>
      <c r="E13" s="2" t="str">
        <f>IF(D13 = "1","5 км","10 км")</f>
        <v>5 км</v>
      </c>
      <c r="F13" s="1" t="s">
        <v>95</v>
      </c>
      <c r="G13">
        <f>ROUNDDOWN(F13/60,0)</f>
        <v>14</v>
      </c>
      <c r="H13">
        <f>F13 - (G13*60)</f>
        <v>48</v>
      </c>
      <c r="I13" t="str">
        <f>TEXT(H13, "00")</f>
        <v>48</v>
      </c>
      <c r="J13" t="str">
        <f>CONCATENATE(G13,":",I13)</f>
        <v>14:48</v>
      </c>
    </row>
    <row r="14" spans="1:10" x14ac:dyDescent="0.25">
      <c r="A14">
        <v>14</v>
      </c>
      <c r="B14" s="1" t="s">
        <v>4</v>
      </c>
      <c r="C14" s="1" t="s">
        <v>60</v>
      </c>
      <c r="D14" s="1" t="s">
        <v>62</v>
      </c>
      <c r="E14" s="2" t="str">
        <f>IF(D14 = "1","5 км","10 км")</f>
        <v>10 км</v>
      </c>
      <c r="F14" s="1" t="s">
        <v>100</v>
      </c>
      <c r="G14">
        <f>ROUNDDOWN(F14/60,0)</f>
        <v>41</v>
      </c>
      <c r="H14">
        <f>F14 - (G14*60)</f>
        <v>40</v>
      </c>
      <c r="I14" t="str">
        <f>TEXT(H14, "00")</f>
        <v>40</v>
      </c>
      <c r="J14" t="str">
        <f>CONCATENATE(G14,":",I14)</f>
        <v>41:40</v>
      </c>
    </row>
    <row r="15" spans="1:10" x14ac:dyDescent="0.25">
      <c r="A15">
        <v>15</v>
      </c>
      <c r="B15" s="1" t="s">
        <v>8</v>
      </c>
      <c r="C15" s="1" t="s">
        <v>59</v>
      </c>
      <c r="D15" s="1" t="s">
        <v>61</v>
      </c>
      <c r="E15" s="2" t="str">
        <f>IF(D15 = "1","5 км","10 км")</f>
        <v>5 км</v>
      </c>
      <c r="F15" s="1" t="s">
        <v>84</v>
      </c>
      <c r="G15">
        <f>ROUNDDOWN(F15/60,0)</f>
        <v>15</v>
      </c>
      <c r="H15">
        <f>F15 - (G15*60)</f>
        <v>9</v>
      </c>
      <c r="I15" t="str">
        <f>TEXT(H15, "00")</f>
        <v>09</v>
      </c>
      <c r="J15" t="str">
        <f>CONCATENATE(G15,":",I15)</f>
        <v>15:09</v>
      </c>
    </row>
    <row r="16" spans="1:10" x14ac:dyDescent="0.25">
      <c r="A16">
        <v>16</v>
      </c>
      <c r="B16" s="1" t="s">
        <v>43</v>
      </c>
      <c r="C16" s="1" t="s">
        <v>59</v>
      </c>
      <c r="D16" s="1" t="s">
        <v>62</v>
      </c>
      <c r="E16" s="2" t="str">
        <f>IF(D16 = "1","5 км","10 км")</f>
        <v>10 км</v>
      </c>
      <c r="F16" s="1" t="s">
        <v>121</v>
      </c>
      <c r="G16">
        <f>ROUNDDOWN(F16/60,0)</f>
        <v>30</v>
      </c>
      <c r="H16">
        <f>F16 - (G16*60)</f>
        <v>58</v>
      </c>
      <c r="I16" t="str">
        <f>TEXT(H16, "00")</f>
        <v>58</v>
      </c>
      <c r="J16" t="str">
        <f>CONCATENATE(G16,":",I16)</f>
        <v>30:58</v>
      </c>
    </row>
    <row r="17" spans="1:10" x14ac:dyDescent="0.25">
      <c r="A17">
        <v>17</v>
      </c>
      <c r="B17" s="1" t="s">
        <v>35</v>
      </c>
      <c r="C17" s="1" t="s">
        <v>60</v>
      </c>
      <c r="D17" s="1" t="s">
        <v>62</v>
      </c>
      <c r="E17" s="2" t="str">
        <f>IF(D17 = "1","5 км","10 км")</f>
        <v>10 км</v>
      </c>
      <c r="F17" s="1" t="s">
        <v>110</v>
      </c>
      <c r="G17">
        <f>ROUNDDOWN(F17/60,0)</f>
        <v>38</v>
      </c>
      <c r="H17">
        <f>F17 - (G17*60)</f>
        <v>18</v>
      </c>
      <c r="I17" t="str">
        <f>TEXT(H17, "00")</f>
        <v>18</v>
      </c>
      <c r="J17" t="str">
        <f>CONCATENATE(G17,":",I17)</f>
        <v>38:18</v>
      </c>
    </row>
    <row r="18" spans="1:10" x14ac:dyDescent="0.25">
      <c r="A18">
        <v>18</v>
      </c>
      <c r="B18" s="1" t="s">
        <v>42</v>
      </c>
      <c r="C18" s="1" t="s">
        <v>59</v>
      </c>
      <c r="D18" s="1" t="s">
        <v>61</v>
      </c>
      <c r="E18" s="2" t="str">
        <f>IF(D18 = "1","5 км","10 км")</f>
        <v>5 км</v>
      </c>
      <c r="F18" s="1" t="s">
        <v>93</v>
      </c>
      <c r="G18">
        <f>ROUNDDOWN(F18/60,0)</f>
        <v>15</v>
      </c>
      <c r="H18">
        <f>F18 - (G18*60)</f>
        <v>32</v>
      </c>
      <c r="I18" t="str">
        <f>TEXT(H18, "00")</f>
        <v>32</v>
      </c>
      <c r="J18" t="str">
        <f>CONCATENATE(G18,":",I18)</f>
        <v>15:32</v>
      </c>
    </row>
    <row r="19" spans="1:10" x14ac:dyDescent="0.25">
      <c r="A19">
        <v>19</v>
      </c>
      <c r="B19" s="1" t="s">
        <v>12</v>
      </c>
      <c r="C19" s="1" t="s">
        <v>60</v>
      </c>
      <c r="D19" s="1" t="s">
        <v>61</v>
      </c>
      <c r="E19" s="2" t="str">
        <f>IF(D19 = "1","5 км","10 км")</f>
        <v>5 км</v>
      </c>
      <c r="F19" s="1" t="s">
        <v>75</v>
      </c>
      <c r="G19">
        <f>ROUNDDOWN(F19/60,0)</f>
        <v>18</v>
      </c>
      <c r="H19">
        <f>F19 - (G19*60)</f>
        <v>47</v>
      </c>
      <c r="I19" t="str">
        <f>TEXT(H19, "00")</f>
        <v>47</v>
      </c>
      <c r="J19" t="str">
        <f>CONCATENATE(G19,":",I19)</f>
        <v>18:47</v>
      </c>
    </row>
    <row r="20" spans="1:10" x14ac:dyDescent="0.25">
      <c r="A20">
        <v>20</v>
      </c>
      <c r="B20" s="1" t="s">
        <v>21</v>
      </c>
      <c r="C20" s="1" t="s">
        <v>59</v>
      </c>
      <c r="D20" s="1" t="s">
        <v>61</v>
      </c>
      <c r="E20" s="2" t="str">
        <f>IF(D20 = "1","5 км","10 км")</f>
        <v>5 км</v>
      </c>
      <c r="F20" s="1" t="s">
        <v>84</v>
      </c>
      <c r="G20">
        <f>ROUNDDOWN(F20/60,0)</f>
        <v>15</v>
      </c>
      <c r="H20">
        <f>F20 - (G20*60)</f>
        <v>9</v>
      </c>
      <c r="I20" t="str">
        <f>TEXT(H20, "00")</f>
        <v>09</v>
      </c>
      <c r="J20" t="str">
        <f>CONCATENATE(G20,":",I20)</f>
        <v>15:09</v>
      </c>
    </row>
    <row r="21" spans="1:10" x14ac:dyDescent="0.25">
      <c r="A21">
        <v>21</v>
      </c>
      <c r="B21" s="1" t="s">
        <v>5</v>
      </c>
      <c r="C21" s="1" t="s">
        <v>60</v>
      </c>
      <c r="D21" s="1" t="s">
        <v>62</v>
      </c>
      <c r="E21" s="2" t="str">
        <f>IF(D21 = "1","5 км","10 км")</f>
        <v>10 км</v>
      </c>
      <c r="F21" s="1" t="s">
        <v>101</v>
      </c>
      <c r="G21">
        <f>ROUNDDOWN(F21/60,0)</f>
        <v>37</v>
      </c>
      <c r="H21">
        <f>F21 - (G21*60)</f>
        <v>48</v>
      </c>
      <c r="I21" t="str">
        <f>TEXT(H21, "00")</f>
        <v>48</v>
      </c>
      <c r="J21" t="str">
        <f>CONCATENATE(G21,":",I21)</f>
        <v>37:48</v>
      </c>
    </row>
    <row r="22" spans="1:10" x14ac:dyDescent="0.25">
      <c r="A22">
        <v>22</v>
      </c>
      <c r="B22" s="1" t="s">
        <v>32</v>
      </c>
      <c r="C22" s="1" t="s">
        <v>59</v>
      </c>
      <c r="D22" s="1" t="s">
        <v>61</v>
      </c>
      <c r="E22" s="2" t="str">
        <f>IF(D22 = "1","5 км","10 км")</f>
        <v>5 км</v>
      </c>
      <c r="F22" s="1" t="s">
        <v>88</v>
      </c>
      <c r="G22">
        <f>ROUNDDOWN(F22/60,0)</f>
        <v>15</v>
      </c>
      <c r="H22">
        <f>F22 - (G22*60)</f>
        <v>25</v>
      </c>
      <c r="I22" t="str">
        <f>TEXT(H22, "00")</f>
        <v>25</v>
      </c>
      <c r="J22" t="str">
        <f>CONCATENATE(G22,":",I22)</f>
        <v>15:25</v>
      </c>
    </row>
    <row r="23" spans="1:10" x14ac:dyDescent="0.25">
      <c r="A23">
        <v>23</v>
      </c>
      <c r="B23" s="1" t="s">
        <v>13</v>
      </c>
      <c r="C23" s="1" t="s">
        <v>59</v>
      </c>
      <c r="D23" s="1" t="s">
        <v>61</v>
      </c>
      <c r="E23" s="2" t="str">
        <f>IF(D23 = "1","5 км","10 км")</f>
        <v>5 км</v>
      </c>
      <c r="F23" s="1" t="s">
        <v>85</v>
      </c>
      <c r="G23">
        <f>ROUNDDOWN(F23/60,0)</f>
        <v>15</v>
      </c>
      <c r="H23">
        <f>F23 - (G23*60)</f>
        <v>4</v>
      </c>
      <c r="I23" t="str">
        <f>TEXT(H23, "00")</f>
        <v>04</v>
      </c>
      <c r="J23" t="str">
        <f>CONCATENATE(G23,":",I23)</f>
        <v>15:04</v>
      </c>
    </row>
    <row r="24" spans="1:10" x14ac:dyDescent="0.25">
      <c r="A24">
        <v>24</v>
      </c>
      <c r="B24" s="1" t="s">
        <v>11</v>
      </c>
      <c r="C24" s="1" t="s">
        <v>60</v>
      </c>
      <c r="D24" s="1" t="s">
        <v>61</v>
      </c>
      <c r="E24" s="2" t="str">
        <f>IF(D24 = "1","5 км","10 км")</f>
        <v>5 км</v>
      </c>
      <c r="F24" s="1" t="s">
        <v>74</v>
      </c>
      <c r="G24">
        <f>ROUNDDOWN(F24/60,0)</f>
        <v>17</v>
      </c>
      <c r="H24">
        <f>F24 - (G24*60)</f>
        <v>25</v>
      </c>
      <c r="I24" t="str">
        <f>TEXT(H24, "00")</f>
        <v>25</v>
      </c>
      <c r="J24" t="str">
        <f>CONCATENATE(G24,":",I24)</f>
        <v>17:25</v>
      </c>
    </row>
    <row r="25" spans="1:10" x14ac:dyDescent="0.25">
      <c r="A25">
        <v>25</v>
      </c>
      <c r="B25" s="1" t="s">
        <v>55</v>
      </c>
      <c r="C25" s="1" t="s">
        <v>59</v>
      </c>
      <c r="D25" s="1" t="s">
        <v>61</v>
      </c>
      <c r="E25" s="2" t="str">
        <f>IF(D25 = "1","5 км","10 км")</f>
        <v>5 км</v>
      </c>
      <c r="F25" s="1" t="s">
        <v>97</v>
      </c>
      <c r="G25">
        <f>ROUNDDOWN(F25/60,0)</f>
        <v>15</v>
      </c>
      <c r="H25">
        <f>F25 - (G25*60)</f>
        <v>51</v>
      </c>
      <c r="I25" t="str">
        <f>TEXT(H25, "00")</f>
        <v>51</v>
      </c>
      <c r="J25" t="str">
        <f>CONCATENATE(G25,":",I25)</f>
        <v>15:51</v>
      </c>
    </row>
    <row r="26" spans="1:10" x14ac:dyDescent="0.25">
      <c r="A26">
        <v>26</v>
      </c>
      <c r="B26" s="1" t="s">
        <v>38</v>
      </c>
      <c r="C26" s="1" t="s">
        <v>59</v>
      </c>
      <c r="D26" s="1" t="s">
        <v>61</v>
      </c>
      <c r="E26" s="2" t="str">
        <f>IF(D26 = "1","5 км","10 км")</f>
        <v>5 км</v>
      </c>
      <c r="F26" s="1" t="s">
        <v>90</v>
      </c>
      <c r="G26">
        <f>ROUNDDOWN(F26/60,0)</f>
        <v>15</v>
      </c>
      <c r="H26">
        <f>F26 - (G26*60)</f>
        <v>55</v>
      </c>
      <c r="I26" t="str">
        <f>TEXT(H26, "00")</f>
        <v>55</v>
      </c>
      <c r="J26" t="str">
        <f>CONCATENATE(G26,":",I26)</f>
        <v>15:55</v>
      </c>
    </row>
    <row r="27" spans="1:10" x14ac:dyDescent="0.25">
      <c r="A27">
        <v>27</v>
      </c>
      <c r="B27" s="1" t="s">
        <v>50</v>
      </c>
      <c r="C27" s="1" t="s">
        <v>59</v>
      </c>
      <c r="D27" s="1" t="s">
        <v>61</v>
      </c>
      <c r="E27" s="2" t="str">
        <f>IF(D27 = "1","5 км","10 км")</f>
        <v>5 км</v>
      </c>
      <c r="F27" s="1" t="s">
        <v>91</v>
      </c>
      <c r="G27">
        <f>ROUNDDOWN(F27/60,0)</f>
        <v>15</v>
      </c>
      <c r="H27">
        <f>F27 - (G27*60)</f>
        <v>56</v>
      </c>
      <c r="I27" t="str">
        <f>TEXT(H27, "00")</f>
        <v>56</v>
      </c>
      <c r="J27" t="str">
        <f>CONCATENATE(G27,":",I27)</f>
        <v>15:56</v>
      </c>
    </row>
    <row r="28" spans="1:10" x14ac:dyDescent="0.25">
      <c r="A28">
        <v>28</v>
      </c>
      <c r="B28" s="1" t="s">
        <v>23</v>
      </c>
      <c r="C28" s="1" t="s">
        <v>60</v>
      </c>
      <c r="D28" s="1" t="s">
        <v>62</v>
      </c>
      <c r="E28" s="2" t="str">
        <f>IF(D28 = "1","5 км","10 км")</f>
        <v>10 км</v>
      </c>
      <c r="F28" s="1" t="s">
        <v>107</v>
      </c>
      <c r="G28">
        <f>ROUNDDOWN(F28/60,0)</f>
        <v>40</v>
      </c>
      <c r="H28">
        <f>F28 - (G28*60)</f>
        <v>23</v>
      </c>
      <c r="I28" t="str">
        <f>TEXT(H28, "00")</f>
        <v>23</v>
      </c>
      <c r="J28" t="str">
        <f>CONCATENATE(G28,":",I28)</f>
        <v>40:23</v>
      </c>
    </row>
    <row r="29" spans="1:10" x14ac:dyDescent="0.25">
      <c r="A29">
        <v>29</v>
      </c>
      <c r="B29" s="1" t="s">
        <v>31</v>
      </c>
      <c r="C29" s="1" t="s">
        <v>60</v>
      </c>
      <c r="D29" s="1" t="s">
        <v>61</v>
      </c>
      <c r="E29" s="2" t="str">
        <f>IF(D29 = "1","5 км","10 км")</f>
        <v>5 км</v>
      </c>
      <c r="F29" s="1" t="s">
        <v>78</v>
      </c>
      <c r="G29">
        <f>ROUNDDOWN(F29/60,0)</f>
        <v>19</v>
      </c>
      <c r="H29">
        <f>F29 - (G29*60)</f>
        <v>24</v>
      </c>
      <c r="I29" t="str">
        <f>TEXT(H29, "00")</f>
        <v>24</v>
      </c>
      <c r="J29" t="str">
        <f>CONCATENATE(G29,":",I29)</f>
        <v>19:24</v>
      </c>
    </row>
    <row r="30" spans="1:10" x14ac:dyDescent="0.25">
      <c r="A30">
        <v>30</v>
      </c>
      <c r="B30" s="1" t="s">
        <v>1</v>
      </c>
      <c r="C30" s="1" t="s">
        <v>59</v>
      </c>
      <c r="D30" s="1" t="s">
        <v>61</v>
      </c>
      <c r="E30" s="2" t="str">
        <f>IF(D30 = "1","5 км","10 км")</f>
        <v>5 км</v>
      </c>
      <c r="F30" s="1" t="s">
        <v>83</v>
      </c>
      <c r="G30">
        <f>ROUNDDOWN(F30/60,0)</f>
        <v>16</v>
      </c>
      <c r="H30">
        <f>F30 - (G30*60)</f>
        <v>36</v>
      </c>
      <c r="I30" t="str">
        <f>TEXT(H30, "00")</f>
        <v>36</v>
      </c>
      <c r="J30" t="str">
        <f>CONCATENATE(G30,":",I30)</f>
        <v>16:36</v>
      </c>
    </row>
    <row r="31" spans="1:10" x14ac:dyDescent="0.25">
      <c r="A31">
        <v>31</v>
      </c>
      <c r="B31" s="1" t="s">
        <v>2</v>
      </c>
      <c r="C31" s="1" t="s">
        <v>60</v>
      </c>
      <c r="D31" s="1" t="s">
        <v>61</v>
      </c>
      <c r="E31" s="2" t="str">
        <f>IF(D31 = "1","5 км","10 км")</f>
        <v>5 км</v>
      </c>
      <c r="F31" s="1" t="s">
        <v>67</v>
      </c>
      <c r="G31">
        <f>ROUNDDOWN(F31/60,0)</f>
        <v>17</v>
      </c>
      <c r="H31">
        <f>F31 - (G31*60)</f>
        <v>53</v>
      </c>
      <c r="I31" t="str">
        <f>TEXT(H31, "00")</f>
        <v>53</v>
      </c>
      <c r="J31" t="str">
        <f>CONCATENATE(G31,":",I31)</f>
        <v>17:53</v>
      </c>
    </row>
    <row r="32" spans="1:10" x14ac:dyDescent="0.25">
      <c r="A32">
        <v>32</v>
      </c>
      <c r="B32" s="1" t="s">
        <v>15</v>
      </c>
      <c r="C32" s="1" t="s">
        <v>60</v>
      </c>
      <c r="D32" s="1" t="s">
        <v>61</v>
      </c>
      <c r="E32" s="2" t="str">
        <f>IF(D32 = "1","5 км","10 км")</f>
        <v>5 км</v>
      </c>
      <c r="F32" s="1" t="s">
        <v>76</v>
      </c>
      <c r="G32">
        <f>ROUNDDOWN(F32/60,0)</f>
        <v>18</v>
      </c>
      <c r="H32">
        <f>F32 - (G32*60)</f>
        <v>37</v>
      </c>
      <c r="I32" t="str">
        <f>TEXT(H32, "00")</f>
        <v>37</v>
      </c>
      <c r="J32" t="str">
        <f>CONCATENATE(G32,":",I32)</f>
        <v>18:37</v>
      </c>
    </row>
    <row r="33" spans="1:10" x14ac:dyDescent="0.25">
      <c r="A33">
        <v>33</v>
      </c>
      <c r="B33" s="1" t="s">
        <v>33</v>
      </c>
      <c r="C33" s="1" t="s">
        <v>60</v>
      </c>
      <c r="D33" s="1" t="s">
        <v>61</v>
      </c>
      <c r="E33" s="2" t="str">
        <f>IF(D33 = "1","5 км","10 км")</f>
        <v>5 км</v>
      </c>
      <c r="F33" s="1" t="s">
        <v>79</v>
      </c>
      <c r="G33">
        <f>ROUNDDOWN(F33/60,0)</f>
        <v>18</v>
      </c>
      <c r="H33">
        <f>F33 - (G33*60)</f>
        <v>52</v>
      </c>
      <c r="I33" t="str">
        <f>TEXT(H33, "00")</f>
        <v>52</v>
      </c>
      <c r="J33" t="str">
        <f>CONCATENATE(G33,":",I33)</f>
        <v>18:52</v>
      </c>
    </row>
    <row r="34" spans="1:10" x14ac:dyDescent="0.25">
      <c r="A34">
        <v>34</v>
      </c>
      <c r="B34" s="1" t="s">
        <v>10</v>
      </c>
      <c r="C34" s="1" t="s">
        <v>60</v>
      </c>
      <c r="D34" s="1" t="s">
        <v>61</v>
      </c>
      <c r="E34" s="2" t="str">
        <f>IF(D34 = "1","5 км","10 км")</f>
        <v>5 км</v>
      </c>
      <c r="F34" s="1" t="s">
        <v>73</v>
      </c>
      <c r="G34">
        <f>ROUNDDOWN(F34/60,0)</f>
        <v>17</v>
      </c>
      <c r="H34">
        <f>F34 - (G34*60)</f>
        <v>18</v>
      </c>
      <c r="I34" t="str">
        <f>TEXT(H34, "00")</f>
        <v>18</v>
      </c>
      <c r="J34" t="str">
        <f>CONCATENATE(G34,":",I34)</f>
        <v>17:18</v>
      </c>
    </row>
    <row r="35" spans="1:10" x14ac:dyDescent="0.25">
      <c r="A35">
        <v>35</v>
      </c>
      <c r="B35" s="1" t="s">
        <v>41</v>
      </c>
      <c r="C35" s="1" t="s">
        <v>59</v>
      </c>
      <c r="D35" s="1" t="s">
        <v>62</v>
      </c>
      <c r="E35" s="2" t="str">
        <f>IF(D35 = "1","5 км","10 км")</f>
        <v>10 км</v>
      </c>
      <c r="F35" s="1" t="s">
        <v>120</v>
      </c>
      <c r="G35">
        <f>ROUNDDOWN(F35/60,0)</f>
        <v>35</v>
      </c>
      <c r="H35">
        <f>F35 - (G35*60)</f>
        <v>36</v>
      </c>
      <c r="I35" t="str">
        <f>TEXT(H35, "00")</f>
        <v>36</v>
      </c>
      <c r="J35" t="str">
        <f>CONCATENATE(G35,":",I35)</f>
        <v>35:36</v>
      </c>
    </row>
    <row r="36" spans="1:10" x14ac:dyDescent="0.25">
      <c r="A36">
        <v>36</v>
      </c>
      <c r="B36" s="1" t="s">
        <v>19</v>
      </c>
      <c r="C36" s="1" t="s">
        <v>60</v>
      </c>
      <c r="D36" s="1" t="s">
        <v>61</v>
      </c>
      <c r="E36" s="2" t="str">
        <f>IF(D36 = "1","5 км","10 км")</f>
        <v>5 км</v>
      </c>
      <c r="F36" s="1" t="s">
        <v>68</v>
      </c>
      <c r="G36">
        <f>ROUNDDOWN(F36/60,0)</f>
        <v>17</v>
      </c>
      <c r="H36">
        <f>F36 - (G36*60)</f>
        <v>6</v>
      </c>
      <c r="I36" t="str">
        <f>TEXT(H36, "00")</f>
        <v>06</v>
      </c>
      <c r="J36" t="str">
        <f>CONCATENATE(G36,":",I36)</f>
        <v>17:06</v>
      </c>
    </row>
    <row r="37" spans="1:10" x14ac:dyDescent="0.25">
      <c r="A37">
        <v>37</v>
      </c>
      <c r="B37" s="1" t="s">
        <v>3</v>
      </c>
      <c r="C37" s="1" t="s">
        <v>60</v>
      </c>
      <c r="D37" s="1" t="s">
        <v>62</v>
      </c>
      <c r="E37" s="2" t="str">
        <f>IF(D37 = "1","5 км","10 км")</f>
        <v>10 км</v>
      </c>
      <c r="F37" s="1" t="s">
        <v>99</v>
      </c>
      <c r="G37">
        <f>ROUNDDOWN(F37/60,0)</f>
        <v>36</v>
      </c>
      <c r="H37">
        <f>F37 - (G37*60)</f>
        <v>13</v>
      </c>
      <c r="I37" t="str">
        <f>TEXT(H37, "00")</f>
        <v>13</v>
      </c>
      <c r="J37" t="str">
        <f>CONCATENATE(G37,":",I37)</f>
        <v>36:13</v>
      </c>
    </row>
    <row r="38" spans="1:10" x14ac:dyDescent="0.25">
      <c r="A38">
        <v>38</v>
      </c>
      <c r="B38" s="1" t="s">
        <v>28</v>
      </c>
      <c r="C38" s="1" t="s">
        <v>60</v>
      </c>
      <c r="D38" s="1" t="s">
        <v>61</v>
      </c>
      <c r="E38" s="2" t="str">
        <f>IF(D38 = "1","5 км","10 км")</f>
        <v>5 км</v>
      </c>
      <c r="F38" s="1" t="s">
        <v>69</v>
      </c>
      <c r="G38">
        <f>ROUNDDOWN(F38/60,0)</f>
        <v>19</v>
      </c>
      <c r="H38">
        <f>F38 - (G38*60)</f>
        <v>42</v>
      </c>
      <c r="I38" t="str">
        <f>TEXT(H38, "00")</f>
        <v>42</v>
      </c>
      <c r="J38" t="str">
        <f>CONCATENATE(G38,":",I38)</f>
        <v>19:42</v>
      </c>
    </row>
    <row r="39" spans="1:10" x14ac:dyDescent="0.25">
      <c r="A39">
        <v>39</v>
      </c>
      <c r="B39" s="1" t="s">
        <v>34</v>
      </c>
      <c r="C39" s="1" t="s">
        <v>60</v>
      </c>
      <c r="D39" s="1" t="s">
        <v>62</v>
      </c>
      <c r="E39" s="2" t="str">
        <f>IF(D39 = "1","5 км","10 км")</f>
        <v>10 км</v>
      </c>
      <c r="F39" s="1" t="s">
        <v>109</v>
      </c>
      <c r="G39">
        <f>ROUNDDOWN(F39/60,0)</f>
        <v>40</v>
      </c>
      <c r="H39">
        <f>F39 - (G39*60)</f>
        <v>29</v>
      </c>
      <c r="I39" t="str">
        <f>TEXT(H39, "00")</f>
        <v>29</v>
      </c>
      <c r="J39" t="str">
        <f>CONCATENATE(G39,":",I39)</f>
        <v>40:29</v>
      </c>
    </row>
    <row r="40" spans="1:10" x14ac:dyDescent="0.25">
      <c r="A40">
        <v>40</v>
      </c>
      <c r="B40" s="1" t="s">
        <v>0</v>
      </c>
      <c r="C40" s="1" t="s">
        <v>59</v>
      </c>
      <c r="D40" s="1" t="s">
        <v>61</v>
      </c>
      <c r="E40" s="2" t="str">
        <f>IF(D40 = "1","5 км","10 км")</f>
        <v>5 км</v>
      </c>
      <c r="F40" s="1" t="s">
        <v>82</v>
      </c>
      <c r="G40">
        <f>ROUNDDOWN(F40/60,0)</f>
        <v>15</v>
      </c>
      <c r="H40">
        <f>F40 - (G40*60)</f>
        <v>16</v>
      </c>
      <c r="I40" t="str">
        <f>TEXT(H40, "00")</f>
        <v>16</v>
      </c>
      <c r="J40" t="str">
        <f>CONCATENATE(G40,":",I40)</f>
        <v>15:16</v>
      </c>
    </row>
    <row r="41" spans="1:10" x14ac:dyDescent="0.25">
      <c r="A41">
        <v>41</v>
      </c>
      <c r="B41" s="1" t="s">
        <v>14</v>
      </c>
      <c r="C41" s="1" t="s">
        <v>60</v>
      </c>
      <c r="D41" s="1" t="s">
        <v>62</v>
      </c>
      <c r="E41" s="2" t="str">
        <f>IF(D41 = "1","5 км","10 км")</f>
        <v>10 км</v>
      </c>
      <c r="F41" s="1" t="s">
        <v>103</v>
      </c>
      <c r="G41">
        <f>ROUNDDOWN(F41/60,0)</f>
        <v>36</v>
      </c>
      <c r="H41">
        <f>F41 - (G41*60)</f>
        <v>45</v>
      </c>
      <c r="I41" t="str">
        <f>TEXT(H41, "00")</f>
        <v>45</v>
      </c>
      <c r="J41" t="str">
        <f>CONCATENATE(G41,":",I41)</f>
        <v>36:45</v>
      </c>
    </row>
    <row r="42" spans="1:10" x14ac:dyDescent="0.25">
      <c r="A42">
        <v>42</v>
      </c>
      <c r="B42" s="1" t="s">
        <v>47</v>
      </c>
      <c r="C42" s="1" t="s">
        <v>59</v>
      </c>
      <c r="D42" s="1" t="s">
        <v>61</v>
      </c>
      <c r="E42" s="2" t="str">
        <f>IF(D42 = "1","5 км","10 км")</f>
        <v>5 км</v>
      </c>
      <c r="F42" s="1" t="s">
        <v>94</v>
      </c>
      <c r="G42">
        <f>ROUNDDOWN(F42/60,0)</f>
        <v>14</v>
      </c>
      <c r="H42">
        <f>F42 - (G42*60)</f>
        <v>30</v>
      </c>
      <c r="I42" t="str">
        <f>TEXT(H42, "00")</f>
        <v>30</v>
      </c>
      <c r="J42" t="str">
        <f>CONCATENATE(G42,":",I42)</f>
        <v>14:30</v>
      </c>
    </row>
    <row r="43" spans="1:10" x14ac:dyDescent="0.25">
      <c r="A43">
        <v>43</v>
      </c>
      <c r="B43" s="1" t="s">
        <v>17</v>
      </c>
      <c r="C43" s="1" t="s">
        <v>60</v>
      </c>
      <c r="D43" s="1" t="s">
        <v>62</v>
      </c>
      <c r="E43" s="2" t="str">
        <f>IF(D43 = "1","5 км","10 км")</f>
        <v>10 км</v>
      </c>
      <c r="F43" s="1" t="s">
        <v>105</v>
      </c>
      <c r="G43">
        <f>ROUNDDOWN(F43/60,0)</f>
        <v>38</v>
      </c>
      <c r="H43">
        <f>F43 - (G43*60)</f>
        <v>57</v>
      </c>
      <c r="I43" t="str">
        <f>TEXT(H43, "00")</f>
        <v>57</v>
      </c>
      <c r="J43" t="str">
        <f>CONCATENATE(G43,":",I43)</f>
        <v>38:57</v>
      </c>
    </row>
    <row r="44" spans="1:10" x14ac:dyDescent="0.25">
      <c r="A44">
        <v>44</v>
      </c>
      <c r="B44" s="1" t="s">
        <v>36</v>
      </c>
      <c r="C44" s="1" t="s">
        <v>60</v>
      </c>
      <c r="D44" s="1" t="s">
        <v>62</v>
      </c>
      <c r="E44" s="2" t="str">
        <f>IF(D44 = "1","5 км","10 км")</f>
        <v>10 км</v>
      </c>
      <c r="F44" s="1" t="s">
        <v>111</v>
      </c>
      <c r="G44">
        <f>ROUNDDOWN(F44/60,0)</f>
        <v>41</v>
      </c>
      <c r="H44">
        <f>F44 - (G44*60)</f>
        <v>52</v>
      </c>
      <c r="I44" t="str">
        <f>TEXT(H44, "00")</f>
        <v>52</v>
      </c>
      <c r="J44" t="str">
        <f>CONCATENATE(G44,":",I44)</f>
        <v>41:52</v>
      </c>
    </row>
    <row r="45" spans="1:10" x14ac:dyDescent="0.25">
      <c r="A45">
        <v>45</v>
      </c>
      <c r="B45" s="1" t="s">
        <v>37</v>
      </c>
      <c r="C45" s="1" t="s">
        <v>59</v>
      </c>
      <c r="D45" s="1" t="s">
        <v>61</v>
      </c>
      <c r="E45" s="2" t="str">
        <f>IF(D45 = "1","5 км","10 км")</f>
        <v>5 км</v>
      </c>
      <c r="F45" s="1" t="s">
        <v>89</v>
      </c>
      <c r="G45">
        <f>ROUNDDOWN(F45/60,0)</f>
        <v>16</v>
      </c>
      <c r="H45">
        <f>F45 - (G45*60)</f>
        <v>48</v>
      </c>
      <c r="I45" t="str">
        <f>TEXT(H45, "00")</f>
        <v>48</v>
      </c>
      <c r="J45" t="str">
        <f>CONCATENATE(G45,":",I45)</f>
        <v>16:48</v>
      </c>
    </row>
    <row r="46" spans="1:10" x14ac:dyDescent="0.25">
      <c r="A46">
        <v>46</v>
      </c>
      <c r="B46" s="1" t="s">
        <v>40</v>
      </c>
      <c r="C46" s="1" t="s">
        <v>59</v>
      </c>
      <c r="D46" s="1" t="s">
        <v>61</v>
      </c>
      <c r="E46" s="2" t="str">
        <f>IF(D46 = "1","5 км","10 км")</f>
        <v>5 км</v>
      </c>
      <c r="F46" s="1" t="s">
        <v>92</v>
      </c>
      <c r="G46">
        <f>ROUNDDOWN(F46/60,0)</f>
        <v>15</v>
      </c>
      <c r="H46">
        <f>F46 - (G46*60)</f>
        <v>5</v>
      </c>
      <c r="I46" t="str">
        <f>TEXT(H46, "00")</f>
        <v>05</v>
      </c>
      <c r="J46" t="str">
        <f>CONCATENATE(G46,":",I46)</f>
        <v>15:05</v>
      </c>
    </row>
    <row r="47" spans="1:10" x14ac:dyDescent="0.25">
      <c r="A47">
        <v>47</v>
      </c>
      <c r="B47" s="1" t="s">
        <v>26</v>
      </c>
      <c r="C47" s="1" t="s">
        <v>60</v>
      </c>
      <c r="D47" s="1" t="s">
        <v>61</v>
      </c>
      <c r="E47" s="2" t="str">
        <f>IF(D47 = "1","5 км","10 км")</f>
        <v>5 км</v>
      </c>
      <c r="F47" s="1" t="s">
        <v>77</v>
      </c>
      <c r="G47">
        <f>ROUNDDOWN(F47/60,0)</f>
        <v>17</v>
      </c>
      <c r="H47">
        <f>F47 - (G47*60)</f>
        <v>20</v>
      </c>
      <c r="I47" t="str">
        <f>TEXT(H47, "00")</f>
        <v>20</v>
      </c>
      <c r="J47" t="str">
        <f>CONCATENATE(G47,":",I47)</f>
        <v>17:20</v>
      </c>
    </row>
    <row r="48" spans="1:10" x14ac:dyDescent="0.25">
      <c r="A48">
        <v>48</v>
      </c>
      <c r="B48" s="1" t="s">
        <v>44</v>
      </c>
      <c r="C48" s="1" t="s">
        <v>60</v>
      </c>
      <c r="D48" s="1" t="s">
        <v>61</v>
      </c>
      <c r="E48" s="2" t="str">
        <f>IF(D48 = "1","5 км","10 км")</f>
        <v>5 км</v>
      </c>
      <c r="F48" s="1" t="s">
        <v>70</v>
      </c>
      <c r="G48">
        <f>ROUNDDOWN(F48/60,0)</f>
        <v>19</v>
      </c>
      <c r="H48">
        <f>F48 - (G48*60)</f>
        <v>32</v>
      </c>
      <c r="I48" t="str">
        <f>TEXT(H48, "00")</f>
        <v>32</v>
      </c>
      <c r="J48" t="str">
        <f>CONCATENATE(G48,":",I48)</f>
        <v>19:32</v>
      </c>
    </row>
    <row r="49" spans="1:10" x14ac:dyDescent="0.25">
      <c r="A49">
        <v>49</v>
      </c>
      <c r="B49" s="1" t="s">
        <v>58</v>
      </c>
      <c r="C49" s="1" t="s">
        <v>60</v>
      </c>
      <c r="D49" s="1" t="s">
        <v>62</v>
      </c>
      <c r="E49" s="2" t="str">
        <f>IF(D49 = "1","5 км","10 км")</f>
        <v>10 км</v>
      </c>
      <c r="F49" s="1" t="s">
        <v>116</v>
      </c>
      <c r="G49">
        <f>ROUNDDOWN(F49/60,0)</f>
        <v>40</v>
      </c>
      <c r="H49">
        <f>F49 - (G49*60)</f>
        <v>24</v>
      </c>
      <c r="I49" t="str">
        <f>TEXT(H49, "00")</f>
        <v>24</v>
      </c>
      <c r="J49" t="str">
        <f>CONCATENATE(G49,":",I49)</f>
        <v>40:24</v>
      </c>
    </row>
    <row r="50" spans="1:10" x14ac:dyDescent="0.25">
      <c r="A50">
        <v>50</v>
      </c>
      <c r="B50" s="1" t="s">
        <v>25</v>
      </c>
      <c r="C50" s="1" t="s">
        <v>59</v>
      </c>
      <c r="D50" s="1" t="s">
        <v>61</v>
      </c>
      <c r="E50" s="2" t="str">
        <f>IF(D50 = "1","5 км","10 км")</f>
        <v>5 км</v>
      </c>
      <c r="F50" s="1" t="s">
        <v>87</v>
      </c>
      <c r="G50">
        <f>ROUNDDOWN(F50/60,0)</f>
        <v>15</v>
      </c>
      <c r="H50">
        <f>F50 - (G50*60)</f>
        <v>58</v>
      </c>
      <c r="I50" t="str">
        <f>TEXT(H50, "00")</f>
        <v>58</v>
      </c>
      <c r="J50" t="str">
        <f>CONCATENATE(G50,":",I50)</f>
        <v>15:58</v>
      </c>
    </row>
    <row r="51" spans="1:10" x14ac:dyDescent="0.25">
      <c r="A51">
        <v>51</v>
      </c>
      <c r="B51" s="1" t="s">
        <v>29</v>
      </c>
      <c r="C51" s="1" t="s">
        <v>60</v>
      </c>
      <c r="D51" s="1" t="s">
        <v>62</v>
      </c>
      <c r="E51" s="2" t="str">
        <f>IF(D51 = "1","5 км","10 км")</f>
        <v>10 км</v>
      </c>
      <c r="F51" s="1" t="s">
        <v>108</v>
      </c>
      <c r="G51">
        <f>ROUNDDOWN(F51/60,0)</f>
        <v>41</v>
      </c>
      <c r="H51">
        <f>F51 - (G51*60)</f>
        <v>15</v>
      </c>
      <c r="I51" t="str">
        <f>TEXT(H51, "00")</f>
        <v>15</v>
      </c>
      <c r="J51" t="str">
        <f>CONCATENATE(G51,":",I51)</f>
        <v>41:15</v>
      </c>
    </row>
    <row r="52" spans="1:10" x14ac:dyDescent="0.25">
      <c r="A52">
        <v>52</v>
      </c>
      <c r="B52" s="1" t="s">
        <v>22</v>
      </c>
      <c r="C52" s="1" t="s">
        <v>59</v>
      </c>
      <c r="D52" s="1" t="s">
        <v>61</v>
      </c>
      <c r="E52" s="2" t="str">
        <f>IF(D52 = "1","5 км","10 км")</f>
        <v>5 км</v>
      </c>
      <c r="F52" s="1" t="s">
        <v>86</v>
      </c>
      <c r="G52">
        <f>ROUNDDOWN(F52/60,0)</f>
        <v>15</v>
      </c>
      <c r="H52">
        <f>F52 - (G52*60)</f>
        <v>14</v>
      </c>
      <c r="I52" t="str">
        <f>TEXT(H52, "00")</f>
        <v>14</v>
      </c>
      <c r="J52" t="str">
        <f>CONCATENATE(G52,":",I52)</f>
        <v>15:14</v>
      </c>
    </row>
    <row r="53" spans="1:10" x14ac:dyDescent="0.25">
      <c r="A53">
        <v>53</v>
      </c>
      <c r="B53" s="1" t="s">
        <v>27</v>
      </c>
      <c r="C53" s="1" t="s">
        <v>59</v>
      </c>
      <c r="D53" s="1" t="s">
        <v>62</v>
      </c>
      <c r="E53" s="2" t="str">
        <f>IF(D53 = "1","5 км","10 км")</f>
        <v>10 км</v>
      </c>
      <c r="F53" s="1" t="s">
        <v>119</v>
      </c>
      <c r="G53">
        <f>ROUNDDOWN(F53/60,0)</f>
        <v>35</v>
      </c>
      <c r="H53">
        <f>F53 - (G53*60)</f>
        <v>33</v>
      </c>
      <c r="I53" t="str">
        <f>TEXT(H53, "00")</f>
        <v>33</v>
      </c>
      <c r="J53" t="str">
        <f>CONCATENATE(G53,":",I53)</f>
        <v>35:33</v>
      </c>
    </row>
    <row r="54" spans="1:10" x14ac:dyDescent="0.25">
      <c r="A54">
        <v>54</v>
      </c>
      <c r="B54" s="1" t="s">
        <v>20</v>
      </c>
      <c r="C54" s="1" t="s">
        <v>59</v>
      </c>
      <c r="D54" s="1" t="s">
        <v>62</v>
      </c>
      <c r="E54" s="2" t="str">
        <f>IF(D54 = "1","5 км","10 км")</f>
        <v>10 км</v>
      </c>
      <c r="F54" s="1" t="s">
        <v>118</v>
      </c>
      <c r="G54">
        <f>ROUNDDOWN(F54/60,0)</f>
        <v>31</v>
      </c>
      <c r="H54">
        <f>F54 - (G54*60)</f>
        <v>42</v>
      </c>
      <c r="I54" t="str">
        <f>TEXT(H54, "00")</f>
        <v>42</v>
      </c>
      <c r="J54" t="str">
        <f>CONCATENATE(G54,":",I54)</f>
        <v>31:42</v>
      </c>
    </row>
    <row r="55" spans="1:10" x14ac:dyDescent="0.25">
      <c r="A55">
        <v>55</v>
      </c>
      <c r="B55" s="1" t="s">
        <v>6</v>
      </c>
      <c r="C55" s="1" t="s">
        <v>60</v>
      </c>
      <c r="D55" s="1" t="s">
        <v>61</v>
      </c>
      <c r="E55" s="2" t="str">
        <f>IF(D55 = "1","5 км","10 км")</f>
        <v>5 км</v>
      </c>
      <c r="F55" s="1" t="s">
        <v>72</v>
      </c>
      <c r="G55">
        <f>ROUNDDOWN(F55/60,0)</f>
        <v>18</v>
      </c>
      <c r="H55">
        <f>F55 - (G55*60)</f>
        <v>11</v>
      </c>
      <c r="I55" t="str">
        <f>TEXT(H55, "00")</f>
        <v>11</v>
      </c>
      <c r="J55" t="str">
        <f>CONCATENATE(G55,":",I55)</f>
        <v>18:11</v>
      </c>
    </row>
    <row r="56" spans="1:10" x14ac:dyDescent="0.25">
      <c r="A56">
        <v>56</v>
      </c>
      <c r="B56" s="1" t="s">
        <v>39</v>
      </c>
      <c r="C56" s="1" t="s">
        <v>59</v>
      </c>
      <c r="D56" s="1" t="s">
        <v>61</v>
      </c>
      <c r="E56" s="2" t="str">
        <f>IF(D56 = "1","5 км","10 км")</f>
        <v>5 км</v>
      </c>
      <c r="F56" s="1" t="s">
        <v>91</v>
      </c>
      <c r="G56">
        <f>ROUNDDOWN(F56/60,0)</f>
        <v>15</v>
      </c>
      <c r="H56">
        <f>F56 - (G56*60)</f>
        <v>56</v>
      </c>
      <c r="I56" t="str">
        <f>TEXT(H56, "00")</f>
        <v>56</v>
      </c>
      <c r="J56" t="str">
        <f>CONCATENATE(G56,":",I56)</f>
        <v>15:56</v>
      </c>
    </row>
    <row r="57" spans="1:10" x14ac:dyDescent="0.25">
      <c r="A57">
        <v>57</v>
      </c>
      <c r="B57" s="1" t="s">
        <v>45</v>
      </c>
      <c r="C57" s="1" t="s">
        <v>60</v>
      </c>
      <c r="D57" s="1" t="s">
        <v>61</v>
      </c>
      <c r="E57" s="2" t="str">
        <f>IF(D57 = "1","5 км","10 км")</f>
        <v>5 км</v>
      </c>
      <c r="F57" s="1" t="s">
        <v>80</v>
      </c>
      <c r="G57">
        <f>ROUNDDOWN(F57/60,0)</f>
        <v>17</v>
      </c>
      <c r="H57">
        <f>F57 - (G57*60)</f>
        <v>13</v>
      </c>
      <c r="I57" t="str">
        <f>TEXT(H57, "00")</f>
        <v>13</v>
      </c>
      <c r="J57" t="str">
        <f>CONCATENATE(G57,":",I57)</f>
        <v>17:13</v>
      </c>
    </row>
    <row r="58" spans="1:10" x14ac:dyDescent="0.25">
      <c r="A58">
        <v>58</v>
      </c>
      <c r="B58" s="1" t="s">
        <v>18</v>
      </c>
      <c r="C58" s="1" t="s">
        <v>60</v>
      </c>
      <c r="D58" s="1" t="s">
        <v>62</v>
      </c>
      <c r="E58" s="2" t="str">
        <f>IF(D58 = "1","5 км","10 км")</f>
        <v>10 км</v>
      </c>
      <c r="F58" s="1" t="s">
        <v>106</v>
      </c>
      <c r="G58">
        <f>ROUNDDOWN(F58/60,0)</f>
        <v>36</v>
      </c>
      <c r="H58">
        <f>F58 - (G58*60)</f>
        <v>46</v>
      </c>
      <c r="I58" t="str">
        <f>TEXT(H58, "00")</f>
        <v>46</v>
      </c>
      <c r="J58" t="str">
        <f>CONCATENATE(G58,":",I58)</f>
        <v>36:46</v>
      </c>
    </row>
    <row r="59" spans="1:10" x14ac:dyDescent="0.25">
      <c r="A59">
        <v>59</v>
      </c>
      <c r="B59" s="1" t="s">
        <v>57</v>
      </c>
      <c r="C59" s="1" t="s">
        <v>60</v>
      </c>
      <c r="D59" s="1" t="s">
        <v>62</v>
      </c>
      <c r="E59" s="2" t="str">
        <f>IF(D59 = "1","5 км","10 км")</f>
        <v>10 км</v>
      </c>
      <c r="F59" s="1" t="s">
        <v>115</v>
      </c>
      <c r="G59">
        <f>ROUNDDOWN(F59/60,0)</f>
        <v>41</v>
      </c>
      <c r="H59">
        <f>F59 - (G59*60)</f>
        <v>13</v>
      </c>
      <c r="I59" t="str">
        <f>TEXT(H59, "00")</f>
        <v>13</v>
      </c>
      <c r="J59" t="str">
        <f>CONCATENATE(G59,":",I59)</f>
        <v>41:13</v>
      </c>
    </row>
    <row r="60" spans="1:10" x14ac:dyDescent="0.25">
      <c r="A60">
        <v>60</v>
      </c>
      <c r="B60" s="1" t="s">
        <v>7</v>
      </c>
      <c r="C60" s="1" t="s">
        <v>59</v>
      </c>
      <c r="D60" s="1" t="s">
        <v>62</v>
      </c>
      <c r="E60" s="2" t="str">
        <f>IF(D60 = "1","5 км","10 км")</f>
        <v>10 км</v>
      </c>
      <c r="F60" s="1" t="s">
        <v>117</v>
      </c>
      <c r="G60">
        <f>ROUNDDOWN(F60/60,0)</f>
        <v>34</v>
      </c>
      <c r="H60">
        <f>F60 - (G60*60)</f>
        <v>35</v>
      </c>
      <c r="I60" t="str">
        <f>TEXT(H60, "00")</f>
        <v>35</v>
      </c>
      <c r="J60" t="str">
        <f>CONCATENATE(G60,":",I60)</f>
        <v>34:35</v>
      </c>
    </row>
    <row r="61" spans="1:10" x14ac:dyDescent="0.25">
      <c r="A61">
        <v>61</v>
      </c>
      <c r="B61" s="1" t="s">
        <v>46</v>
      </c>
      <c r="C61" s="1" t="s">
        <v>60</v>
      </c>
      <c r="D61" s="1" t="s">
        <v>61</v>
      </c>
      <c r="E61" s="2" t="str">
        <f>IF(D61 = "1","5 км","10 км")</f>
        <v>5 км</v>
      </c>
      <c r="F61" s="1" t="s">
        <v>67</v>
      </c>
      <c r="G61">
        <f>ROUNDDOWN(F61/60,0)</f>
        <v>17</v>
      </c>
      <c r="H61">
        <f>F61 - (G61*60)</f>
        <v>53</v>
      </c>
      <c r="I61" t="str">
        <f>TEXT(H61, "00")</f>
        <v>53</v>
      </c>
      <c r="J61" t="str">
        <f>CONCATENATE(G61,":",I61)</f>
        <v>17:53</v>
      </c>
    </row>
  </sheetData>
  <autoFilter ref="B1:E61">
    <sortState ref="B2:E61">
      <sortCondition ref="C2:C61"/>
      <sortCondition ref="E2:E61"/>
    </sortState>
  </autoFilter>
  <sortState ref="A1:J61">
    <sortCondition ref="A1:A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A3" sqref="A3"/>
    </sheetView>
  </sheetViews>
  <sheetFormatPr defaultRowHeight="15" x14ac:dyDescent="0.25"/>
  <cols>
    <col min="1" max="1" width="37.5703125" style="1" customWidth="1"/>
    <col min="2" max="3" width="9.140625" style="1"/>
    <col min="4" max="4" width="15.7109375" style="1" customWidth="1"/>
    <col min="5" max="5" width="78.140625" customWidth="1"/>
  </cols>
  <sheetData>
    <row r="1" spans="1:5" x14ac:dyDescent="0.25">
      <c r="A1" s="1" t="s">
        <v>48</v>
      </c>
      <c r="B1" s="1" t="s">
        <v>60</v>
      </c>
      <c r="C1" s="1" t="s">
        <v>124</v>
      </c>
      <c r="D1" s="1" t="s">
        <v>126</v>
      </c>
      <c r="E1" t="str">
        <f>CONCATENATE(A1,",",B1,",",C1,",",D1)</f>
        <v>Митрофанова Диана Кирилловна,Ж,10 км,36:32</v>
      </c>
    </row>
    <row r="2" spans="1:5" x14ac:dyDescent="0.25">
      <c r="A2" s="1" t="s">
        <v>56</v>
      </c>
      <c r="B2" s="1" t="s">
        <v>60</v>
      </c>
      <c r="C2" s="1" t="s">
        <v>124</v>
      </c>
      <c r="D2" s="1" t="s">
        <v>127</v>
      </c>
      <c r="E2" t="str">
        <f t="shared" ref="E2:E60" si="0">CONCATENATE(A2,",",B2,",",C2,",",D2)</f>
        <v>Сахарова Арина Мироновна,Ж,10 км,36:46</v>
      </c>
    </row>
    <row r="3" spans="1:5" x14ac:dyDescent="0.25">
      <c r="A3" s="1" t="s">
        <v>30</v>
      </c>
      <c r="B3" s="1" t="s">
        <v>60</v>
      </c>
      <c r="C3" s="1" t="s">
        <v>124</v>
      </c>
      <c r="D3" s="1" t="s">
        <v>128</v>
      </c>
      <c r="E3" t="str">
        <f t="shared" si="0"/>
        <v>Иванова Милана Данииловна,Ж,10 км,36:08</v>
      </c>
    </row>
    <row r="4" spans="1:5" x14ac:dyDescent="0.25">
      <c r="A4" s="1" t="s">
        <v>182</v>
      </c>
      <c r="B4" s="1" t="s">
        <v>60</v>
      </c>
      <c r="C4" s="1" t="s">
        <v>125</v>
      </c>
      <c r="D4" s="1" t="s">
        <v>129</v>
      </c>
      <c r="E4" t="str">
        <f t="shared" si="0"/>
        <v>Королева Ксения Владимировна,Ж,5 км,19:58</v>
      </c>
    </row>
    <row r="5" spans="1:5" x14ac:dyDescent="0.25">
      <c r="A5" s="1" t="s">
        <v>54</v>
      </c>
      <c r="B5" s="1" t="s">
        <v>59</v>
      </c>
      <c r="C5" s="1" t="s">
        <v>125</v>
      </c>
      <c r="D5" s="1" t="s">
        <v>130</v>
      </c>
      <c r="E5" t="str">
        <f t="shared" si="0"/>
        <v>Третьяков Макар Михайлович,М,5 км,15:13</v>
      </c>
    </row>
    <row r="6" spans="1:5" x14ac:dyDescent="0.25">
      <c r="A6" s="1" t="s">
        <v>51</v>
      </c>
      <c r="B6" s="1" t="s">
        <v>59</v>
      </c>
      <c r="C6" s="1" t="s">
        <v>124</v>
      </c>
      <c r="D6" s="1" t="s">
        <v>131</v>
      </c>
      <c r="E6" t="str">
        <f t="shared" si="0"/>
        <v>Шубин Олег Владиславович,М,10 км,35:16</v>
      </c>
    </row>
    <row r="7" spans="1:5" x14ac:dyDescent="0.25">
      <c r="A7" s="1" t="s">
        <v>16</v>
      </c>
      <c r="B7" s="1" t="s">
        <v>60</v>
      </c>
      <c r="C7" s="1" t="s">
        <v>124</v>
      </c>
      <c r="D7" s="1" t="s">
        <v>132</v>
      </c>
      <c r="E7" t="str">
        <f t="shared" si="0"/>
        <v>Глухова Елизавета Александровна,Ж,10 км,40:40</v>
      </c>
    </row>
    <row r="8" spans="1:5" x14ac:dyDescent="0.25">
      <c r="A8" s="1" t="s">
        <v>49</v>
      </c>
      <c r="B8" s="1" t="s">
        <v>60</v>
      </c>
      <c r="C8" s="1" t="s">
        <v>124</v>
      </c>
      <c r="D8" s="1" t="s">
        <v>133</v>
      </c>
      <c r="E8" t="str">
        <f t="shared" si="0"/>
        <v>Сорокина Дарья Тимофеевна,Ж,10 км,42:51</v>
      </c>
    </row>
    <row r="9" spans="1:5" x14ac:dyDescent="0.25">
      <c r="A9" s="1" t="s">
        <v>52</v>
      </c>
      <c r="B9" s="1" t="s">
        <v>60</v>
      </c>
      <c r="C9" s="1" t="s">
        <v>124</v>
      </c>
      <c r="D9" s="1" t="s">
        <v>134</v>
      </c>
      <c r="E9" t="str">
        <f t="shared" si="0"/>
        <v>Савина Ксения Максимовна,Ж,10 км,40:58</v>
      </c>
    </row>
    <row r="10" spans="1:5" x14ac:dyDescent="0.25">
      <c r="A10" s="1" t="s">
        <v>24</v>
      </c>
      <c r="B10" s="1" t="s">
        <v>59</v>
      </c>
      <c r="C10" s="1" t="s">
        <v>125</v>
      </c>
      <c r="D10" s="1" t="s">
        <v>135</v>
      </c>
      <c r="E10" t="str">
        <f t="shared" si="0"/>
        <v>Крылов Тимофей Янович,М,5 км,15:42</v>
      </c>
    </row>
    <row r="11" spans="1:5" x14ac:dyDescent="0.25">
      <c r="A11" s="1" t="s">
        <v>9</v>
      </c>
      <c r="B11" s="1" t="s">
        <v>60</v>
      </c>
      <c r="C11" s="1" t="s">
        <v>124</v>
      </c>
      <c r="D11" s="1" t="s">
        <v>136</v>
      </c>
      <c r="E11" t="str">
        <f t="shared" si="0"/>
        <v>Соколова Анна Мироновна,Ж,10 км,38:29</v>
      </c>
    </row>
    <row r="12" spans="1:5" x14ac:dyDescent="0.25">
      <c r="A12" s="1" t="s">
        <v>53</v>
      </c>
      <c r="B12" s="1" t="s">
        <v>59</v>
      </c>
      <c r="C12" s="1" t="s">
        <v>125</v>
      </c>
      <c r="D12" s="1" t="s">
        <v>137</v>
      </c>
      <c r="E12" t="str">
        <f t="shared" si="0"/>
        <v>Макеев Дмитрий Вадимович,М,5 км,14:48</v>
      </c>
    </row>
    <row r="13" spans="1:5" x14ac:dyDescent="0.25">
      <c r="A13" s="1" t="s">
        <v>4</v>
      </c>
      <c r="B13" s="1" t="s">
        <v>60</v>
      </c>
      <c r="C13" s="1" t="s">
        <v>124</v>
      </c>
      <c r="D13" s="1" t="s">
        <v>138</v>
      </c>
      <c r="E13" t="str">
        <f t="shared" si="0"/>
        <v>Попова Александра Максимовна,Ж,10 км,41:40</v>
      </c>
    </row>
    <row r="14" spans="1:5" x14ac:dyDescent="0.25">
      <c r="A14" s="1" t="s">
        <v>8</v>
      </c>
      <c r="B14" s="1" t="s">
        <v>59</v>
      </c>
      <c r="C14" s="1" t="s">
        <v>125</v>
      </c>
      <c r="D14" s="1" t="s">
        <v>139</v>
      </c>
      <c r="E14" t="str">
        <f t="shared" si="0"/>
        <v>Дружинин Артём Александрович,М,5 км,15:09</v>
      </c>
    </row>
    <row r="15" spans="1:5" x14ac:dyDescent="0.25">
      <c r="A15" s="1" t="s">
        <v>43</v>
      </c>
      <c r="B15" s="1" t="s">
        <v>59</v>
      </c>
      <c r="C15" s="1" t="s">
        <v>124</v>
      </c>
      <c r="D15" s="1" t="s">
        <v>140</v>
      </c>
      <c r="E15" t="str">
        <f t="shared" si="0"/>
        <v>Гусев Александр Николаевич,М,10 км,30:58</v>
      </c>
    </row>
    <row r="16" spans="1:5" x14ac:dyDescent="0.25">
      <c r="A16" s="1" t="s">
        <v>35</v>
      </c>
      <c r="B16" s="1" t="s">
        <v>60</v>
      </c>
      <c r="C16" s="1" t="s">
        <v>124</v>
      </c>
      <c r="D16" s="1" t="s">
        <v>141</v>
      </c>
      <c r="E16" t="str">
        <f t="shared" si="0"/>
        <v>Грачева Анастасия Михайловна,Ж,10 км,38:18</v>
      </c>
    </row>
    <row r="17" spans="1:5" x14ac:dyDescent="0.25">
      <c r="A17" s="1" t="s">
        <v>42</v>
      </c>
      <c r="B17" s="1" t="s">
        <v>59</v>
      </c>
      <c r="C17" s="1" t="s">
        <v>125</v>
      </c>
      <c r="D17" s="1" t="s">
        <v>142</v>
      </c>
      <c r="E17" t="str">
        <f t="shared" si="0"/>
        <v>Агафонов Фёдор Даниилович,М,5 км,15:32</v>
      </c>
    </row>
    <row r="18" spans="1:5" x14ac:dyDescent="0.25">
      <c r="A18" s="1" t="s">
        <v>12</v>
      </c>
      <c r="B18" s="1" t="s">
        <v>60</v>
      </c>
      <c r="C18" s="1" t="s">
        <v>125</v>
      </c>
      <c r="D18" s="1" t="s">
        <v>143</v>
      </c>
      <c r="E18" t="str">
        <f t="shared" si="0"/>
        <v>Жарова Анастасия Михайловна,Ж,5 км,18:47</v>
      </c>
    </row>
    <row r="19" spans="1:5" x14ac:dyDescent="0.25">
      <c r="A19" s="1" t="s">
        <v>21</v>
      </c>
      <c r="B19" s="1" t="s">
        <v>59</v>
      </c>
      <c r="C19" s="1" t="s">
        <v>125</v>
      </c>
      <c r="D19" s="1" t="s">
        <v>139</v>
      </c>
      <c r="E19" t="str">
        <f t="shared" si="0"/>
        <v>Назаров Павел Ильич,М,5 км,15:09</v>
      </c>
    </row>
    <row r="20" spans="1:5" x14ac:dyDescent="0.25">
      <c r="A20" s="1" t="s">
        <v>5</v>
      </c>
      <c r="B20" s="1" t="s">
        <v>60</v>
      </c>
      <c r="C20" s="1" t="s">
        <v>124</v>
      </c>
      <c r="D20" s="1" t="s">
        <v>144</v>
      </c>
      <c r="E20" t="str">
        <f t="shared" si="0"/>
        <v>Яковлева Александра Владимировна,Ж,10 км,37:48</v>
      </c>
    </row>
    <row r="21" spans="1:5" x14ac:dyDescent="0.25">
      <c r="A21" s="1" t="s">
        <v>32</v>
      </c>
      <c r="B21" s="1" t="s">
        <v>59</v>
      </c>
      <c r="C21" s="1" t="s">
        <v>125</v>
      </c>
      <c r="D21" s="1" t="s">
        <v>145</v>
      </c>
      <c r="E21" t="str">
        <f t="shared" si="0"/>
        <v>Власов Дмитрий Андреевич,М,5 км,15:25</v>
      </c>
    </row>
    <row r="22" spans="1:5" x14ac:dyDescent="0.25">
      <c r="A22" s="1" t="s">
        <v>13</v>
      </c>
      <c r="B22" s="1" t="s">
        <v>59</v>
      </c>
      <c r="C22" s="1" t="s">
        <v>125</v>
      </c>
      <c r="D22" s="1" t="s">
        <v>146</v>
      </c>
      <c r="E22" t="str">
        <f t="shared" si="0"/>
        <v>Никитин Артём Матвеевич,М,5 км,15:04</v>
      </c>
    </row>
    <row r="23" spans="1:5" x14ac:dyDescent="0.25">
      <c r="A23" s="1" t="s">
        <v>11</v>
      </c>
      <c r="B23" s="1" t="s">
        <v>60</v>
      </c>
      <c r="C23" s="1" t="s">
        <v>125</v>
      </c>
      <c r="D23" s="1" t="s">
        <v>147</v>
      </c>
      <c r="E23" t="str">
        <f t="shared" si="0"/>
        <v>Пименова Маргарита Артёмовна,Ж,5 км,17:25</v>
      </c>
    </row>
    <row r="24" spans="1:5" x14ac:dyDescent="0.25">
      <c r="A24" s="1" t="s">
        <v>55</v>
      </c>
      <c r="B24" s="1" t="s">
        <v>59</v>
      </c>
      <c r="C24" s="1" t="s">
        <v>125</v>
      </c>
      <c r="D24" s="1" t="s">
        <v>148</v>
      </c>
      <c r="E24" t="str">
        <f t="shared" si="0"/>
        <v>Маркин Пётр Маркович,М,5 км,15:51</v>
      </c>
    </row>
    <row r="25" spans="1:5" x14ac:dyDescent="0.25">
      <c r="A25" s="1" t="s">
        <v>38</v>
      </c>
      <c r="B25" s="1" t="s">
        <v>59</v>
      </c>
      <c r="C25" s="1" t="s">
        <v>125</v>
      </c>
      <c r="D25" s="1" t="s">
        <v>149</v>
      </c>
      <c r="E25" t="str">
        <f t="shared" si="0"/>
        <v>Свиридов Фёдор Матвеевич,М,5 км,15:55</v>
      </c>
    </row>
    <row r="26" spans="1:5" x14ac:dyDescent="0.25">
      <c r="A26" s="1" t="s">
        <v>50</v>
      </c>
      <c r="B26" s="1" t="s">
        <v>59</v>
      </c>
      <c r="C26" s="1" t="s">
        <v>125</v>
      </c>
      <c r="D26" s="1" t="s">
        <v>150</v>
      </c>
      <c r="E26" t="str">
        <f t="shared" si="0"/>
        <v>Чесноков Илья Данилович,М,5 км,15:56</v>
      </c>
    </row>
    <row r="27" spans="1:5" x14ac:dyDescent="0.25">
      <c r="A27" s="1" t="s">
        <v>23</v>
      </c>
      <c r="B27" s="1" t="s">
        <v>60</v>
      </c>
      <c r="C27" s="1" t="s">
        <v>124</v>
      </c>
      <c r="D27" s="1" t="s">
        <v>151</v>
      </c>
      <c r="E27" t="str">
        <f t="shared" si="0"/>
        <v>Евдокимова Варвара Никитична,Ж,10 км,40:23</v>
      </c>
    </row>
    <row r="28" spans="1:5" x14ac:dyDescent="0.25">
      <c r="A28" s="1" t="s">
        <v>31</v>
      </c>
      <c r="B28" s="1" t="s">
        <v>60</v>
      </c>
      <c r="C28" s="1" t="s">
        <v>125</v>
      </c>
      <c r="D28" s="1" t="s">
        <v>152</v>
      </c>
      <c r="E28" t="str">
        <f t="shared" si="0"/>
        <v>Нечаева Софья Петровна,Ж,5 км,19:24</v>
      </c>
    </row>
    <row r="29" spans="1:5" x14ac:dyDescent="0.25">
      <c r="A29" s="1" t="s">
        <v>1</v>
      </c>
      <c r="B29" s="1" t="s">
        <v>59</v>
      </c>
      <c r="C29" s="1" t="s">
        <v>125</v>
      </c>
      <c r="D29" s="1" t="s">
        <v>153</v>
      </c>
      <c r="E29" t="str">
        <f t="shared" si="0"/>
        <v>Мальцев Матвей Леонидович,М,5 км,16:36</v>
      </c>
    </row>
    <row r="30" spans="1:5" x14ac:dyDescent="0.25">
      <c r="A30" s="1" t="s">
        <v>2</v>
      </c>
      <c r="B30" s="1" t="s">
        <v>60</v>
      </c>
      <c r="C30" s="1" t="s">
        <v>125</v>
      </c>
      <c r="D30" s="1" t="s">
        <v>154</v>
      </c>
      <c r="E30" t="str">
        <f t="shared" si="0"/>
        <v>Чистякова Анастасия Яновна,Ж,5 км,17:53</v>
      </c>
    </row>
    <row r="31" spans="1:5" x14ac:dyDescent="0.25">
      <c r="A31" s="1" t="s">
        <v>15</v>
      </c>
      <c r="B31" s="1" t="s">
        <v>60</v>
      </c>
      <c r="C31" s="1" t="s">
        <v>125</v>
      </c>
      <c r="D31" s="1" t="s">
        <v>155</v>
      </c>
      <c r="E31" t="str">
        <f t="shared" si="0"/>
        <v>Сергеева Полина Алексеевна,Ж,5 км,18:37</v>
      </c>
    </row>
    <row r="32" spans="1:5" x14ac:dyDescent="0.25">
      <c r="A32" s="1" t="s">
        <v>33</v>
      </c>
      <c r="B32" s="1" t="s">
        <v>60</v>
      </c>
      <c r="C32" s="1" t="s">
        <v>125</v>
      </c>
      <c r="D32" s="1" t="s">
        <v>156</v>
      </c>
      <c r="E32" t="str">
        <f t="shared" si="0"/>
        <v>Аксенова Варвара Данииловна,Ж,5 км,18:52</v>
      </c>
    </row>
    <row r="33" spans="1:5" x14ac:dyDescent="0.25">
      <c r="A33" s="1" t="s">
        <v>10</v>
      </c>
      <c r="B33" s="1" t="s">
        <v>60</v>
      </c>
      <c r="C33" s="1" t="s">
        <v>125</v>
      </c>
      <c r="D33" s="1" t="s">
        <v>157</v>
      </c>
      <c r="E33" t="str">
        <f t="shared" si="0"/>
        <v>Гончарова Арина Ивановна,Ж,5 км,17:18</v>
      </c>
    </row>
    <row r="34" spans="1:5" x14ac:dyDescent="0.25">
      <c r="A34" s="1" t="s">
        <v>41</v>
      </c>
      <c r="B34" s="1" t="s">
        <v>59</v>
      </c>
      <c r="C34" s="1" t="s">
        <v>124</v>
      </c>
      <c r="D34" s="1" t="s">
        <v>158</v>
      </c>
      <c r="E34" t="str">
        <f t="shared" si="0"/>
        <v>Новиков Тимофей Константинович,М,10 км,35:36</v>
      </c>
    </row>
    <row r="35" spans="1:5" x14ac:dyDescent="0.25">
      <c r="A35" s="1" t="s">
        <v>19</v>
      </c>
      <c r="B35" s="1" t="s">
        <v>60</v>
      </c>
      <c r="C35" s="1" t="s">
        <v>125</v>
      </c>
      <c r="D35" s="1" t="s">
        <v>159</v>
      </c>
      <c r="E35" t="str">
        <f t="shared" si="0"/>
        <v>Колпакова Элина Ильинична,Ж,5 км,17:06</v>
      </c>
    </row>
    <row r="36" spans="1:5" x14ac:dyDescent="0.25">
      <c r="A36" s="1" t="s">
        <v>3</v>
      </c>
      <c r="B36" s="1" t="s">
        <v>60</v>
      </c>
      <c r="C36" s="1" t="s">
        <v>124</v>
      </c>
      <c r="D36" s="1" t="s">
        <v>160</v>
      </c>
      <c r="E36" t="str">
        <f t="shared" si="0"/>
        <v>Алексеева Кира Васильевна,Ж,10 км,36:13</v>
      </c>
    </row>
    <row r="37" spans="1:5" x14ac:dyDescent="0.25">
      <c r="A37" s="1" t="s">
        <v>28</v>
      </c>
      <c r="B37" s="1" t="s">
        <v>60</v>
      </c>
      <c r="C37" s="1" t="s">
        <v>125</v>
      </c>
      <c r="D37" s="1" t="s">
        <v>161</v>
      </c>
      <c r="E37" t="str">
        <f t="shared" si="0"/>
        <v>Беляева Александра Платоновна,Ж,5 км,19:42</v>
      </c>
    </row>
    <row r="38" spans="1:5" x14ac:dyDescent="0.25">
      <c r="A38" s="1" t="s">
        <v>34</v>
      </c>
      <c r="B38" s="1" t="s">
        <v>60</v>
      </c>
      <c r="C38" s="1" t="s">
        <v>124</v>
      </c>
      <c r="D38" s="1" t="s">
        <v>162</v>
      </c>
      <c r="E38" t="str">
        <f t="shared" si="0"/>
        <v>Романова Алёна Семёновна,Ж,10 км,40:29</v>
      </c>
    </row>
    <row r="39" spans="1:5" x14ac:dyDescent="0.25">
      <c r="A39" s="1" t="s">
        <v>0</v>
      </c>
      <c r="B39" s="1" t="s">
        <v>59</v>
      </c>
      <c r="C39" s="1" t="s">
        <v>125</v>
      </c>
      <c r="D39" s="1" t="s">
        <v>163</v>
      </c>
      <c r="E39" t="str">
        <f t="shared" si="0"/>
        <v>Селезнев Дмитрий Романович,М,5 км,15:16</v>
      </c>
    </row>
    <row r="40" spans="1:5" x14ac:dyDescent="0.25">
      <c r="A40" s="1" t="s">
        <v>14</v>
      </c>
      <c r="B40" s="1" t="s">
        <v>60</v>
      </c>
      <c r="C40" s="1" t="s">
        <v>124</v>
      </c>
      <c r="D40" s="1" t="s">
        <v>164</v>
      </c>
      <c r="E40" t="str">
        <f t="shared" si="0"/>
        <v>Исаева Виктория Павловна,Ж,10 км,36:45</v>
      </c>
    </row>
    <row r="41" spans="1:5" x14ac:dyDescent="0.25">
      <c r="A41" s="1" t="s">
        <v>47</v>
      </c>
      <c r="B41" s="1" t="s">
        <v>59</v>
      </c>
      <c r="C41" s="1" t="s">
        <v>125</v>
      </c>
      <c r="D41" s="1" t="s">
        <v>165</v>
      </c>
      <c r="E41" t="str">
        <f t="shared" si="0"/>
        <v>Федоров Данила Артёмович,М,5 км,14:30</v>
      </c>
    </row>
    <row r="42" spans="1:5" x14ac:dyDescent="0.25">
      <c r="A42" s="1" t="s">
        <v>17</v>
      </c>
      <c r="B42" s="1" t="s">
        <v>60</v>
      </c>
      <c r="C42" s="1" t="s">
        <v>124</v>
      </c>
      <c r="D42" s="1" t="s">
        <v>166</v>
      </c>
      <c r="E42" t="str">
        <f t="shared" si="0"/>
        <v>Скворцова Ксения Георгиевна,Ж,10 км,38:57</v>
      </c>
    </row>
    <row r="43" spans="1:5" x14ac:dyDescent="0.25">
      <c r="A43" s="1" t="s">
        <v>36</v>
      </c>
      <c r="B43" s="1" t="s">
        <v>60</v>
      </c>
      <c r="C43" s="1" t="s">
        <v>124</v>
      </c>
      <c r="D43" s="1" t="s">
        <v>167</v>
      </c>
      <c r="E43" t="str">
        <f t="shared" si="0"/>
        <v>Самойлова Мария Егоровна,Ж,10 км,41:52</v>
      </c>
    </row>
    <row r="44" spans="1:5" x14ac:dyDescent="0.25">
      <c r="A44" s="1" t="s">
        <v>37</v>
      </c>
      <c r="B44" s="1" t="s">
        <v>59</v>
      </c>
      <c r="C44" s="1" t="s">
        <v>125</v>
      </c>
      <c r="D44" s="1" t="s">
        <v>168</v>
      </c>
      <c r="E44" t="str">
        <f t="shared" si="0"/>
        <v>Голованов Александр Васильевич,М,5 км,16:48</v>
      </c>
    </row>
    <row r="45" spans="1:5" x14ac:dyDescent="0.25">
      <c r="A45" s="1" t="s">
        <v>40</v>
      </c>
      <c r="B45" s="1" t="s">
        <v>59</v>
      </c>
      <c r="C45" s="1" t="s">
        <v>125</v>
      </c>
      <c r="D45" s="1" t="s">
        <v>169</v>
      </c>
      <c r="E45" t="str">
        <f t="shared" si="0"/>
        <v>Плотников Артём Степанович,М,5 км,15:05</v>
      </c>
    </row>
    <row r="46" spans="1:5" x14ac:dyDescent="0.25">
      <c r="A46" s="1" t="s">
        <v>26</v>
      </c>
      <c r="B46" s="1" t="s">
        <v>60</v>
      </c>
      <c r="C46" s="1" t="s">
        <v>125</v>
      </c>
      <c r="D46" s="1" t="s">
        <v>170</v>
      </c>
      <c r="E46" t="str">
        <f t="shared" si="0"/>
        <v>Литвинова Дарья Фёдоровна,Ж,5 км,17:20</v>
      </c>
    </row>
    <row r="47" spans="1:5" x14ac:dyDescent="0.25">
      <c r="A47" s="1" t="s">
        <v>44</v>
      </c>
      <c r="B47" s="1" t="s">
        <v>60</v>
      </c>
      <c r="C47" s="1" t="s">
        <v>125</v>
      </c>
      <c r="D47" s="1" t="s">
        <v>171</v>
      </c>
      <c r="E47" t="str">
        <f t="shared" si="0"/>
        <v>Алексеева Полина Эмировна,Ж,5 км,19:32</v>
      </c>
    </row>
    <row r="48" spans="1:5" x14ac:dyDescent="0.25">
      <c r="A48" s="1" t="s">
        <v>58</v>
      </c>
      <c r="B48" s="1" t="s">
        <v>60</v>
      </c>
      <c r="C48" s="1" t="s">
        <v>124</v>
      </c>
      <c r="D48" s="1" t="s">
        <v>172</v>
      </c>
      <c r="E48" t="str">
        <f t="shared" si="0"/>
        <v>Михайлова Владислава Тимофеевна,Ж,10 км,40:24</v>
      </c>
    </row>
    <row r="49" spans="1:5" x14ac:dyDescent="0.25">
      <c r="A49" s="1" t="s">
        <v>25</v>
      </c>
      <c r="B49" s="1" t="s">
        <v>59</v>
      </c>
      <c r="C49" s="1" t="s">
        <v>125</v>
      </c>
      <c r="D49" s="1" t="s">
        <v>173</v>
      </c>
      <c r="E49" t="str">
        <f t="shared" si="0"/>
        <v>Румянцев Михаил Васильевич,М,5 км,15:58</v>
      </c>
    </row>
    <row r="50" spans="1:5" x14ac:dyDescent="0.25">
      <c r="A50" s="1" t="s">
        <v>29</v>
      </c>
      <c r="B50" s="1" t="s">
        <v>60</v>
      </c>
      <c r="C50" s="1" t="s">
        <v>124</v>
      </c>
      <c r="D50" s="1" t="s">
        <v>174</v>
      </c>
      <c r="E50" t="str">
        <f t="shared" si="0"/>
        <v>Попова Александра Дмитриевна,Ж,10 км,41:15</v>
      </c>
    </row>
    <row r="51" spans="1:5" x14ac:dyDescent="0.25">
      <c r="A51" s="1" t="s">
        <v>22</v>
      </c>
      <c r="B51" s="1" t="s">
        <v>59</v>
      </c>
      <c r="C51" s="1" t="s">
        <v>125</v>
      </c>
      <c r="D51" s="1" t="s">
        <v>175</v>
      </c>
      <c r="E51" t="str">
        <f t="shared" si="0"/>
        <v>Чернышев Алексей Данилович,М,5 км,15:14</v>
      </c>
    </row>
    <row r="52" spans="1:5" x14ac:dyDescent="0.25">
      <c r="A52" s="1" t="s">
        <v>27</v>
      </c>
      <c r="B52" s="1" t="s">
        <v>59</v>
      </c>
      <c r="C52" s="1" t="s">
        <v>124</v>
      </c>
      <c r="D52" s="1" t="s">
        <v>176</v>
      </c>
      <c r="E52" t="str">
        <f t="shared" si="0"/>
        <v>Цветков Александр Семёнович,М,10 км,35:33</v>
      </c>
    </row>
    <row r="53" spans="1:5" x14ac:dyDescent="0.25">
      <c r="A53" s="1" t="s">
        <v>20</v>
      </c>
      <c r="B53" s="1" t="s">
        <v>59</v>
      </c>
      <c r="C53" s="1" t="s">
        <v>124</v>
      </c>
      <c r="D53" s="1" t="s">
        <v>177</v>
      </c>
      <c r="E53" t="str">
        <f t="shared" si="0"/>
        <v>Кочергин Кирилл Максимович,М,10 км,31:42</v>
      </c>
    </row>
    <row r="54" spans="1:5" x14ac:dyDescent="0.25">
      <c r="A54" s="1" t="s">
        <v>6</v>
      </c>
      <c r="B54" s="1" t="s">
        <v>60</v>
      </c>
      <c r="C54" s="1" t="s">
        <v>125</v>
      </c>
      <c r="D54" s="1" t="s">
        <v>178</v>
      </c>
      <c r="E54" t="str">
        <f t="shared" si="0"/>
        <v>Власова Светлана Ильинична,Ж,5 км,18:11</v>
      </c>
    </row>
    <row r="55" spans="1:5" x14ac:dyDescent="0.25">
      <c r="A55" s="1" t="s">
        <v>39</v>
      </c>
      <c r="B55" s="1" t="s">
        <v>59</v>
      </c>
      <c r="C55" s="1" t="s">
        <v>125</v>
      </c>
      <c r="D55" s="1" t="s">
        <v>150</v>
      </c>
      <c r="E55" t="str">
        <f t="shared" si="0"/>
        <v>Кузнецов Фёдор Александрович,М,5 км,15:56</v>
      </c>
    </row>
    <row r="56" spans="1:5" x14ac:dyDescent="0.25">
      <c r="A56" s="1" t="s">
        <v>45</v>
      </c>
      <c r="B56" s="1" t="s">
        <v>60</v>
      </c>
      <c r="C56" s="1" t="s">
        <v>125</v>
      </c>
      <c r="D56" s="1" t="s">
        <v>179</v>
      </c>
      <c r="E56" t="str">
        <f t="shared" si="0"/>
        <v>Гончарова Анна Романовна,Ж,5 км,17:13</v>
      </c>
    </row>
    <row r="57" spans="1:5" x14ac:dyDescent="0.25">
      <c r="A57" s="1" t="s">
        <v>18</v>
      </c>
      <c r="B57" s="1" t="s">
        <v>60</v>
      </c>
      <c r="C57" s="1" t="s">
        <v>124</v>
      </c>
      <c r="D57" s="1" t="s">
        <v>127</v>
      </c>
      <c r="E57" t="str">
        <f t="shared" si="0"/>
        <v>Карасева Мирослава Егоровна,Ж,10 км,36:46</v>
      </c>
    </row>
    <row r="58" spans="1:5" x14ac:dyDescent="0.25">
      <c r="A58" s="1" t="s">
        <v>57</v>
      </c>
      <c r="B58" s="1" t="s">
        <v>60</v>
      </c>
      <c r="C58" s="1" t="s">
        <v>124</v>
      </c>
      <c r="D58" s="1" t="s">
        <v>180</v>
      </c>
      <c r="E58" t="str">
        <f t="shared" si="0"/>
        <v>Дружинина Стефания Владиславовна,Ж,10 км,41:13</v>
      </c>
    </row>
    <row r="59" spans="1:5" x14ac:dyDescent="0.25">
      <c r="A59" s="1" t="s">
        <v>7</v>
      </c>
      <c r="B59" s="1" t="s">
        <v>59</v>
      </c>
      <c r="C59" s="1" t="s">
        <v>124</v>
      </c>
      <c r="D59" s="1" t="s">
        <v>181</v>
      </c>
      <c r="E59" t="str">
        <f t="shared" si="0"/>
        <v>Логинов Игнат Маркович,М,10 км,34:35</v>
      </c>
    </row>
    <row r="60" spans="1:5" x14ac:dyDescent="0.25">
      <c r="A60" s="1" t="s">
        <v>46</v>
      </c>
      <c r="B60" s="1" t="s">
        <v>60</v>
      </c>
      <c r="C60" s="1" t="s">
        <v>125</v>
      </c>
      <c r="D60" s="1" t="s">
        <v>154</v>
      </c>
      <c r="E60" t="str">
        <f t="shared" si="0"/>
        <v>Чернова Милана Михайловна,Ж,5 км,17:53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Mechel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Гуляев Игорь Геннадьевич</dc:creator>
  <cp:lastModifiedBy>Гуляев Игорь Геннадьевич</cp:lastModifiedBy>
  <dcterms:created xsi:type="dcterms:W3CDTF">2024-12-11T09:30:58Z</dcterms:created>
  <dcterms:modified xsi:type="dcterms:W3CDTF">2024-12-11T11:50:19Z</dcterms:modified>
</cp:coreProperties>
</file>