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6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7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8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9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\grover2020\"/>
    </mc:Choice>
  </mc:AlternateContent>
  <xr:revisionPtr revIDLastSave="0" documentId="13_ncr:1_{4AE30EDC-F64B-4853-83F1-5F3864CC790B}" xr6:coauthVersionLast="45" xr6:coauthVersionMax="45" xr10:uidLastSave="{00000000-0000-0000-0000-000000000000}"/>
  <bookViews>
    <workbookView xWindow="-120" yWindow="-120" windowWidth="29040" windowHeight="15840" xr2:uid="{DD9755EA-FFCB-48D5-8FA5-D8646FE76347}"/>
  </bookViews>
  <sheets>
    <sheet name="initial-data-set" sheetId="6" r:id="rId1"/>
    <sheet name="sum0" sheetId="19" r:id="rId2"/>
    <sheet name="sum0.4" sheetId="20" r:id="rId3"/>
    <sheet name="sum1 " sheetId="13" r:id="rId4"/>
    <sheet name="sum2 " sheetId="14" r:id="rId5"/>
    <sheet name="sum3" sheetId="9" r:id="rId6"/>
    <sheet name="sum4 " sheetId="15" r:id="rId7"/>
    <sheet name="sum5 " sheetId="16" r:id="rId8"/>
    <sheet name="sum5.6" sheetId="21" r:id="rId9"/>
    <sheet name="sum6" sheetId="2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9" l="1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Q7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X36" i="21"/>
  <c r="Q36" i="21"/>
  <c r="E36" i="21"/>
  <c r="X35" i="21"/>
  <c r="Q35" i="21"/>
  <c r="E35" i="21"/>
  <c r="X34" i="21"/>
  <c r="Q34" i="21"/>
  <c r="E34" i="21"/>
  <c r="X33" i="21"/>
  <c r="Q33" i="21"/>
  <c r="E33" i="21"/>
  <c r="X32" i="21"/>
  <c r="Q32" i="21"/>
  <c r="E32" i="21"/>
  <c r="X31" i="21"/>
  <c r="Q31" i="21"/>
  <c r="E31" i="21"/>
  <c r="X30" i="21"/>
  <c r="Q30" i="21"/>
  <c r="E30" i="21"/>
  <c r="X29" i="21"/>
  <c r="Q29" i="21"/>
  <c r="E29" i="21"/>
  <c r="X28" i="21"/>
  <c r="Q28" i="21"/>
  <c r="E28" i="21"/>
  <c r="X27" i="21"/>
  <c r="Q27" i="21"/>
  <c r="E27" i="21"/>
  <c r="X26" i="21"/>
  <c r="Q26" i="21"/>
  <c r="E26" i="21"/>
  <c r="X25" i="21"/>
  <c r="Q25" i="21"/>
  <c r="E25" i="21"/>
  <c r="X24" i="21"/>
  <c r="Q24" i="21"/>
  <c r="E24" i="21"/>
  <c r="X23" i="21"/>
  <c r="Q23" i="21"/>
  <c r="E23" i="21"/>
  <c r="X22" i="21"/>
  <c r="Q22" i="21"/>
  <c r="E22" i="21"/>
  <c r="X21" i="21"/>
  <c r="Q21" i="21"/>
  <c r="E21" i="21"/>
  <c r="X20" i="21"/>
  <c r="Q20" i="21"/>
  <c r="E20" i="21"/>
  <c r="X19" i="21"/>
  <c r="Q19" i="21"/>
  <c r="E19" i="21"/>
  <c r="X18" i="21"/>
  <c r="Q18" i="21"/>
  <c r="E18" i="21"/>
  <c r="X17" i="21"/>
  <c r="Q17" i="21"/>
  <c r="E17" i="21"/>
  <c r="X16" i="21"/>
  <c r="Q16" i="21"/>
  <c r="E16" i="21"/>
  <c r="X15" i="21"/>
  <c r="Q15" i="21"/>
  <c r="E15" i="21"/>
  <c r="X14" i="21"/>
  <c r="Q14" i="21"/>
  <c r="E14" i="21"/>
  <c r="X13" i="21"/>
  <c r="Q13" i="21"/>
  <c r="E13" i="21"/>
  <c r="X12" i="21"/>
  <c r="Q12" i="21"/>
  <c r="E12" i="21"/>
  <c r="X11" i="21"/>
  <c r="Q11" i="21"/>
  <c r="E11" i="21"/>
  <c r="X10" i="21"/>
  <c r="Q10" i="21"/>
  <c r="E10" i="21"/>
  <c r="X9" i="21"/>
  <c r="Q9" i="21"/>
  <c r="E9" i="21"/>
  <c r="X8" i="21"/>
  <c r="Q8" i="21"/>
  <c r="E8" i="21"/>
  <c r="X7" i="21"/>
  <c r="E7" i="21"/>
  <c r="X5" i="21"/>
  <c r="Q5" i="21"/>
  <c r="E5" i="21"/>
  <c r="X36" i="20"/>
  <c r="X35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12" i="20"/>
  <c r="X11" i="20"/>
  <c r="X10" i="20"/>
  <c r="X9" i="20"/>
  <c r="X8" i="20"/>
  <c r="X7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Q36" i="20"/>
  <c r="E36" i="20"/>
  <c r="Q35" i="20"/>
  <c r="E35" i="20"/>
  <c r="Q34" i="20"/>
  <c r="E34" i="20"/>
  <c r="Q33" i="20"/>
  <c r="E33" i="20"/>
  <c r="Q32" i="20"/>
  <c r="E32" i="20"/>
  <c r="Q31" i="20"/>
  <c r="E31" i="20"/>
  <c r="Q30" i="20"/>
  <c r="E30" i="20"/>
  <c r="Q29" i="20"/>
  <c r="E29" i="20"/>
  <c r="Q28" i="20"/>
  <c r="E28" i="20"/>
  <c r="Q27" i="20"/>
  <c r="E27" i="20"/>
  <c r="Q26" i="20"/>
  <c r="E26" i="20"/>
  <c r="Q25" i="20"/>
  <c r="E25" i="20"/>
  <c r="Q24" i="20"/>
  <c r="E24" i="20"/>
  <c r="Q23" i="20"/>
  <c r="E23" i="20"/>
  <c r="Q22" i="20"/>
  <c r="E22" i="20"/>
  <c r="Q21" i="20"/>
  <c r="E21" i="20"/>
  <c r="Q20" i="20"/>
  <c r="E20" i="20"/>
  <c r="Q19" i="20"/>
  <c r="E19" i="20"/>
  <c r="Q18" i="20"/>
  <c r="E18" i="20"/>
  <c r="Q17" i="20"/>
  <c r="E17" i="20"/>
  <c r="Q16" i="20"/>
  <c r="E16" i="20"/>
  <c r="Q15" i="20"/>
  <c r="E15" i="20"/>
  <c r="Q14" i="20"/>
  <c r="E14" i="20"/>
  <c r="Q13" i="20"/>
  <c r="E13" i="20"/>
  <c r="Q12" i="20"/>
  <c r="E12" i="20"/>
  <c r="Q11" i="20"/>
  <c r="E11" i="20"/>
  <c r="Q10" i="20"/>
  <c r="E10" i="20"/>
  <c r="Q9" i="20"/>
  <c r="E9" i="20"/>
  <c r="Q8" i="20"/>
  <c r="E8" i="20"/>
  <c r="Q7" i="20"/>
  <c r="E7" i="20"/>
  <c r="X5" i="20"/>
  <c r="Q5" i="20"/>
  <c r="E5" i="20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5" i="22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5" i="19"/>
  <c r="I75" i="6" l="1"/>
  <c r="H75" i="6"/>
  <c r="I3" i="6"/>
  <c r="H3" i="6" l="1"/>
  <c r="AA38" i="13"/>
  <c r="E112" i="15" l="1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10" i="15"/>
  <c r="E111" i="15"/>
  <c r="B7" i="6" l="1"/>
  <c r="C7" i="6"/>
  <c r="D7" i="6"/>
  <c r="E7" i="6"/>
  <c r="F7" i="6"/>
  <c r="G7" i="6"/>
  <c r="B8" i="6"/>
  <c r="C8" i="6"/>
  <c r="H8" i="6" s="1"/>
  <c r="D8" i="6"/>
  <c r="E8" i="6"/>
  <c r="F8" i="6"/>
  <c r="G8" i="6"/>
  <c r="B9" i="6"/>
  <c r="C9" i="6"/>
  <c r="D9" i="6"/>
  <c r="E9" i="6"/>
  <c r="F9" i="6"/>
  <c r="G9" i="6"/>
  <c r="C6" i="6"/>
  <c r="D6" i="6"/>
  <c r="E6" i="6"/>
  <c r="F6" i="6"/>
  <c r="G6" i="6"/>
  <c r="B6" i="6"/>
  <c r="I6" i="6" s="1"/>
  <c r="H72" i="6"/>
  <c r="I72" i="6"/>
  <c r="H71" i="6"/>
  <c r="I71" i="6"/>
  <c r="H70" i="6"/>
  <c r="I70" i="6"/>
  <c r="I69" i="6"/>
  <c r="H69" i="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76" i="16"/>
  <c r="Q75" i="16"/>
  <c r="E76" i="16"/>
  <c r="E75" i="16"/>
  <c r="X41" i="16"/>
  <c r="Q41" i="16"/>
  <c r="X40" i="16"/>
  <c r="Q40" i="16"/>
  <c r="E41" i="16"/>
  <c r="E40" i="16"/>
  <c r="X6" i="16"/>
  <c r="X5" i="16"/>
  <c r="Q6" i="16"/>
  <c r="Q5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X76" i="15"/>
  <c r="X75" i="15"/>
  <c r="E76" i="15"/>
  <c r="E75" i="15"/>
  <c r="Q76" i="15"/>
  <c r="Q75" i="15"/>
  <c r="X41" i="15"/>
  <c r="X40" i="15"/>
  <c r="Q41" i="15"/>
  <c r="Q40" i="15"/>
  <c r="E41" i="15"/>
  <c r="E40" i="15"/>
  <c r="X6" i="15"/>
  <c r="X5" i="15"/>
  <c r="Q6" i="15"/>
  <c r="Q5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110" i="14"/>
  <c r="E111" i="14"/>
  <c r="X76" i="14"/>
  <c r="X75" i="14"/>
  <c r="Q76" i="14"/>
  <c r="Q75" i="14"/>
  <c r="E76" i="14"/>
  <c r="E75" i="14"/>
  <c r="X41" i="14"/>
  <c r="X40" i="14"/>
  <c r="Q41" i="14"/>
  <c r="Q40" i="14"/>
  <c r="E41" i="14"/>
  <c r="E40" i="14"/>
  <c r="X6" i="14"/>
  <c r="X5" i="14"/>
  <c r="Q5" i="14"/>
  <c r="Q6" i="14"/>
  <c r="I7" i="6" l="1"/>
  <c r="H6" i="6"/>
  <c r="I9" i="6"/>
  <c r="I8" i="6"/>
  <c r="H7" i="6"/>
  <c r="H9" i="6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77" i="13"/>
  <c r="Q76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77" i="13"/>
  <c r="E76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42" i="13"/>
  <c r="X41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42" i="13"/>
  <c r="Q41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42" i="13"/>
  <c r="E41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7" i="13"/>
  <c r="X5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7" i="13"/>
  <c r="Q5" i="13"/>
  <c r="E36" i="13" l="1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5" i="13"/>
  <c r="G66" i="6"/>
  <c r="F66" i="6"/>
  <c r="E66" i="6"/>
  <c r="D66" i="6"/>
  <c r="C66" i="6"/>
  <c r="B66" i="6"/>
  <c r="G65" i="6"/>
  <c r="F65" i="6"/>
  <c r="E65" i="6"/>
  <c r="D65" i="6"/>
  <c r="C65" i="6"/>
  <c r="B65" i="6"/>
  <c r="G64" i="6"/>
  <c r="F64" i="6"/>
  <c r="E64" i="6"/>
  <c r="D64" i="6"/>
  <c r="C64" i="6"/>
  <c r="B64" i="6"/>
  <c r="G63" i="6"/>
  <c r="F63" i="6"/>
  <c r="E63" i="6"/>
  <c r="D63" i="6"/>
  <c r="C63" i="6"/>
  <c r="B63" i="6"/>
  <c r="G62" i="6"/>
  <c r="F62" i="6"/>
  <c r="E62" i="6"/>
  <c r="D62" i="6"/>
  <c r="C62" i="6"/>
  <c r="B62" i="6"/>
  <c r="G61" i="6"/>
  <c r="F61" i="6"/>
  <c r="E61" i="6"/>
  <c r="D61" i="6"/>
  <c r="C61" i="6"/>
  <c r="B61" i="6"/>
  <c r="G60" i="6"/>
  <c r="F60" i="6"/>
  <c r="E60" i="6"/>
  <c r="D60" i="6"/>
  <c r="C60" i="6"/>
  <c r="B60" i="6"/>
  <c r="G59" i="6"/>
  <c r="F59" i="6"/>
  <c r="E59" i="6"/>
  <c r="D59" i="6"/>
  <c r="C59" i="6"/>
  <c r="B59" i="6"/>
  <c r="B55" i="6"/>
  <c r="C55" i="6"/>
  <c r="D55" i="6"/>
  <c r="E55" i="6"/>
  <c r="F55" i="6"/>
  <c r="G55" i="6"/>
  <c r="B56" i="6"/>
  <c r="C56" i="6"/>
  <c r="D56" i="6"/>
  <c r="E56" i="6"/>
  <c r="F56" i="6"/>
  <c r="G56" i="6"/>
  <c r="G54" i="6"/>
  <c r="F54" i="6"/>
  <c r="E54" i="6"/>
  <c r="D54" i="6"/>
  <c r="C54" i="6"/>
  <c r="B54" i="6"/>
  <c r="G53" i="6"/>
  <c r="F53" i="6"/>
  <c r="E53" i="6"/>
  <c r="D53" i="6"/>
  <c r="C53" i="6"/>
  <c r="B53" i="6"/>
  <c r="G52" i="6"/>
  <c r="F52" i="6"/>
  <c r="E52" i="6"/>
  <c r="D52" i="6"/>
  <c r="C52" i="6"/>
  <c r="B52" i="6"/>
  <c r="G51" i="6"/>
  <c r="F51" i="6"/>
  <c r="E51" i="6"/>
  <c r="D51" i="6"/>
  <c r="C51" i="6"/>
  <c r="B51" i="6"/>
  <c r="G50" i="6"/>
  <c r="F50" i="6"/>
  <c r="E50" i="6"/>
  <c r="D50" i="6"/>
  <c r="C50" i="6"/>
  <c r="B50" i="6"/>
  <c r="G49" i="6"/>
  <c r="F49" i="6"/>
  <c r="E49" i="6"/>
  <c r="D49" i="6"/>
  <c r="C49" i="6"/>
  <c r="B49" i="6"/>
  <c r="G48" i="6"/>
  <c r="F48" i="6"/>
  <c r="E48" i="6"/>
  <c r="D48" i="6"/>
  <c r="C48" i="6"/>
  <c r="B48" i="6"/>
  <c r="G47" i="6"/>
  <c r="F47" i="6"/>
  <c r="E47" i="6"/>
  <c r="D47" i="6"/>
  <c r="C47" i="6"/>
  <c r="B47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I34" i="6"/>
  <c r="H34" i="6"/>
  <c r="I31" i="6"/>
  <c r="H31" i="6"/>
  <c r="I30" i="6"/>
  <c r="H30" i="6"/>
  <c r="I29" i="6"/>
  <c r="H29" i="6"/>
  <c r="I28" i="6"/>
  <c r="H28" i="6"/>
  <c r="I27" i="6"/>
  <c r="H27" i="6"/>
  <c r="I26" i="6"/>
  <c r="H26" i="6"/>
  <c r="I25" i="6"/>
  <c r="H25" i="6"/>
  <c r="I24" i="6"/>
  <c r="H24" i="6"/>
  <c r="I23" i="6"/>
  <c r="H23" i="6"/>
  <c r="I22" i="6"/>
  <c r="H22" i="6"/>
  <c r="H19" i="6"/>
  <c r="I19" i="6"/>
  <c r="H18" i="6"/>
  <c r="I18" i="6"/>
  <c r="H17" i="6"/>
  <c r="I17" i="6"/>
  <c r="H16" i="6"/>
  <c r="I16" i="6"/>
  <c r="H15" i="6"/>
  <c r="I15" i="6"/>
  <c r="H14" i="6"/>
  <c r="I14" i="6"/>
  <c r="I13" i="6"/>
  <c r="I12" i="6"/>
  <c r="H13" i="6"/>
  <c r="H12" i="6"/>
  <c r="H56" i="6" l="1"/>
  <c r="I60" i="6"/>
  <c r="I64" i="6"/>
  <c r="I55" i="6"/>
  <c r="I49" i="6"/>
  <c r="I53" i="6"/>
  <c r="I56" i="6"/>
  <c r="I48" i="6"/>
  <c r="I52" i="6"/>
  <c r="I59" i="6"/>
  <c r="I63" i="6"/>
  <c r="I47" i="6"/>
  <c r="H48" i="6"/>
  <c r="I51" i="6"/>
  <c r="H52" i="6"/>
  <c r="I62" i="6"/>
  <c r="I66" i="6"/>
  <c r="H50" i="6"/>
  <c r="H49" i="6"/>
  <c r="H53" i="6"/>
  <c r="H47" i="6"/>
  <c r="I50" i="6"/>
  <c r="H51" i="6"/>
  <c r="I54" i="6"/>
  <c r="H55" i="6"/>
  <c r="I61" i="6"/>
  <c r="I65" i="6"/>
  <c r="H59" i="6"/>
  <c r="H60" i="6"/>
  <c r="H61" i="6"/>
  <c r="H62" i="6"/>
  <c r="H63" i="6"/>
  <c r="H64" i="6"/>
  <c r="H65" i="6"/>
  <c r="H66" i="6"/>
  <c r="H54" i="6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24" i="9"/>
  <c r="AK25" i="9"/>
  <c r="AK26" i="9"/>
  <c r="AK27" i="9"/>
  <c r="AK28" i="9"/>
  <c r="AK29" i="9"/>
  <c r="AK30" i="9"/>
  <c r="AK31" i="9"/>
  <c r="AK32" i="9"/>
  <c r="AK33" i="9"/>
  <c r="AK34" i="9"/>
  <c r="AK35" i="9"/>
  <c r="AK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X76" i="9" l="1"/>
  <c r="Q76" i="9"/>
  <c r="X75" i="9"/>
  <c r="Q75" i="9"/>
  <c r="E76" i="9"/>
  <c r="E75" i="9"/>
  <c r="X41" i="9"/>
  <c r="X40" i="9"/>
  <c r="Q41" i="9"/>
  <c r="Q40" i="9"/>
  <c r="E41" i="9"/>
  <c r="E40" i="9"/>
  <c r="AK5" i="9"/>
  <c r="AD6" i="9"/>
  <c r="AD5" i="9"/>
  <c r="R5" i="9"/>
  <c r="R6" i="9"/>
</calcChain>
</file>

<file path=xl/sharedStrings.xml><?xml version="1.0" encoding="utf-8"?>
<sst xmlns="http://schemas.openxmlformats.org/spreadsheetml/2006/main" count="2263" uniqueCount="81">
  <si>
    <t>Step</t>
  </si>
  <si>
    <t>std=</t>
  </si>
  <si>
    <t>0.8]</t>
  </si>
  <si>
    <t>[0.9</t>
  </si>
  <si>
    <t>sum=</t>
  </si>
  <si>
    <t>average=</t>
  </si>
  <si>
    <t>sum</t>
    <phoneticPr fontId="1"/>
  </si>
  <si>
    <t>Amp</t>
    <phoneticPr fontId="1"/>
  </si>
  <si>
    <t>frequency</t>
    <phoneticPr fontId="1"/>
  </si>
  <si>
    <t>[0.2</t>
  </si>
  <si>
    <t>[0.1</t>
  </si>
  <si>
    <t>[0.3</t>
  </si>
  <si>
    <t>[0.4</t>
  </si>
  <si>
    <t>0.6]</t>
  </si>
  <si>
    <t>0.7]</t>
  </si>
  <si>
    <t>0.9]</t>
  </si>
  <si>
    <t>phase</t>
    <phoneticPr fontId="1"/>
  </si>
  <si>
    <t>std.p</t>
    <phoneticPr fontId="1"/>
  </si>
  <si>
    <t>[0.16666667</t>
  </si>
  <si>
    <t>0.16666667]</t>
  </si>
  <si>
    <t>[0.15</t>
  </si>
  <si>
    <t>]</t>
  </si>
  <si>
    <t>[0.05</t>
  </si>
  <si>
    <t>[0.02</t>
  </si>
  <si>
    <t>[0.01</t>
  </si>
  <si>
    <t>[0.04</t>
  </si>
  <si>
    <t>initial-set</t>
  </si>
  <si>
    <t>=</t>
  </si>
  <si>
    <t>[0.33333333</t>
  </si>
  <si>
    <t>0.33333333]</t>
  </si>
  <si>
    <t>0.55]</t>
  </si>
  <si>
    <t>[0.45</t>
  </si>
  <si>
    <t>[0.35</t>
  </si>
  <si>
    <t>0.65]</t>
  </si>
  <si>
    <t>[0.25</t>
  </si>
  <si>
    <t>0.75]</t>
  </si>
  <si>
    <t>0.85]</t>
  </si>
  <si>
    <t>0.95]</t>
  </si>
  <si>
    <t>[0.66666667</t>
  </si>
  <si>
    <t>0.66666667]</t>
  </si>
  <si>
    <t>[0.83333333</t>
  </si>
  <si>
    <t>0.83333333]</t>
  </si>
  <si>
    <t>[0.98</t>
  </si>
  <si>
    <t>[0.99</t>
  </si>
  <si>
    <t>[0.96</t>
  </si>
  <si>
    <t>0.98]</t>
  </si>
  <si>
    <t>[0.075</t>
  </si>
  <si>
    <t>0.36]</t>
  </si>
  <si>
    <t>0.01]</t>
  </si>
  <si>
    <t>[0.31</t>
  </si>
  <si>
    <t>[0.185</t>
  </si>
  <si>
    <t>[0.14</t>
  </si>
  <si>
    <t>0.46]</t>
  </si>
  <si>
    <t>[0.19</t>
  </si>
  <si>
    <t>0.29]</t>
  </si>
  <si>
    <t>[0.06</t>
  </si>
  <si>
    <t>[0.018</t>
  </si>
  <si>
    <t>[0.69</t>
  </si>
  <si>
    <t>[0.815</t>
  </si>
  <si>
    <t>[0.86</t>
  </si>
  <si>
    <t>0.54]</t>
  </si>
  <si>
    <t>[0.81</t>
  </si>
  <si>
    <t>0.71]</t>
  </si>
  <si>
    <t>[0.94</t>
  </si>
  <si>
    <t>[0.982</t>
  </si>
  <si>
    <t>0.99]</t>
  </si>
  <si>
    <t>[0.925</t>
  </si>
  <si>
    <t>0.64]</t>
  </si>
  <si>
    <t>[0.965</t>
  </si>
  <si>
    <t>0.991]</t>
  </si>
  <si>
    <t>TIME</t>
  </si>
  <si>
    <t>[0.035</t>
  </si>
  <si>
    <t>simulation</t>
    <phoneticPr fontId="1"/>
  </si>
  <si>
    <r>
      <t>P</t>
    </r>
    <r>
      <rPr>
        <vertAlign val="subscript"/>
        <sz val="11"/>
        <color theme="1"/>
        <rFont val="Arial"/>
        <family val="2"/>
      </rPr>
      <t>1</t>
    </r>
    <phoneticPr fontId="1"/>
  </si>
  <si>
    <r>
      <t>P</t>
    </r>
    <r>
      <rPr>
        <vertAlign val="subscript"/>
        <sz val="11"/>
        <color theme="1"/>
        <rFont val="Arial"/>
        <family val="2"/>
      </rPr>
      <t>2</t>
    </r>
    <phoneticPr fontId="1"/>
  </si>
  <si>
    <r>
      <t>P</t>
    </r>
    <r>
      <rPr>
        <vertAlign val="subscript"/>
        <sz val="11"/>
        <color theme="1"/>
        <rFont val="Arial"/>
        <family val="2"/>
      </rPr>
      <t>3</t>
    </r>
    <phoneticPr fontId="1"/>
  </si>
  <si>
    <r>
      <t>P</t>
    </r>
    <r>
      <rPr>
        <vertAlign val="subscript"/>
        <sz val="11"/>
        <color theme="1"/>
        <rFont val="Arial"/>
        <family val="2"/>
      </rPr>
      <t>4</t>
    </r>
    <phoneticPr fontId="1"/>
  </si>
  <si>
    <r>
      <t>P</t>
    </r>
    <r>
      <rPr>
        <vertAlign val="subscript"/>
        <sz val="11"/>
        <color theme="1"/>
        <rFont val="Arial"/>
        <family val="2"/>
      </rPr>
      <t>5</t>
    </r>
    <phoneticPr fontId="1"/>
  </si>
  <si>
    <r>
      <t>P</t>
    </r>
    <r>
      <rPr>
        <vertAlign val="subscript"/>
        <sz val="11"/>
        <color theme="1"/>
        <rFont val="Arial"/>
        <family val="2"/>
      </rPr>
      <t>6</t>
    </r>
    <phoneticPr fontId="1"/>
  </si>
  <si>
    <t>Probability
of |111111&gt;</t>
    <phoneticPr fontId="1"/>
  </si>
  <si>
    <t>Step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</si>
</sst>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sum0!$D$6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sum0!$C$7:$C$36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sum0!$D$7:$D$36</c:f>
              <c:numCache>
                <c:formatCode>General</c:formatCode>
                <c:ptCount val="30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  <c:pt idx="3">
                  <c:v>1.1000000000000001</c:v>
                </c:pt>
                <c:pt idx="4">
                  <c:v>1.4</c:v>
                </c:pt>
                <c:pt idx="5">
                  <c:v>1.6</c:v>
                </c:pt>
                <c:pt idx="6">
                  <c:v>1.5</c:v>
                </c:pt>
                <c:pt idx="7">
                  <c:v>1.3</c:v>
                </c:pt>
                <c:pt idx="8">
                  <c:v>1</c:v>
                </c:pt>
                <c:pt idx="9">
                  <c:v>0.6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0.2</c:v>
                </c:pt>
                <c:pt idx="14">
                  <c:v>0.5</c:v>
                </c:pt>
                <c:pt idx="15">
                  <c:v>0.9</c:v>
                </c:pt>
                <c:pt idx="16">
                  <c:v>1.3</c:v>
                </c:pt>
                <c:pt idx="17">
                  <c:v>1.5</c:v>
                </c:pt>
                <c:pt idx="18">
                  <c:v>1.6</c:v>
                </c:pt>
                <c:pt idx="19">
                  <c:v>1.4</c:v>
                </c:pt>
                <c:pt idx="20">
                  <c:v>1.2</c:v>
                </c:pt>
                <c:pt idx="21">
                  <c:v>0.8</c:v>
                </c:pt>
                <c:pt idx="22">
                  <c:v>0.4</c:v>
                </c:pt>
                <c:pt idx="23">
                  <c:v>0.1</c:v>
                </c:pt>
                <c:pt idx="24">
                  <c:v>0</c:v>
                </c:pt>
                <c:pt idx="25">
                  <c:v>0.1</c:v>
                </c:pt>
                <c:pt idx="26">
                  <c:v>0.3</c:v>
                </c:pt>
                <c:pt idx="27">
                  <c:v>0.7</c:v>
                </c:pt>
                <c:pt idx="28">
                  <c:v>1.1000000000000001</c:v>
                </c:pt>
                <c:pt idx="29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2-475F-BC7F-7190F61C8792}"/>
            </c:ext>
          </c:extLst>
        </c:ser>
        <c:ser>
          <c:idx val="1"/>
          <c:order val="1"/>
          <c:tx>
            <c:strRef>
              <c:f>sum0!$E$6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sum0!$C$7:$C$36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sum0!$E$7:$E$36</c:f>
              <c:numCache>
                <c:formatCode>General</c:formatCode>
                <c:ptCount val="30"/>
                <c:pt idx="0">
                  <c:v>9.8954655964909141E-2</c:v>
                </c:pt>
                <c:pt idx="1">
                  <c:v>0.37133856401680276</c:v>
                </c:pt>
                <c:pt idx="2">
                  <c:v>0.74976758437654945</c:v>
                </c:pt>
                <c:pt idx="3">
                  <c:v>1.1406234332520584</c:v>
                </c:pt>
                <c:pt idx="4">
                  <c:v>1.4472135954999581</c:v>
                </c:pt>
                <c:pt idx="5">
                  <c:v>1.5936917610515824</c:v>
                </c:pt>
                <c:pt idx="6">
                  <c:v>1.5438211887106013</c:v>
                </c:pt>
                <c:pt idx="7">
                  <c:v>1.3099391917989518</c:v>
                </c:pt>
                <c:pt idx="8">
                  <c:v>0.94990505166857975</c:v>
                </c:pt>
                <c:pt idx="9">
                  <c:v>0.55278640450004224</c:v>
                </c:pt>
                <c:pt idx="10">
                  <c:v>0.21682509806287051</c:v>
                </c:pt>
                <c:pt idx="11">
                  <c:v>2.5133471097095052E-2</c:v>
                </c:pt>
                <c:pt idx="12">
                  <c:v>2.5133471097095142E-2</c:v>
                </c:pt>
                <c:pt idx="13">
                  <c:v>0.21682509806287076</c:v>
                </c:pt>
                <c:pt idx="14">
                  <c:v>0.55278640450004191</c:v>
                </c:pt>
                <c:pt idx="15">
                  <c:v>0.94990505166858008</c:v>
                </c:pt>
                <c:pt idx="16">
                  <c:v>1.3099391917989527</c:v>
                </c:pt>
                <c:pt idx="17">
                  <c:v>1.5438211887106013</c:v>
                </c:pt>
                <c:pt idx="18">
                  <c:v>1.5936917610515824</c:v>
                </c:pt>
                <c:pt idx="19">
                  <c:v>1.4472135954999583</c:v>
                </c:pt>
                <c:pt idx="20">
                  <c:v>1.1406234332520579</c:v>
                </c:pt>
                <c:pt idx="21">
                  <c:v>0.74976758437654845</c:v>
                </c:pt>
                <c:pt idx="22">
                  <c:v>0.37133856401680154</c:v>
                </c:pt>
                <c:pt idx="23">
                  <c:v>9.8954655964908877E-2</c:v>
                </c:pt>
                <c:pt idx="24">
                  <c:v>0</c:v>
                </c:pt>
                <c:pt idx="25">
                  <c:v>9.8954655964909224E-2</c:v>
                </c:pt>
                <c:pt idx="26">
                  <c:v>0.37133856401680215</c:v>
                </c:pt>
                <c:pt idx="27">
                  <c:v>0.74976758437654922</c:v>
                </c:pt>
                <c:pt idx="28">
                  <c:v>1.1406234332520597</c:v>
                </c:pt>
                <c:pt idx="29">
                  <c:v>1.4472135954999577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2-475F-BC7F-7190F61C8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12144"/>
        <c:axId val="1533596752"/>
      </c:scatterChart>
      <c:valAx>
        <c:axId val="15336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596752"/>
        <c:crosses val="autoZero"/>
        <c:crossBetween val="midCat"/>
      </c:valAx>
      <c:valAx>
        <c:axId val="15335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6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'sum0.4'!$D$6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'sum0.4'!$C$7:$C$36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'sum0.4'!$D$7:$D$36</c:f>
              <c:numCache>
                <c:formatCode>General</c:formatCode>
                <c:ptCount val="30"/>
                <c:pt idx="0">
                  <c:v>1.1000000000000001</c:v>
                </c:pt>
                <c:pt idx="1">
                  <c:v>4.2</c:v>
                </c:pt>
                <c:pt idx="2">
                  <c:v>8.4</c:v>
                </c:pt>
                <c:pt idx="3">
                  <c:v>12.8</c:v>
                </c:pt>
                <c:pt idx="4">
                  <c:v>16.3</c:v>
                </c:pt>
                <c:pt idx="5">
                  <c:v>17.899999999999999</c:v>
                </c:pt>
                <c:pt idx="6">
                  <c:v>17.399999999999999</c:v>
                </c:pt>
                <c:pt idx="7">
                  <c:v>14.8</c:v>
                </c:pt>
                <c:pt idx="8">
                  <c:v>10.8</c:v>
                </c:pt>
                <c:pt idx="9">
                  <c:v>6.3</c:v>
                </c:pt>
                <c:pt idx="10">
                  <c:v>2.5</c:v>
                </c:pt>
                <c:pt idx="11">
                  <c:v>0.3</c:v>
                </c:pt>
                <c:pt idx="12">
                  <c:v>0.2</c:v>
                </c:pt>
                <c:pt idx="13">
                  <c:v>2.2999999999999998</c:v>
                </c:pt>
                <c:pt idx="14">
                  <c:v>6.1</c:v>
                </c:pt>
                <c:pt idx="15">
                  <c:v>10.5</c:v>
                </c:pt>
                <c:pt idx="16">
                  <c:v>14.6</c:v>
                </c:pt>
                <c:pt idx="17">
                  <c:v>17.3</c:v>
                </c:pt>
                <c:pt idx="18">
                  <c:v>18</c:v>
                </c:pt>
                <c:pt idx="19">
                  <c:v>16.399999999999999</c:v>
                </c:pt>
                <c:pt idx="20">
                  <c:v>13</c:v>
                </c:pt>
                <c:pt idx="21">
                  <c:v>8.6999999999999993</c:v>
                </c:pt>
                <c:pt idx="22">
                  <c:v>4.4000000000000004</c:v>
                </c:pt>
                <c:pt idx="23">
                  <c:v>1.3</c:v>
                </c:pt>
                <c:pt idx="24">
                  <c:v>0</c:v>
                </c:pt>
                <c:pt idx="25">
                  <c:v>1</c:v>
                </c:pt>
                <c:pt idx="26">
                  <c:v>3.9</c:v>
                </c:pt>
                <c:pt idx="27">
                  <c:v>8.1</c:v>
                </c:pt>
                <c:pt idx="28">
                  <c:v>12.5</c:v>
                </c:pt>
                <c:pt idx="29">
                  <c:v>16.100000000000001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F-434E-8457-9133983D7490}"/>
            </c:ext>
          </c:extLst>
        </c:ser>
        <c:ser>
          <c:idx val="1"/>
          <c:order val="1"/>
          <c:tx>
            <c:strRef>
              <c:f>'sum0.4'!$E$6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'sum0.4'!$C$7:$C$36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'sum0.4'!$E$7:$E$36</c:f>
              <c:numCache>
                <c:formatCode>General</c:formatCode>
                <c:ptCount val="30"/>
                <c:pt idx="0">
                  <c:v>1.1132398796052279</c:v>
                </c:pt>
                <c:pt idx="1">
                  <c:v>4.1775588451890311</c:v>
                </c:pt>
                <c:pt idx="2">
                  <c:v>8.4348853242361805</c:v>
                </c:pt>
                <c:pt idx="3">
                  <c:v>12.832013624085656</c:v>
                </c:pt>
                <c:pt idx="4">
                  <c:v>16.281152949374526</c:v>
                </c:pt>
                <c:pt idx="5">
                  <c:v>17.929032311830301</c:v>
                </c:pt>
                <c:pt idx="6">
                  <c:v>17.367988372994262</c:v>
                </c:pt>
                <c:pt idx="7">
                  <c:v>14.736815907738206</c:v>
                </c:pt>
                <c:pt idx="8">
                  <c:v>10.686431831271522</c:v>
                </c:pt>
                <c:pt idx="9">
                  <c:v>6.2188470506254747</c:v>
                </c:pt>
                <c:pt idx="10">
                  <c:v>2.4392823532072931</c:v>
                </c:pt>
                <c:pt idx="11">
                  <c:v>0.28275154984231932</c:v>
                </c:pt>
                <c:pt idx="12">
                  <c:v>0.28275154984232032</c:v>
                </c:pt>
                <c:pt idx="13">
                  <c:v>2.4392823532072958</c:v>
                </c:pt>
                <c:pt idx="14">
                  <c:v>6.2188470506254712</c:v>
                </c:pt>
                <c:pt idx="15">
                  <c:v>10.686431831271525</c:v>
                </c:pt>
                <c:pt idx="16">
                  <c:v>14.736815907738215</c:v>
                </c:pt>
                <c:pt idx="17">
                  <c:v>17.367988372994262</c:v>
                </c:pt>
                <c:pt idx="18">
                  <c:v>17.929032311830301</c:v>
                </c:pt>
                <c:pt idx="19">
                  <c:v>16.28115294937453</c:v>
                </c:pt>
                <c:pt idx="20">
                  <c:v>12.832013624085652</c:v>
                </c:pt>
                <c:pt idx="21">
                  <c:v>8.4348853242361699</c:v>
                </c:pt>
                <c:pt idx="22">
                  <c:v>4.1775588451890169</c:v>
                </c:pt>
                <c:pt idx="23">
                  <c:v>1.1132398796052247</c:v>
                </c:pt>
                <c:pt idx="24">
                  <c:v>0</c:v>
                </c:pt>
                <c:pt idx="25">
                  <c:v>1.1132398796052287</c:v>
                </c:pt>
                <c:pt idx="26">
                  <c:v>4.177558845189024</c:v>
                </c:pt>
                <c:pt idx="27">
                  <c:v>8.4348853242361788</c:v>
                </c:pt>
                <c:pt idx="28">
                  <c:v>12.832013624085672</c:v>
                </c:pt>
                <c:pt idx="29">
                  <c:v>16.281152949374523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F-434E-8457-9133983D7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561008"/>
        <c:axId val="1582539376"/>
      </c:scatterChart>
      <c:valAx>
        <c:axId val="158256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539376"/>
        <c:crosses val="autoZero"/>
        <c:crossBetween val="midCat"/>
      </c:valAx>
      <c:valAx>
        <c:axId val="15825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56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'sum0.4'!$P$6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'sum0.4'!$O$7:$O$36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'sum0.4'!$P$7:$P$36</c:f>
              <c:numCache>
                <c:formatCode>General</c:formatCode>
                <c:ptCount val="30"/>
                <c:pt idx="0">
                  <c:v>0.9</c:v>
                </c:pt>
                <c:pt idx="1">
                  <c:v>3.3</c:v>
                </c:pt>
                <c:pt idx="2">
                  <c:v>6.7</c:v>
                </c:pt>
                <c:pt idx="3">
                  <c:v>10.199999999999999</c:v>
                </c:pt>
                <c:pt idx="4">
                  <c:v>13</c:v>
                </c:pt>
                <c:pt idx="5">
                  <c:v>14.3</c:v>
                </c:pt>
                <c:pt idx="6">
                  <c:v>13.9</c:v>
                </c:pt>
                <c:pt idx="7">
                  <c:v>11.8</c:v>
                </c:pt>
                <c:pt idx="8">
                  <c:v>8.6</c:v>
                </c:pt>
                <c:pt idx="9">
                  <c:v>5</c:v>
                </c:pt>
                <c:pt idx="10">
                  <c:v>2</c:v>
                </c:pt>
                <c:pt idx="11">
                  <c:v>0.3</c:v>
                </c:pt>
                <c:pt idx="12">
                  <c:v>0</c:v>
                </c:pt>
                <c:pt idx="13">
                  <c:v>1.9</c:v>
                </c:pt>
                <c:pt idx="14">
                  <c:v>4.8</c:v>
                </c:pt>
                <c:pt idx="15">
                  <c:v>8.4</c:v>
                </c:pt>
                <c:pt idx="16">
                  <c:v>11.6</c:v>
                </c:pt>
                <c:pt idx="17">
                  <c:v>13.8</c:v>
                </c:pt>
                <c:pt idx="18">
                  <c:v>14.3</c:v>
                </c:pt>
                <c:pt idx="19">
                  <c:v>13.1</c:v>
                </c:pt>
                <c:pt idx="20">
                  <c:v>10.4</c:v>
                </c:pt>
                <c:pt idx="21">
                  <c:v>6.9</c:v>
                </c:pt>
                <c:pt idx="22">
                  <c:v>3.5</c:v>
                </c:pt>
                <c:pt idx="23">
                  <c:v>1</c:v>
                </c:pt>
                <c:pt idx="24">
                  <c:v>0</c:v>
                </c:pt>
                <c:pt idx="25">
                  <c:v>0.8</c:v>
                </c:pt>
                <c:pt idx="26">
                  <c:v>3.1</c:v>
                </c:pt>
                <c:pt idx="27">
                  <c:v>6.5</c:v>
                </c:pt>
                <c:pt idx="28">
                  <c:v>10</c:v>
                </c:pt>
                <c:pt idx="29">
                  <c:v>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3-41CD-9B72-55A9C40EBB1E}"/>
            </c:ext>
          </c:extLst>
        </c:ser>
        <c:ser>
          <c:idx val="1"/>
          <c:order val="1"/>
          <c:tx>
            <c:strRef>
              <c:f>'sum0.4'!$Q$6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'sum0.4'!$O$7:$O$36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'sum0.4'!$Q$7:$Q$36</c:f>
              <c:numCache>
                <c:formatCode>General</c:formatCode>
                <c:ptCount val="30"/>
                <c:pt idx="0">
                  <c:v>0.88440723768637541</c:v>
                </c:pt>
                <c:pt idx="1">
                  <c:v>3.3188384159001747</c:v>
                </c:pt>
                <c:pt idx="2">
                  <c:v>6.7010477853654109</c:v>
                </c:pt>
                <c:pt idx="3">
                  <c:v>10.194321934690272</c:v>
                </c:pt>
                <c:pt idx="4">
                  <c:v>12.934471509780876</c:v>
                </c:pt>
                <c:pt idx="5">
                  <c:v>14.243620114398519</c:v>
                </c:pt>
                <c:pt idx="6">
                  <c:v>13.797901874100997</c:v>
                </c:pt>
                <c:pt idx="7">
                  <c:v>11.70758152670313</c:v>
                </c:pt>
                <c:pt idx="8">
                  <c:v>8.4897763992879316</c:v>
                </c:pt>
                <c:pt idx="9">
                  <c:v>4.940528490219128</c:v>
                </c:pt>
                <c:pt idx="10">
                  <c:v>1.937874313936905</c:v>
                </c:pt>
                <c:pt idx="11">
                  <c:v>0.22463039793028702</c:v>
                </c:pt>
                <c:pt idx="12">
                  <c:v>0.22463039793028783</c:v>
                </c:pt>
                <c:pt idx="13">
                  <c:v>1.9378743139369075</c:v>
                </c:pt>
                <c:pt idx="14">
                  <c:v>4.9405284902191244</c:v>
                </c:pt>
                <c:pt idx="15">
                  <c:v>8.4897763992879351</c:v>
                </c:pt>
                <c:pt idx="16">
                  <c:v>11.707581526703139</c:v>
                </c:pt>
                <c:pt idx="17">
                  <c:v>13.797901874100997</c:v>
                </c:pt>
                <c:pt idx="18">
                  <c:v>14.243620114398519</c:v>
                </c:pt>
                <c:pt idx="19">
                  <c:v>12.934471509780877</c:v>
                </c:pt>
                <c:pt idx="20">
                  <c:v>10.194321934690269</c:v>
                </c:pt>
                <c:pt idx="21">
                  <c:v>6.701047785365402</c:v>
                </c:pt>
                <c:pt idx="22">
                  <c:v>3.3188384159001636</c:v>
                </c:pt>
                <c:pt idx="23">
                  <c:v>0.88440723768637308</c:v>
                </c:pt>
                <c:pt idx="24">
                  <c:v>0</c:v>
                </c:pt>
                <c:pt idx="25">
                  <c:v>0.88440723768637619</c:v>
                </c:pt>
                <c:pt idx="26">
                  <c:v>3.3188384159001694</c:v>
                </c:pt>
                <c:pt idx="27">
                  <c:v>6.7010477853654091</c:v>
                </c:pt>
                <c:pt idx="28">
                  <c:v>10.194321934690285</c:v>
                </c:pt>
                <c:pt idx="29">
                  <c:v>12.934471509780872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3-41CD-9B72-55A9C40EB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761520"/>
        <c:axId val="1582766512"/>
      </c:scatterChart>
      <c:valAx>
        <c:axId val="158276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766512"/>
        <c:crosses val="autoZero"/>
        <c:crossBetween val="midCat"/>
      </c:valAx>
      <c:valAx>
        <c:axId val="15827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76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'sum0.4'!$W$6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'sum0.4'!$V$7:$V$36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'sum0.4'!$W$7:$W$36</c:f>
              <c:numCache>
                <c:formatCode>General</c:formatCode>
                <c:ptCount val="30"/>
                <c:pt idx="0">
                  <c:v>0.6</c:v>
                </c:pt>
                <c:pt idx="1">
                  <c:v>0</c:v>
                </c:pt>
                <c:pt idx="2">
                  <c:v>4.2</c:v>
                </c:pt>
                <c:pt idx="3">
                  <c:v>0</c:v>
                </c:pt>
                <c:pt idx="4">
                  <c:v>8.1999999999999993</c:v>
                </c:pt>
                <c:pt idx="5">
                  <c:v>0</c:v>
                </c:pt>
                <c:pt idx="6">
                  <c:v>8.6999999999999993</c:v>
                </c:pt>
                <c:pt idx="7">
                  <c:v>7.4</c:v>
                </c:pt>
                <c:pt idx="8">
                  <c:v>5.4</c:v>
                </c:pt>
                <c:pt idx="9">
                  <c:v>3.2</c:v>
                </c:pt>
                <c:pt idx="10">
                  <c:v>1.3</c:v>
                </c:pt>
                <c:pt idx="11">
                  <c:v>0.2</c:v>
                </c:pt>
                <c:pt idx="12">
                  <c:v>0</c:v>
                </c:pt>
                <c:pt idx="13">
                  <c:v>1.2</c:v>
                </c:pt>
                <c:pt idx="14">
                  <c:v>3</c:v>
                </c:pt>
                <c:pt idx="15">
                  <c:v>5.3</c:v>
                </c:pt>
                <c:pt idx="16">
                  <c:v>7.3</c:v>
                </c:pt>
                <c:pt idx="17">
                  <c:v>8.6999999999999993</c:v>
                </c:pt>
                <c:pt idx="18">
                  <c:v>9</c:v>
                </c:pt>
                <c:pt idx="19">
                  <c:v>8.1999999999999993</c:v>
                </c:pt>
                <c:pt idx="20">
                  <c:v>6.6</c:v>
                </c:pt>
                <c:pt idx="21">
                  <c:v>4.4000000000000004</c:v>
                </c:pt>
                <c:pt idx="22">
                  <c:v>2.2000000000000002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4.0999999999999996</c:v>
                </c:pt>
                <c:pt idx="28">
                  <c:v>6.3</c:v>
                </c:pt>
                <c:pt idx="29">
                  <c:v>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84-4FA3-BBF4-CC12057DA176}"/>
            </c:ext>
          </c:extLst>
        </c:ser>
        <c:ser>
          <c:idx val="1"/>
          <c:order val="1"/>
          <c:tx>
            <c:strRef>
              <c:f>'sum0.4'!$X$6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'sum0.4'!$V$7:$V$36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'sum0.4'!$X$7:$X$36</c:f>
              <c:numCache>
                <c:formatCode>General</c:formatCode>
                <c:ptCount val="30"/>
                <c:pt idx="0">
                  <c:v>0.55661993980261393</c:v>
                </c:pt>
                <c:pt idx="1">
                  <c:v>2.0887794225945155</c:v>
                </c:pt>
                <c:pt idx="2">
                  <c:v>4.2174426621180903</c:v>
                </c:pt>
                <c:pt idx="3">
                  <c:v>6.416006812042828</c:v>
                </c:pt>
                <c:pt idx="4">
                  <c:v>8.1405764746872631</c:v>
                </c:pt>
                <c:pt idx="5">
                  <c:v>8.9645161559151507</c:v>
                </c:pt>
                <c:pt idx="6">
                  <c:v>8.6839941864971308</c:v>
                </c:pt>
                <c:pt idx="7">
                  <c:v>7.3684079538691032</c:v>
                </c:pt>
                <c:pt idx="8">
                  <c:v>5.3432159156357608</c:v>
                </c:pt>
                <c:pt idx="9">
                  <c:v>3.1094235253127374</c:v>
                </c:pt>
                <c:pt idx="10">
                  <c:v>1.2196411766036466</c:v>
                </c:pt>
                <c:pt idx="11">
                  <c:v>0.14137577492115966</c:v>
                </c:pt>
                <c:pt idx="12">
                  <c:v>0.14137577492116016</c:v>
                </c:pt>
                <c:pt idx="13">
                  <c:v>1.2196411766036479</c:v>
                </c:pt>
                <c:pt idx="14">
                  <c:v>3.1094235253127356</c:v>
                </c:pt>
                <c:pt idx="15">
                  <c:v>5.3432159156357626</c:v>
                </c:pt>
                <c:pt idx="16">
                  <c:v>7.3684079538691076</c:v>
                </c:pt>
                <c:pt idx="17">
                  <c:v>8.6839941864971308</c:v>
                </c:pt>
                <c:pt idx="18">
                  <c:v>8.9645161559151507</c:v>
                </c:pt>
                <c:pt idx="19">
                  <c:v>8.1405764746872649</c:v>
                </c:pt>
                <c:pt idx="20">
                  <c:v>6.4160068120428262</c:v>
                </c:pt>
                <c:pt idx="21">
                  <c:v>4.2174426621180849</c:v>
                </c:pt>
                <c:pt idx="22">
                  <c:v>2.0887794225945084</c:v>
                </c:pt>
                <c:pt idx="23">
                  <c:v>0.55661993980261237</c:v>
                </c:pt>
                <c:pt idx="24">
                  <c:v>0</c:v>
                </c:pt>
                <c:pt idx="25">
                  <c:v>0.55661993980261437</c:v>
                </c:pt>
                <c:pt idx="26">
                  <c:v>2.088779422594512</c:v>
                </c:pt>
                <c:pt idx="27">
                  <c:v>4.2174426621180894</c:v>
                </c:pt>
                <c:pt idx="28">
                  <c:v>6.416006812042836</c:v>
                </c:pt>
                <c:pt idx="29">
                  <c:v>8.1405764746872613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4-4FA3-BBF4-CC12057D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637968"/>
        <c:axId val="1582638384"/>
      </c:scatterChart>
      <c:valAx>
        <c:axId val="158263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638384"/>
        <c:crosses val="autoZero"/>
        <c:crossBetween val="midCat"/>
      </c:valAx>
      <c:valAx>
        <c:axId val="15826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63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'sum0.4'!$C$42:$C$71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'sum0.4'!$D$42:$D$71</c:f>
              <c:numCache>
                <c:formatCode>General</c:formatCode>
                <c:ptCount val="30"/>
                <c:pt idx="0">
                  <c:v>0.2</c:v>
                </c:pt>
                <c:pt idx="1">
                  <c:v>0.7</c:v>
                </c:pt>
                <c:pt idx="2">
                  <c:v>1.5</c:v>
                </c:pt>
                <c:pt idx="3">
                  <c:v>2.2000000000000002</c:v>
                </c:pt>
                <c:pt idx="4">
                  <c:v>2.8</c:v>
                </c:pt>
                <c:pt idx="5">
                  <c:v>3.1</c:v>
                </c:pt>
                <c:pt idx="6">
                  <c:v>3</c:v>
                </c:pt>
                <c:pt idx="7">
                  <c:v>2.6</c:v>
                </c:pt>
                <c:pt idx="8">
                  <c:v>1.9</c:v>
                </c:pt>
                <c:pt idx="9">
                  <c:v>1.1000000000000001</c:v>
                </c:pt>
                <c:pt idx="10">
                  <c:v>0.4</c:v>
                </c:pt>
                <c:pt idx="11">
                  <c:v>0.1</c:v>
                </c:pt>
                <c:pt idx="12">
                  <c:v>0</c:v>
                </c:pt>
                <c:pt idx="13">
                  <c:v>0.4</c:v>
                </c:pt>
                <c:pt idx="14">
                  <c:v>1.1000000000000001</c:v>
                </c:pt>
                <c:pt idx="15">
                  <c:v>1.8</c:v>
                </c:pt>
                <c:pt idx="16">
                  <c:v>2.5</c:v>
                </c:pt>
                <c:pt idx="17">
                  <c:v>3</c:v>
                </c:pt>
                <c:pt idx="18">
                  <c:v>3.1</c:v>
                </c:pt>
                <c:pt idx="19">
                  <c:v>2.9</c:v>
                </c:pt>
                <c:pt idx="20">
                  <c:v>2.2999999999999998</c:v>
                </c:pt>
                <c:pt idx="21">
                  <c:v>1.5</c:v>
                </c:pt>
                <c:pt idx="22">
                  <c:v>0.8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0.7</c:v>
                </c:pt>
                <c:pt idx="27">
                  <c:v>1.4</c:v>
                </c:pt>
                <c:pt idx="28">
                  <c:v>2.2000000000000002</c:v>
                </c:pt>
                <c:pt idx="29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0-4238-A19D-A6F06A4CFE1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'sum0.4'!$C$42:$C$71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'sum0.4'!$E$42:$E$71</c:f>
              <c:numCache>
                <c:formatCode>General</c:formatCode>
                <c:ptCount val="30"/>
                <c:pt idx="0">
                  <c:v>0.19172464593201144</c:v>
                </c:pt>
                <c:pt idx="1">
                  <c:v>0.71946846778255535</c:v>
                </c:pt>
                <c:pt idx="2">
                  <c:v>1.4526746947295646</c:v>
                </c:pt>
                <c:pt idx="3">
                  <c:v>2.2099579019258631</c:v>
                </c:pt>
                <c:pt idx="4">
                  <c:v>2.8039763412811687</c:v>
                </c:pt>
                <c:pt idx="5">
                  <c:v>3.087777787037441</c:v>
                </c:pt>
                <c:pt idx="6">
                  <c:v>2.9911535531267899</c:v>
                </c:pt>
                <c:pt idx="7">
                  <c:v>2.538007184110469</c:v>
                </c:pt>
                <c:pt idx="8">
                  <c:v>1.8404410376078733</c:v>
                </c:pt>
                <c:pt idx="9">
                  <c:v>1.0710236587188318</c:v>
                </c:pt>
                <c:pt idx="10">
                  <c:v>0.42009862749681159</c:v>
                </c:pt>
                <c:pt idx="11">
                  <c:v>4.8696100250621661E-2</c:v>
                </c:pt>
                <c:pt idx="12">
                  <c:v>4.8696100250621835E-2</c:v>
                </c:pt>
                <c:pt idx="13">
                  <c:v>0.42009862749681209</c:v>
                </c:pt>
                <c:pt idx="14">
                  <c:v>1.0710236587188311</c:v>
                </c:pt>
                <c:pt idx="15">
                  <c:v>1.8404410376078739</c:v>
                </c:pt>
                <c:pt idx="16">
                  <c:v>2.5380071841104708</c:v>
                </c:pt>
                <c:pt idx="17">
                  <c:v>2.9911535531267899</c:v>
                </c:pt>
                <c:pt idx="18">
                  <c:v>3.087777787037441</c:v>
                </c:pt>
                <c:pt idx="19">
                  <c:v>2.8039763412811691</c:v>
                </c:pt>
                <c:pt idx="20">
                  <c:v>2.2099579019258622</c:v>
                </c:pt>
                <c:pt idx="21">
                  <c:v>1.4526746947295626</c:v>
                </c:pt>
                <c:pt idx="22">
                  <c:v>0.71946846778255291</c:v>
                </c:pt>
                <c:pt idx="23">
                  <c:v>0.19172464593201094</c:v>
                </c:pt>
                <c:pt idx="24">
                  <c:v>0</c:v>
                </c:pt>
                <c:pt idx="25">
                  <c:v>0.19172464593201163</c:v>
                </c:pt>
                <c:pt idx="26">
                  <c:v>0.71946846778255413</c:v>
                </c:pt>
                <c:pt idx="27">
                  <c:v>1.4526746947295641</c:v>
                </c:pt>
                <c:pt idx="28">
                  <c:v>2.2099579019258657</c:v>
                </c:pt>
                <c:pt idx="29">
                  <c:v>2.8039763412811678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90-4238-A19D-A6F06A4CF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01040"/>
        <c:axId val="1582801872"/>
      </c:scatterChart>
      <c:valAx>
        <c:axId val="15828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801872"/>
        <c:crosses val="autoZero"/>
        <c:crossBetween val="midCat"/>
      </c:valAx>
      <c:valAx>
        <c:axId val="15828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80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'!$D$7:$D$36</c:f>
              <c:numCache>
                <c:formatCode>General</c:formatCode>
                <c:ptCount val="30"/>
                <c:pt idx="0">
                  <c:v>2.9</c:v>
                </c:pt>
                <c:pt idx="1">
                  <c:v>10.6</c:v>
                </c:pt>
                <c:pt idx="2">
                  <c:v>21.2</c:v>
                </c:pt>
                <c:pt idx="3">
                  <c:v>32.1</c:v>
                </c:pt>
                <c:pt idx="4">
                  <c:v>40.6</c:v>
                </c:pt>
                <c:pt idx="5">
                  <c:v>44.6</c:v>
                </c:pt>
                <c:pt idx="6">
                  <c:v>43.2</c:v>
                </c:pt>
                <c:pt idx="7">
                  <c:v>36.6</c:v>
                </c:pt>
                <c:pt idx="8">
                  <c:v>26.6</c:v>
                </c:pt>
                <c:pt idx="9">
                  <c:v>15.5</c:v>
                </c:pt>
                <c:pt idx="10">
                  <c:v>6.1</c:v>
                </c:pt>
                <c:pt idx="11">
                  <c:v>0.7</c:v>
                </c:pt>
                <c:pt idx="12">
                  <c:v>0.7</c:v>
                </c:pt>
                <c:pt idx="13">
                  <c:v>6</c:v>
                </c:pt>
                <c:pt idx="14">
                  <c:v>15.3</c:v>
                </c:pt>
                <c:pt idx="15">
                  <c:v>26.4</c:v>
                </c:pt>
                <c:pt idx="16">
                  <c:v>36.5</c:v>
                </c:pt>
                <c:pt idx="17">
                  <c:v>43.1</c:v>
                </c:pt>
                <c:pt idx="18">
                  <c:v>44.6</c:v>
                </c:pt>
                <c:pt idx="19">
                  <c:v>40.700000000000003</c:v>
                </c:pt>
                <c:pt idx="20">
                  <c:v>32.200000000000003</c:v>
                </c:pt>
                <c:pt idx="21">
                  <c:v>21.3</c:v>
                </c:pt>
                <c:pt idx="22">
                  <c:v>10.7</c:v>
                </c:pt>
                <c:pt idx="23">
                  <c:v>3</c:v>
                </c:pt>
                <c:pt idx="24">
                  <c:v>0</c:v>
                </c:pt>
                <c:pt idx="25">
                  <c:v>2.5</c:v>
                </c:pt>
                <c:pt idx="26">
                  <c:v>10</c:v>
                </c:pt>
                <c:pt idx="27">
                  <c:v>20.5</c:v>
                </c:pt>
                <c:pt idx="28">
                  <c:v>31.4</c:v>
                </c:pt>
                <c:pt idx="29">
                  <c:v>40.200000000000003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9-4C5B-B02E-2204AB0F0F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'!$E$7:$E$36</c:f>
              <c:numCache>
                <c:formatCode>General</c:formatCode>
                <c:ptCount val="30"/>
                <c:pt idx="0">
                  <c:v>2.7830996990130692</c:v>
                </c:pt>
                <c:pt idx="1">
                  <c:v>10.443897112972579</c:v>
                </c:pt>
                <c:pt idx="2">
                  <c:v>21.087213310590453</c:v>
                </c:pt>
                <c:pt idx="3">
                  <c:v>32.080034060214139</c:v>
                </c:pt>
                <c:pt idx="4">
                  <c:v>40.702882373436317</c:v>
                </c:pt>
                <c:pt idx="5">
                  <c:v>44.822580779575752</c:v>
                </c:pt>
                <c:pt idx="6">
                  <c:v>43.419970932485654</c:v>
                </c:pt>
                <c:pt idx="7">
                  <c:v>36.842039769345512</c:v>
                </c:pt>
                <c:pt idx="8">
                  <c:v>26.716079578178803</c:v>
                </c:pt>
                <c:pt idx="9">
                  <c:v>15.547117626563688</c:v>
                </c:pt>
                <c:pt idx="10">
                  <c:v>6.0982058830182329</c:v>
                </c:pt>
                <c:pt idx="11">
                  <c:v>0.70687887460579835</c:v>
                </c:pt>
                <c:pt idx="12">
                  <c:v>0.70687887460580079</c:v>
                </c:pt>
                <c:pt idx="13">
                  <c:v>6.09820588301824</c:v>
                </c:pt>
                <c:pt idx="14">
                  <c:v>15.547117626563677</c:v>
                </c:pt>
                <c:pt idx="15">
                  <c:v>26.716079578178814</c:v>
                </c:pt>
                <c:pt idx="16">
                  <c:v>36.84203976934554</c:v>
                </c:pt>
                <c:pt idx="17">
                  <c:v>43.419970932485654</c:v>
                </c:pt>
                <c:pt idx="18">
                  <c:v>44.822580779575752</c:v>
                </c:pt>
                <c:pt idx="19">
                  <c:v>40.702882373436324</c:v>
                </c:pt>
                <c:pt idx="20">
                  <c:v>32.080034060214132</c:v>
                </c:pt>
                <c:pt idx="21">
                  <c:v>21.087213310590425</c:v>
                </c:pt>
                <c:pt idx="22">
                  <c:v>10.443897112972543</c:v>
                </c:pt>
                <c:pt idx="23">
                  <c:v>2.7830996990130616</c:v>
                </c:pt>
                <c:pt idx="24">
                  <c:v>0</c:v>
                </c:pt>
                <c:pt idx="25">
                  <c:v>2.7830996990130719</c:v>
                </c:pt>
                <c:pt idx="26">
                  <c:v>10.443897112972561</c:v>
                </c:pt>
                <c:pt idx="27">
                  <c:v>21.087213310590446</c:v>
                </c:pt>
                <c:pt idx="28">
                  <c:v>32.080034060214182</c:v>
                </c:pt>
                <c:pt idx="29">
                  <c:v>40.70288237343631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49-4C5B-B02E-2204AB0F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69976"/>
        <c:axId val="664170960"/>
      </c:scatterChart>
      <c:valAx>
        <c:axId val="66416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0960"/>
        <c:crosses val="autoZero"/>
        <c:crossBetween val="midCat"/>
      </c:valAx>
      <c:valAx>
        <c:axId val="6641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69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'!$P$7:$P$36</c:f>
              <c:numCache>
                <c:formatCode>General</c:formatCode>
                <c:ptCount val="30"/>
                <c:pt idx="0">
                  <c:v>2.7</c:v>
                </c:pt>
                <c:pt idx="1">
                  <c:v>10</c:v>
                </c:pt>
                <c:pt idx="2">
                  <c:v>20</c:v>
                </c:pt>
                <c:pt idx="3">
                  <c:v>30.2</c:v>
                </c:pt>
                <c:pt idx="4">
                  <c:v>38.299999999999997</c:v>
                </c:pt>
                <c:pt idx="5">
                  <c:v>42.1</c:v>
                </c:pt>
                <c:pt idx="6">
                  <c:v>40.700000000000003</c:v>
                </c:pt>
                <c:pt idx="7">
                  <c:v>34.5</c:v>
                </c:pt>
                <c:pt idx="8">
                  <c:v>25.1</c:v>
                </c:pt>
                <c:pt idx="9">
                  <c:v>14.6</c:v>
                </c:pt>
                <c:pt idx="10">
                  <c:v>5.8</c:v>
                </c:pt>
                <c:pt idx="11">
                  <c:v>0.7</c:v>
                </c:pt>
                <c:pt idx="12">
                  <c:v>0.6</c:v>
                </c:pt>
                <c:pt idx="13">
                  <c:v>5.6</c:v>
                </c:pt>
                <c:pt idx="14">
                  <c:v>14.4</c:v>
                </c:pt>
                <c:pt idx="15">
                  <c:v>24.9</c:v>
                </c:pt>
                <c:pt idx="16">
                  <c:v>34.4</c:v>
                </c:pt>
                <c:pt idx="17">
                  <c:v>40.6</c:v>
                </c:pt>
                <c:pt idx="18">
                  <c:v>42.1</c:v>
                </c:pt>
                <c:pt idx="19">
                  <c:v>38.4</c:v>
                </c:pt>
                <c:pt idx="20">
                  <c:v>30.4</c:v>
                </c:pt>
                <c:pt idx="21">
                  <c:v>20.2</c:v>
                </c:pt>
                <c:pt idx="22">
                  <c:v>10.1</c:v>
                </c:pt>
                <c:pt idx="23">
                  <c:v>2.8</c:v>
                </c:pt>
                <c:pt idx="24">
                  <c:v>0</c:v>
                </c:pt>
                <c:pt idx="25">
                  <c:v>2.4</c:v>
                </c:pt>
                <c:pt idx="26">
                  <c:v>9.4</c:v>
                </c:pt>
                <c:pt idx="27">
                  <c:v>19.2</c:v>
                </c:pt>
                <c:pt idx="28">
                  <c:v>29.6</c:v>
                </c:pt>
                <c:pt idx="29">
                  <c:v>37.799999999999997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E-49B7-8D02-1BF0142DA54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'!$Q$7:$Q$36</c:f>
              <c:numCache>
                <c:formatCode>General</c:formatCode>
                <c:ptCount val="30"/>
                <c:pt idx="0">
                  <c:v>2.6037443850766717</c:v>
                </c:pt>
                <c:pt idx="1">
                  <c:v>9.7708459656921232</c:v>
                </c:pt>
                <c:pt idx="2">
                  <c:v>19.728259563907958</c:v>
                </c:pt>
                <c:pt idx="3">
                  <c:v>30.012654087444787</c:v>
                </c:pt>
                <c:pt idx="4">
                  <c:v>38.079807731592645</c:v>
                </c:pt>
                <c:pt idx="5">
                  <c:v>41.934014462669765</c:v>
                </c:pt>
                <c:pt idx="6">
                  <c:v>40.621795027947691</c:v>
                </c:pt>
                <c:pt idx="7">
                  <c:v>34.467774984209917</c:v>
                </c:pt>
                <c:pt idx="8">
                  <c:v>24.994376672029503</c:v>
                </c:pt>
                <c:pt idx="9">
                  <c:v>14.54519226840736</c:v>
                </c:pt>
                <c:pt idx="10">
                  <c:v>5.7052103927792803</c:v>
                </c:pt>
                <c:pt idx="11">
                  <c:v>0.66132445824231356</c:v>
                </c:pt>
                <c:pt idx="12">
                  <c:v>0.66132445824231589</c:v>
                </c:pt>
                <c:pt idx="13">
                  <c:v>5.7052103927792874</c:v>
                </c:pt>
                <c:pt idx="14">
                  <c:v>14.545192268407352</c:v>
                </c:pt>
                <c:pt idx="15">
                  <c:v>24.994376672029514</c:v>
                </c:pt>
                <c:pt idx="16">
                  <c:v>34.467774984209939</c:v>
                </c:pt>
                <c:pt idx="17">
                  <c:v>40.621795027947691</c:v>
                </c:pt>
                <c:pt idx="18">
                  <c:v>41.934014462669765</c:v>
                </c:pt>
                <c:pt idx="19">
                  <c:v>38.079807731592652</c:v>
                </c:pt>
                <c:pt idx="20">
                  <c:v>30.012654087444776</c:v>
                </c:pt>
                <c:pt idx="21">
                  <c:v>19.72825956390793</c:v>
                </c:pt>
                <c:pt idx="22">
                  <c:v>9.7708459656920912</c:v>
                </c:pt>
                <c:pt idx="23">
                  <c:v>2.6037443850766646</c:v>
                </c:pt>
                <c:pt idx="24">
                  <c:v>0</c:v>
                </c:pt>
                <c:pt idx="25">
                  <c:v>2.6037443850766739</c:v>
                </c:pt>
                <c:pt idx="26">
                  <c:v>9.7708459656921072</c:v>
                </c:pt>
                <c:pt idx="27">
                  <c:v>19.728259563907951</c:v>
                </c:pt>
                <c:pt idx="28">
                  <c:v>30.012654087444822</c:v>
                </c:pt>
                <c:pt idx="29">
                  <c:v>38.079807731592638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4E-49B7-8D02-1BF0142DA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75224"/>
        <c:axId val="664178504"/>
      </c:scatterChart>
      <c:valAx>
        <c:axId val="66417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8504"/>
        <c:crosses val="autoZero"/>
        <c:crossBetween val="midCat"/>
      </c:valAx>
      <c:valAx>
        <c:axId val="66417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'!$W$7:$W$36</c:f>
              <c:numCache>
                <c:formatCode>General</c:formatCode>
                <c:ptCount val="30"/>
                <c:pt idx="0">
                  <c:v>2.1</c:v>
                </c:pt>
                <c:pt idx="1">
                  <c:v>7.9</c:v>
                </c:pt>
                <c:pt idx="2">
                  <c:v>15.9</c:v>
                </c:pt>
                <c:pt idx="3">
                  <c:v>24.1</c:v>
                </c:pt>
                <c:pt idx="4">
                  <c:v>30.5</c:v>
                </c:pt>
                <c:pt idx="5">
                  <c:v>33.6</c:v>
                </c:pt>
                <c:pt idx="6">
                  <c:v>32.6</c:v>
                </c:pt>
                <c:pt idx="7">
                  <c:v>27.7</c:v>
                </c:pt>
                <c:pt idx="8">
                  <c:v>20.100000000000001</c:v>
                </c:pt>
                <c:pt idx="9">
                  <c:v>11.8</c:v>
                </c:pt>
                <c:pt idx="10">
                  <c:v>4.7</c:v>
                </c:pt>
                <c:pt idx="11">
                  <c:v>0.6</c:v>
                </c:pt>
                <c:pt idx="12">
                  <c:v>0.5</c:v>
                </c:pt>
                <c:pt idx="13">
                  <c:v>4.4000000000000004</c:v>
                </c:pt>
                <c:pt idx="14">
                  <c:v>11.4</c:v>
                </c:pt>
                <c:pt idx="15">
                  <c:v>19.8</c:v>
                </c:pt>
                <c:pt idx="16">
                  <c:v>27.4</c:v>
                </c:pt>
                <c:pt idx="17">
                  <c:v>32.5</c:v>
                </c:pt>
                <c:pt idx="18">
                  <c:v>33.700000000000003</c:v>
                </c:pt>
                <c:pt idx="19">
                  <c:v>30.7</c:v>
                </c:pt>
                <c:pt idx="20">
                  <c:v>24.4</c:v>
                </c:pt>
                <c:pt idx="21">
                  <c:v>16.2</c:v>
                </c:pt>
                <c:pt idx="22">
                  <c:v>8.1999999999999993</c:v>
                </c:pt>
                <c:pt idx="23">
                  <c:v>2.2999999999999998</c:v>
                </c:pt>
                <c:pt idx="24">
                  <c:v>0</c:v>
                </c:pt>
                <c:pt idx="25">
                  <c:v>1.9</c:v>
                </c:pt>
                <c:pt idx="26">
                  <c:v>7.4</c:v>
                </c:pt>
                <c:pt idx="27">
                  <c:v>15.3</c:v>
                </c:pt>
                <c:pt idx="28">
                  <c:v>23.6</c:v>
                </c:pt>
                <c:pt idx="29">
                  <c:v>30.2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0-475C-978B-2FBCD82123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'!$X$7:$X$36</c:f>
              <c:numCache>
                <c:formatCode>General</c:formatCode>
                <c:ptCount val="30"/>
                <c:pt idx="0">
                  <c:v>2.0780477752630917</c:v>
                </c:pt>
                <c:pt idx="1">
                  <c:v>7.798109844352858</c:v>
                </c:pt>
                <c:pt idx="2">
                  <c:v>15.745119271907537</c:v>
                </c:pt>
                <c:pt idx="3">
                  <c:v>23.953092098293226</c:v>
                </c:pt>
                <c:pt idx="4">
                  <c:v>30.391485505499119</c:v>
                </c:pt>
                <c:pt idx="5">
                  <c:v>33.467526982083228</c:v>
                </c:pt>
                <c:pt idx="6">
                  <c:v>32.420244962922624</c:v>
                </c:pt>
                <c:pt idx="7">
                  <c:v>27.508723027777986</c:v>
                </c:pt>
                <c:pt idx="8">
                  <c:v>19.948006085040173</c:v>
                </c:pt>
                <c:pt idx="9">
                  <c:v>11.608514494500888</c:v>
                </c:pt>
                <c:pt idx="10">
                  <c:v>4.5533270593202806</c:v>
                </c:pt>
                <c:pt idx="11">
                  <c:v>0.52780289303899608</c:v>
                </c:pt>
                <c:pt idx="12">
                  <c:v>0.52780289303899797</c:v>
                </c:pt>
                <c:pt idx="13">
                  <c:v>4.5533270593202859</c:v>
                </c:pt>
                <c:pt idx="14">
                  <c:v>11.608514494500879</c:v>
                </c:pt>
                <c:pt idx="15">
                  <c:v>19.948006085040181</c:v>
                </c:pt>
                <c:pt idx="16">
                  <c:v>27.508723027778004</c:v>
                </c:pt>
                <c:pt idx="17">
                  <c:v>32.420244962922624</c:v>
                </c:pt>
                <c:pt idx="18">
                  <c:v>33.467526982083228</c:v>
                </c:pt>
                <c:pt idx="19">
                  <c:v>30.391485505499123</c:v>
                </c:pt>
                <c:pt idx="20">
                  <c:v>23.953092098293219</c:v>
                </c:pt>
                <c:pt idx="21">
                  <c:v>15.745119271907518</c:v>
                </c:pt>
                <c:pt idx="22">
                  <c:v>7.7981098443528323</c:v>
                </c:pt>
                <c:pt idx="23">
                  <c:v>2.0780477752630864</c:v>
                </c:pt>
                <c:pt idx="24">
                  <c:v>0</c:v>
                </c:pt>
                <c:pt idx="25">
                  <c:v>2.0780477752630939</c:v>
                </c:pt>
                <c:pt idx="26">
                  <c:v>7.7981098443528456</c:v>
                </c:pt>
                <c:pt idx="27">
                  <c:v>15.745119271907534</c:v>
                </c:pt>
                <c:pt idx="28">
                  <c:v>23.953092098293254</c:v>
                </c:pt>
                <c:pt idx="29">
                  <c:v>30.391485505499112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F0-475C-978B-2FBCD8212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99168"/>
        <c:axId val="664196216"/>
      </c:scatterChart>
      <c:valAx>
        <c:axId val="66419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96216"/>
        <c:crosses val="autoZero"/>
        <c:crossBetween val="midCat"/>
      </c:valAx>
      <c:valAx>
        <c:axId val="66419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9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'!$D$42:$D$71</c:f>
              <c:numCache>
                <c:formatCode>General</c:formatCode>
                <c:ptCount val="30"/>
                <c:pt idx="0">
                  <c:v>1.5</c:v>
                </c:pt>
                <c:pt idx="1">
                  <c:v>5.7</c:v>
                </c:pt>
                <c:pt idx="2">
                  <c:v>11.5</c:v>
                </c:pt>
                <c:pt idx="3">
                  <c:v>17.5</c:v>
                </c:pt>
                <c:pt idx="4">
                  <c:v>22.2</c:v>
                </c:pt>
                <c:pt idx="5">
                  <c:v>24.5</c:v>
                </c:pt>
                <c:pt idx="6">
                  <c:v>23.8</c:v>
                </c:pt>
                <c:pt idx="7">
                  <c:v>20.2</c:v>
                </c:pt>
                <c:pt idx="8">
                  <c:v>14.7</c:v>
                </c:pt>
                <c:pt idx="9">
                  <c:v>8.6</c:v>
                </c:pt>
                <c:pt idx="10">
                  <c:v>3.4</c:v>
                </c:pt>
                <c:pt idx="11">
                  <c:v>0.4</c:v>
                </c:pt>
                <c:pt idx="12">
                  <c:v>0.3</c:v>
                </c:pt>
                <c:pt idx="13">
                  <c:v>3.2</c:v>
                </c:pt>
                <c:pt idx="14">
                  <c:v>8.3000000000000007</c:v>
                </c:pt>
                <c:pt idx="15">
                  <c:v>14.4</c:v>
                </c:pt>
                <c:pt idx="16">
                  <c:v>19.899999999999999</c:v>
                </c:pt>
                <c:pt idx="17">
                  <c:v>23.6</c:v>
                </c:pt>
                <c:pt idx="18">
                  <c:v>24.5</c:v>
                </c:pt>
                <c:pt idx="19">
                  <c:v>22.4</c:v>
                </c:pt>
                <c:pt idx="20">
                  <c:v>17.8</c:v>
                </c:pt>
                <c:pt idx="21">
                  <c:v>11.9</c:v>
                </c:pt>
                <c:pt idx="22">
                  <c:v>6</c:v>
                </c:pt>
                <c:pt idx="23">
                  <c:v>1.7</c:v>
                </c:pt>
                <c:pt idx="24">
                  <c:v>0</c:v>
                </c:pt>
                <c:pt idx="25">
                  <c:v>1.3</c:v>
                </c:pt>
                <c:pt idx="26">
                  <c:v>5.4</c:v>
                </c:pt>
                <c:pt idx="27">
                  <c:v>11.1</c:v>
                </c:pt>
                <c:pt idx="28">
                  <c:v>17.100000000000001</c:v>
                </c:pt>
                <c:pt idx="2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E-4676-8AD0-C110F16ADFA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'!$E$42:$E$71</c:f>
              <c:numCache>
                <c:formatCode>General</c:formatCode>
                <c:ptCount val="30"/>
                <c:pt idx="0">
                  <c:v>1.5152431694626711</c:v>
                </c:pt>
                <c:pt idx="1">
                  <c:v>5.6861217615072928</c:v>
                </c:pt>
                <c:pt idx="2">
                  <c:v>11.480816135765913</c:v>
                </c:pt>
                <c:pt idx="3">
                  <c:v>17.465796321672144</c:v>
                </c:pt>
                <c:pt idx="4">
                  <c:v>22.160458181093105</c:v>
                </c:pt>
                <c:pt idx="5">
                  <c:v>24.403405091102357</c:v>
                </c:pt>
                <c:pt idx="6">
                  <c:v>23.639761952131078</c:v>
                </c:pt>
                <c:pt idx="7">
                  <c:v>20.058443874421446</c:v>
                </c:pt>
                <c:pt idx="8">
                  <c:v>14.545421103675126</c:v>
                </c:pt>
                <c:pt idx="9">
                  <c:v>8.4645418189068966</c:v>
                </c:pt>
                <c:pt idx="10">
                  <c:v>3.3201343140877042</c:v>
                </c:pt>
                <c:pt idx="11">
                  <c:v>0.38485627617426799</c:v>
                </c:pt>
                <c:pt idx="12">
                  <c:v>0.38485627617426932</c:v>
                </c:pt>
                <c:pt idx="13">
                  <c:v>3.3201343140877086</c:v>
                </c:pt>
                <c:pt idx="14">
                  <c:v>8.4645418189068913</c:v>
                </c:pt>
                <c:pt idx="15">
                  <c:v>14.545421103675132</c:v>
                </c:pt>
                <c:pt idx="16">
                  <c:v>20.05844387442146</c:v>
                </c:pt>
                <c:pt idx="17">
                  <c:v>23.639761952131078</c:v>
                </c:pt>
                <c:pt idx="18">
                  <c:v>24.403405091102357</c:v>
                </c:pt>
                <c:pt idx="19">
                  <c:v>22.160458181093109</c:v>
                </c:pt>
                <c:pt idx="20">
                  <c:v>17.465796321672137</c:v>
                </c:pt>
                <c:pt idx="21">
                  <c:v>11.480816135765897</c:v>
                </c:pt>
                <c:pt idx="22">
                  <c:v>5.6861217615072732</c:v>
                </c:pt>
                <c:pt idx="23">
                  <c:v>1.5152431694626669</c:v>
                </c:pt>
                <c:pt idx="24">
                  <c:v>0</c:v>
                </c:pt>
                <c:pt idx="25">
                  <c:v>1.5152431694626725</c:v>
                </c:pt>
                <c:pt idx="26">
                  <c:v>5.686121761507283</c:v>
                </c:pt>
                <c:pt idx="27">
                  <c:v>11.48081613576591</c:v>
                </c:pt>
                <c:pt idx="28">
                  <c:v>17.465796321672165</c:v>
                </c:pt>
                <c:pt idx="29">
                  <c:v>22.160458181093102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4E-4676-8AD0-C110F16A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659568"/>
        <c:axId val="509662192"/>
      </c:scatterChart>
      <c:valAx>
        <c:axId val="5096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662192"/>
        <c:crosses val="autoZero"/>
        <c:crossBetween val="midCat"/>
      </c:valAx>
      <c:valAx>
        <c:axId val="5096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65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'!$O$42:$O$71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'!$P$42:$P$71</c:f>
              <c:numCache>
                <c:formatCode>General</c:formatCode>
                <c:ptCount val="30"/>
                <c:pt idx="0">
                  <c:v>1.1000000000000001</c:v>
                </c:pt>
                <c:pt idx="1">
                  <c:v>4.2</c:v>
                </c:pt>
                <c:pt idx="2">
                  <c:v>8.5</c:v>
                </c:pt>
                <c:pt idx="3">
                  <c:v>12.9</c:v>
                </c:pt>
                <c:pt idx="4">
                  <c:v>16.3</c:v>
                </c:pt>
                <c:pt idx="5">
                  <c:v>18</c:v>
                </c:pt>
                <c:pt idx="6">
                  <c:v>17.5</c:v>
                </c:pt>
                <c:pt idx="7">
                  <c:v>14.9</c:v>
                </c:pt>
                <c:pt idx="8">
                  <c:v>10.9</c:v>
                </c:pt>
                <c:pt idx="9">
                  <c:v>6.4</c:v>
                </c:pt>
                <c:pt idx="10">
                  <c:v>2.5</c:v>
                </c:pt>
                <c:pt idx="11">
                  <c:v>0.3</c:v>
                </c:pt>
                <c:pt idx="12">
                  <c:v>0.2</c:v>
                </c:pt>
                <c:pt idx="13">
                  <c:v>2.2999999999999998</c:v>
                </c:pt>
                <c:pt idx="14">
                  <c:v>6.1</c:v>
                </c:pt>
                <c:pt idx="15">
                  <c:v>10.6</c:v>
                </c:pt>
                <c:pt idx="16">
                  <c:v>14.7</c:v>
                </c:pt>
                <c:pt idx="17">
                  <c:v>17.399999999999999</c:v>
                </c:pt>
                <c:pt idx="18">
                  <c:v>18.100000000000001</c:v>
                </c:pt>
                <c:pt idx="19">
                  <c:v>16.5</c:v>
                </c:pt>
                <c:pt idx="20">
                  <c:v>13.1</c:v>
                </c:pt>
                <c:pt idx="21">
                  <c:v>8.6999999999999993</c:v>
                </c:pt>
                <c:pt idx="22">
                  <c:v>4.4000000000000004</c:v>
                </c:pt>
                <c:pt idx="23">
                  <c:v>1.3</c:v>
                </c:pt>
                <c:pt idx="24">
                  <c:v>0</c:v>
                </c:pt>
                <c:pt idx="25">
                  <c:v>1</c:v>
                </c:pt>
                <c:pt idx="26">
                  <c:v>3.9</c:v>
                </c:pt>
                <c:pt idx="27">
                  <c:v>8.1999999999999993</c:v>
                </c:pt>
                <c:pt idx="28">
                  <c:v>12.6</c:v>
                </c:pt>
                <c:pt idx="29">
                  <c:v>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6-4674-98A5-11A0F7B357F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'!$O$42:$O$71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'!$Q$42:$Q$71</c:f>
              <c:numCache>
                <c:formatCode>General</c:formatCode>
                <c:ptCount val="30"/>
                <c:pt idx="0">
                  <c:v>1.1194245456030347</c:v>
                </c:pt>
                <c:pt idx="1">
                  <c:v>4.2007675054400817</c:v>
                </c:pt>
                <c:pt idx="2">
                  <c:v>8.4817457982597162</c:v>
                </c:pt>
                <c:pt idx="3">
                  <c:v>12.903302588663911</c:v>
                </c:pt>
                <c:pt idx="4">
                  <c:v>16.371603799093275</c:v>
                </c:pt>
                <c:pt idx="5">
                  <c:v>18.028638046896027</c:v>
                </c:pt>
                <c:pt idx="6">
                  <c:v>17.464477197288677</c:v>
                </c:pt>
                <c:pt idx="7">
                  <c:v>14.818687107225641</c:v>
                </c:pt>
                <c:pt idx="8">
                  <c:v>10.745800897000809</c:v>
                </c:pt>
                <c:pt idx="9">
                  <c:v>6.2533962009067281</c:v>
                </c:pt>
                <c:pt idx="10">
                  <c:v>2.4528339218362225</c:v>
                </c:pt>
                <c:pt idx="11">
                  <c:v>0.28432239178588781</c:v>
                </c:pt>
                <c:pt idx="12">
                  <c:v>0.28432239178588881</c:v>
                </c:pt>
                <c:pt idx="13">
                  <c:v>2.4528339218362256</c:v>
                </c:pt>
                <c:pt idx="14">
                  <c:v>6.2533962009067237</c:v>
                </c:pt>
                <c:pt idx="15">
                  <c:v>10.745800897000812</c:v>
                </c:pt>
                <c:pt idx="16">
                  <c:v>14.818687107225651</c:v>
                </c:pt>
                <c:pt idx="17">
                  <c:v>17.464477197288677</c:v>
                </c:pt>
                <c:pt idx="18">
                  <c:v>18.028638046896027</c:v>
                </c:pt>
                <c:pt idx="19">
                  <c:v>16.371603799093279</c:v>
                </c:pt>
                <c:pt idx="20">
                  <c:v>12.903302588663907</c:v>
                </c:pt>
                <c:pt idx="21">
                  <c:v>8.4817457982597055</c:v>
                </c:pt>
                <c:pt idx="22">
                  <c:v>4.2007675054400675</c:v>
                </c:pt>
                <c:pt idx="23">
                  <c:v>1.1194245456030316</c:v>
                </c:pt>
                <c:pt idx="24">
                  <c:v>0</c:v>
                </c:pt>
                <c:pt idx="25">
                  <c:v>1.1194245456030356</c:v>
                </c:pt>
                <c:pt idx="26">
                  <c:v>4.2007675054400746</c:v>
                </c:pt>
                <c:pt idx="27">
                  <c:v>8.4817457982597144</c:v>
                </c:pt>
                <c:pt idx="28">
                  <c:v>12.903302588663927</c:v>
                </c:pt>
                <c:pt idx="29">
                  <c:v>16.371603799093272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6-4674-98A5-11A0F7B3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47088"/>
        <c:axId val="354352664"/>
      </c:scatterChart>
      <c:valAx>
        <c:axId val="3543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52664"/>
        <c:crosses val="autoZero"/>
        <c:crossBetween val="midCat"/>
      </c:valAx>
      <c:valAx>
        <c:axId val="35435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4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'!$V$42:$V$71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'!$W$42:$W$71</c:f>
              <c:numCache>
                <c:formatCode>General</c:formatCode>
                <c:ptCount val="30"/>
                <c:pt idx="0">
                  <c:v>1.2</c:v>
                </c:pt>
                <c:pt idx="1">
                  <c:v>4.4000000000000004</c:v>
                </c:pt>
                <c:pt idx="2">
                  <c:v>8.8000000000000007</c:v>
                </c:pt>
                <c:pt idx="3">
                  <c:v>13.4</c:v>
                </c:pt>
                <c:pt idx="4">
                  <c:v>17</c:v>
                </c:pt>
                <c:pt idx="5">
                  <c:v>18.7</c:v>
                </c:pt>
                <c:pt idx="6">
                  <c:v>18.2</c:v>
                </c:pt>
                <c:pt idx="7">
                  <c:v>15.5</c:v>
                </c:pt>
                <c:pt idx="8">
                  <c:v>11.3</c:v>
                </c:pt>
                <c:pt idx="9">
                  <c:v>6.6</c:v>
                </c:pt>
                <c:pt idx="10">
                  <c:v>2.6</c:v>
                </c:pt>
                <c:pt idx="11">
                  <c:v>0.3</c:v>
                </c:pt>
                <c:pt idx="12">
                  <c:v>0.3</c:v>
                </c:pt>
                <c:pt idx="13">
                  <c:v>2.4</c:v>
                </c:pt>
                <c:pt idx="14">
                  <c:v>6.3</c:v>
                </c:pt>
                <c:pt idx="15">
                  <c:v>11</c:v>
                </c:pt>
                <c:pt idx="16">
                  <c:v>15.3</c:v>
                </c:pt>
                <c:pt idx="17">
                  <c:v>18.100000000000001</c:v>
                </c:pt>
                <c:pt idx="18">
                  <c:v>18.8</c:v>
                </c:pt>
                <c:pt idx="19">
                  <c:v>17.2</c:v>
                </c:pt>
                <c:pt idx="20">
                  <c:v>13.6</c:v>
                </c:pt>
                <c:pt idx="21">
                  <c:v>9.1</c:v>
                </c:pt>
                <c:pt idx="22">
                  <c:v>4.5999999999999996</c:v>
                </c:pt>
                <c:pt idx="23">
                  <c:v>1.3</c:v>
                </c:pt>
                <c:pt idx="24">
                  <c:v>0</c:v>
                </c:pt>
                <c:pt idx="25">
                  <c:v>1</c:v>
                </c:pt>
                <c:pt idx="26">
                  <c:v>4.0999999999999996</c:v>
                </c:pt>
                <c:pt idx="27">
                  <c:v>8.5</c:v>
                </c:pt>
                <c:pt idx="28">
                  <c:v>13.1</c:v>
                </c:pt>
                <c:pt idx="29">
                  <c:v>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D-48D8-85CD-C94214E9AC9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'!$V$42:$V$71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'!$X$42:$X$71</c:f>
              <c:numCache>
                <c:formatCode>General</c:formatCode>
                <c:ptCount val="30"/>
                <c:pt idx="0">
                  <c:v>1.1627172075876824</c:v>
                </c:pt>
                <c:pt idx="1">
                  <c:v>4.3632281271974325</c:v>
                </c:pt>
                <c:pt idx="2">
                  <c:v>8.8097691164244551</c:v>
                </c:pt>
                <c:pt idx="3">
                  <c:v>13.402325340711686</c:v>
                </c:pt>
                <c:pt idx="4">
                  <c:v>17.004759747124506</c:v>
                </c:pt>
                <c:pt idx="5">
                  <c:v>18.725878192356095</c:v>
                </c:pt>
                <c:pt idx="6">
                  <c:v>18.139898967349563</c:v>
                </c:pt>
                <c:pt idx="7">
                  <c:v>15.391785503637681</c:v>
                </c:pt>
                <c:pt idx="8">
                  <c:v>11.161384357105812</c:v>
                </c:pt>
                <c:pt idx="9">
                  <c:v>6.4952402528754964</c:v>
                </c:pt>
                <c:pt idx="10">
                  <c:v>2.5476949022387285</c:v>
                </c:pt>
                <c:pt idx="11">
                  <c:v>0.29531828539086685</c:v>
                </c:pt>
                <c:pt idx="12">
                  <c:v>0.29531828539086791</c:v>
                </c:pt>
                <c:pt idx="13">
                  <c:v>2.5476949022387316</c:v>
                </c:pt>
                <c:pt idx="14">
                  <c:v>6.495240252875492</c:v>
                </c:pt>
                <c:pt idx="15">
                  <c:v>11.161384357105815</c:v>
                </c:pt>
                <c:pt idx="16">
                  <c:v>15.391785503637692</c:v>
                </c:pt>
                <c:pt idx="17">
                  <c:v>18.139898967349563</c:v>
                </c:pt>
                <c:pt idx="18">
                  <c:v>18.725878192356095</c:v>
                </c:pt>
                <c:pt idx="19">
                  <c:v>17.00475974712451</c:v>
                </c:pt>
                <c:pt idx="20">
                  <c:v>13.402325340711682</c:v>
                </c:pt>
                <c:pt idx="21">
                  <c:v>8.8097691164244445</c:v>
                </c:pt>
                <c:pt idx="22">
                  <c:v>4.3632281271974183</c:v>
                </c:pt>
                <c:pt idx="23">
                  <c:v>1.1627172075876793</c:v>
                </c:pt>
                <c:pt idx="24">
                  <c:v>0</c:v>
                </c:pt>
                <c:pt idx="25">
                  <c:v>1.1627172075876835</c:v>
                </c:pt>
                <c:pt idx="26">
                  <c:v>4.3632281271974254</c:v>
                </c:pt>
                <c:pt idx="27">
                  <c:v>8.8097691164244534</c:v>
                </c:pt>
                <c:pt idx="28">
                  <c:v>13.402325340711702</c:v>
                </c:pt>
                <c:pt idx="29">
                  <c:v>17.004759747124503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D-48D8-85CD-C94214E9A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400224"/>
        <c:axId val="354400552"/>
      </c:scatterChart>
      <c:valAx>
        <c:axId val="35440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400552"/>
        <c:crosses val="autoZero"/>
        <c:crossBetween val="midCat"/>
      </c:valAx>
      <c:valAx>
        <c:axId val="35440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40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'!$C$77:$C$106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'!$D$77:$D$106</c:f>
              <c:numCache>
                <c:formatCode>General</c:formatCode>
                <c:ptCount val="30"/>
                <c:pt idx="0">
                  <c:v>0.6</c:v>
                </c:pt>
                <c:pt idx="1">
                  <c:v>2.2000000000000002</c:v>
                </c:pt>
                <c:pt idx="2">
                  <c:v>4.5</c:v>
                </c:pt>
                <c:pt idx="3">
                  <c:v>6.8</c:v>
                </c:pt>
                <c:pt idx="4">
                  <c:v>8.6999999999999993</c:v>
                </c:pt>
                <c:pt idx="5">
                  <c:v>9.6</c:v>
                </c:pt>
                <c:pt idx="6">
                  <c:v>9.3000000000000007</c:v>
                </c:pt>
                <c:pt idx="7">
                  <c:v>7.9</c:v>
                </c:pt>
                <c:pt idx="8">
                  <c:v>5.8</c:v>
                </c:pt>
                <c:pt idx="9">
                  <c:v>3.4</c:v>
                </c:pt>
                <c:pt idx="10">
                  <c:v>1.4</c:v>
                </c:pt>
                <c:pt idx="11">
                  <c:v>0.2</c:v>
                </c:pt>
                <c:pt idx="12">
                  <c:v>0.1</c:v>
                </c:pt>
                <c:pt idx="13">
                  <c:v>1.2</c:v>
                </c:pt>
                <c:pt idx="14">
                  <c:v>3.2</c:v>
                </c:pt>
                <c:pt idx="15">
                  <c:v>5.6</c:v>
                </c:pt>
                <c:pt idx="16">
                  <c:v>7.8</c:v>
                </c:pt>
                <c:pt idx="17">
                  <c:v>9.1999999999999993</c:v>
                </c:pt>
                <c:pt idx="18">
                  <c:v>9.6</c:v>
                </c:pt>
                <c:pt idx="19">
                  <c:v>8.8000000000000007</c:v>
                </c:pt>
                <c:pt idx="20">
                  <c:v>7</c:v>
                </c:pt>
                <c:pt idx="21">
                  <c:v>4.5999999999999996</c:v>
                </c:pt>
                <c:pt idx="22">
                  <c:v>2.4</c:v>
                </c:pt>
                <c:pt idx="23">
                  <c:v>0.7</c:v>
                </c:pt>
                <c:pt idx="24">
                  <c:v>0</c:v>
                </c:pt>
                <c:pt idx="25">
                  <c:v>0.5</c:v>
                </c:pt>
                <c:pt idx="26">
                  <c:v>2.1</c:v>
                </c:pt>
                <c:pt idx="27">
                  <c:v>4.3</c:v>
                </c:pt>
                <c:pt idx="28">
                  <c:v>6.7</c:v>
                </c:pt>
                <c:pt idx="29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9-4D83-99ED-1C1DEB2BBF9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'!$C$77:$C$106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'!$E$77:$E$106</c:f>
              <c:numCache>
                <c:formatCode>General</c:formatCode>
                <c:ptCount val="30"/>
                <c:pt idx="0">
                  <c:v>0.59372793578945482</c:v>
                </c:pt>
                <c:pt idx="1">
                  <c:v>2.2280313841008166</c:v>
                </c:pt>
                <c:pt idx="2">
                  <c:v>4.4986055062592962</c:v>
                </c:pt>
                <c:pt idx="3">
                  <c:v>6.8437405995123495</c:v>
                </c:pt>
                <c:pt idx="4">
                  <c:v>8.6832815729997481</c:v>
                </c:pt>
                <c:pt idx="5">
                  <c:v>9.5621505663094943</c:v>
                </c:pt>
                <c:pt idx="6">
                  <c:v>9.2629271322636058</c:v>
                </c:pt>
                <c:pt idx="7">
                  <c:v>7.859635150793709</c:v>
                </c:pt>
                <c:pt idx="8">
                  <c:v>5.6994303100114783</c:v>
                </c:pt>
                <c:pt idx="9">
                  <c:v>3.3167184270002532</c:v>
                </c:pt>
                <c:pt idx="10">
                  <c:v>1.300950588377223</c:v>
                </c:pt>
                <c:pt idx="11">
                  <c:v>0.1508008265825703</c:v>
                </c:pt>
                <c:pt idx="12">
                  <c:v>0.15080082658257082</c:v>
                </c:pt>
                <c:pt idx="13">
                  <c:v>1.3009505883772245</c:v>
                </c:pt>
                <c:pt idx="14">
                  <c:v>3.316718427000251</c:v>
                </c:pt>
                <c:pt idx="15">
                  <c:v>5.69943031001148</c:v>
                </c:pt>
                <c:pt idx="16">
                  <c:v>7.8596351507937143</c:v>
                </c:pt>
                <c:pt idx="17">
                  <c:v>9.2629271322636058</c:v>
                </c:pt>
                <c:pt idx="18">
                  <c:v>9.5621505663094943</c:v>
                </c:pt>
                <c:pt idx="19">
                  <c:v>8.6832815729997481</c:v>
                </c:pt>
                <c:pt idx="20">
                  <c:v>6.8437405995123477</c:v>
                </c:pt>
                <c:pt idx="21">
                  <c:v>4.49860550625929</c:v>
                </c:pt>
                <c:pt idx="22">
                  <c:v>2.228031384100809</c:v>
                </c:pt>
                <c:pt idx="23">
                  <c:v>0.59372793578945315</c:v>
                </c:pt>
                <c:pt idx="24">
                  <c:v>0</c:v>
                </c:pt>
                <c:pt idx="25">
                  <c:v>0.59372793578945526</c:v>
                </c:pt>
                <c:pt idx="26">
                  <c:v>2.2280313841008126</c:v>
                </c:pt>
                <c:pt idx="27">
                  <c:v>4.4986055062592953</c:v>
                </c:pt>
                <c:pt idx="28">
                  <c:v>6.8437405995123584</c:v>
                </c:pt>
                <c:pt idx="29">
                  <c:v>8.6832815729997446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9-4D83-99ED-1C1DEB2BB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80872"/>
        <c:axId val="354381200"/>
      </c:scatterChart>
      <c:valAx>
        <c:axId val="35438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81200"/>
        <c:crosses val="autoZero"/>
        <c:crossBetween val="midCat"/>
      </c:valAx>
      <c:valAx>
        <c:axId val="3543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8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399599808567354E-2"/>
          <c:y val="5.0925925925925923E-2"/>
          <c:w val="0.88417902122134451"/>
          <c:h val="0.735771361913094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'sum1 '!$O$77:$O$106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'!$P$77:$P$106</c:f>
              <c:numCache>
                <c:formatCode>General</c:formatCode>
                <c:ptCount val="30"/>
                <c:pt idx="0">
                  <c:v>0.3</c:v>
                </c:pt>
                <c:pt idx="1">
                  <c:v>1.3</c:v>
                </c:pt>
                <c:pt idx="2">
                  <c:v>2.6</c:v>
                </c:pt>
                <c:pt idx="3">
                  <c:v>4</c:v>
                </c:pt>
                <c:pt idx="4">
                  <c:v>5.0999999999999996</c:v>
                </c:pt>
                <c:pt idx="5">
                  <c:v>5.6</c:v>
                </c:pt>
                <c:pt idx="6">
                  <c:v>5.5</c:v>
                </c:pt>
                <c:pt idx="7">
                  <c:v>4.5999999999999996</c:v>
                </c:pt>
                <c:pt idx="8">
                  <c:v>3.4</c:v>
                </c:pt>
                <c:pt idx="9">
                  <c:v>2</c:v>
                </c:pt>
                <c:pt idx="10">
                  <c:v>0.8</c:v>
                </c:pt>
                <c:pt idx="11">
                  <c:v>0.1</c:v>
                </c:pt>
                <c:pt idx="12">
                  <c:v>0.1</c:v>
                </c:pt>
                <c:pt idx="13">
                  <c:v>0.7</c:v>
                </c:pt>
                <c:pt idx="14">
                  <c:v>1.9</c:v>
                </c:pt>
                <c:pt idx="15">
                  <c:v>3.3</c:v>
                </c:pt>
                <c:pt idx="16">
                  <c:v>4.5999999999999996</c:v>
                </c:pt>
                <c:pt idx="17">
                  <c:v>5.4</c:v>
                </c:pt>
                <c:pt idx="18">
                  <c:v>5.6</c:v>
                </c:pt>
                <c:pt idx="19">
                  <c:v>5.2</c:v>
                </c:pt>
                <c:pt idx="20">
                  <c:v>4.0999999999999996</c:v>
                </c:pt>
                <c:pt idx="21">
                  <c:v>2.7</c:v>
                </c:pt>
                <c:pt idx="22">
                  <c:v>1.4</c:v>
                </c:pt>
                <c:pt idx="23">
                  <c:v>0.4</c:v>
                </c:pt>
                <c:pt idx="24">
                  <c:v>0</c:v>
                </c:pt>
                <c:pt idx="25">
                  <c:v>0.3</c:v>
                </c:pt>
                <c:pt idx="26">
                  <c:v>1.2</c:v>
                </c:pt>
                <c:pt idx="27">
                  <c:v>2.5</c:v>
                </c:pt>
                <c:pt idx="28">
                  <c:v>3.9</c:v>
                </c:pt>
                <c:pt idx="2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4-486C-BAA2-7F41B0399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'sum1 '!$O$77:$O$106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'sum1 '!$Q$77:$Q$106</c:f>
              <c:numCache>
                <c:formatCode>General</c:formatCode>
                <c:ptCount val="30"/>
                <c:pt idx="0">
                  <c:v>0.34634129587718193</c:v>
                </c:pt>
                <c:pt idx="1">
                  <c:v>1.2996849740588097</c:v>
                </c:pt>
                <c:pt idx="2">
                  <c:v>2.6241865453179227</c:v>
                </c:pt>
                <c:pt idx="3">
                  <c:v>3.9921820163822037</c:v>
                </c:pt>
                <c:pt idx="4">
                  <c:v>5.0652475842498523</c:v>
                </c:pt>
                <c:pt idx="5">
                  <c:v>5.5779211636805384</c:v>
                </c:pt>
                <c:pt idx="6">
                  <c:v>5.4033741604871031</c:v>
                </c:pt>
                <c:pt idx="7">
                  <c:v>4.5847871712963304</c:v>
                </c:pt>
                <c:pt idx="8">
                  <c:v>3.3246676808400286</c:v>
                </c:pt>
                <c:pt idx="9">
                  <c:v>1.9347524157501477</c:v>
                </c:pt>
                <c:pt idx="10">
                  <c:v>0.75888784322004665</c:v>
                </c:pt>
                <c:pt idx="11">
                  <c:v>8.7967148839832671E-2</c:v>
                </c:pt>
                <c:pt idx="12">
                  <c:v>8.7967148839832976E-2</c:v>
                </c:pt>
                <c:pt idx="13">
                  <c:v>0.75888784322004765</c:v>
                </c:pt>
                <c:pt idx="14">
                  <c:v>1.9347524157501463</c:v>
                </c:pt>
                <c:pt idx="15">
                  <c:v>3.3246676808400299</c:v>
                </c:pt>
                <c:pt idx="16">
                  <c:v>4.5847871712963331</c:v>
                </c:pt>
                <c:pt idx="17">
                  <c:v>5.4033741604871031</c:v>
                </c:pt>
                <c:pt idx="18">
                  <c:v>5.5779211636805384</c:v>
                </c:pt>
                <c:pt idx="19">
                  <c:v>5.0652475842498532</c:v>
                </c:pt>
                <c:pt idx="20">
                  <c:v>3.9921820163822024</c:v>
                </c:pt>
                <c:pt idx="21">
                  <c:v>2.6241865453179192</c:v>
                </c:pt>
                <c:pt idx="22">
                  <c:v>1.2996849740588052</c:v>
                </c:pt>
                <c:pt idx="23">
                  <c:v>0.34634129587718099</c:v>
                </c:pt>
                <c:pt idx="24">
                  <c:v>0</c:v>
                </c:pt>
                <c:pt idx="25">
                  <c:v>0.34634129587718226</c:v>
                </c:pt>
                <c:pt idx="26">
                  <c:v>1.2996849740588075</c:v>
                </c:pt>
                <c:pt idx="27">
                  <c:v>2.6241865453179223</c:v>
                </c:pt>
                <c:pt idx="28">
                  <c:v>3.9921820163822086</c:v>
                </c:pt>
                <c:pt idx="29">
                  <c:v>5.0652475842498514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54-486C-BAA2-7F41B0399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49056"/>
        <c:axId val="354353648"/>
      </c:scatterChart>
      <c:valAx>
        <c:axId val="35434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53648"/>
        <c:crosses val="autoZero"/>
        <c:crossBetween val="midCat"/>
      </c:valAx>
      <c:valAx>
        <c:axId val="35435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4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'!$D$6:$D$35</c:f>
              <c:numCache>
                <c:formatCode>General</c:formatCode>
                <c:ptCount val="30"/>
                <c:pt idx="0">
                  <c:v>7</c:v>
                </c:pt>
                <c:pt idx="1">
                  <c:v>22.5</c:v>
                </c:pt>
                <c:pt idx="2">
                  <c:v>42.9</c:v>
                </c:pt>
                <c:pt idx="3">
                  <c:v>63.2</c:v>
                </c:pt>
                <c:pt idx="4">
                  <c:v>78.3</c:v>
                </c:pt>
                <c:pt idx="5">
                  <c:v>84.6</c:v>
                </c:pt>
                <c:pt idx="6">
                  <c:v>80.5</c:v>
                </c:pt>
                <c:pt idx="7">
                  <c:v>67</c:v>
                </c:pt>
                <c:pt idx="8">
                  <c:v>47.4</c:v>
                </c:pt>
                <c:pt idx="9">
                  <c:v>26.6</c:v>
                </c:pt>
                <c:pt idx="10">
                  <c:v>9.6</c:v>
                </c:pt>
                <c:pt idx="11">
                  <c:v>0.7</c:v>
                </c:pt>
                <c:pt idx="12">
                  <c:v>2.1</c:v>
                </c:pt>
                <c:pt idx="13">
                  <c:v>13.3</c:v>
                </c:pt>
                <c:pt idx="14">
                  <c:v>31.7</c:v>
                </c:pt>
                <c:pt idx="15">
                  <c:v>52.7</c:v>
                </c:pt>
                <c:pt idx="16">
                  <c:v>71.099999999999994</c:v>
                </c:pt>
                <c:pt idx="17">
                  <c:v>82.5</c:v>
                </c:pt>
                <c:pt idx="18">
                  <c:v>83.9</c:v>
                </c:pt>
                <c:pt idx="19">
                  <c:v>75.2</c:v>
                </c:pt>
                <c:pt idx="20">
                  <c:v>58.3</c:v>
                </c:pt>
                <c:pt idx="21">
                  <c:v>37.5</c:v>
                </c:pt>
                <c:pt idx="22">
                  <c:v>17.899999999999999</c:v>
                </c:pt>
                <c:pt idx="23">
                  <c:v>4.3</c:v>
                </c:pt>
                <c:pt idx="24">
                  <c:v>0</c:v>
                </c:pt>
                <c:pt idx="25">
                  <c:v>6.2</c:v>
                </c:pt>
                <c:pt idx="26">
                  <c:v>21.2</c:v>
                </c:pt>
                <c:pt idx="27">
                  <c:v>41.5</c:v>
                </c:pt>
                <c:pt idx="28">
                  <c:v>61.9</c:v>
                </c:pt>
                <c:pt idx="29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8-45F3-A79F-AEA967208D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'!$E$6:$E$35</c:f>
              <c:numCache>
                <c:formatCode>General</c:formatCode>
                <c:ptCount val="30"/>
                <c:pt idx="0">
                  <c:v>6.5849287512647665</c:v>
                </c:pt>
                <c:pt idx="1">
                  <c:v>21.921819585497449</c:v>
                </c:pt>
                <c:pt idx="2">
                  <c:v>42.300000000000004</c:v>
                </c:pt>
                <c:pt idx="3">
                  <c:v>62.678180414502556</c:v>
                </c:pt>
                <c:pt idx="4">
                  <c:v>78.015071248735239</c:v>
                </c:pt>
                <c:pt idx="5">
                  <c:v>84.516530612515879</c:v>
                </c:pt>
                <c:pt idx="6">
                  <c:v>80.574184319312621</c:v>
                </c:pt>
                <c:pt idx="7">
                  <c:v>67.163316171971601</c:v>
                </c:pt>
                <c:pt idx="8">
                  <c:v>47.601595779770058</c:v>
                </c:pt>
                <c:pt idx="9">
                  <c:v>26.728331421438121</c:v>
                </c:pt>
                <c:pt idx="10">
                  <c:v>9.7072898305841093</c:v>
                </c:pt>
                <c:pt idx="11">
                  <c:v>0.74924929417646235</c:v>
                </c:pt>
                <c:pt idx="12">
                  <c:v>2.0703093607150009</c:v>
                </c:pt>
                <c:pt idx="13">
                  <c:v>13.343657419216484</c:v>
                </c:pt>
                <c:pt idx="14">
                  <c:v>31.780417772926619</c:v>
                </c:pt>
                <c:pt idx="15">
                  <c:v>52.819582227073354</c:v>
                </c:pt>
                <c:pt idx="16">
                  <c:v>71.256342580783553</c:v>
                </c:pt>
                <c:pt idx="17">
                  <c:v>82.529690639284993</c:v>
                </c:pt>
                <c:pt idx="18">
                  <c:v>83.850750705823529</c:v>
                </c:pt>
                <c:pt idx="19">
                  <c:v>74.892710169415892</c:v>
                </c:pt>
                <c:pt idx="20">
                  <c:v>57.871668578561874</c:v>
                </c:pt>
                <c:pt idx="21">
                  <c:v>36.998404220229901</c:v>
                </c:pt>
                <c:pt idx="22">
                  <c:v>17.43668382802834</c:v>
                </c:pt>
                <c:pt idx="23">
                  <c:v>4.0258156806873666</c:v>
                </c:pt>
                <c:pt idx="24">
                  <c:v>8.3469387484113047E-2</c:v>
                </c:pt>
                <c:pt idx="25">
                  <c:v>6.5849287512647621</c:v>
                </c:pt>
                <c:pt idx="26">
                  <c:v>21.921819585497399</c:v>
                </c:pt>
                <c:pt idx="27">
                  <c:v>42.299999999999976</c:v>
                </c:pt>
                <c:pt idx="28">
                  <c:v>62.678180414502627</c:v>
                </c:pt>
                <c:pt idx="29">
                  <c:v>78.015071248735211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8-45F3-A79F-AEA96720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97272"/>
        <c:axId val="354397600"/>
      </c:scatterChart>
      <c:valAx>
        <c:axId val="35439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97600"/>
        <c:crosses val="autoZero"/>
        <c:crossBetween val="midCat"/>
      </c:valAx>
      <c:valAx>
        <c:axId val="3543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97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'!$O$6:$O$34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'sum2 '!$P$6:$P$34</c:f>
              <c:numCache>
                <c:formatCode>General</c:formatCode>
                <c:ptCount val="29"/>
                <c:pt idx="0">
                  <c:v>6.8</c:v>
                </c:pt>
                <c:pt idx="1">
                  <c:v>22</c:v>
                </c:pt>
                <c:pt idx="2">
                  <c:v>42</c:v>
                </c:pt>
                <c:pt idx="3">
                  <c:v>61.9</c:v>
                </c:pt>
                <c:pt idx="4">
                  <c:v>76.8</c:v>
                </c:pt>
                <c:pt idx="5">
                  <c:v>83</c:v>
                </c:pt>
                <c:pt idx="6">
                  <c:v>79</c:v>
                </c:pt>
                <c:pt idx="7">
                  <c:v>65.8</c:v>
                </c:pt>
                <c:pt idx="8">
                  <c:v>46.6</c:v>
                </c:pt>
                <c:pt idx="9">
                  <c:v>26.1</c:v>
                </c:pt>
                <c:pt idx="10">
                  <c:v>9.5</c:v>
                </c:pt>
                <c:pt idx="11">
                  <c:v>0.7</c:v>
                </c:pt>
                <c:pt idx="12">
                  <c:v>2</c:v>
                </c:pt>
                <c:pt idx="13">
                  <c:v>13</c:v>
                </c:pt>
                <c:pt idx="14">
                  <c:v>31</c:v>
                </c:pt>
                <c:pt idx="15">
                  <c:v>51.6</c:v>
                </c:pt>
                <c:pt idx="16">
                  <c:v>69.8</c:v>
                </c:pt>
                <c:pt idx="17">
                  <c:v>80.900000000000006</c:v>
                </c:pt>
                <c:pt idx="18">
                  <c:v>82.4</c:v>
                </c:pt>
                <c:pt idx="19">
                  <c:v>73.8</c:v>
                </c:pt>
                <c:pt idx="20">
                  <c:v>57.3</c:v>
                </c:pt>
                <c:pt idx="21">
                  <c:v>36.9</c:v>
                </c:pt>
                <c:pt idx="22">
                  <c:v>17.600000000000001</c:v>
                </c:pt>
                <c:pt idx="23">
                  <c:v>4.2</c:v>
                </c:pt>
                <c:pt idx="24">
                  <c:v>0</c:v>
                </c:pt>
                <c:pt idx="25">
                  <c:v>6</c:v>
                </c:pt>
                <c:pt idx="26">
                  <c:v>20.8</c:v>
                </c:pt>
                <c:pt idx="27">
                  <c:v>40.6</c:v>
                </c:pt>
                <c:pt idx="28">
                  <c:v>60.7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E-4FEB-8A9B-2466D797D7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'!$O$6:$O$34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'sum2 '!$Q$6:$Q$34</c:f>
              <c:numCache>
                <c:formatCode>General</c:formatCode>
                <c:ptCount val="29"/>
                <c:pt idx="0">
                  <c:v>6.5460107326402701</c:v>
                </c:pt>
                <c:pt idx="1">
                  <c:v>21.79225800402288</c:v>
                </c:pt>
                <c:pt idx="2">
                  <c:v>42.050000000000004</c:v>
                </c:pt>
                <c:pt idx="3">
                  <c:v>62.307741995977132</c:v>
                </c:pt>
                <c:pt idx="4">
                  <c:v>77.553989267359725</c:v>
                </c:pt>
                <c:pt idx="5">
                  <c:v>84.017023930408811</c:v>
                </c:pt>
                <c:pt idx="6">
                  <c:v>80.097977556196113</c:v>
                </c:pt>
                <c:pt idx="7">
                  <c:v>66.766369858898486</c:v>
                </c:pt>
                <c:pt idx="8">
                  <c:v>47.320262471378982</c:v>
                </c:pt>
                <c:pt idx="9">
                  <c:v>26.570362559609293</c:v>
                </c:pt>
                <c:pt idx="10">
                  <c:v>9.6499181412780572</c:v>
                </c:pt>
                <c:pt idx="11">
                  <c:v>0.74482110685863456</c:v>
                </c:pt>
                <c:pt idx="12">
                  <c:v>2.0580734897887893</c:v>
                </c:pt>
                <c:pt idx="13">
                  <c:v>13.264794195698657</c:v>
                </c:pt>
                <c:pt idx="14">
                  <c:v>31.592590244717833</c:v>
                </c:pt>
                <c:pt idx="15">
                  <c:v>52.50740975528214</c:v>
                </c:pt>
                <c:pt idx="16">
                  <c:v>70.835205804301381</c:v>
                </c:pt>
                <c:pt idx="17">
                  <c:v>82.041926510211212</c:v>
                </c:pt>
                <c:pt idx="18">
                  <c:v>83.355178893141357</c:v>
                </c:pt>
                <c:pt idx="19">
                  <c:v>74.450081858721958</c:v>
                </c:pt>
                <c:pt idx="20">
                  <c:v>57.529637440390701</c:v>
                </c:pt>
                <c:pt idx="21">
                  <c:v>36.779737528620977</c:v>
                </c:pt>
                <c:pt idx="22">
                  <c:v>17.333630141101455</c:v>
                </c:pt>
                <c:pt idx="23">
                  <c:v>4.0020224438038721</c:v>
                </c:pt>
                <c:pt idx="24">
                  <c:v>8.2976069591180937E-2</c:v>
                </c:pt>
                <c:pt idx="25">
                  <c:v>6.5460107326402657</c:v>
                </c:pt>
                <c:pt idx="26">
                  <c:v>21.792258004022827</c:v>
                </c:pt>
                <c:pt idx="27">
                  <c:v>42.049999999999976</c:v>
                </c:pt>
                <c:pt idx="28">
                  <c:v>62.307741995977196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E-4FEB-8A9B-2466D797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75224"/>
        <c:axId val="664175552"/>
      </c:scatterChart>
      <c:valAx>
        <c:axId val="66417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5552"/>
        <c:crosses val="autoZero"/>
        <c:crossBetween val="midCat"/>
      </c:valAx>
      <c:valAx>
        <c:axId val="6641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'!$W$6:$W$35</c:f>
              <c:numCache>
                <c:formatCode>General</c:formatCode>
                <c:ptCount val="30"/>
                <c:pt idx="0">
                  <c:v>6.2</c:v>
                </c:pt>
                <c:pt idx="1">
                  <c:v>20.3</c:v>
                </c:pt>
                <c:pt idx="2">
                  <c:v>39</c:v>
                </c:pt>
                <c:pt idx="3">
                  <c:v>57.6</c:v>
                </c:pt>
                <c:pt idx="4">
                  <c:v>71.599999999999994</c:v>
                </c:pt>
                <c:pt idx="5">
                  <c:v>77.5</c:v>
                </c:pt>
                <c:pt idx="6">
                  <c:v>73.900000000000006</c:v>
                </c:pt>
                <c:pt idx="7">
                  <c:v>61.7</c:v>
                </c:pt>
                <c:pt idx="8">
                  <c:v>43.8</c:v>
                </c:pt>
                <c:pt idx="9">
                  <c:v>24.7</c:v>
                </c:pt>
                <c:pt idx="10">
                  <c:v>9.1</c:v>
                </c:pt>
                <c:pt idx="11">
                  <c:v>0.7</c:v>
                </c:pt>
                <c:pt idx="12">
                  <c:v>1.8</c:v>
                </c:pt>
                <c:pt idx="13">
                  <c:v>11.9</c:v>
                </c:pt>
                <c:pt idx="14">
                  <c:v>28.7</c:v>
                </c:pt>
                <c:pt idx="15">
                  <c:v>48</c:v>
                </c:pt>
                <c:pt idx="16">
                  <c:v>64.900000000000006</c:v>
                </c:pt>
                <c:pt idx="17">
                  <c:v>75.5</c:v>
                </c:pt>
                <c:pt idx="18">
                  <c:v>77</c:v>
                </c:pt>
                <c:pt idx="19">
                  <c:v>69.099999999999994</c:v>
                </c:pt>
                <c:pt idx="20">
                  <c:v>53.8</c:v>
                </c:pt>
                <c:pt idx="21">
                  <c:v>34.799999999999997</c:v>
                </c:pt>
                <c:pt idx="22">
                  <c:v>16.7</c:v>
                </c:pt>
                <c:pt idx="23">
                  <c:v>4.0999999999999996</c:v>
                </c:pt>
                <c:pt idx="24">
                  <c:v>0</c:v>
                </c:pt>
                <c:pt idx="25">
                  <c:v>5.5</c:v>
                </c:pt>
                <c:pt idx="26">
                  <c:v>19.2</c:v>
                </c:pt>
                <c:pt idx="27">
                  <c:v>37.700000000000003</c:v>
                </c:pt>
                <c:pt idx="28">
                  <c:v>56.4</c:v>
                </c:pt>
                <c:pt idx="29">
                  <c:v>70.900000000000006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6-44CD-8F5C-F0EB4DCA415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'!$X$6:$X$35</c:f>
              <c:numCache>
                <c:formatCode>General</c:formatCode>
                <c:ptCount val="30"/>
                <c:pt idx="0">
                  <c:v>6.0322928867969203</c:v>
                </c:pt>
                <c:pt idx="1">
                  <c:v>20.082045128558541</c:v>
                </c:pt>
                <c:pt idx="2">
                  <c:v>38.750000000000007</c:v>
                </c:pt>
                <c:pt idx="3">
                  <c:v>57.417954871441474</c:v>
                </c:pt>
                <c:pt idx="4">
                  <c:v>71.46770711320309</c:v>
                </c:pt>
                <c:pt idx="5">
                  <c:v>77.423535726595517</c:v>
                </c:pt>
                <c:pt idx="6">
                  <c:v>73.81204828305826</c:v>
                </c:pt>
                <c:pt idx="7">
                  <c:v>61.526678526333328</c:v>
                </c:pt>
                <c:pt idx="8">
                  <c:v>43.606662800616782</c:v>
                </c:pt>
                <c:pt idx="9">
                  <c:v>24.485173583468729</c:v>
                </c:pt>
                <c:pt idx="10">
                  <c:v>8.8926118424381624</c:v>
                </c:pt>
                <c:pt idx="11">
                  <c:v>0.68636903426330775</c:v>
                </c:pt>
                <c:pt idx="12">
                  <c:v>1.8965599935627964</c:v>
                </c:pt>
                <c:pt idx="13">
                  <c:v>12.223799645263329</c:v>
                </c:pt>
                <c:pt idx="14">
                  <c:v>29.113266872361859</c:v>
                </c:pt>
                <c:pt idx="15">
                  <c:v>48.386733127638124</c:v>
                </c:pt>
                <c:pt idx="16">
                  <c:v>65.276200354736702</c:v>
                </c:pt>
                <c:pt idx="17">
                  <c:v>75.603440006437211</c:v>
                </c:pt>
                <c:pt idx="18">
                  <c:v>76.813630965736692</c:v>
                </c:pt>
                <c:pt idx="19">
                  <c:v>68.607388157561857</c:v>
                </c:pt>
                <c:pt idx="20">
                  <c:v>53.014826416531271</c:v>
                </c:pt>
                <c:pt idx="21">
                  <c:v>33.893337199383183</c:v>
                </c:pt>
                <c:pt idx="22">
                  <c:v>15.973321473666623</c:v>
                </c:pt>
                <c:pt idx="23">
                  <c:v>3.6879517169417371</c:v>
                </c:pt>
                <c:pt idx="24">
                  <c:v>7.646427340447709E-2</c:v>
                </c:pt>
                <c:pt idx="25">
                  <c:v>6.0322928867969159</c:v>
                </c:pt>
                <c:pt idx="26">
                  <c:v>20.082045128558491</c:v>
                </c:pt>
                <c:pt idx="27">
                  <c:v>38.749999999999986</c:v>
                </c:pt>
                <c:pt idx="28">
                  <c:v>57.41795487144153</c:v>
                </c:pt>
                <c:pt idx="29">
                  <c:v>71.467707113203062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6-44CD-8F5C-F0EB4DCA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75952"/>
        <c:axId val="354368736"/>
      </c:scatterChart>
      <c:valAx>
        <c:axId val="3543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68736"/>
        <c:crosses val="autoZero"/>
        <c:crossBetween val="midCat"/>
      </c:valAx>
      <c:valAx>
        <c:axId val="3543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7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'!$D$41:$D$70</c:f>
              <c:numCache>
                <c:formatCode>General</c:formatCode>
                <c:ptCount val="30"/>
                <c:pt idx="0">
                  <c:v>5.3</c:v>
                </c:pt>
                <c:pt idx="1">
                  <c:v>17.8</c:v>
                </c:pt>
                <c:pt idx="2">
                  <c:v>34.299999999999997</c:v>
                </c:pt>
                <c:pt idx="3">
                  <c:v>51</c:v>
                </c:pt>
                <c:pt idx="4">
                  <c:v>63.6</c:v>
                </c:pt>
                <c:pt idx="5">
                  <c:v>69.099999999999994</c:v>
                </c:pt>
                <c:pt idx="6">
                  <c:v>66</c:v>
                </c:pt>
                <c:pt idx="7">
                  <c:v>55.3</c:v>
                </c:pt>
                <c:pt idx="8">
                  <c:v>39.4</c:v>
                </c:pt>
                <c:pt idx="9">
                  <c:v>22.4</c:v>
                </c:pt>
                <c:pt idx="10">
                  <c:v>8.3000000000000007</c:v>
                </c:pt>
                <c:pt idx="11">
                  <c:v>0.7</c:v>
                </c:pt>
                <c:pt idx="12">
                  <c:v>1.5</c:v>
                </c:pt>
                <c:pt idx="13">
                  <c:v>10.4</c:v>
                </c:pt>
                <c:pt idx="14">
                  <c:v>25.2</c:v>
                </c:pt>
                <c:pt idx="15">
                  <c:v>42.4</c:v>
                </c:pt>
                <c:pt idx="16">
                  <c:v>57.6</c:v>
                </c:pt>
                <c:pt idx="17">
                  <c:v>67.2</c:v>
                </c:pt>
                <c:pt idx="18">
                  <c:v>68.7</c:v>
                </c:pt>
                <c:pt idx="19">
                  <c:v>61.9</c:v>
                </c:pt>
                <c:pt idx="20">
                  <c:v>48.3</c:v>
                </c:pt>
                <c:pt idx="21">
                  <c:v>31.4</c:v>
                </c:pt>
                <c:pt idx="22">
                  <c:v>15.2</c:v>
                </c:pt>
                <c:pt idx="23">
                  <c:v>3.8</c:v>
                </c:pt>
                <c:pt idx="24">
                  <c:v>0</c:v>
                </c:pt>
                <c:pt idx="25">
                  <c:v>4.7</c:v>
                </c:pt>
                <c:pt idx="26">
                  <c:v>16.7</c:v>
                </c:pt>
                <c:pt idx="27">
                  <c:v>33.200000000000003</c:v>
                </c:pt>
                <c:pt idx="28">
                  <c:v>50</c:v>
                </c:pt>
                <c:pt idx="29">
                  <c:v>62.9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6-409F-ACFF-211C4539BF4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'!$E$41:$E$70</c:f>
              <c:numCache>
                <c:formatCode>General</c:formatCode>
                <c:ptCount val="30"/>
                <c:pt idx="0">
                  <c:v>5.0912823215661147</c:v>
                </c:pt>
                <c:pt idx="1">
                  <c:v>17.43190300566032</c:v>
                </c:pt>
                <c:pt idx="2">
                  <c:v>34.007312186876597</c:v>
                </c:pt>
                <c:pt idx="3">
                  <c:v>50.71697508270281</c:v>
                </c:pt>
                <c:pt idx="4">
                  <c:v>63.427144335273731</c:v>
                </c:pt>
                <c:pt idx="5">
                  <c:v>68.993493880479576</c:v>
                </c:pt>
                <c:pt idx="6">
                  <c:v>66.038983207754626</c:v>
                </c:pt>
                <c:pt idx="7">
                  <c:v>55.294518785009288</c:v>
                </c:pt>
                <c:pt idx="8">
                  <c:v>39.418137563443487</c:v>
                </c:pt>
                <c:pt idx="9">
                  <c:v>22.337444147426677</c:v>
                </c:pt>
                <c:pt idx="10">
                  <c:v>8.2779738885189236</c:v>
                </c:pt>
                <c:pt idx="11">
                  <c:v>0.71785189301799335</c:v>
                </c:pt>
                <c:pt idx="12">
                  <c:v>1.5273513387176942</c:v>
                </c:pt>
                <c:pt idx="13">
                  <c:v>10.506212877735532</c:v>
                </c:pt>
                <c:pt idx="14">
                  <c:v>25.433186123696345</c:v>
                </c:pt>
                <c:pt idx="15">
                  <c:v>42.615537321221531</c:v>
                </c:pt>
                <c:pt idx="16">
                  <c:v>57.802582341762687</c:v>
                </c:pt>
                <c:pt idx="17">
                  <c:v>67.237249147491681</c:v>
                </c:pt>
                <c:pt idx="18">
                  <c:v>68.585527218647428</c:v>
                </c:pt>
                <c:pt idx="19">
                  <c:v>61.513870573539286</c:v>
                </c:pt>
                <c:pt idx="20">
                  <c:v>47.771712588213816</c:v>
                </c:pt>
                <c:pt idx="21">
                  <c:v>30.758679551804327</c:v>
                </c:pt>
                <c:pt idx="22">
                  <c:v>14.683568541904659</c:v>
                </c:pt>
                <c:pt idx="23">
                  <c:v>3.5231472574707099</c:v>
                </c:pt>
                <c:pt idx="24">
                  <c:v>3.8354820063935993E-2</c:v>
                </c:pt>
                <c:pt idx="25">
                  <c:v>5.0912823215661298</c:v>
                </c:pt>
                <c:pt idx="26">
                  <c:v>17.431903005660313</c:v>
                </c:pt>
                <c:pt idx="27">
                  <c:v>34.007312186876611</c:v>
                </c:pt>
                <c:pt idx="28">
                  <c:v>50.716975082702902</c:v>
                </c:pt>
                <c:pt idx="29">
                  <c:v>63.427144335273738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6-409F-ACFF-211C4539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71032"/>
        <c:axId val="354376280"/>
      </c:scatterChart>
      <c:valAx>
        <c:axId val="35437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76280"/>
        <c:crosses val="autoZero"/>
        <c:crossBetween val="midCat"/>
      </c:valAx>
      <c:valAx>
        <c:axId val="3543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7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'!$P$41:$P$70</c:f>
              <c:numCache>
                <c:formatCode>General</c:formatCode>
                <c:ptCount val="30"/>
                <c:pt idx="0">
                  <c:v>4.5</c:v>
                </c:pt>
                <c:pt idx="1">
                  <c:v>15.2</c:v>
                </c:pt>
                <c:pt idx="2">
                  <c:v>29.7</c:v>
                </c:pt>
                <c:pt idx="3">
                  <c:v>44.2</c:v>
                </c:pt>
                <c:pt idx="4">
                  <c:v>55.3</c:v>
                </c:pt>
                <c:pt idx="5">
                  <c:v>60.2</c:v>
                </c:pt>
                <c:pt idx="6">
                  <c:v>57.7</c:v>
                </c:pt>
                <c:pt idx="7">
                  <c:v>48.4</c:v>
                </c:pt>
                <c:pt idx="8">
                  <c:v>34.6</c:v>
                </c:pt>
                <c:pt idx="9">
                  <c:v>19.8</c:v>
                </c:pt>
                <c:pt idx="10">
                  <c:v>7.4</c:v>
                </c:pt>
                <c:pt idx="11">
                  <c:v>0.7</c:v>
                </c:pt>
                <c:pt idx="12">
                  <c:v>1.2</c:v>
                </c:pt>
                <c:pt idx="13">
                  <c:v>8.8000000000000007</c:v>
                </c:pt>
                <c:pt idx="14">
                  <c:v>21.7</c:v>
                </c:pt>
                <c:pt idx="15">
                  <c:v>36.6</c:v>
                </c:pt>
                <c:pt idx="16">
                  <c:v>50</c:v>
                </c:pt>
                <c:pt idx="17">
                  <c:v>58.4</c:v>
                </c:pt>
                <c:pt idx="18">
                  <c:v>59.9</c:v>
                </c:pt>
                <c:pt idx="19">
                  <c:v>54.1</c:v>
                </c:pt>
                <c:pt idx="20">
                  <c:v>42.3</c:v>
                </c:pt>
                <c:pt idx="21">
                  <c:v>27.6</c:v>
                </c:pt>
                <c:pt idx="22">
                  <c:v>13.5</c:v>
                </c:pt>
                <c:pt idx="23">
                  <c:v>3.5</c:v>
                </c:pt>
                <c:pt idx="24">
                  <c:v>0</c:v>
                </c:pt>
                <c:pt idx="25">
                  <c:v>4</c:v>
                </c:pt>
                <c:pt idx="26">
                  <c:v>14.4</c:v>
                </c:pt>
                <c:pt idx="27">
                  <c:v>28.6</c:v>
                </c:pt>
                <c:pt idx="28">
                  <c:v>43.3</c:v>
                </c:pt>
                <c:pt idx="29">
                  <c:v>54.7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F-4B0C-9939-18A3B06CDF9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'!$Q$41:$Q$70</c:f>
              <c:numCache>
                <c:formatCode>General</c:formatCode>
                <c:ptCount val="30"/>
                <c:pt idx="0">
                  <c:v>4.1916649871812997</c:v>
                </c:pt>
                <c:pt idx="1">
                  <c:v>14.777853385913827</c:v>
                </c:pt>
                <c:pt idx="2">
                  <c:v>29.154536151748346</c:v>
                </c:pt>
                <c:pt idx="3">
                  <c:v>43.765114042160363</c:v>
                </c:pt>
                <c:pt idx="4">
                  <c:v>54.995125285664308</c:v>
                </c:pt>
                <c:pt idx="5">
                  <c:v>60.066415134552713</c:v>
                </c:pt>
                <c:pt idx="6">
                  <c:v>57.724414233087835</c:v>
                </c:pt>
                <c:pt idx="7">
                  <c:v>48.54850231495459</c:v>
                </c:pt>
                <c:pt idx="8">
                  <c:v>34.808677397710952</c:v>
                </c:pt>
                <c:pt idx="9">
                  <c:v>19.903988600616739</c:v>
                </c:pt>
                <c:pt idx="10">
                  <c:v>7.5216568041231602</c:v>
                </c:pt>
                <c:pt idx="11">
                  <c:v>0.72490546564370228</c:v>
                </c:pt>
                <c:pt idx="12">
                  <c:v>1.1951600611240139</c:v>
                </c:pt>
                <c:pt idx="13">
                  <c:v>8.816085886284915</c:v>
                </c:pt>
                <c:pt idx="14">
                  <c:v>21.702367708219189</c:v>
                </c:pt>
                <c:pt idx="15">
                  <c:v>36.666111566035937</c:v>
                </c:pt>
                <c:pt idx="16">
                  <c:v>50.005487146241947</c:v>
                </c:pt>
                <c:pt idx="17">
                  <c:v>58.420511145522191</c:v>
                </c:pt>
                <c:pt idx="18">
                  <c:v>59.829419051913646</c:v>
                </c:pt>
                <c:pt idx="19">
                  <c:v>53.883665872508288</c:v>
                </c:pt>
                <c:pt idx="20">
                  <c:v>42.054151508106898</c:v>
                </c:pt>
                <c:pt idx="21">
                  <c:v>27.267339769112695</c:v>
                </c:pt>
                <c:pt idx="22">
                  <c:v>13.18129032665083</c:v>
                </c:pt>
                <c:pt idx="23">
                  <c:v>3.2807036219301198</c:v>
                </c:pt>
                <c:pt idx="24">
                  <c:v>1.485253299147884E-2</c:v>
                </c:pt>
                <c:pt idx="25">
                  <c:v>4.1916649871812961</c:v>
                </c:pt>
                <c:pt idx="26">
                  <c:v>14.777853385913797</c:v>
                </c:pt>
                <c:pt idx="27">
                  <c:v>29.154536151748331</c:v>
                </c:pt>
                <c:pt idx="28">
                  <c:v>43.76511404216042</c:v>
                </c:pt>
                <c:pt idx="29">
                  <c:v>54.995125285664294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6F-4B0C-9939-18A3B06CD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13128"/>
        <c:axId val="689315752"/>
      </c:scatterChart>
      <c:valAx>
        <c:axId val="68931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15752"/>
        <c:crosses val="autoZero"/>
        <c:crossBetween val="midCat"/>
      </c:valAx>
      <c:valAx>
        <c:axId val="68931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13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'!$W$41:$W$70</c:f>
              <c:numCache>
                <c:formatCode>General</c:formatCode>
                <c:ptCount val="30"/>
                <c:pt idx="0">
                  <c:v>3.6</c:v>
                </c:pt>
                <c:pt idx="1">
                  <c:v>12.5</c:v>
                </c:pt>
                <c:pt idx="2">
                  <c:v>24.5</c:v>
                </c:pt>
                <c:pt idx="3">
                  <c:v>36.700000000000003</c:v>
                </c:pt>
                <c:pt idx="4">
                  <c:v>46</c:v>
                </c:pt>
                <c:pt idx="5">
                  <c:v>50.2</c:v>
                </c:pt>
                <c:pt idx="6">
                  <c:v>48.2</c:v>
                </c:pt>
                <c:pt idx="7">
                  <c:v>40.6</c:v>
                </c:pt>
                <c:pt idx="8">
                  <c:v>29.1</c:v>
                </c:pt>
                <c:pt idx="9">
                  <c:v>16.7</c:v>
                </c:pt>
                <c:pt idx="10">
                  <c:v>6.4</c:v>
                </c:pt>
                <c:pt idx="11">
                  <c:v>0.6</c:v>
                </c:pt>
                <c:pt idx="12">
                  <c:v>0.9</c:v>
                </c:pt>
                <c:pt idx="13">
                  <c:v>7.2</c:v>
                </c:pt>
                <c:pt idx="14">
                  <c:v>17.899999999999999</c:v>
                </c:pt>
                <c:pt idx="15">
                  <c:v>30.4</c:v>
                </c:pt>
                <c:pt idx="16">
                  <c:v>41.6</c:v>
                </c:pt>
                <c:pt idx="17">
                  <c:v>48.7</c:v>
                </c:pt>
                <c:pt idx="18">
                  <c:v>50.1</c:v>
                </c:pt>
                <c:pt idx="19">
                  <c:v>45.3</c:v>
                </c:pt>
                <c:pt idx="20">
                  <c:v>35.6</c:v>
                </c:pt>
                <c:pt idx="21">
                  <c:v>23.3</c:v>
                </c:pt>
                <c:pt idx="22">
                  <c:v>11.5</c:v>
                </c:pt>
                <c:pt idx="23">
                  <c:v>3</c:v>
                </c:pt>
                <c:pt idx="24">
                  <c:v>0</c:v>
                </c:pt>
                <c:pt idx="25">
                  <c:v>3.2</c:v>
                </c:pt>
                <c:pt idx="26">
                  <c:v>11.8</c:v>
                </c:pt>
                <c:pt idx="27">
                  <c:v>23.7</c:v>
                </c:pt>
                <c:pt idx="28">
                  <c:v>35.9</c:v>
                </c:pt>
                <c:pt idx="29">
                  <c:v>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4-4750-94B3-2D0A35CD3A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'!$X$41:$X$70</c:f>
              <c:numCache>
                <c:formatCode>General</c:formatCode>
                <c:ptCount val="30"/>
                <c:pt idx="0">
                  <c:v>3.4953751222010174</c:v>
                </c:pt>
                <c:pt idx="1">
                  <c:v>12.323060464665684</c:v>
                </c:pt>
                <c:pt idx="2">
                  <c:v>24.311589947138987</c:v>
                </c:pt>
                <c:pt idx="3">
                  <c:v>36.495161543462629</c:v>
                </c:pt>
                <c:pt idx="4">
                  <c:v>45.859722414291504</c:v>
                </c:pt>
                <c:pt idx="5">
                  <c:v>50.088605311537307</c:v>
                </c:pt>
                <c:pt idx="6">
                  <c:v>48.135641104667926</c:v>
                </c:pt>
                <c:pt idx="7">
                  <c:v>40.483967046689706</c:v>
                </c:pt>
                <c:pt idx="8">
                  <c:v>29.026505072509799</c:v>
                </c:pt>
                <c:pt idx="9">
                  <c:v>16.597678201843195</c:v>
                </c:pt>
                <c:pt idx="10">
                  <c:v>6.2722121522754586</c:v>
                </c:pt>
                <c:pt idx="11">
                  <c:v>0.60448927533743946</c:v>
                </c:pt>
                <c:pt idx="12">
                  <c:v>0.99662848950872918</c:v>
                </c:pt>
                <c:pt idx="13">
                  <c:v>7.3516197922176536</c:v>
                </c:pt>
                <c:pt idx="14">
                  <c:v>18.097323238415338</c:v>
                </c:pt>
                <c:pt idx="15">
                  <c:v>30.575395359053225</c:v>
                </c:pt>
                <c:pt idx="16">
                  <c:v>41.698927819623684</c:v>
                </c:pt>
                <c:pt idx="17">
                  <c:v>48.716107300751062</c:v>
                </c:pt>
                <c:pt idx="18">
                  <c:v>49.890977348937959</c:v>
                </c:pt>
                <c:pt idx="19">
                  <c:v>44.932890810629836</c:v>
                </c:pt>
                <c:pt idx="20">
                  <c:v>35.068412054932992</c:v>
                </c:pt>
                <c:pt idx="21">
                  <c:v>22.737881335705268</c:v>
                </c:pt>
                <c:pt idx="22">
                  <c:v>10.991707215911489</c:v>
                </c:pt>
                <c:pt idx="23">
                  <c:v>2.7357362428719605</c:v>
                </c:pt>
                <c:pt idx="24">
                  <c:v>1.238533482013684E-2</c:v>
                </c:pt>
                <c:pt idx="25">
                  <c:v>3.4953751222010148</c:v>
                </c:pt>
                <c:pt idx="26">
                  <c:v>12.323060464665659</c:v>
                </c:pt>
                <c:pt idx="27">
                  <c:v>24.311589947138973</c:v>
                </c:pt>
                <c:pt idx="28">
                  <c:v>36.495161543462679</c:v>
                </c:pt>
                <c:pt idx="29">
                  <c:v>45.85972241429149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4-4750-94B3-2D0A35CD3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01976"/>
        <c:axId val="689305256"/>
      </c:scatterChart>
      <c:valAx>
        <c:axId val="68930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5256"/>
        <c:crosses val="autoZero"/>
        <c:crossBetween val="midCat"/>
      </c:valAx>
      <c:valAx>
        <c:axId val="68930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'!$D$76:$D$105</c:f>
              <c:numCache>
                <c:formatCode>General</c:formatCode>
                <c:ptCount val="30"/>
                <c:pt idx="0">
                  <c:v>2.8</c:v>
                </c:pt>
                <c:pt idx="1">
                  <c:v>9.8000000000000007</c:v>
                </c:pt>
                <c:pt idx="2">
                  <c:v>19.3</c:v>
                </c:pt>
                <c:pt idx="3">
                  <c:v>29</c:v>
                </c:pt>
                <c:pt idx="4">
                  <c:v>36.4</c:v>
                </c:pt>
                <c:pt idx="5">
                  <c:v>39.9</c:v>
                </c:pt>
                <c:pt idx="6">
                  <c:v>38.4</c:v>
                </c:pt>
                <c:pt idx="7">
                  <c:v>32.4</c:v>
                </c:pt>
                <c:pt idx="8">
                  <c:v>23.3</c:v>
                </c:pt>
                <c:pt idx="9">
                  <c:v>13.4</c:v>
                </c:pt>
                <c:pt idx="10">
                  <c:v>5.2</c:v>
                </c:pt>
                <c:pt idx="11">
                  <c:v>0.5</c:v>
                </c:pt>
                <c:pt idx="12">
                  <c:v>0.7</c:v>
                </c:pt>
                <c:pt idx="13">
                  <c:v>5.6</c:v>
                </c:pt>
                <c:pt idx="14">
                  <c:v>14.1</c:v>
                </c:pt>
                <c:pt idx="15">
                  <c:v>23.9</c:v>
                </c:pt>
                <c:pt idx="16">
                  <c:v>32.9</c:v>
                </c:pt>
                <c:pt idx="17">
                  <c:v>38.6</c:v>
                </c:pt>
                <c:pt idx="18">
                  <c:v>39.799999999999997</c:v>
                </c:pt>
                <c:pt idx="19">
                  <c:v>36.1</c:v>
                </c:pt>
                <c:pt idx="20">
                  <c:v>28.4</c:v>
                </c:pt>
                <c:pt idx="21">
                  <c:v>18.600000000000001</c:v>
                </c:pt>
                <c:pt idx="22">
                  <c:v>9.1999999999999993</c:v>
                </c:pt>
                <c:pt idx="23">
                  <c:v>2.5</c:v>
                </c:pt>
                <c:pt idx="24">
                  <c:v>0</c:v>
                </c:pt>
                <c:pt idx="25">
                  <c:v>2.5</c:v>
                </c:pt>
                <c:pt idx="26">
                  <c:v>9.1999999999999993</c:v>
                </c:pt>
                <c:pt idx="27">
                  <c:v>18.600000000000001</c:v>
                </c:pt>
                <c:pt idx="28">
                  <c:v>28.4</c:v>
                </c:pt>
                <c:pt idx="29">
                  <c:v>36.1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F-4CF7-A882-C1F0334591D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'!$E$76:$E$105</c:f>
              <c:numCache>
                <c:formatCode>General</c:formatCode>
                <c:ptCount val="30"/>
                <c:pt idx="0">
                  <c:v>2.7781965612713266</c:v>
                </c:pt>
                <c:pt idx="1">
                  <c:v>9.7946237557800941</c:v>
                </c:pt>
                <c:pt idx="2">
                  <c:v>19.323355356391346</c:v>
                </c:pt>
                <c:pt idx="3">
                  <c:v>29.007110469803962</c:v>
                </c:pt>
                <c:pt idx="4">
                  <c:v>36.450257456777507</c:v>
                </c:pt>
                <c:pt idx="5">
                  <c:v>39.811461193831441</c:v>
                </c:pt>
                <c:pt idx="6">
                  <c:v>38.259204782395422</c:v>
                </c:pt>
                <c:pt idx="7">
                  <c:v>32.177495720376875</c:v>
                </c:pt>
                <c:pt idx="8">
                  <c:v>23.070867577552608</c:v>
                </c:pt>
                <c:pt idx="9">
                  <c:v>13.192178491106441</c:v>
                </c:pt>
                <c:pt idx="10">
                  <c:v>4.9852841608723262</c:v>
                </c:pt>
                <c:pt idx="11">
                  <c:v>0.48046059932198865</c:v>
                </c:pt>
                <c:pt idx="12">
                  <c:v>0.7921409707449858</c:v>
                </c:pt>
                <c:pt idx="13">
                  <c:v>5.8432197153283738</c:v>
                </c:pt>
                <c:pt idx="14">
                  <c:v>14.384127434517369</c:v>
                </c:pt>
                <c:pt idx="15">
                  <c:v>24.301957665861028</c:v>
                </c:pt>
                <c:pt idx="16">
                  <c:v>33.143171713206868</c:v>
                </c:pt>
                <c:pt idx="17">
                  <c:v>38.720571340636802</c:v>
                </c:pt>
                <c:pt idx="18">
                  <c:v>39.654382394872997</c:v>
                </c:pt>
                <c:pt idx="19">
                  <c:v>35.713592496895025</c:v>
                </c:pt>
                <c:pt idx="20">
                  <c:v>27.873100418163869</c:v>
                </c:pt>
                <c:pt idx="21">
                  <c:v>18.072539149295622</c:v>
                </c:pt>
                <c:pt idx="22">
                  <c:v>8.7364366118499674</c:v>
                </c:pt>
                <c:pt idx="23">
                  <c:v>2.174419842442056</c:v>
                </c:pt>
                <c:pt idx="24">
                  <c:v>9.8441207036545787E-3</c:v>
                </c:pt>
                <c:pt idx="25">
                  <c:v>2.7781965612713244</c:v>
                </c:pt>
                <c:pt idx="26">
                  <c:v>9.7946237557800746</c:v>
                </c:pt>
                <c:pt idx="27">
                  <c:v>19.323355356391332</c:v>
                </c:pt>
                <c:pt idx="28">
                  <c:v>29.007110469803997</c:v>
                </c:pt>
                <c:pt idx="29">
                  <c:v>36.450257456777493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F-4CF7-A882-C1F033459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24936"/>
        <c:axId val="689325264"/>
      </c:scatterChart>
      <c:valAx>
        <c:axId val="68932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5264"/>
        <c:crosses val="autoZero"/>
        <c:crossBetween val="midCat"/>
      </c:valAx>
      <c:valAx>
        <c:axId val="689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'!$P$76:$P$105</c:f>
              <c:numCache>
                <c:formatCode>General</c:formatCode>
                <c:ptCount val="30"/>
                <c:pt idx="0">
                  <c:v>1.9</c:v>
                </c:pt>
                <c:pt idx="1">
                  <c:v>6.9</c:v>
                </c:pt>
                <c:pt idx="2">
                  <c:v>13.6</c:v>
                </c:pt>
                <c:pt idx="3">
                  <c:v>20.6</c:v>
                </c:pt>
                <c:pt idx="4">
                  <c:v>26</c:v>
                </c:pt>
                <c:pt idx="5">
                  <c:v>28.5</c:v>
                </c:pt>
                <c:pt idx="6">
                  <c:v>27.5</c:v>
                </c:pt>
                <c:pt idx="7">
                  <c:v>23.3</c:v>
                </c:pt>
                <c:pt idx="8">
                  <c:v>16.8</c:v>
                </c:pt>
                <c:pt idx="9">
                  <c:v>9.8000000000000007</c:v>
                </c:pt>
                <c:pt idx="10">
                  <c:v>3.8</c:v>
                </c:pt>
                <c:pt idx="11">
                  <c:v>0.4</c:v>
                </c:pt>
                <c:pt idx="12">
                  <c:v>0.5</c:v>
                </c:pt>
                <c:pt idx="13">
                  <c:v>3.9</c:v>
                </c:pt>
                <c:pt idx="14">
                  <c:v>9.9</c:v>
                </c:pt>
                <c:pt idx="15">
                  <c:v>17</c:v>
                </c:pt>
                <c:pt idx="16">
                  <c:v>23.4</c:v>
                </c:pt>
                <c:pt idx="17">
                  <c:v>27.6</c:v>
                </c:pt>
                <c:pt idx="18">
                  <c:v>28.5</c:v>
                </c:pt>
                <c:pt idx="19">
                  <c:v>25.9</c:v>
                </c:pt>
                <c:pt idx="20">
                  <c:v>20.399999999999999</c:v>
                </c:pt>
                <c:pt idx="21">
                  <c:v>13.5</c:v>
                </c:pt>
                <c:pt idx="22">
                  <c:v>6.7</c:v>
                </c:pt>
                <c:pt idx="23">
                  <c:v>1.8</c:v>
                </c:pt>
                <c:pt idx="24">
                  <c:v>0</c:v>
                </c:pt>
                <c:pt idx="25">
                  <c:v>1.7</c:v>
                </c:pt>
                <c:pt idx="26">
                  <c:v>6.5</c:v>
                </c:pt>
                <c:pt idx="27">
                  <c:v>13.2</c:v>
                </c:pt>
                <c:pt idx="28">
                  <c:v>20.100000000000001</c:v>
                </c:pt>
                <c:pt idx="29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6-4668-91BD-72CA8B7464D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'!$Q$76:$Q$105</c:f>
              <c:numCache>
                <c:formatCode>General</c:formatCode>
                <c:ptCount val="30"/>
                <c:pt idx="0">
                  <c:v>1.8720009192557754</c:v>
                </c:pt>
                <c:pt idx="1">
                  <c:v>6.8043954527977295</c:v>
                </c:pt>
                <c:pt idx="2">
                  <c:v>13.578733077387593</c:v>
                </c:pt>
                <c:pt idx="3">
                  <c:v>20.519133170446793</c:v>
                </c:pt>
                <c:pt idx="4">
                  <c:v>25.908633473306583</c:v>
                </c:pt>
                <c:pt idx="5">
                  <c:v>28.413943615236313</c:v>
                </c:pt>
                <c:pt idx="6">
                  <c:v>27.415283338285835</c:v>
                </c:pt>
                <c:pt idx="7">
                  <c:v>23.159707852783797</c:v>
                </c:pt>
                <c:pt idx="8">
                  <c:v>16.699989678981588</c:v>
                </c:pt>
                <c:pt idx="9">
                  <c:v>9.6341767906763742</c:v>
                </c:pt>
                <c:pt idx="10">
                  <c:v>3.7102568965548075</c:v>
                </c:pt>
                <c:pt idx="11">
                  <c:v>0.39372863433310745</c:v>
                </c:pt>
                <c:pt idx="12">
                  <c:v>0.50505678697637735</c:v>
                </c:pt>
                <c:pt idx="13">
                  <c:v>4.0167002568745582</c:v>
                </c:pt>
                <c:pt idx="14">
                  <c:v>10.059925365439664</c:v>
                </c:pt>
                <c:pt idx="15">
                  <c:v>17.139718958830308</c:v>
                </c:pt>
                <c:pt idx="16">
                  <c:v>23.504634688705128</c:v>
                </c:pt>
                <c:pt idx="17">
                  <c:v>27.58007743932561</c:v>
                </c:pt>
                <c:pt idx="18">
                  <c:v>28.35783712246095</c:v>
                </c:pt>
                <c:pt idx="19">
                  <c:v>25.645506383441052</c:v>
                </c:pt>
                <c:pt idx="20">
                  <c:v>20.114079610122808</c:v>
                </c:pt>
                <c:pt idx="21">
                  <c:v>13.131957885878208</c:v>
                </c:pt>
                <c:pt idx="22">
                  <c:v>6.4264248435266138</c:v>
                </c:pt>
                <c:pt idx="23">
                  <c:v>1.6563397712361085</c:v>
                </c:pt>
                <c:pt idx="24">
                  <c:v>1.7579871363366251E-3</c:v>
                </c:pt>
                <c:pt idx="25">
                  <c:v>1.8720009192557692</c:v>
                </c:pt>
                <c:pt idx="26">
                  <c:v>6.8043954527977277</c:v>
                </c:pt>
                <c:pt idx="27">
                  <c:v>13.578733077387602</c:v>
                </c:pt>
                <c:pt idx="28">
                  <c:v>20.519133170446807</c:v>
                </c:pt>
                <c:pt idx="29">
                  <c:v>25.908633473306573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6-4668-91BD-72CA8B74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288528"/>
        <c:axId val="689283608"/>
      </c:scatterChart>
      <c:valAx>
        <c:axId val="68928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283608"/>
        <c:crosses val="autoZero"/>
        <c:crossBetween val="midCat"/>
      </c:valAx>
      <c:valAx>
        <c:axId val="68928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28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'!$W$76:$W$105</c:f>
              <c:numCache>
                <c:formatCode>General</c:formatCode>
                <c:ptCount val="30"/>
                <c:pt idx="0">
                  <c:v>1</c:v>
                </c:pt>
                <c:pt idx="1">
                  <c:v>3.8</c:v>
                </c:pt>
                <c:pt idx="2">
                  <c:v>7.6</c:v>
                </c:pt>
                <c:pt idx="3">
                  <c:v>11.6</c:v>
                </c:pt>
                <c:pt idx="4">
                  <c:v>14.7</c:v>
                </c:pt>
                <c:pt idx="5">
                  <c:v>16.2</c:v>
                </c:pt>
                <c:pt idx="6">
                  <c:v>15.7</c:v>
                </c:pt>
                <c:pt idx="7">
                  <c:v>13.3</c:v>
                </c:pt>
                <c:pt idx="8">
                  <c:v>9.6999999999999993</c:v>
                </c:pt>
                <c:pt idx="9">
                  <c:v>5.6</c:v>
                </c:pt>
                <c:pt idx="10">
                  <c:v>2.2000000000000002</c:v>
                </c:pt>
                <c:pt idx="11">
                  <c:v>0.3</c:v>
                </c:pt>
                <c:pt idx="12">
                  <c:v>0.2</c:v>
                </c:pt>
                <c:pt idx="13">
                  <c:v>2.1</c:v>
                </c:pt>
                <c:pt idx="14">
                  <c:v>5.5</c:v>
                </c:pt>
                <c:pt idx="15">
                  <c:v>9.5</c:v>
                </c:pt>
                <c:pt idx="16">
                  <c:v>13.2</c:v>
                </c:pt>
                <c:pt idx="17">
                  <c:v>15.6</c:v>
                </c:pt>
                <c:pt idx="18">
                  <c:v>16.2</c:v>
                </c:pt>
                <c:pt idx="19">
                  <c:v>14.8</c:v>
                </c:pt>
                <c:pt idx="20">
                  <c:v>11.7</c:v>
                </c:pt>
                <c:pt idx="21">
                  <c:v>7.8</c:v>
                </c:pt>
                <c:pt idx="22">
                  <c:v>3.9</c:v>
                </c:pt>
                <c:pt idx="23">
                  <c:v>1.1000000000000001</c:v>
                </c:pt>
                <c:pt idx="24">
                  <c:v>0</c:v>
                </c:pt>
                <c:pt idx="25">
                  <c:v>0.9</c:v>
                </c:pt>
                <c:pt idx="26">
                  <c:v>3.6</c:v>
                </c:pt>
                <c:pt idx="27">
                  <c:v>7.4</c:v>
                </c:pt>
                <c:pt idx="28">
                  <c:v>11.3</c:v>
                </c:pt>
                <c:pt idx="29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2-483D-A3BB-C02D916AFB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'!$X$76:$X$105</c:f>
              <c:numCache>
                <c:formatCode>General</c:formatCode>
                <c:ptCount val="30"/>
                <c:pt idx="0">
                  <c:v>1.0019158916447048</c:v>
                </c:pt>
                <c:pt idx="1">
                  <c:v>3.759802960670128</c:v>
                </c:pt>
                <c:pt idx="2">
                  <c:v>7.5913967918125627</c:v>
                </c:pt>
                <c:pt idx="3">
                  <c:v>11.548812261677091</c:v>
                </c:pt>
                <c:pt idx="4">
                  <c:v>14.653037654437073</c:v>
                </c:pt>
                <c:pt idx="5">
                  <c:v>16.136129080647272</c:v>
                </c:pt>
                <c:pt idx="6">
                  <c:v>15.631189535694835</c:v>
                </c:pt>
                <c:pt idx="7">
                  <c:v>13.263134316964384</c:v>
                </c:pt>
                <c:pt idx="8">
                  <c:v>9.6177886481443693</c:v>
                </c:pt>
                <c:pt idx="9">
                  <c:v>5.5969623455629272</c:v>
                </c:pt>
                <c:pt idx="10">
                  <c:v>2.1953541178865636</c:v>
                </c:pt>
                <c:pt idx="11">
                  <c:v>0.25447639485808737</c:v>
                </c:pt>
                <c:pt idx="12">
                  <c:v>0.25447639485808826</c:v>
                </c:pt>
                <c:pt idx="13">
                  <c:v>2.1953541178865663</c:v>
                </c:pt>
                <c:pt idx="14">
                  <c:v>5.5969623455629236</c:v>
                </c:pt>
                <c:pt idx="15">
                  <c:v>9.6177886481443728</c:v>
                </c:pt>
                <c:pt idx="16">
                  <c:v>13.263134316964393</c:v>
                </c:pt>
                <c:pt idx="17">
                  <c:v>15.631189535694835</c:v>
                </c:pt>
                <c:pt idx="18">
                  <c:v>16.136129080647272</c:v>
                </c:pt>
                <c:pt idx="19">
                  <c:v>14.653037654437076</c:v>
                </c:pt>
                <c:pt idx="20">
                  <c:v>11.548812261677087</c:v>
                </c:pt>
                <c:pt idx="21">
                  <c:v>7.5913967918125529</c:v>
                </c:pt>
                <c:pt idx="22">
                  <c:v>3.7598029606701151</c:v>
                </c:pt>
                <c:pt idx="23">
                  <c:v>1.0019158916447022</c:v>
                </c:pt>
                <c:pt idx="24">
                  <c:v>0</c:v>
                </c:pt>
                <c:pt idx="25">
                  <c:v>1.0019158916447057</c:v>
                </c:pt>
                <c:pt idx="26">
                  <c:v>3.7598029606701213</c:v>
                </c:pt>
                <c:pt idx="27">
                  <c:v>7.5913967918125609</c:v>
                </c:pt>
                <c:pt idx="28">
                  <c:v>11.548812261677105</c:v>
                </c:pt>
                <c:pt idx="29">
                  <c:v>14.653037654437069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F2-483D-A3BB-C02D916AF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23296"/>
        <c:axId val="689328216"/>
      </c:scatterChart>
      <c:valAx>
        <c:axId val="68932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8216"/>
        <c:crosses val="autoZero"/>
        <c:crossBetween val="midCat"/>
      </c:valAx>
      <c:valAx>
        <c:axId val="68932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'sum2 '!$C$111:$C$140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'!$D$111:$D$140</c:f>
              <c:numCache>
                <c:formatCode>General</c:formatCode>
                <c:ptCount val="30"/>
                <c:pt idx="0">
                  <c:v>0.4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5.7</c:v>
                </c:pt>
                <c:pt idx="5">
                  <c:v>6.3</c:v>
                </c:pt>
                <c:pt idx="6">
                  <c:v>6.1</c:v>
                </c:pt>
                <c:pt idx="7">
                  <c:v>5.2</c:v>
                </c:pt>
                <c:pt idx="8">
                  <c:v>3.8</c:v>
                </c:pt>
                <c:pt idx="9">
                  <c:v>2.2000000000000002</c:v>
                </c:pt>
                <c:pt idx="10">
                  <c:v>0.9</c:v>
                </c:pt>
                <c:pt idx="11">
                  <c:v>0.1</c:v>
                </c:pt>
                <c:pt idx="12">
                  <c:v>0.1</c:v>
                </c:pt>
                <c:pt idx="13">
                  <c:v>0.8</c:v>
                </c:pt>
                <c:pt idx="14">
                  <c:v>2.1</c:v>
                </c:pt>
                <c:pt idx="15">
                  <c:v>3.7</c:v>
                </c:pt>
                <c:pt idx="16">
                  <c:v>5.0999999999999996</c:v>
                </c:pt>
                <c:pt idx="17">
                  <c:v>6.1</c:v>
                </c:pt>
                <c:pt idx="18">
                  <c:v>6.3</c:v>
                </c:pt>
                <c:pt idx="19">
                  <c:v>5.8</c:v>
                </c:pt>
                <c:pt idx="20">
                  <c:v>4.5999999999999996</c:v>
                </c:pt>
                <c:pt idx="21">
                  <c:v>3</c:v>
                </c:pt>
                <c:pt idx="22">
                  <c:v>1.5</c:v>
                </c:pt>
                <c:pt idx="23">
                  <c:v>0.4</c:v>
                </c:pt>
                <c:pt idx="24">
                  <c:v>0</c:v>
                </c:pt>
                <c:pt idx="25">
                  <c:v>0.3</c:v>
                </c:pt>
                <c:pt idx="26">
                  <c:v>1.4</c:v>
                </c:pt>
                <c:pt idx="27">
                  <c:v>2.8</c:v>
                </c:pt>
                <c:pt idx="28">
                  <c:v>4.4000000000000004</c:v>
                </c:pt>
                <c:pt idx="29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2-4FD9-95B7-CE4ED41A1E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'sum2 '!$C$111:$C$140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'sum2 '!$E$111:$E$140</c:f>
              <c:numCache>
                <c:formatCode>General</c:formatCode>
                <c:ptCount val="30"/>
                <c:pt idx="0">
                  <c:v>0.38963395786182969</c:v>
                </c:pt>
                <c:pt idx="1">
                  <c:v>1.4621455958161609</c:v>
                </c:pt>
                <c:pt idx="2">
                  <c:v>2.952209863482663</c:v>
                </c:pt>
                <c:pt idx="3">
                  <c:v>4.4912047684299798</c:v>
                </c:pt>
                <c:pt idx="4">
                  <c:v>5.698403532281084</c:v>
                </c:pt>
                <c:pt idx="5">
                  <c:v>6.2751613091406053</c:v>
                </c:pt>
                <c:pt idx="6">
                  <c:v>6.0787959305479919</c:v>
                </c:pt>
                <c:pt idx="7">
                  <c:v>5.1578855677083721</c:v>
                </c:pt>
                <c:pt idx="8">
                  <c:v>3.7402511409450323</c:v>
                </c:pt>
                <c:pt idx="9">
                  <c:v>2.176596467718916</c:v>
                </c:pt>
                <c:pt idx="10">
                  <c:v>0.85374882362255256</c:v>
                </c:pt>
                <c:pt idx="11">
                  <c:v>9.8963042444811758E-2</c:v>
                </c:pt>
                <c:pt idx="12">
                  <c:v>9.8963042444812105E-2</c:v>
                </c:pt>
                <c:pt idx="13">
                  <c:v>0.85374882362255355</c:v>
                </c:pt>
                <c:pt idx="14">
                  <c:v>2.1765964677189147</c:v>
                </c:pt>
                <c:pt idx="15">
                  <c:v>3.7402511409450336</c:v>
                </c:pt>
                <c:pt idx="16">
                  <c:v>5.1578855677083757</c:v>
                </c:pt>
                <c:pt idx="17">
                  <c:v>6.0787959305479919</c:v>
                </c:pt>
                <c:pt idx="18">
                  <c:v>6.2751613091406053</c:v>
                </c:pt>
                <c:pt idx="19">
                  <c:v>5.6984035322810849</c:v>
                </c:pt>
                <c:pt idx="20">
                  <c:v>4.4912047684299781</c:v>
                </c:pt>
                <c:pt idx="21">
                  <c:v>2.9522098634826595</c:v>
                </c:pt>
                <c:pt idx="22">
                  <c:v>1.462145595816156</c:v>
                </c:pt>
                <c:pt idx="23">
                  <c:v>0.38963395786182864</c:v>
                </c:pt>
                <c:pt idx="24">
                  <c:v>0</c:v>
                </c:pt>
                <c:pt idx="25">
                  <c:v>0.38963395786183003</c:v>
                </c:pt>
                <c:pt idx="26">
                  <c:v>1.4621455958161584</c:v>
                </c:pt>
                <c:pt idx="27">
                  <c:v>2.9522098634826626</c:v>
                </c:pt>
                <c:pt idx="28">
                  <c:v>4.4912047684299852</c:v>
                </c:pt>
                <c:pt idx="29">
                  <c:v>5.6984035322810831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2-4FD9-95B7-CE4ED41A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48728"/>
        <c:axId val="354362504"/>
      </c:scatterChart>
      <c:valAx>
        <c:axId val="35434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62504"/>
        <c:crosses val="autoZero"/>
        <c:crossBetween val="midCat"/>
      </c:valAx>
      <c:valAx>
        <c:axId val="35436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4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'sum3'!$P$6:$P$35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'sum3'!$Q$6:$Q$35</c:f>
              <c:numCache>
                <c:formatCode>General</c:formatCode>
                <c:ptCount val="30"/>
                <c:pt idx="0">
                  <c:v>13.2</c:v>
                </c:pt>
                <c:pt idx="1">
                  <c:v>33.799999999999997</c:v>
                </c:pt>
                <c:pt idx="2">
                  <c:v>58.2</c:v>
                </c:pt>
                <c:pt idx="3">
                  <c:v>80.3</c:v>
                </c:pt>
                <c:pt idx="4">
                  <c:v>94.9</c:v>
                </c:pt>
                <c:pt idx="5">
                  <c:v>98.2</c:v>
                </c:pt>
                <c:pt idx="6">
                  <c:v>89.4</c:v>
                </c:pt>
                <c:pt idx="7">
                  <c:v>70.8</c:v>
                </c:pt>
                <c:pt idx="8">
                  <c:v>46.9</c:v>
                </c:pt>
                <c:pt idx="9">
                  <c:v>23.5</c:v>
                </c:pt>
                <c:pt idx="10">
                  <c:v>6.5</c:v>
                </c:pt>
                <c:pt idx="11">
                  <c:v>0</c:v>
                </c:pt>
                <c:pt idx="12">
                  <c:v>5.6</c:v>
                </c:pt>
                <c:pt idx="13">
                  <c:v>22</c:v>
                </c:pt>
                <c:pt idx="14">
                  <c:v>45</c:v>
                </c:pt>
                <c:pt idx="15">
                  <c:v>69.099999999999994</c:v>
                </c:pt>
                <c:pt idx="16">
                  <c:v>88.4</c:v>
                </c:pt>
                <c:pt idx="17">
                  <c:v>97.9</c:v>
                </c:pt>
                <c:pt idx="18">
                  <c:v>95.5</c:v>
                </c:pt>
                <c:pt idx="19">
                  <c:v>81.8</c:v>
                </c:pt>
                <c:pt idx="20">
                  <c:v>60</c:v>
                </c:pt>
                <c:pt idx="21">
                  <c:v>35.5</c:v>
                </c:pt>
                <c:pt idx="22">
                  <c:v>14.5</c:v>
                </c:pt>
                <c:pt idx="23">
                  <c:v>2</c:v>
                </c:pt>
                <c:pt idx="24">
                  <c:v>1.1000000000000001</c:v>
                </c:pt>
                <c:pt idx="25">
                  <c:v>12.1</c:v>
                </c:pt>
                <c:pt idx="26">
                  <c:v>32.200000000000003</c:v>
                </c:pt>
                <c:pt idx="27">
                  <c:v>56.5</c:v>
                </c:pt>
                <c:pt idx="28">
                  <c:v>79</c:v>
                </c:pt>
                <c:pt idx="29">
                  <c:v>94.2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5-43E1-BB80-2643082960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'sum3'!$P$6:$P$35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'sum3'!$R$6:$R$35</c:f>
              <c:numCache>
                <c:formatCode>General</c:formatCode>
                <c:ptCount val="30"/>
                <c:pt idx="0">
                  <c:v>12.26954648114444</c:v>
                </c:pt>
                <c:pt idx="1">
                  <c:v>32.467968115956204</c:v>
                </c:pt>
                <c:pt idx="2">
                  <c:v>56.780932233475355</c:v>
                </c:pt>
                <c:pt idx="3">
                  <c:v>79.193736334361148</c:v>
                </c:pt>
                <c:pt idx="4">
                  <c:v>94.161752121083467</c:v>
                </c:pt>
                <c:pt idx="5">
                  <c:v>97.982092462011224</c:v>
                </c:pt>
                <c:pt idx="6">
                  <c:v>89.709656196880985</c:v>
                </c:pt>
                <c:pt idx="7">
                  <c:v>71.390933537211737</c:v>
                </c:pt>
                <c:pt idx="8">
                  <c:v>47.557731729263899</c:v>
                </c:pt>
                <c:pt idx="9">
                  <c:v>24.106066486656776</c:v>
                </c:pt>
                <c:pt idx="10">
                  <c:v>6.8375664741063398</c:v>
                </c:pt>
                <c:pt idx="11">
                  <c:v>2.4227886042578441E-2</c:v>
                </c:pt>
                <c:pt idx="12">
                  <c:v>5.3515796623511527</c:v>
                </c:pt>
                <c:pt idx="13">
                  <c:v>21.501706147460371</c:v>
                </c:pt>
                <c:pt idx="14">
                  <c:v>44.479281816060961</c:v>
                </c:pt>
                <c:pt idx="15">
                  <c:v>68.599961430167767</c:v>
                </c:pt>
                <c:pt idx="16">
                  <c:v>87.89661110764645</c:v>
                </c:pt>
                <c:pt idx="17">
                  <c:v>97.595497523221269</c:v>
                </c:pt>
                <c:pt idx="18">
                  <c:v>95.297245755652483</c:v>
                </c:pt>
                <c:pt idx="19">
                  <c:v>81.570412587391303</c:v>
                </c:pt>
                <c:pt idx="20">
                  <c:v>59.810833152570197</c:v>
                </c:pt>
                <c:pt idx="21">
                  <c:v>35.401536693473773</c:v>
                </c:pt>
                <c:pt idx="22">
                  <c:v>14.381057043740439</c:v>
                </c:pt>
                <c:pt idx="23">
                  <c:v>1.9495800332620792</c:v>
                </c:pt>
                <c:pt idx="24">
                  <c:v>1.1824869888075065</c:v>
                </c:pt>
                <c:pt idx="25">
                  <c:v>12.269546481144461</c:v>
                </c:pt>
                <c:pt idx="26">
                  <c:v>32.467968115956182</c:v>
                </c:pt>
                <c:pt idx="27">
                  <c:v>56.780932233475355</c:v>
                </c:pt>
                <c:pt idx="28">
                  <c:v>79.193736334361262</c:v>
                </c:pt>
                <c:pt idx="29">
                  <c:v>94.161752121083467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A5-43E1-BB80-264308296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03616"/>
        <c:axId val="689304600"/>
      </c:scatterChart>
      <c:valAx>
        <c:axId val="6893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4600"/>
        <c:crosses val="autoZero"/>
        <c:crossBetween val="midCat"/>
      </c:valAx>
      <c:valAx>
        <c:axId val="68930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'sum3'!$AB$6:$AB$35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'sum3'!$AC$6:$AC$35</c:f>
              <c:numCache>
                <c:formatCode>General</c:formatCode>
                <c:ptCount val="30"/>
                <c:pt idx="0">
                  <c:v>12.4</c:v>
                </c:pt>
                <c:pt idx="1">
                  <c:v>32</c:v>
                </c:pt>
                <c:pt idx="2">
                  <c:v>55.3</c:v>
                </c:pt>
                <c:pt idx="3">
                  <c:v>76.5</c:v>
                </c:pt>
                <c:pt idx="4">
                  <c:v>90.5</c:v>
                </c:pt>
                <c:pt idx="5">
                  <c:v>93.8</c:v>
                </c:pt>
                <c:pt idx="6">
                  <c:v>85.6</c:v>
                </c:pt>
                <c:pt idx="7">
                  <c:v>67.900000000000006</c:v>
                </c:pt>
                <c:pt idx="8">
                  <c:v>45</c:v>
                </c:pt>
                <c:pt idx="9">
                  <c:v>22.7</c:v>
                </c:pt>
                <c:pt idx="10">
                  <c:v>6.4</c:v>
                </c:pt>
                <c:pt idx="11">
                  <c:v>0</c:v>
                </c:pt>
                <c:pt idx="12">
                  <c:v>5.2</c:v>
                </c:pt>
                <c:pt idx="13">
                  <c:v>20.8</c:v>
                </c:pt>
                <c:pt idx="14">
                  <c:v>42.8</c:v>
                </c:pt>
                <c:pt idx="15">
                  <c:v>65.8</c:v>
                </c:pt>
                <c:pt idx="16">
                  <c:v>84.2</c:v>
                </c:pt>
                <c:pt idx="17">
                  <c:v>93.5</c:v>
                </c:pt>
                <c:pt idx="18">
                  <c:v>91.3</c:v>
                </c:pt>
                <c:pt idx="19">
                  <c:v>78.3</c:v>
                </c:pt>
                <c:pt idx="20">
                  <c:v>57.5</c:v>
                </c:pt>
                <c:pt idx="21">
                  <c:v>34.200000000000003</c:v>
                </c:pt>
                <c:pt idx="22">
                  <c:v>14</c:v>
                </c:pt>
                <c:pt idx="23">
                  <c:v>2</c:v>
                </c:pt>
                <c:pt idx="24">
                  <c:v>1</c:v>
                </c:pt>
                <c:pt idx="25">
                  <c:v>11.4</c:v>
                </c:pt>
                <c:pt idx="26">
                  <c:v>30.5</c:v>
                </c:pt>
                <c:pt idx="27">
                  <c:v>53.7</c:v>
                </c:pt>
                <c:pt idx="28">
                  <c:v>75.3</c:v>
                </c:pt>
                <c:pt idx="29">
                  <c:v>89.9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8-4A03-B6BA-9601C508127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'sum3'!$AB$6:$AB$35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'sum3'!$AD$6:$AD$35</c:f>
              <c:numCache>
                <c:formatCode>General</c:formatCode>
                <c:ptCount val="30"/>
                <c:pt idx="0">
                  <c:v>11.71979083433145</c:v>
                </c:pt>
                <c:pt idx="1">
                  <c:v>31.013191540495843</c:v>
                </c:pt>
                <c:pt idx="2">
                  <c:v>54.236776410386838</c:v>
                </c:pt>
                <c:pt idx="3">
                  <c:v>75.645340816324605</c:v>
                </c:pt>
                <c:pt idx="4">
                  <c:v>89.942691944578712</c:v>
                </c:pt>
                <c:pt idx="5">
                  <c:v>93.591856139884456</c:v>
                </c:pt>
                <c:pt idx="6">
                  <c:v>85.69007893347694</c:v>
                </c:pt>
                <c:pt idx="7">
                  <c:v>68.192154437784737</c:v>
                </c:pt>
                <c:pt idx="8">
                  <c:v>45.426835399235777</c:v>
                </c:pt>
                <c:pt idx="9">
                  <c:v>23.025957601307589</c:v>
                </c:pt>
                <c:pt idx="10">
                  <c:v>6.5311989335150171</c:v>
                </c:pt>
                <c:pt idx="11">
                  <c:v>2.3142318847187957E-2</c:v>
                </c:pt>
                <c:pt idx="12">
                  <c:v>5.111794015565561</c:v>
                </c:pt>
                <c:pt idx="13">
                  <c:v>20.538289578735061</c:v>
                </c:pt>
                <c:pt idx="14">
                  <c:v>42.486320105361692</c:v>
                </c:pt>
                <c:pt idx="15">
                  <c:v>65.526236070771247</c:v>
                </c:pt>
                <c:pt idx="16">
                  <c:v>83.958270080419936</c:v>
                </c:pt>
                <c:pt idx="17">
                  <c:v>93.222583173911957</c:v>
                </c:pt>
                <c:pt idx="18">
                  <c:v>91.027308063953171</c:v>
                </c:pt>
                <c:pt idx="19">
                  <c:v>77.915526483679272</c:v>
                </c:pt>
                <c:pt idx="20">
                  <c:v>57.130918021497799</c:v>
                </c:pt>
                <c:pt idx="21">
                  <c:v>33.815317126760078</c:v>
                </c:pt>
                <c:pt idx="22">
                  <c:v>13.736691962350845</c:v>
                </c:pt>
                <c:pt idx="23">
                  <c:v>1.8622261417513546</c:v>
                </c:pt>
                <c:pt idx="24">
                  <c:v>1.1295038650727505</c:v>
                </c:pt>
                <c:pt idx="25">
                  <c:v>11.719790834331471</c:v>
                </c:pt>
                <c:pt idx="26">
                  <c:v>31.013191540495825</c:v>
                </c:pt>
                <c:pt idx="27">
                  <c:v>54.236776410386838</c:v>
                </c:pt>
                <c:pt idx="28">
                  <c:v>75.645340816324705</c:v>
                </c:pt>
                <c:pt idx="29">
                  <c:v>89.942691944578712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48-4A03-B6BA-9601C5081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00664"/>
        <c:axId val="689300992"/>
      </c:scatterChart>
      <c:valAx>
        <c:axId val="68930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0992"/>
        <c:crosses val="autoZero"/>
        <c:crossBetween val="midCat"/>
      </c:valAx>
      <c:valAx>
        <c:axId val="6893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0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'sum3'!$AI$6:$AI$35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'sum3'!$AJ$6:$AJ$35</c:f>
              <c:numCache>
                <c:formatCode>General</c:formatCode>
                <c:ptCount val="30"/>
                <c:pt idx="0">
                  <c:v>11.2</c:v>
                </c:pt>
                <c:pt idx="1">
                  <c:v>29.2</c:v>
                </c:pt>
                <c:pt idx="2">
                  <c:v>50.7</c:v>
                </c:pt>
                <c:pt idx="3">
                  <c:v>70.400000000000006</c:v>
                </c:pt>
                <c:pt idx="4">
                  <c:v>83.5</c:v>
                </c:pt>
                <c:pt idx="5">
                  <c:v>86.7</c:v>
                </c:pt>
                <c:pt idx="6">
                  <c:v>79.3</c:v>
                </c:pt>
                <c:pt idx="7">
                  <c:v>63.1</c:v>
                </c:pt>
                <c:pt idx="8">
                  <c:v>42.1</c:v>
                </c:pt>
                <c:pt idx="9">
                  <c:v>21.4</c:v>
                </c:pt>
                <c:pt idx="10">
                  <c:v>6.1</c:v>
                </c:pt>
                <c:pt idx="11">
                  <c:v>0</c:v>
                </c:pt>
                <c:pt idx="12">
                  <c:v>4.7</c:v>
                </c:pt>
                <c:pt idx="13">
                  <c:v>18.8</c:v>
                </c:pt>
                <c:pt idx="14">
                  <c:v>39.1</c:v>
                </c:pt>
                <c:pt idx="15">
                  <c:v>60.4</c:v>
                </c:pt>
                <c:pt idx="16">
                  <c:v>77.599999999999994</c:v>
                </c:pt>
                <c:pt idx="17">
                  <c:v>86.3</c:v>
                </c:pt>
                <c:pt idx="18">
                  <c:v>84.6</c:v>
                </c:pt>
                <c:pt idx="19">
                  <c:v>72.7</c:v>
                </c:pt>
                <c:pt idx="20">
                  <c:v>53.6</c:v>
                </c:pt>
                <c:pt idx="21">
                  <c:v>32</c:v>
                </c:pt>
                <c:pt idx="22">
                  <c:v>13.3</c:v>
                </c:pt>
                <c:pt idx="23">
                  <c:v>2</c:v>
                </c:pt>
                <c:pt idx="24">
                  <c:v>0.9</c:v>
                </c:pt>
                <c:pt idx="25">
                  <c:v>10.3</c:v>
                </c:pt>
                <c:pt idx="26">
                  <c:v>27.8</c:v>
                </c:pt>
                <c:pt idx="27">
                  <c:v>49.2</c:v>
                </c:pt>
                <c:pt idx="28">
                  <c:v>69.2</c:v>
                </c:pt>
                <c:pt idx="29">
                  <c:v>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2-4D9E-A912-480ACA8CD8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'sum3'!$AI$6:$AI$35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'sum3'!$AK$6:$AK$35</c:f>
              <c:numCache>
                <c:formatCode>General</c:formatCode>
                <c:ptCount val="30"/>
                <c:pt idx="0">
                  <c:v>10.832685131519582</c:v>
                </c:pt>
                <c:pt idx="1">
                  <c:v>28.66571115736663</c:v>
                </c:pt>
                <c:pt idx="2">
                  <c:v>50.131434059494026</c:v>
                </c:pt>
                <c:pt idx="3">
                  <c:v>69.91952077585654</c:v>
                </c:pt>
                <c:pt idx="4">
                  <c:v>83.134663023400577</c:v>
                </c:pt>
                <c:pt idx="5">
                  <c:v>86.507611165543523</c:v>
                </c:pt>
                <c:pt idx="6">
                  <c:v>79.203942894802253</c:v>
                </c:pt>
                <c:pt idx="7">
                  <c:v>63.030488163709343</c:v>
                </c:pt>
                <c:pt idx="8">
                  <c:v>41.988343593963137</c:v>
                </c:pt>
                <c:pt idx="9">
                  <c:v>21.283054627221407</c:v>
                </c:pt>
                <c:pt idx="10">
                  <c:v>6.0368331293790192</c:v>
                </c:pt>
                <c:pt idx="11">
                  <c:v>2.1390608145535141E-2</c:v>
                </c:pt>
                <c:pt idx="12">
                  <c:v>4.724867176434266</c:v>
                </c:pt>
                <c:pt idx="13">
                  <c:v>18.983685570110126</c:v>
                </c:pt>
                <c:pt idx="14">
                  <c:v>39.27040461764242</c:v>
                </c:pt>
                <c:pt idx="15">
                  <c:v>60.566361059017773</c:v>
                </c:pt>
                <c:pt idx="16">
                  <c:v>77.603219786486235</c:v>
                </c:pt>
                <c:pt idx="17">
                  <c:v>86.166289564799229</c:v>
                </c:pt>
                <c:pt idx="18">
                  <c:v>84.137181334165675</c:v>
                </c:pt>
                <c:pt idx="19">
                  <c:v>72.017869361780313</c:v>
                </c:pt>
                <c:pt idx="20">
                  <c:v>52.806509514540082</c:v>
                </c:pt>
                <c:pt idx="21">
                  <c:v>31.255735553199351</c:v>
                </c:pt>
                <c:pt idx="22">
                  <c:v>12.696921035563095</c:v>
                </c:pt>
                <c:pt idx="23">
                  <c:v>1.7212687259045036</c:v>
                </c:pt>
                <c:pt idx="24">
                  <c:v>1.0440083699553036</c:v>
                </c:pt>
                <c:pt idx="25">
                  <c:v>10.8326851315196</c:v>
                </c:pt>
                <c:pt idx="26">
                  <c:v>28.665711157366612</c:v>
                </c:pt>
                <c:pt idx="27">
                  <c:v>50.131434059494026</c:v>
                </c:pt>
                <c:pt idx="28">
                  <c:v>69.91952077585664</c:v>
                </c:pt>
                <c:pt idx="29">
                  <c:v>83.134663023400577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2-4D9E-A912-480ACA8CD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280656"/>
        <c:axId val="689280328"/>
      </c:scatterChart>
      <c:valAx>
        <c:axId val="6892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280328"/>
        <c:crosses val="autoZero"/>
        <c:crossBetween val="midCat"/>
      </c:valAx>
      <c:valAx>
        <c:axId val="68928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2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'sum3'!$D$41:$D$70</c:f>
              <c:numCache>
                <c:formatCode>General</c:formatCode>
                <c:ptCount val="30"/>
                <c:pt idx="0">
                  <c:v>9.6</c:v>
                </c:pt>
                <c:pt idx="1">
                  <c:v>25.5</c:v>
                </c:pt>
                <c:pt idx="2">
                  <c:v>44.6</c:v>
                </c:pt>
                <c:pt idx="3">
                  <c:v>62.3</c:v>
                </c:pt>
                <c:pt idx="4">
                  <c:v>74.099999999999994</c:v>
                </c:pt>
                <c:pt idx="5">
                  <c:v>77.3</c:v>
                </c:pt>
                <c:pt idx="6">
                  <c:v>71</c:v>
                </c:pt>
                <c:pt idx="7">
                  <c:v>56.7</c:v>
                </c:pt>
                <c:pt idx="8">
                  <c:v>38</c:v>
                </c:pt>
                <c:pt idx="9">
                  <c:v>19.5</c:v>
                </c:pt>
                <c:pt idx="10">
                  <c:v>5.7</c:v>
                </c:pt>
                <c:pt idx="11">
                  <c:v>0</c:v>
                </c:pt>
                <c:pt idx="12">
                  <c:v>3.9</c:v>
                </c:pt>
                <c:pt idx="13">
                  <c:v>16.3</c:v>
                </c:pt>
                <c:pt idx="14">
                  <c:v>34.299999999999997</c:v>
                </c:pt>
                <c:pt idx="15">
                  <c:v>53.3</c:v>
                </c:pt>
                <c:pt idx="16">
                  <c:v>68.8</c:v>
                </c:pt>
                <c:pt idx="17">
                  <c:v>76.8</c:v>
                </c:pt>
                <c:pt idx="18">
                  <c:v>75.5</c:v>
                </c:pt>
                <c:pt idx="19">
                  <c:v>65.099999999999994</c:v>
                </c:pt>
                <c:pt idx="20">
                  <c:v>48.3</c:v>
                </c:pt>
                <c:pt idx="21">
                  <c:v>29.1</c:v>
                </c:pt>
                <c:pt idx="22">
                  <c:v>12.2</c:v>
                </c:pt>
                <c:pt idx="23">
                  <c:v>1.9</c:v>
                </c:pt>
                <c:pt idx="24">
                  <c:v>0.7</c:v>
                </c:pt>
                <c:pt idx="25">
                  <c:v>8.8000000000000007</c:v>
                </c:pt>
                <c:pt idx="26">
                  <c:v>24.3</c:v>
                </c:pt>
                <c:pt idx="27">
                  <c:v>43.3</c:v>
                </c:pt>
                <c:pt idx="28">
                  <c:v>61.2</c:v>
                </c:pt>
                <c:pt idx="29">
                  <c:v>73.599999999999994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8-4CA6-8A71-1524281CCC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'sum3'!$E$41:$E$70</c:f>
              <c:numCache>
                <c:formatCode>General</c:formatCode>
                <c:ptCount val="30"/>
                <c:pt idx="0">
                  <c:v>9.260309429558804</c:v>
                </c:pt>
                <c:pt idx="1">
                  <c:v>24.988197287931712</c:v>
                </c:pt>
                <c:pt idx="2">
                  <c:v>44.095832614387575</c:v>
                </c:pt>
                <c:pt idx="3">
                  <c:v>61.856241708845417</c:v>
                </c:pt>
                <c:pt idx="4">
                  <c:v>73.875736641959961</c:v>
                </c:pt>
                <c:pt idx="5">
                  <c:v>77.180854948785395</c:v>
                </c:pt>
                <c:pt idx="6">
                  <c:v>70.953954516883641</c:v>
                </c:pt>
                <c:pt idx="7">
                  <c:v>56.735487321171163</c:v>
                </c:pt>
                <c:pt idx="8">
                  <c:v>38.042912185898139</c:v>
                </c:pt>
                <c:pt idx="9">
                  <c:v>19.500522465087464</c:v>
                </c:pt>
                <c:pt idx="10">
                  <c:v>5.6954576477143286</c:v>
                </c:pt>
                <c:pt idx="11">
                  <c:v>4.2906332719858935E-2</c:v>
                </c:pt>
                <c:pt idx="12">
                  <c:v>3.9412341968522049</c:v>
                </c:pt>
                <c:pt idx="13">
                  <c:v>16.426047008527274</c:v>
                </c:pt>
                <c:pt idx="14">
                  <c:v>34.408768876331081</c:v>
                </c:pt>
                <c:pt idx="15">
                  <c:v>53.440714660910729</c:v>
                </c:pt>
                <c:pt idx="16">
                  <c:v>68.81363524362645</c:v>
                </c:pt>
                <c:pt idx="17">
                  <c:v>76.724475455882001</c:v>
                </c:pt>
                <c:pt idx="18">
                  <c:v>75.216199118684642</c:v>
                </c:pt>
                <c:pt idx="19">
                  <c:v>64.66193364715275</c:v>
                </c:pt>
                <c:pt idx="20">
                  <c:v>47.672663313030739</c:v>
                </c:pt>
                <c:pt idx="21">
                  <c:v>28.451306618838309</c:v>
                </c:pt>
                <c:pt idx="22">
                  <c:v>11.752970411707009</c:v>
                </c:pt>
                <c:pt idx="23">
                  <c:v>1.7085999780445364</c:v>
                </c:pt>
                <c:pt idx="24">
                  <c:v>0.80303836946874518</c:v>
                </c:pt>
                <c:pt idx="25">
                  <c:v>9.260309429558804</c:v>
                </c:pt>
                <c:pt idx="26">
                  <c:v>24.988197287931673</c:v>
                </c:pt>
                <c:pt idx="27">
                  <c:v>44.095832614387547</c:v>
                </c:pt>
                <c:pt idx="28">
                  <c:v>61.856241708845481</c:v>
                </c:pt>
                <c:pt idx="29">
                  <c:v>73.875736641959946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8-4CA6-8A71-1524281CC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39040"/>
        <c:axId val="689340024"/>
      </c:scatterChart>
      <c:valAx>
        <c:axId val="6893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40024"/>
        <c:crosses val="autoZero"/>
        <c:crossBetween val="midCat"/>
      </c:valAx>
      <c:valAx>
        <c:axId val="68934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3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'sum3'!$P$41:$P$70</c:f>
              <c:numCache>
                <c:formatCode>General</c:formatCode>
                <c:ptCount val="30"/>
                <c:pt idx="0">
                  <c:v>7.8</c:v>
                </c:pt>
                <c:pt idx="1">
                  <c:v>21.1</c:v>
                </c:pt>
                <c:pt idx="2">
                  <c:v>37.4</c:v>
                </c:pt>
                <c:pt idx="3">
                  <c:v>52.6</c:v>
                </c:pt>
                <c:pt idx="4">
                  <c:v>62.9</c:v>
                </c:pt>
                <c:pt idx="5">
                  <c:v>65.900000000000006</c:v>
                </c:pt>
                <c:pt idx="6">
                  <c:v>60.8</c:v>
                </c:pt>
                <c:pt idx="7">
                  <c:v>48.9</c:v>
                </c:pt>
                <c:pt idx="8">
                  <c:v>33</c:v>
                </c:pt>
                <c:pt idx="9">
                  <c:v>17.2</c:v>
                </c:pt>
                <c:pt idx="10">
                  <c:v>5.2</c:v>
                </c:pt>
                <c:pt idx="11">
                  <c:v>0.1</c:v>
                </c:pt>
                <c:pt idx="12">
                  <c:v>3.1</c:v>
                </c:pt>
                <c:pt idx="13">
                  <c:v>13.4</c:v>
                </c:pt>
                <c:pt idx="14">
                  <c:v>28.6</c:v>
                </c:pt>
                <c:pt idx="15">
                  <c:v>44.9</c:v>
                </c:pt>
                <c:pt idx="16">
                  <c:v>58.2</c:v>
                </c:pt>
                <c:pt idx="17">
                  <c:v>65.3</c:v>
                </c:pt>
                <c:pt idx="18">
                  <c:v>64.5</c:v>
                </c:pt>
                <c:pt idx="19">
                  <c:v>56</c:v>
                </c:pt>
                <c:pt idx="20">
                  <c:v>41.7</c:v>
                </c:pt>
                <c:pt idx="21">
                  <c:v>25.4</c:v>
                </c:pt>
                <c:pt idx="22">
                  <c:v>10.9</c:v>
                </c:pt>
                <c:pt idx="23">
                  <c:v>1.8</c:v>
                </c:pt>
                <c:pt idx="24">
                  <c:v>0.5</c:v>
                </c:pt>
                <c:pt idx="25">
                  <c:v>7.1</c:v>
                </c:pt>
                <c:pt idx="26">
                  <c:v>20.100000000000001</c:v>
                </c:pt>
                <c:pt idx="27">
                  <c:v>36.299999999999997</c:v>
                </c:pt>
                <c:pt idx="28">
                  <c:v>51.7</c:v>
                </c:pt>
                <c:pt idx="29">
                  <c:v>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3-4BED-8DD9-34A0007169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'sum3'!$Q$41:$Q$70</c:f>
              <c:numCache>
                <c:formatCode>General</c:formatCode>
                <c:ptCount val="30"/>
                <c:pt idx="0">
                  <c:v>7.5615886505377485</c:v>
                </c:pt>
                <c:pt idx="1">
                  <c:v>20.820295989039867</c:v>
                </c:pt>
                <c:pt idx="2">
                  <c:v>37.079730045943833</c:v>
                </c:pt>
                <c:pt idx="3">
                  <c:v>52.317524063036998</c:v>
                </c:pt>
                <c:pt idx="4">
                  <c:v>62.764051378755347</c:v>
                </c:pt>
                <c:pt idx="5">
                  <c:v>65.834980701711558</c:v>
                </c:pt>
                <c:pt idx="6">
                  <c:v>60.770605145291391</c:v>
                </c:pt>
                <c:pt idx="7">
                  <c:v>48.823783561651517</c:v>
                </c:pt>
                <c:pt idx="8">
                  <c:v>32.95000000000001</c:v>
                </c:pt>
                <c:pt idx="9">
                  <c:v>17.076216438348492</c:v>
                </c:pt>
                <c:pt idx="10">
                  <c:v>5.1293948547085968</c:v>
                </c:pt>
                <c:pt idx="11">
                  <c:v>6.501929828845214E-2</c:v>
                </c:pt>
                <c:pt idx="12">
                  <c:v>3.1359486212446552</c:v>
                </c:pt>
                <c:pt idx="13">
                  <c:v>13.582475936963004</c:v>
                </c:pt>
                <c:pt idx="14">
                  <c:v>28.820269954056162</c:v>
                </c:pt>
                <c:pt idx="15">
                  <c:v>45.07970401096015</c:v>
                </c:pt>
                <c:pt idx="16">
                  <c:v>58.338411349462284</c:v>
                </c:pt>
                <c:pt idx="17">
                  <c:v>65.316364911510291</c:v>
                </c:pt>
                <c:pt idx="18">
                  <c:v>64.287312211925311</c:v>
                </c:pt>
                <c:pt idx="19">
                  <c:v>55.505827140350284</c:v>
                </c:pt>
                <c:pt idx="20">
                  <c:v>41.144331782081935</c:v>
                </c:pt>
                <c:pt idx="21">
                  <c:v>24.755668217917979</c:v>
                </c:pt>
                <c:pt idx="22">
                  <c:v>10.394172859649649</c:v>
                </c:pt>
                <c:pt idx="23">
                  <c:v>1.6126877880746766</c:v>
                </c:pt>
                <c:pt idx="24">
                  <c:v>0.58363508848971035</c:v>
                </c:pt>
                <c:pt idx="25">
                  <c:v>7.5615886505377663</c:v>
                </c:pt>
                <c:pt idx="26">
                  <c:v>20.820295989039856</c:v>
                </c:pt>
                <c:pt idx="27">
                  <c:v>37.07973004594384</c:v>
                </c:pt>
                <c:pt idx="28">
                  <c:v>52.317524063037077</c:v>
                </c:pt>
                <c:pt idx="29">
                  <c:v>62.764051378755347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3-4BED-8DD9-34A000716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88088"/>
        <c:axId val="354387760"/>
      </c:scatterChart>
      <c:valAx>
        <c:axId val="35438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87760"/>
        <c:crosses val="autoZero"/>
        <c:crossBetween val="midCat"/>
      </c:valAx>
      <c:valAx>
        <c:axId val="3543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38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'sum3'!$W$41:$W$70</c:f>
              <c:numCache>
                <c:formatCode>General</c:formatCode>
                <c:ptCount val="30"/>
                <c:pt idx="0">
                  <c:v>5.9</c:v>
                </c:pt>
                <c:pt idx="1">
                  <c:v>16.399999999999999</c:v>
                </c:pt>
                <c:pt idx="2">
                  <c:v>29.5</c:v>
                </c:pt>
                <c:pt idx="3">
                  <c:v>41.9</c:v>
                </c:pt>
                <c:pt idx="4">
                  <c:v>50.5</c:v>
                </c:pt>
                <c:pt idx="5">
                  <c:v>53.2</c:v>
                </c:pt>
                <c:pt idx="6">
                  <c:v>49.4</c:v>
                </c:pt>
                <c:pt idx="7">
                  <c:v>40</c:v>
                </c:pt>
                <c:pt idx="8">
                  <c:v>27.3</c:v>
                </c:pt>
                <c:pt idx="9">
                  <c:v>14.4</c:v>
                </c:pt>
                <c:pt idx="10">
                  <c:v>4.5</c:v>
                </c:pt>
                <c:pt idx="11">
                  <c:v>0.1</c:v>
                </c:pt>
                <c:pt idx="12">
                  <c:v>2.2000000000000002</c:v>
                </c:pt>
                <c:pt idx="13">
                  <c:v>10.3</c:v>
                </c:pt>
                <c:pt idx="14">
                  <c:v>22.4</c:v>
                </c:pt>
                <c:pt idx="15">
                  <c:v>35.6</c:v>
                </c:pt>
                <c:pt idx="16">
                  <c:v>46.5</c:v>
                </c:pt>
                <c:pt idx="17">
                  <c:v>52.5</c:v>
                </c:pt>
                <c:pt idx="18">
                  <c:v>52.2</c:v>
                </c:pt>
                <c:pt idx="19">
                  <c:v>45.6</c:v>
                </c:pt>
                <c:pt idx="20">
                  <c:v>34.299999999999997</c:v>
                </c:pt>
                <c:pt idx="21">
                  <c:v>21.1</c:v>
                </c:pt>
                <c:pt idx="22">
                  <c:v>9.3000000000000007</c:v>
                </c:pt>
                <c:pt idx="23">
                  <c:v>1.7</c:v>
                </c:pt>
                <c:pt idx="24">
                  <c:v>0.3</c:v>
                </c:pt>
                <c:pt idx="25">
                  <c:v>5.3</c:v>
                </c:pt>
                <c:pt idx="26">
                  <c:v>15.6</c:v>
                </c:pt>
                <c:pt idx="27">
                  <c:v>28.6</c:v>
                </c:pt>
                <c:pt idx="28">
                  <c:v>41.1</c:v>
                </c:pt>
                <c:pt idx="29">
                  <c:v>50.1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4-44A6-9A41-9CBDBB61D9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'sum3'!$X$41:$X$70</c:f>
              <c:numCache>
                <c:formatCode>General</c:formatCode>
                <c:ptCount val="30"/>
                <c:pt idx="0">
                  <c:v>5.8405511648004307</c:v>
                </c:pt>
                <c:pt idx="1">
                  <c:v>16.420620699088612</c:v>
                </c:pt>
                <c:pt idx="2">
                  <c:v>29.518932675021809</c:v>
                </c:pt>
                <c:pt idx="3">
                  <c:v>41.895139704351216</c:v>
                </c:pt>
                <c:pt idx="4">
                  <c:v>50.487533515232379</c:v>
                </c:pt>
                <c:pt idx="5">
                  <c:v>53.170470673988412</c:v>
                </c:pt>
                <c:pt idx="6">
                  <c:v>49.280228371818858</c:v>
                </c:pt>
                <c:pt idx="7">
                  <c:v>39.779200580302039</c:v>
                </c:pt>
                <c:pt idx="8">
                  <c:v>27.017814640494432</c:v>
                </c:pt>
                <c:pt idx="9">
                  <c:v>14.153066940668753</c:v>
                </c:pt>
                <c:pt idx="10">
                  <c:v>4.3675241876040047</c:v>
                </c:pt>
                <c:pt idx="11">
                  <c:v>8.1998922698796162E-2</c:v>
                </c:pt>
                <c:pt idx="12">
                  <c:v>2.3566728414971583</c:v>
                </c:pt>
                <c:pt idx="13">
                  <c:v>10.628822006331482</c:v>
                </c:pt>
                <c:pt idx="14">
                  <c:v>22.852027230460294</c:v>
                </c:pt>
                <c:pt idx="15">
                  <c:v>36.002430844528249</c:v>
                </c:pt>
                <c:pt idx="16">
                  <c:v>46.826798684960842</c:v>
                </c:pt>
                <c:pt idx="17">
                  <c:v>52.647326762538974</c:v>
                </c:pt>
                <c:pt idx="18">
                  <c:v>52.024094193635591</c:v>
                </c:pt>
                <c:pt idx="19">
                  <c:v>45.111280389355571</c:v>
                </c:pt>
                <c:pt idx="20">
                  <c:v>33.619023129078911</c:v>
                </c:pt>
                <c:pt idx="21">
                  <c:v>20.390353321432894</c:v>
                </c:pt>
                <c:pt idx="22">
                  <c:v>8.6978671406399979</c:v>
                </c:pt>
                <c:pt idx="23">
                  <c:v>1.4341294551872892</c:v>
                </c:pt>
                <c:pt idx="24">
                  <c:v>0.39609192428301221</c:v>
                </c:pt>
                <c:pt idx="25">
                  <c:v>5.8405511648004333</c:v>
                </c:pt>
                <c:pt idx="26">
                  <c:v>16.420620699088591</c:v>
                </c:pt>
                <c:pt idx="27">
                  <c:v>29.518932675021802</c:v>
                </c:pt>
                <c:pt idx="28">
                  <c:v>41.895139704351266</c:v>
                </c:pt>
                <c:pt idx="29">
                  <c:v>50.487533515232371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F4-44A6-9A41-9CBDBB61D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326576"/>
        <c:axId val="689326904"/>
      </c:scatterChart>
      <c:valAx>
        <c:axId val="68932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6904"/>
        <c:crosses val="autoZero"/>
        <c:crossBetween val="midCat"/>
      </c:valAx>
      <c:valAx>
        <c:axId val="68932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932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'sum3'!$D$76:$D$105</c:f>
              <c:numCache>
                <c:formatCode>General</c:formatCode>
                <c:ptCount val="30"/>
                <c:pt idx="0">
                  <c:v>4</c:v>
                </c:pt>
                <c:pt idx="1">
                  <c:v>11.7</c:v>
                </c:pt>
                <c:pt idx="2">
                  <c:v>21.4</c:v>
                </c:pt>
                <c:pt idx="3">
                  <c:v>30.7</c:v>
                </c:pt>
                <c:pt idx="4">
                  <c:v>37.4</c:v>
                </c:pt>
                <c:pt idx="5">
                  <c:v>39.700000000000003</c:v>
                </c:pt>
                <c:pt idx="6">
                  <c:v>37.200000000000003</c:v>
                </c:pt>
                <c:pt idx="7">
                  <c:v>30.4</c:v>
                </c:pt>
                <c:pt idx="8">
                  <c:v>21</c:v>
                </c:pt>
                <c:pt idx="9">
                  <c:v>11.3</c:v>
                </c:pt>
                <c:pt idx="10">
                  <c:v>3.7</c:v>
                </c:pt>
                <c:pt idx="11">
                  <c:v>0.1</c:v>
                </c:pt>
                <c:pt idx="12">
                  <c:v>1.4</c:v>
                </c:pt>
                <c:pt idx="13">
                  <c:v>7.2</c:v>
                </c:pt>
                <c:pt idx="14">
                  <c:v>16.100000000000001</c:v>
                </c:pt>
                <c:pt idx="15">
                  <c:v>26</c:v>
                </c:pt>
                <c:pt idx="16">
                  <c:v>34.299999999999997</c:v>
                </c:pt>
                <c:pt idx="17">
                  <c:v>39.1</c:v>
                </c:pt>
                <c:pt idx="18">
                  <c:v>39.200000000000003</c:v>
                </c:pt>
                <c:pt idx="19">
                  <c:v>34.5</c:v>
                </c:pt>
                <c:pt idx="20">
                  <c:v>26.2</c:v>
                </c:pt>
                <c:pt idx="21">
                  <c:v>16.399999999999999</c:v>
                </c:pt>
                <c:pt idx="22">
                  <c:v>7.4</c:v>
                </c:pt>
                <c:pt idx="23">
                  <c:v>1.5</c:v>
                </c:pt>
                <c:pt idx="24">
                  <c:v>0.1</c:v>
                </c:pt>
                <c:pt idx="25">
                  <c:v>3.6</c:v>
                </c:pt>
                <c:pt idx="26">
                  <c:v>11.1</c:v>
                </c:pt>
                <c:pt idx="27">
                  <c:v>20.8</c:v>
                </c:pt>
                <c:pt idx="28">
                  <c:v>30.2</c:v>
                </c:pt>
                <c:pt idx="29">
                  <c:v>37.1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2-4278-95E2-3680F890E7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'sum3'!$E$76:$E$105</c:f>
              <c:numCache>
                <c:formatCode>General</c:formatCode>
                <c:ptCount val="30"/>
                <c:pt idx="0">
                  <c:v>3.9762595290312523</c:v>
                </c:pt>
                <c:pt idx="1">
                  <c:v>11.681439981688589</c:v>
                </c:pt>
                <c:pt idx="2">
                  <c:v>21.407413050197725</c:v>
                </c:pt>
                <c:pt idx="3">
                  <c:v>30.748102937262917</c:v>
                </c:pt>
                <c:pt idx="4">
                  <c:v>37.392747757260565</c:v>
                </c:pt>
                <c:pt idx="5">
                  <c:v>39.697551154760966</c:v>
                </c:pt>
                <c:pt idx="6">
                  <c:v>37.092335561598098</c:v>
                </c:pt>
                <c:pt idx="7">
                  <c:v>30.221596509611583</c:v>
                </c:pt>
                <c:pt idx="8">
                  <c:v>20.785063046586409</c:v>
                </c:pt>
                <c:pt idx="9">
                  <c:v>11.117207478360086</c:v>
                </c:pt>
                <c:pt idx="10">
                  <c:v>3.6097281091132767</c:v>
                </c:pt>
                <c:pt idx="11">
                  <c:v>0.11987503421468283</c:v>
                </c:pt>
                <c:pt idx="12">
                  <c:v>1.5109912796509606</c:v>
                </c:pt>
                <c:pt idx="13">
                  <c:v>7.4389332717362544</c:v>
                </c:pt>
                <c:pt idx="14">
                  <c:v>16.437207359453719</c:v>
                </c:pt>
                <c:pt idx="15">
                  <c:v>26.279760751233276</c:v>
                </c:pt>
                <c:pt idx="16">
                  <c:v>34.531677235325418</c:v>
                </c:pt>
                <c:pt idx="17">
                  <c:v>39.151542919893885</c:v>
                </c:pt>
                <c:pt idx="18">
                  <c:v>38.996464756387297</c:v>
                </c:pt>
                <c:pt idx="19">
                  <c:v>34.104807010599302</c:v>
                </c:pt>
                <c:pt idx="20">
                  <c:v>25.686700455861228</c:v>
                </c:pt>
                <c:pt idx="21">
                  <c:v>15.824672187173206</c:v>
                </c:pt>
                <c:pt idx="22">
                  <c:v>6.9584562406458286</c:v>
                </c:pt>
                <c:pt idx="23">
                  <c:v>1.2814359880271282</c:v>
                </c:pt>
                <c:pt idx="24">
                  <c:v>0.19803039432633071</c:v>
                </c:pt>
                <c:pt idx="25">
                  <c:v>3.9762595290312568</c:v>
                </c:pt>
                <c:pt idx="26">
                  <c:v>11.681439981688579</c:v>
                </c:pt>
                <c:pt idx="27">
                  <c:v>21.407413050197722</c:v>
                </c:pt>
                <c:pt idx="28">
                  <c:v>30.748102937262956</c:v>
                </c:pt>
                <c:pt idx="29">
                  <c:v>37.392747757260558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52-4278-95E2-3680F890E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72920"/>
        <c:axId val="696469640"/>
      </c:scatterChart>
      <c:valAx>
        <c:axId val="69647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69640"/>
        <c:crosses val="autoZero"/>
        <c:crossBetween val="midCat"/>
      </c:valAx>
      <c:valAx>
        <c:axId val="69646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72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'sum3'!$P$76:$P$105</c:f>
              <c:numCache>
                <c:formatCode>General</c:formatCode>
                <c:ptCount val="30"/>
                <c:pt idx="0">
                  <c:v>2.4</c:v>
                </c:pt>
                <c:pt idx="1">
                  <c:v>7.3</c:v>
                </c:pt>
                <c:pt idx="2">
                  <c:v>13.7</c:v>
                </c:pt>
                <c:pt idx="3">
                  <c:v>19.899999999999999</c:v>
                </c:pt>
                <c:pt idx="4">
                  <c:v>24.5</c:v>
                </c:pt>
                <c:pt idx="5">
                  <c:v>26.3</c:v>
                </c:pt>
                <c:pt idx="6">
                  <c:v>24.9</c:v>
                </c:pt>
                <c:pt idx="7">
                  <c:v>20.6</c:v>
                </c:pt>
                <c:pt idx="8">
                  <c:v>14.4</c:v>
                </c:pt>
                <c:pt idx="9">
                  <c:v>8</c:v>
                </c:pt>
                <c:pt idx="10">
                  <c:v>2.8</c:v>
                </c:pt>
                <c:pt idx="11">
                  <c:v>0.2</c:v>
                </c:pt>
                <c:pt idx="12">
                  <c:v>0.8</c:v>
                </c:pt>
                <c:pt idx="13">
                  <c:v>4.4000000000000004</c:v>
                </c:pt>
                <c:pt idx="14">
                  <c:v>10.199999999999999</c:v>
                </c:pt>
                <c:pt idx="15">
                  <c:v>16.7</c:v>
                </c:pt>
                <c:pt idx="16">
                  <c:v>22.4</c:v>
                </c:pt>
                <c:pt idx="17">
                  <c:v>25.8</c:v>
                </c:pt>
                <c:pt idx="18">
                  <c:v>26.1</c:v>
                </c:pt>
                <c:pt idx="19">
                  <c:v>23.2</c:v>
                </c:pt>
                <c:pt idx="20">
                  <c:v>17.899999999999999</c:v>
                </c:pt>
                <c:pt idx="21">
                  <c:v>11.4</c:v>
                </c:pt>
                <c:pt idx="22">
                  <c:v>5.3</c:v>
                </c:pt>
                <c:pt idx="23">
                  <c:v>1.2</c:v>
                </c:pt>
                <c:pt idx="24">
                  <c:v>0</c:v>
                </c:pt>
                <c:pt idx="25">
                  <c:v>2.1</c:v>
                </c:pt>
                <c:pt idx="26">
                  <c:v>6.9</c:v>
                </c:pt>
                <c:pt idx="27">
                  <c:v>13.2</c:v>
                </c:pt>
                <c:pt idx="28">
                  <c:v>19.600000000000001</c:v>
                </c:pt>
                <c:pt idx="29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D-4174-A968-AB9DC866DC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'sum3'!$Q$76:$Q$105</c:f>
              <c:numCache>
                <c:formatCode>General</c:formatCode>
                <c:ptCount val="30"/>
                <c:pt idx="0">
                  <c:v>2.2738904482895133</c:v>
                </c:pt>
                <c:pt idx="1">
                  <c:v>7.1800249284249631</c:v>
                </c:pt>
                <c:pt idx="2">
                  <c:v>13.563051481877391</c:v>
                </c:pt>
                <c:pt idx="3">
                  <c:v>19.843894617117385</c:v>
                </c:pt>
                <c:pt idx="4">
                  <c:v>24.468757655101861</c:v>
                </c:pt>
                <c:pt idx="5">
                  <c:v>26.293511268809372</c:v>
                </c:pt>
                <c:pt idx="6">
                  <c:v>24.866735793077037</c:v>
                </c:pt>
                <c:pt idx="7">
                  <c:v>20.541396418755511</c:v>
                </c:pt>
                <c:pt idx="8">
                  <c:v>14.387524320138457</c:v>
                </c:pt>
                <c:pt idx="9">
                  <c:v>7.9275052381526336</c:v>
                </c:pt>
                <c:pt idx="10">
                  <c:v>2.759461587259664</c:v>
                </c:pt>
                <c:pt idx="11">
                  <c:v>0.16189832117393688</c:v>
                </c:pt>
                <c:pt idx="12">
                  <c:v>0.7774178882519367</c:v>
                </c:pt>
                <c:pt idx="13">
                  <c:v>4.4537489709939813</c:v>
                </c:pt>
                <c:pt idx="14">
                  <c:v>10.281416375635468</c:v>
                </c:pt>
                <c:pt idx="15">
                  <c:v>16.818733044415875</c:v>
                </c:pt>
                <c:pt idx="16">
                  <c:v>22.448454172603114</c:v>
                </c:pt>
                <c:pt idx="17">
                  <c:v>25.777861966651805</c:v>
                </c:pt>
                <c:pt idx="18">
                  <c:v>25.983305419494535</c:v>
                </c:pt>
                <c:pt idx="19">
                  <c:v>23.013960565640549</c:v>
                </c:pt>
                <c:pt idx="20">
                  <c:v>17.604403651225585</c:v>
                </c:pt>
                <c:pt idx="21">
                  <c:v>11.092886784720957</c:v>
                </c:pt>
                <c:pt idx="22">
                  <c:v>5.0902722444633461</c:v>
                </c:pt>
                <c:pt idx="23">
                  <c:v>1.081526672255648</c:v>
                </c:pt>
                <c:pt idx="24">
                  <c:v>5.8360165469496593E-2</c:v>
                </c:pt>
                <c:pt idx="25">
                  <c:v>2.2738904482895106</c:v>
                </c:pt>
                <c:pt idx="26">
                  <c:v>7.1800249284249427</c:v>
                </c:pt>
                <c:pt idx="27">
                  <c:v>13.563051481877379</c:v>
                </c:pt>
                <c:pt idx="28">
                  <c:v>19.843894617117403</c:v>
                </c:pt>
                <c:pt idx="29">
                  <c:v>24.468757655101854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D-4174-A968-AB9DC866D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61768"/>
        <c:axId val="696459472"/>
      </c:scatterChart>
      <c:valAx>
        <c:axId val="69646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59472"/>
        <c:crosses val="autoZero"/>
        <c:crossBetween val="midCat"/>
      </c:valAx>
      <c:valAx>
        <c:axId val="6964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61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'sum3'!$W$76:$W$105</c:f>
              <c:numCache>
                <c:formatCode>General</c:formatCode>
                <c:ptCount val="30"/>
                <c:pt idx="0">
                  <c:v>1</c:v>
                </c:pt>
                <c:pt idx="1">
                  <c:v>3.5</c:v>
                </c:pt>
                <c:pt idx="2">
                  <c:v>6.8</c:v>
                </c:pt>
                <c:pt idx="3">
                  <c:v>10.199999999999999</c:v>
                </c:pt>
                <c:pt idx="4">
                  <c:v>12.7</c:v>
                </c:pt>
                <c:pt idx="5">
                  <c:v>13.8</c:v>
                </c:pt>
                <c:pt idx="6">
                  <c:v>13.2</c:v>
                </c:pt>
                <c:pt idx="7">
                  <c:v>11.1</c:v>
                </c:pt>
                <c:pt idx="8">
                  <c:v>7.9</c:v>
                </c:pt>
                <c:pt idx="9">
                  <c:v>4.5</c:v>
                </c:pt>
                <c:pt idx="10">
                  <c:v>1.7</c:v>
                </c:pt>
                <c:pt idx="11">
                  <c:v>0.2</c:v>
                </c:pt>
                <c:pt idx="12">
                  <c:v>0.3</c:v>
                </c:pt>
                <c:pt idx="13">
                  <c:v>2.1</c:v>
                </c:pt>
                <c:pt idx="14">
                  <c:v>5</c:v>
                </c:pt>
                <c:pt idx="15">
                  <c:v>8.4</c:v>
                </c:pt>
                <c:pt idx="16">
                  <c:v>11.5</c:v>
                </c:pt>
                <c:pt idx="17">
                  <c:v>13.4</c:v>
                </c:pt>
                <c:pt idx="18">
                  <c:v>13.7</c:v>
                </c:pt>
                <c:pt idx="19">
                  <c:v>12.4</c:v>
                </c:pt>
                <c:pt idx="20">
                  <c:v>9.6999999999999993</c:v>
                </c:pt>
                <c:pt idx="21">
                  <c:v>6.3</c:v>
                </c:pt>
                <c:pt idx="22">
                  <c:v>3.1</c:v>
                </c:pt>
                <c:pt idx="23">
                  <c:v>0.8</c:v>
                </c:pt>
                <c:pt idx="24">
                  <c:v>0</c:v>
                </c:pt>
                <c:pt idx="25">
                  <c:v>0.9</c:v>
                </c:pt>
                <c:pt idx="26">
                  <c:v>3.3</c:v>
                </c:pt>
                <c:pt idx="27">
                  <c:v>6.6</c:v>
                </c:pt>
                <c:pt idx="28">
                  <c:v>10</c:v>
                </c:pt>
                <c:pt idx="29">
                  <c:v>12.6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2-428B-9B46-E8F803F8D9C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'sum3'!$X$76:$X$105</c:f>
              <c:numCache>
                <c:formatCode>General</c:formatCode>
                <c:ptCount val="30"/>
                <c:pt idx="0">
                  <c:v>0.96088001367278963</c:v>
                </c:pt>
                <c:pt idx="1">
                  <c:v>3.3876142313224387</c:v>
                </c:pt>
                <c:pt idx="2">
                  <c:v>6.6832657623609171</c:v>
                </c:pt>
                <c:pt idx="3">
                  <c:v>10.032534448202874</c:v>
                </c:pt>
                <c:pt idx="4">
                  <c:v>12.606855962494476</c:v>
                </c:pt>
                <c:pt idx="5">
                  <c:v>13.769377555761253</c:v>
                </c:pt>
                <c:pt idx="6">
                  <c:v>13.232506917219469</c:v>
                </c:pt>
                <c:pt idx="7">
                  <c:v>11.129058670205538</c:v>
                </c:pt>
                <c:pt idx="8">
                  <c:v>7.9793978087775939</c:v>
                </c:pt>
                <c:pt idx="9">
                  <c:v>4.5627083503074912</c:v>
                </c:pt>
                <c:pt idx="10">
                  <c:v>1.7242336195498273</c:v>
                </c:pt>
                <c:pt idx="11">
                  <c:v>0.16617434262264272</c:v>
                </c:pt>
                <c:pt idx="12">
                  <c:v>0.27397356882909285</c:v>
                </c:pt>
                <c:pt idx="13">
                  <c:v>2.020963209812821</c:v>
                </c:pt>
                <c:pt idx="14">
                  <c:v>4.9749613683293159</c:v>
                </c:pt>
                <c:pt idx="15">
                  <c:v>8.4051883656361461</c:v>
                </c:pt>
                <c:pt idx="16">
                  <c:v>11.463051870733205</c:v>
                </c:pt>
                <c:pt idx="17">
                  <c:v>13.392077305784158</c:v>
                </c:pt>
                <c:pt idx="18">
                  <c:v>13.715049550106452</c:v>
                </c:pt>
                <c:pt idx="19">
                  <c:v>12.352069585392266</c:v>
                </c:pt>
                <c:pt idx="20">
                  <c:v>9.6403204453799862</c:v>
                </c:pt>
                <c:pt idx="21">
                  <c:v>6.2506526381022454</c:v>
                </c:pt>
                <c:pt idx="22">
                  <c:v>3.0216246928202901</c:v>
                </c:pt>
                <c:pt idx="23">
                  <c:v>0.75205498310025998</c:v>
                </c:pt>
                <c:pt idx="24">
                  <c:v>3.40473347645196E-3</c:v>
                </c:pt>
                <c:pt idx="25">
                  <c:v>0.96088001367278886</c:v>
                </c:pt>
                <c:pt idx="26">
                  <c:v>3.387614231322432</c:v>
                </c:pt>
                <c:pt idx="27">
                  <c:v>6.6832657623609126</c:v>
                </c:pt>
                <c:pt idx="28">
                  <c:v>10.032534448202886</c:v>
                </c:pt>
                <c:pt idx="29">
                  <c:v>12.606855962494473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2-428B-9B46-E8F803F8D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22080"/>
        <c:axId val="696418144"/>
      </c:scatterChart>
      <c:valAx>
        <c:axId val="69642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18144"/>
        <c:crosses val="autoZero"/>
        <c:crossBetween val="midCat"/>
      </c:valAx>
      <c:valAx>
        <c:axId val="6964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2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'sum3'!$C$6:$C$35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'sum3'!$D$6:$D$35</c:f>
              <c:numCache>
                <c:formatCode>General</c:formatCode>
                <c:ptCount val="30"/>
                <c:pt idx="0">
                  <c:v>13.5</c:v>
                </c:pt>
                <c:pt idx="1">
                  <c:v>34.4</c:v>
                </c:pt>
                <c:pt idx="2">
                  <c:v>59.1</c:v>
                </c:pt>
                <c:pt idx="3">
                  <c:v>81.599999999999994</c:v>
                </c:pt>
                <c:pt idx="4">
                  <c:v>96.4</c:v>
                </c:pt>
                <c:pt idx="5">
                  <c:v>99.7</c:v>
                </c:pt>
                <c:pt idx="6">
                  <c:v>90.7</c:v>
                </c:pt>
                <c:pt idx="7">
                  <c:v>71.8</c:v>
                </c:pt>
                <c:pt idx="8">
                  <c:v>47.5</c:v>
                </c:pt>
                <c:pt idx="9">
                  <c:v>23.8</c:v>
                </c:pt>
                <c:pt idx="10">
                  <c:v>6.6</c:v>
                </c:pt>
                <c:pt idx="11">
                  <c:v>0</c:v>
                </c:pt>
                <c:pt idx="12">
                  <c:v>5.8</c:v>
                </c:pt>
                <c:pt idx="13">
                  <c:v>22.4</c:v>
                </c:pt>
                <c:pt idx="14">
                  <c:v>45.8</c:v>
                </c:pt>
                <c:pt idx="15">
                  <c:v>70.3</c:v>
                </c:pt>
                <c:pt idx="16">
                  <c:v>89.7</c:v>
                </c:pt>
                <c:pt idx="17">
                  <c:v>99.4</c:v>
                </c:pt>
                <c:pt idx="18">
                  <c:v>97</c:v>
                </c:pt>
                <c:pt idx="19">
                  <c:v>82.9</c:v>
                </c:pt>
                <c:pt idx="20">
                  <c:v>60.8</c:v>
                </c:pt>
                <c:pt idx="21">
                  <c:v>36</c:v>
                </c:pt>
                <c:pt idx="22">
                  <c:v>14.7</c:v>
                </c:pt>
                <c:pt idx="23">
                  <c:v>2</c:v>
                </c:pt>
                <c:pt idx="24">
                  <c:v>1.2</c:v>
                </c:pt>
                <c:pt idx="25">
                  <c:v>12.4</c:v>
                </c:pt>
                <c:pt idx="26">
                  <c:v>32.799999999999997</c:v>
                </c:pt>
                <c:pt idx="27">
                  <c:v>57.5</c:v>
                </c:pt>
                <c:pt idx="28">
                  <c:v>80.3</c:v>
                </c:pt>
                <c:pt idx="29">
                  <c:v>95.7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9-44A6-848F-248099A138F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'sum3'!$C$6:$C$35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'sum3'!$E$6:$E$35</c:f>
              <c:numCache>
                <c:formatCode>General</c:formatCode>
                <c:ptCount val="30"/>
                <c:pt idx="0">
                  <c:v>12.494446518477027</c:v>
                </c:pt>
                <c:pt idx="1">
                  <c:v>33.063103987735445</c:v>
                </c:pt>
                <c:pt idx="2">
                  <c:v>57.821723252011559</c:v>
                </c:pt>
                <c:pt idx="3">
                  <c:v>80.645352682648834</c:v>
                </c:pt>
                <c:pt idx="4">
                  <c:v>95.887731284199049</c:v>
                </c:pt>
                <c:pt idx="5">
                  <c:v>99.778098230154001</c:v>
                </c:pt>
                <c:pt idx="6">
                  <c:v>91.354028713728084</c:v>
                </c:pt>
                <c:pt idx="7">
                  <c:v>72.699524986977323</c:v>
                </c:pt>
                <c:pt idx="8">
                  <c:v>48.429462046093583</c:v>
                </c:pt>
                <c:pt idx="9">
                  <c:v>24.547929212481439</c:v>
                </c:pt>
                <c:pt idx="10">
                  <c:v>6.9628986498027903</c:v>
                </c:pt>
                <c:pt idx="11">
                  <c:v>2.4671981713419999E-2</c:v>
                </c:pt>
                <c:pt idx="12">
                  <c:v>5.4496737905816222</c:v>
                </c:pt>
                <c:pt idx="13">
                  <c:v>21.895831107393455</c:v>
                </c:pt>
                <c:pt idx="14">
                  <c:v>45.294584334074301</c:v>
                </c:pt>
                <c:pt idx="15">
                  <c:v>69.857394531739075</c:v>
                </c:pt>
                <c:pt idx="16">
                  <c:v>89.50775061878457</c:v>
                </c:pt>
                <c:pt idx="17">
                  <c:v>99.384417029756889</c:v>
                </c:pt>
                <c:pt idx="18">
                  <c:v>97.044038447711273</c:v>
                </c:pt>
                <c:pt idx="19">
                  <c:v>83.065593266182589</c:v>
                </c:pt>
                <c:pt idx="20">
                  <c:v>60.907162069827081</c:v>
                </c:pt>
                <c:pt idx="21">
                  <c:v>36.050444698038461</c:v>
                </c:pt>
                <c:pt idx="22">
                  <c:v>14.644660940672544</c:v>
                </c:pt>
                <c:pt idx="23">
                  <c:v>1.9853157161528301</c:v>
                </c:pt>
                <c:pt idx="24">
                  <c:v>1.2041619030626338</c:v>
                </c:pt>
                <c:pt idx="25">
                  <c:v>12.494446518477048</c:v>
                </c:pt>
                <c:pt idx="26">
                  <c:v>33.063103987735417</c:v>
                </c:pt>
                <c:pt idx="27">
                  <c:v>57.821723252011559</c:v>
                </c:pt>
                <c:pt idx="28">
                  <c:v>80.645352682648934</c:v>
                </c:pt>
                <c:pt idx="29">
                  <c:v>95.887731284199049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9-44A6-848F-248099A13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27280"/>
        <c:axId val="1533532688"/>
      </c:scatterChart>
      <c:valAx>
        <c:axId val="153352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532688"/>
        <c:crosses val="autoZero"/>
        <c:crossBetween val="midCat"/>
      </c:valAx>
      <c:valAx>
        <c:axId val="15335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5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'!$D$6:$D$35</c:f>
              <c:numCache>
                <c:formatCode>General</c:formatCode>
                <c:ptCount val="30"/>
                <c:pt idx="0">
                  <c:v>25.7</c:v>
                </c:pt>
                <c:pt idx="1">
                  <c:v>47</c:v>
                </c:pt>
                <c:pt idx="2">
                  <c:v>67.599999999999994</c:v>
                </c:pt>
                <c:pt idx="3">
                  <c:v>82.2</c:v>
                </c:pt>
                <c:pt idx="4">
                  <c:v>87.4</c:v>
                </c:pt>
                <c:pt idx="5">
                  <c:v>81.8</c:v>
                </c:pt>
                <c:pt idx="6">
                  <c:v>66.8</c:v>
                </c:pt>
                <c:pt idx="7">
                  <c:v>46.2</c:v>
                </c:pt>
                <c:pt idx="8">
                  <c:v>24.9</c:v>
                </c:pt>
                <c:pt idx="9">
                  <c:v>8.3000000000000007</c:v>
                </c:pt>
                <c:pt idx="10">
                  <c:v>0.3</c:v>
                </c:pt>
                <c:pt idx="11">
                  <c:v>3.1</c:v>
                </c:pt>
                <c:pt idx="12">
                  <c:v>15.8</c:v>
                </c:pt>
                <c:pt idx="13">
                  <c:v>35.4</c:v>
                </c:pt>
                <c:pt idx="14">
                  <c:v>57</c:v>
                </c:pt>
                <c:pt idx="15">
                  <c:v>75.400000000000006</c:v>
                </c:pt>
                <c:pt idx="16">
                  <c:v>85.9</c:v>
                </c:pt>
                <c:pt idx="17">
                  <c:v>86.1</c:v>
                </c:pt>
                <c:pt idx="18">
                  <c:v>75.8</c:v>
                </c:pt>
                <c:pt idx="19">
                  <c:v>57.6</c:v>
                </c:pt>
                <c:pt idx="20">
                  <c:v>36</c:v>
                </c:pt>
                <c:pt idx="21">
                  <c:v>16.3</c:v>
                </c:pt>
                <c:pt idx="22">
                  <c:v>3.3</c:v>
                </c:pt>
                <c:pt idx="23">
                  <c:v>0.3</c:v>
                </c:pt>
                <c:pt idx="24">
                  <c:v>7.9</c:v>
                </c:pt>
                <c:pt idx="25">
                  <c:v>24.4</c:v>
                </c:pt>
                <c:pt idx="26">
                  <c:v>45.6</c:v>
                </c:pt>
                <c:pt idx="27">
                  <c:v>66.3</c:v>
                </c:pt>
                <c:pt idx="28">
                  <c:v>81.5</c:v>
                </c:pt>
                <c:pt idx="29">
                  <c:v>87.4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6-4E4E-92C8-0056ADF25EC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'!$E$6:$E$35</c:f>
              <c:numCache>
                <c:formatCode>General</c:formatCode>
                <c:ptCount val="30"/>
                <c:pt idx="0">
                  <c:v>25.093444958606327</c:v>
                </c:pt>
                <c:pt idx="1">
                  <c:v>46.443945703430998</c:v>
                </c:pt>
                <c:pt idx="2">
                  <c:v>67.115630940582164</c:v>
                </c:pt>
                <c:pt idx="3">
                  <c:v>81.994601917916853</c:v>
                </c:pt>
                <c:pt idx="4">
                  <c:v>87.4</c:v>
                </c:pt>
                <c:pt idx="5">
                  <c:v>81.994601917916839</c:v>
                </c:pt>
                <c:pt idx="6">
                  <c:v>67.11563094058215</c:v>
                </c:pt>
                <c:pt idx="7">
                  <c:v>46.443945703430984</c:v>
                </c:pt>
                <c:pt idx="8">
                  <c:v>25.093444958606327</c:v>
                </c:pt>
                <c:pt idx="9">
                  <c:v>8.3459573458148011</c:v>
                </c:pt>
                <c:pt idx="10">
                  <c:v>0.34458755255731682</c:v>
                </c:pt>
                <c:pt idx="11">
                  <c:v>3.0687675666834213</c:v>
                </c:pt>
                <c:pt idx="12">
                  <c:v>15.844571647982264</c:v>
                </c:pt>
                <c:pt idx="13">
                  <c:v>35.511436552603833</c:v>
                </c:pt>
                <c:pt idx="14">
                  <c:v>57.204042654185194</c:v>
                </c:pt>
                <c:pt idx="15">
                  <c:v>75.555929018315695</c:v>
                </c:pt>
                <c:pt idx="16">
                  <c:v>86.027084141321197</c:v>
                </c:pt>
                <c:pt idx="17">
                  <c:v>86.027084141321183</c:v>
                </c:pt>
                <c:pt idx="18">
                  <c:v>75.555929018315723</c:v>
                </c:pt>
                <c:pt idx="19">
                  <c:v>57.20404265418523</c:v>
                </c:pt>
                <c:pt idx="20">
                  <c:v>35.511436552603826</c:v>
                </c:pt>
                <c:pt idx="21">
                  <c:v>15.844571647982225</c:v>
                </c:pt>
                <c:pt idx="22">
                  <c:v>3.0687675666833871</c:v>
                </c:pt>
                <c:pt idx="23">
                  <c:v>0.34458755255732171</c:v>
                </c:pt>
                <c:pt idx="24">
                  <c:v>8.3459573458147869</c:v>
                </c:pt>
                <c:pt idx="25">
                  <c:v>25.093444958606337</c:v>
                </c:pt>
                <c:pt idx="26">
                  <c:v>46.443945703430963</c:v>
                </c:pt>
                <c:pt idx="27">
                  <c:v>67.11563094058215</c:v>
                </c:pt>
                <c:pt idx="28">
                  <c:v>81.994601917916896</c:v>
                </c:pt>
                <c:pt idx="29">
                  <c:v>87.4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6-4E4E-92C8-0056ADF2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75880"/>
        <c:axId val="664168664"/>
      </c:scatterChart>
      <c:valAx>
        <c:axId val="66417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68664"/>
        <c:crosses val="autoZero"/>
        <c:crossBetween val="midCat"/>
      </c:valAx>
      <c:valAx>
        <c:axId val="6641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7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'!$O$6:$O$35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'!$P$6:$P$35</c:f>
              <c:numCache>
                <c:formatCode>General</c:formatCode>
                <c:ptCount val="30"/>
                <c:pt idx="0">
                  <c:v>25.2</c:v>
                </c:pt>
                <c:pt idx="1">
                  <c:v>46.2</c:v>
                </c:pt>
                <c:pt idx="2">
                  <c:v>66.3</c:v>
                </c:pt>
                <c:pt idx="3">
                  <c:v>80.7</c:v>
                </c:pt>
                <c:pt idx="4">
                  <c:v>85.7</c:v>
                </c:pt>
                <c:pt idx="5">
                  <c:v>80.3</c:v>
                </c:pt>
                <c:pt idx="6">
                  <c:v>65.599999999999994</c:v>
                </c:pt>
                <c:pt idx="7">
                  <c:v>45.3</c:v>
                </c:pt>
                <c:pt idx="8">
                  <c:v>24.4</c:v>
                </c:pt>
                <c:pt idx="9">
                  <c:v>8.1</c:v>
                </c:pt>
                <c:pt idx="10">
                  <c:v>0.3</c:v>
                </c:pt>
                <c:pt idx="11">
                  <c:v>3</c:v>
                </c:pt>
                <c:pt idx="12">
                  <c:v>15.5</c:v>
                </c:pt>
                <c:pt idx="13">
                  <c:v>34.799999999999997</c:v>
                </c:pt>
                <c:pt idx="14">
                  <c:v>56</c:v>
                </c:pt>
                <c:pt idx="15">
                  <c:v>74</c:v>
                </c:pt>
                <c:pt idx="16">
                  <c:v>84.3</c:v>
                </c:pt>
                <c:pt idx="17">
                  <c:v>84.5</c:v>
                </c:pt>
                <c:pt idx="18">
                  <c:v>74.400000000000006</c:v>
                </c:pt>
                <c:pt idx="19">
                  <c:v>56.5</c:v>
                </c:pt>
                <c:pt idx="20">
                  <c:v>35.299999999999997</c:v>
                </c:pt>
                <c:pt idx="21">
                  <c:v>16</c:v>
                </c:pt>
                <c:pt idx="22">
                  <c:v>3.2</c:v>
                </c:pt>
                <c:pt idx="23">
                  <c:v>0.3</c:v>
                </c:pt>
                <c:pt idx="24">
                  <c:v>7.8</c:v>
                </c:pt>
                <c:pt idx="25">
                  <c:v>23.9</c:v>
                </c:pt>
                <c:pt idx="26">
                  <c:v>44.8</c:v>
                </c:pt>
                <c:pt idx="27">
                  <c:v>65.099999999999994</c:v>
                </c:pt>
                <c:pt idx="28">
                  <c:v>80</c:v>
                </c:pt>
                <c:pt idx="29">
                  <c:v>85.7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A-4BCA-A144-B44331A9AB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'!$O$6:$O$35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'!$Q$6:$Q$35</c:f>
              <c:numCache>
                <c:formatCode>General</c:formatCode>
                <c:ptCount val="30"/>
                <c:pt idx="0">
                  <c:v>24.605357356436638</c:v>
                </c:pt>
                <c:pt idx="1">
                  <c:v>45.540573761831084</c:v>
                </c:pt>
                <c:pt idx="2">
                  <c:v>65.810178164850015</c:v>
                </c:pt>
                <c:pt idx="3">
                  <c:v>80.39974123987956</c:v>
                </c:pt>
                <c:pt idx="4">
                  <c:v>85.7</c:v>
                </c:pt>
                <c:pt idx="5">
                  <c:v>80.399741239879546</c:v>
                </c:pt>
                <c:pt idx="6">
                  <c:v>65.810178164850001</c:v>
                </c:pt>
                <c:pt idx="7">
                  <c:v>45.540573761831062</c:v>
                </c:pt>
                <c:pt idx="8">
                  <c:v>24.605357356436638</c:v>
                </c:pt>
                <c:pt idx="9">
                  <c:v>8.1836217910335076</c:v>
                </c:pt>
                <c:pt idx="10">
                  <c:v>0.33788504867462305</c:v>
                </c:pt>
                <c:pt idx="11">
                  <c:v>3.0090775796884346</c:v>
                </c:pt>
                <c:pt idx="12">
                  <c:v>15.53638203926865</c:v>
                </c:pt>
                <c:pt idx="13">
                  <c:v>34.820710670001695</c:v>
                </c:pt>
                <c:pt idx="14">
                  <c:v>56.091378208966489</c:v>
                </c:pt>
                <c:pt idx="15">
                  <c:v>74.086305685007503</c:v>
                </c:pt>
                <c:pt idx="16">
                  <c:v>84.353788454361862</c:v>
                </c:pt>
                <c:pt idx="17">
                  <c:v>84.353788454361847</c:v>
                </c:pt>
                <c:pt idx="18">
                  <c:v>74.086305685007517</c:v>
                </c:pt>
                <c:pt idx="19">
                  <c:v>56.091378208966518</c:v>
                </c:pt>
                <c:pt idx="20">
                  <c:v>34.820710670001688</c:v>
                </c:pt>
                <c:pt idx="21">
                  <c:v>15.536382039268611</c:v>
                </c:pt>
                <c:pt idx="22">
                  <c:v>3.0090775796884013</c:v>
                </c:pt>
                <c:pt idx="23">
                  <c:v>0.33788504867462776</c:v>
                </c:pt>
                <c:pt idx="24">
                  <c:v>8.1836217910334916</c:v>
                </c:pt>
                <c:pt idx="25">
                  <c:v>24.605357356436645</c:v>
                </c:pt>
                <c:pt idx="26">
                  <c:v>45.540573761831048</c:v>
                </c:pt>
                <c:pt idx="27">
                  <c:v>65.810178164850001</c:v>
                </c:pt>
                <c:pt idx="28">
                  <c:v>80.399741239879603</c:v>
                </c:pt>
                <c:pt idx="29">
                  <c:v>85.7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9A-4BCA-A144-B44331A9A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73248"/>
        <c:axId val="696470952"/>
      </c:scatterChart>
      <c:valAx>
        <c:axId val="6964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70952"/>
        <c:crosses val="autoZero"/>
        <c:crossBetween val="midCat"/>
      </c:valAx>
      <c:valAx>
        <c:axId val="69647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7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'!$W$6:$W$35</c:f>
              <c:numCache>
                <c:formatCode>General</c:formatCode>
                <c:ptCount val="30"/>
                <c:pt idx="0">
                  <c:v>23.9</c:v>
                </c:pt>
                <c:pt idx="1">
                  <c:v>43.5</c:v>
                </c:pt>
                <c:pt idx="2">
                  <c:v>62.2</c:v>
                </c:pt>
                <c:pt idx="3">
                  <c:v>75.599999999999994</c:v>
                </c:pt>
                <c:pt idx="4">
                  <c:v>80.2</c:v>
                </c:pt>
                <c:pt idx="5">
                  <c:v>74.900000000000006</c:v>
                </c:pt>
                <c:pt idx="6">
                  <c:v>61.1</c:v>
                </c:pt>
                <c:pt idx="7">
                  <c:v>42.1</c:v>
                </c:pt>
                <c:pt idx="8">
                  <c:v>22.6</c:v>
                </c:pt>
                <c:pt idx="9">
                  <c:v>7.4</c:v>
                </c:pt>
                <c:pt idx="10">
                  <c:v>0.3</c:v>
                </c:pt>
                <c:pt idx="11">
                  <c:v>2.9</c:v>
                </c:pt>
                <c:pt idx="12">
                  <c:v>14.7</c:v>
                </c:pt>
                <c:pt idx="13">
                  <c:v>32.799999999999997</c:v>
                </c:pt>
                <c:pt idx="14">
                  <c:v>52.6</c:v>
                </c:pt>
                <c:pt idx="15">
                  <c:v>69.400000000000006</c:v>
                </c:pt>
                <c:pt idx="16">
                  <c:v>78.900000000000006</c:v>
                </c:pt>
                <c:pt idx="17">
                  <c:v>78.900000000000006</c:v>
                </c:pt>
                <c:pt idx="18">
                  <c:v>69.3</c:v>
                </c:pt>
                <c:pt idx="19">
                  <c:v>52.6</c:v>
                </c:pt>
                <c:pt idx="20">
                  <c:v>32.700000000000003</c:v>
                </c:pt>
                <c:pt idx="21">
                  <c:v>14.7</c:v>
                </c:pt>
                <c:pt idx="22">
                  <c:v>2.9</c:v>
                </c:pt>
                <c:pt idx="23">
                  <c:v>0.3</c:v>
                </c:pt>
                <c:pt idx="24">
                  <c:v>7.4</c:v>
                </c:pt>
                <c:pt idx="25">
                  <c:v>22.6</c:v>
                </c:pt>
                <c:pt idx="26">
                  <c:v>42.1</c:v>
                </c:pt>
                <c:pt idx="27">
                  <c:v>61.1</c:v>
                </c:pt>
                <c:pt idx="28">
                  <c:v>74.900000000000006</c:v>
                </c:pt>
                <c:pt idx="29">
                  <c:v>80.2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3-41D4-9D82-3D3F6FCDB9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'!$X$6:$X$35</c:f>
              <c:numCache>
                <c:formatCode>General</c:formatCode>
                <c:ptCount val="30"/>
                <c:pt idx="0">
                  <c:v>23.026250408240585</c:v>
                </c:pt>
                <c:pt idx="1">
                  <c:v>42.61789983312547</c:v>
                </c:pt>
                <c:pt idx="2">
                  <c:v>61.586654478657771</c:v>
                </c:pt>
                <c:pt idx="3">
                  <c:v>75.239897869758934</c:v>
                </c:pt>
                <c:pt idx="4">
                  <c:v>80.2</c:v>
                </c:pt>
                <c:pt idx="5">
                  <c:v>75.239897869758934</c:v>
                </c:pt>
                <c:pt idx="6">
                  <c:v>61.586654478657763</c:v>
                </c:pt>
                <c:pt idx="7">
                  <c:v>42.617899833125456</c:v>
                </c:pt>
                <c:pt idx="8">
                  <c:v>23.026250408240585</c:v>
                </c:pt>
                <c:pt idx="9">
                  <c:v>7.6584185255646116</c:v>
                </c:pt>
                <c:pt idx="10">
                  <c:v>0.31620047728943718</c:v>
                </c:pt>
                <c:pt idx="11">
                  <c:v>2.8159629158811255</c:v>
                </c:pt>
                <c:pt idx="12">
                  <c:v>14.539298011077546</c:v>
                </c:pt>
                <c:pt idx="13">
                  <c:v>32.586009285112439</c:v>
                </c:pt>
                <c:pt idx="14">
                  <c:v>52.491581474435385</c:v>
                </c:pt>
                <c:pt idx="15">
                  <c:v>69.331641959598613</c:v>
                </c:pt>
                <c:pt idx="16">
                  <c:v>78.940184761258124</c:v>
                </c:pt>
                <c:pt idx="17">
                  <c:v>78.940184761258109</c:v>
                </c:pt>
                <c:pt idx="18">
                  <c:v>69.331641959598628</c:v>
                </c:pt>
                <c:pt idx="19">
                  <c:v>52.491581474435414</c:v>
                </c:pt>
                <c:pt idx="20">
                  <c:v>32.586009285112432</c:v>
                </c:pt>
                <c:pt idx="21">
                  <c:v>14.539298011077511</c:v>
                </c:pt>
                <c:pt idx="22">
                  <c:v>2.8159629158810944</c:v>
                </c:pt>
                <c:pt idx="23">
                  <c:v>0.31620047728944162</c:v>
                </c:pt>
                <c:pt idx="24">
                  <c:v>7.6584185255645982</c:v>
                </c:pt>
                <c:pt idx="25">
                  <c:v>23.026250408240596</c:v>
                </c:pt>
                <c:pt idx="26">
                  <c:v>42.617899833125435</c:v>
                </c:pt>
                <c:pt idx="27">
                  <c:v>61.586654478657763</c:v>
                </c:pt>
                <c:pt idx="28">
                  <c:v>75.239897869758977</c:v>
                </c:pt>
                <c:pt idx="29">
                  <c:v>80.2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3-41D4-9D82-3D3F6FCDB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28640"/>
        <c:axId val="696428312"/>
      </c:scatterChart>
      <c:valAx>
        <c:axId val="69642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28312"/>
        <c:crosses val="autoZero"/>
        <c:crossBetween val="midCat"/>
      </c:valAx>
      <c:valAx>
        <c:axId val="6964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2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'!$D$41:$D$70</c:f>
              <c:numCache>
                <c:formatCode>General</c:formatCode>
                <c:ptCount val="30"/>
                <c:pt idx="0">
                  <c:v>21.6</c:v>
                </c:pt>
                <c:pt idx="1">
                  <c:v>39.1</c:v>
                </c:pt>
                <c:pt idx="2">
                  <c:v>55.8</c:v>
                </c:pt>
                <c:pt idx="3">
                  <c:v>67.599999999999994</c:v>
                </c:pt>
                <c:pt idx="4">
                  <c:v>71.5</c:v>
                </c:pt>
                <c:pt idx="5">
                  <c:v>66.599999999999994</c:v>
                </c:pt>
                <c:pt idx="6">
                  <c:v>54.2</c:v>
                </c:pt>
                <c:pt idx="7">
                  <c:v>37.200000000000003</c:v>
                </c:pt>
                <c:pt idx="8">
                  <c:v>19.8</c:v>
                </c:pt>
                <c:pt idx="9">
                  <c:v>6.4</c:v>
                </c:pt>
                <c:pt idx="10">
                  <c:v>0.2</c:v>
                </c:pt>
                <c:pt idx="11">
                  <c:v>2.7</c:v>
                </c:pt>
                <c:pt idx="12">
                  <c:v>13.4</c:v>
                </c:pt>
                <c:pt idx="13">
                  <c:v>29.6</c:v>
                </c:pt>
                <c:pt idx="14">
                  <c:v>47.3</c:v>
                </c:pt>
                <c:pt idx="15">
                  <c:v>62.1</c:v>
                </c:pt>
                <c:pt idx="16">
                  <c:v>70.5</c:v>
                </c:pt>
                <c:pt idx="17">
                  <c:v>70.3</c:v>
                </c:pt>
                <c:pt idx="18">
                  <c:v>61.6</c:v>
                </c:pt>
                <c:pt idx="19">
                  <c:v>46.6</c:v>
                </c:pt>
                <c:pt idx="20">
                  <c:v>28.9</c:v>
                </c:pt>
                <c:pt idx="21">
                  <c:v>12.9</c:v>
                </c:pt>
                <c:pt idx="22">
                  <c:v>2.5</c:v>
                </c:pt>
                <c:pt idx="23">
                  <c:v>0.3</c:v>
                </c:pt>
                <c:pt idx="24">
                  <c:v>6.8</c:v>
                </c:pt>
                <c:pt idx="25">
                  <c:v>20.5</c:v>
                </c:pt>
                <c:pt idx="26">
                  <c:v>37.9</c:v>
                </c:pt>
                <c:pt idx="27">
                  <c:v>54.8</c:v>
                </c:pt>
                <c:pt idx="28">
                  <c:v>67</c:v>
                </c:pt>
                <c:pt idx="29">
                  <c:v>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D23-AD40-8F094C5C17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'!$E$41:$E$70</c:f>
              <c:numCache>
                <c:formatCode>General</c:formatCode>
                <c:ptCount val="30"/>
                <c:pt idx="0">
                  <c:v>20.528390326548653</c:v>
                </c:pt>
                <c:pt idx="1">
                  <c:v>37.99476107317296</c:v>
                </c:pt>
                <c:pt idx="2">
                  <c:v>54.905807920499136</c:v>
                </c:pt>
                <c:pt idx="3">
                  <c:v>67.077963811568125</c:v>
                </c:pt>
                <c:pt idx="4">
                  <c:v>71.5</c:v>
                </c:pt>
                <c:pt idx="5">
                  <c:v>67.077963811568125</c:v>
                </c:pt>
                <c:pt idx="6">
                  <c:v>54.905807920499129</c:v>
                </c:pt>
                <c:pt idx="7">
                  <c:v>37.994761073172938</c:v>
                </c:pt>
                <c:pt idx="8">
                  <c:v>20.528390326548653</c:v>
                </c:pt>
                <c:pt idx="9">
                  <c:v>6.8276424510956328</c:v>
                </c:pt>
                <c:pt idx="10">
                  <c:v>0.28189942800741596</c:v>
                </c:pt>
                <c:pt idx="11">
                  <c:v>2.5104906294950182</c:v>
                </c:pt>
                <c:pt idx="12">
                  <c:v>12.962092366484345</c:v>
                </c:pt>
                <c:pt idx="13">
                  <c:v>29.05111800356034</c:v>
                </c:pt>
                <c:pt idx="14">
                  <c:v>46.797357548904365</c:v>
                </c:pt>
                <c:pt idx="15">
                  <c:v>61.810628430315468</c:v>
                </c:pt>
                <c:pt idx="16">
                  <c:v>70.376848010348581</c:v>
                </c:pt>
                <c:pt idx="17">
                  <c:v>70.376848010348567</c:v>
                </c:pt>
                <c:pt idx="18">
                  <c:v>61.810628430315489</c:v>
                </c:pt>
                <c:pt idx="19">
                  <c:v>46.797357548904387</c:v>
                </c:pt>
                <c:pt idx="20">
                  <c:v>29.051118003560333</c:v>
                </c:pt>
                <c:pt idx="21">
                  <c:v>12.962092366484313</c:v>
                </c:pt>
                <c:pt idx="22">
                  <c:v>2.5104906294949907</c:v>
                </c:pt>
                <c:pt idx="23">
                  <c:v>0.28189942800741991</c:v>
                </c:pt>
                <c:pt idx="24">
                  <c:v>6.8276424510956204</c:v>
                </c:pt>
                <c:pt idx="25">
                  <c:v>20.52839032654866</c:v>
                </c:pt>
                <c:pt idx="26">
                  <c:v>37.994761073172924</c:v>
                </c:pt>
                <c:pt idx="27">
                  <c:v>54.905807920499129</c:v>
                </c:pt>
                <c:pt idx="28">
                  <c:v>67.077963811568168</c:v>
                </c:pt>
                <c:pt idx="29">
                  <c:v>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B-4D23-AD40-8F094C5C1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35856"/>
        <c:axId val="696437168"/>
      </c:scatterChart>
      <c:valAx>
        <c:axId val="69643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37168"/>
        <c:crosses val="autoZero"/>
        <c:crossBetween val="midCat"/>
      </c:valAx>
      <c:valAx>
        <c:axId val="6964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3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'!$P$41:$P$70</c:f>
              <c:numCache>
                <c:formatCode>General</c:formatCode>
                <c:ptCount val="30"/>
                <c:pt idx="0">
                  <c:v>18.600000000000001</c:v>
                </c:pt>
                <c:pt idx="1">
                  <c:v>33.799999999999997</c:v>
                </c:pt>
                <c:pt idx="2">
                  <c:v>48.3</c:v>
                </c:pt>
                <c:pt idx="3">
                  <c:v>58.6</c:v>
                </c:pt>
                <c:pt idx="4">
                  <c:v>62.2</c:v>
                </c:pt>
                <c:pt idx="5">
                  <c:v>58.1</c:v>
                </c:pt>
                <c:pt idx="6">
                  <c:v>47.3</c:v>
                </c:pt>
                <c:pt idx="7">
                  <c:v>32.6</c:v>
                </c:pt>
                <c:pt idx="8">
                  <c:v>17.399999999999999</c:v>
                </c:pt>
                <c:pt idx="9">
                  <c:v>5.7</c:v>
                </c:pt>
                <c:pt idx="10">
                  <c:v>0.2</c:v>
                </c:pt>
                <c:pt idx="11">
                  <c:v>2.2999999999999998</c:v>
                </c:pt>
                <c:pt idx="12">
                  <c:v>11.5</c:v>
                </c:pt>
                <c:pt idx="13">
                  <c:v>25.5</c:v>
                </c:pt>
                <c:pt idx="14">
                  <c:v>40.9</c:v>
                </c:pt>
                <c:pt idx="15">
                  <c:v>53.9</c:v>
                </c:pt>
                <c:pt idx="16">
                  <c:v>61.2</c:v>
                </c:pt>
                <c:pt idx="17">
                  <c:v>61.2</c:v>
                </c:pt>
                <c:pt idx="18">
                  <c:v>53.7</c:v>
                </c:pt>
                <c:pt idx="19">
                  <c:v>40.700000000000003</c:v>
                </c:pt>
                <c:pt idx="20">
                  <c:v>25.3</c:v>
                </c:pt>
                <c:pt idx="21">
                  <c:v>11.3</c:v>
                </c:pt>
                <c:pt idx="22">
                  <c:v>2.2000000000000002</c:v>
                </c:pt>
                <c:pt idx="23">
                  <c:v>0.2</c:v>
                </c:pt>
                <c:pt idx="24">
                  <c:v>5.8</c:v>
                </c:pt>
                <c:pt idx="25">
                  <c:v>17.600000000000001</c:v>
                </c:pt>
                <c:pt idx="26">
                  <c:v>32.700000000000003</c:v>
                </c:pt>
                <c:pt idx="27">
                  <c:v>47.5</c:v>
                </c:pt>
                <c:pt idx="28">
                  <c:v>58.1</c:v>
                </c:pt>
                <c:pt idx="29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62-4CC2-8881-773F5E533C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'!$Q$41:$Q$70</c:f>
              <c:numCache>
                <c:formatCode>General</c:formatCode>
                <c:ptCount val="30"/>
                <c:pt idx="0">
                  <c:v>17.85826403232624</c:v>
                </c:pt>
                <c:pt idx="1">
                  <c:v>33.052785157361647</c:v>
                </c:pt>
                <c:pt idx="2">
                  <c:v>47.764213323846803</c:v>
                </c:pt>
                <c:pt idx="3">
                  <c:v>58.353137749364166</c:v>
                </c:pt>
                <c:pt idx="4">
                  <c:v>62.2</c:v>
                </c:pt>
                <c:pt idx="5">
                  <c:v>58.353137749364159</c:v>
                </c:pt>
                <c:pt idx="6">
                  <c:v>47.764213323846796</c:v>
                </c:pt>
                <c:pt idx="7">
                  <c:v>33.052785157361633</c:v>
                </c:pt>
                <c:pt idx="8">
                  <c:v>17.85826403232624</c:v>
                </c:pt>
                <c:pt idx="9">
                  <c:v>5.9395714749391377</c:v>
                </c:pt>
                <c:pt idx="10">
                  <c:v>0.24523278911973806</c:v>
                </c:pt>
                <c:pt idx="11">
                  <c:v>2.1839512888753867</c:v>
                </c:pt>
                <c:pt idx="12">
                  <c:v>11.276113918815753</c:v>
                </c:pt>
                <c:pt idx="13">
                  <c:v>25.272441116383963</c:v>
                </c:pt>
                <c:pt idx="14">
                  <c:v>40.710428525060863</c:v>
                </c:pt>
                <c:pt idx="15">
                  <c:v>53.77092431280591</c:v>
                </c:pt>
                <c:pt idx="16">
                  <c:v>61.22293631110044</c:v>
                </c:pt>
                <c:pt idx="17">
                  <c:v>61.222936311100426</c:v>
                </c:pt>
                <c:pt idx="18">
                  <c:v>53.770924312805924</c:v>
                </c:pt>
                <c:pt idx="19">
                  <c:v>40.710428525060884</c:v>
                </c:pt>
                <c:pt idx="20">
                  <c:v>25.272441116383956</c:v>
                </c:pt>
                <c:pt idx="21">
                  <c:v>11.276113918815724</c:v>
                </c:pt>
                <c:pt idx="22">
                  <c:v>2.1839512888753623</c:v>
                </c:pt>
                <c:pt idx="23">
                  <c:v>0.24523278911974153</c:v>
                </c:pt>
                <c:pt idx="24">
                  <c:v>5.939571474939128</c:v>
                </c:pt>
                <c:pt idx="25">
                  <c:v>17.858264032326247</c:v>
                </c:pt>
                <c:pt idx="26">
                  <c:v>33.052785157361626</c:v>
                </c:pt>
                <c:pt idx="27">
                  <c:v>47.764213323846796</c:v>
                </c:pt>
                <c:pt idx="28">
                  <c:v>58.353137749364201</c:v>
                </c:pt>
                <c:pt idx="29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2-4CC2-8881-773F5E53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48320"/>
        <c:axId val="696450944"/>
      </c:scatterChart>
      <c:valAx>
        <c:axId val="6964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50944"/>
        <c:crosses val="autoZero"/>
        <c:crossBetween val="midCat"/>
      </c:valAx>
      <c:valAx>
        <c:axId val="6964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4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'!$W$41:$W$70</c:f>
              <c:numCache>
                <c:formatCode>General</c:formatCode>
                <c:ptCount val="30"/>
                <c:pt idx="0">
                  <c:v>15</c:v>
                </c:pt>
                <c:pt idx="1">
                  <c:v>27.6</c:v>
                </c:pt>
                <c:pt idx="2">
                  <c:v>39.799999999999997</c:v>
                </c:pt>
                <c:pt idx="3">
                  <c:v>48.5</c:v>
                </c:pt>
                <c:pt idx="4">
                  <c:v>51.7</c:v>
                </c:pt>
                <c:pt idx="5">
                  <c:v>48.5</c:v>
                </c:pt>
                <c:pt idx="6">
                  <c:v>39.700000000000003</c:v>
                </c:pt>
                <c:pt idx="7">
                  <c:v>27.5</c:v>
                </c:pt>
                <c:pt idx="8">
                  <c:v>14.9</c:v>
                </c:pt>
                <c:pt idx="9">
                  <c:v>5</c:v>
                </c:pt>
                <c:pt idx="10">
                  <c:v>0.2</c:v>
                </c:pt>
                <c:pt idx="11">
                  <c:v>1.7</c:v>
                </c:pt>
                <c:pt idx="12">
                  <c:v>9.1999999999999993</c:v>
                </c:pt>
                <c:pt idx="13">
                  <c:v>20.8</c:v>
                </c:pt>
                <c:pt idx="14">
                  <c:v>33.6</c:v>
                </c:pt>
                <c:pt idx="15">
                  <c:v>44.5</c:v>
                </c:pt>
                <c:pt idx="16">
                  <c:v>50.8</c:v>
                </c:pt>
                <c:pt idx="17">
                  <c:v>51</c:v>
                </c:pt>
                <c:pt idx="18">
                  <c:v>45</c:v>
                </c:pt>
                <c:pt idx="19">
                  <c:v>34.299999999999997</c:v>
                </c:pt>
                <c:pt idx="20">
                  <c:v>21.5</c:v>
                </c:pt>
                <c:pt idx="21">
                  <c:v>9.8000000000000007</c:v>
                </c:pt>
                <c:pt idx="22">
                  <c:v>2</c:v>
                </c:pt>
                <c:pt idx="23">
                  <c:v>0.1</c:v>
                </c:pt>
                <c:pt idx="24">
                  <c:v>4.5999999999999996</c:v>
                </c:pt>
                <c:pt idx="25">
                  <c:v>14.2</c:v>
                </c:pt>
                <c:pt idx="26">
                  <c:v>26.8</c:v>
                </c:pt>
                <c:pt idx="27">
                  <c:v>39.1</c:v>
                </c:pt>
                <c:pt idx="28">
                  <c:v>48.1</c:v>
                </c:pt>
                <c:pt idx="29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4-4062-BFE8-DB985B2CAC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'!$X$41:$X$70</c:f>
              <c:numCache>
                <c:formatCode>General</c:formatCode>
                <c:ptCount val="30"/>
                <c:pt idx="0">
                  <c:v>14.843605313042872</c:v>
                </c:pt>
                <c:pt idx="1">
                  <c:v>27.473134929832753</c:v>
                </c:pt>
                <c:pt idx="2">
                  <c:v>39.701122650207068</c:v>
                </c:pt>
                <c:pt idx="3">
                  <c:v>48.502527679133877</c:v>
                </c:pt>
                <c:pt idx="4">
                  <c:v>51.7</c:v>
                </c:pt>
                <c:pt idx="5">
                  <c:v>48.502527679133877</c:v>
                </c:pt>
                <c:pt idx="6">
                  <c:v>39.701122650207061</c:v>
                </c:pt>
                <c:pt idx="7">
                  <c:v>27.473134929832742</c:v>
                </c:pt>
                <c:pt idx="8">
                  <c:v>14.843605313042872</c:v>
                </c:pt>
                <c:pt idx="9">
                  <c:v>4.9369106954076116</c:v>
                </c:pt>
                <c:pt idx="10">
                  <c:v>0.20383497102074691</c:v>
                </c:pt>
                <c:pt idx="11">
                  <c:v>1.8152778397887057</c:v>
                </c:pt>
                <c:pt idx="12">
                  <c:v>9.3725898649963728</c:v>
                </c:pt>
                <c:pt idx="13">
                  <c:v>21.006193017959017</c:v>
                </c:pt>
                <c:pt idx="14">
                  <c:v>33.838089304592387</c:v>
                </c:pt>
                <c:pt idx="15">
                  <c:v>44.693839018843498</c:v>
                </c:pt>
                <c:pt idx="16">
                  <c:v>50.88787471517513</c:v>
                </c:pt>
                <c:pt idx="17">
                  <c:v>50.887874715175116</c:v>
                </c:pt>
                <c:pt idx="18">
                  <c:v>44.693839018843505</c:v>
                </c:pt>
                <c:pt idx="19">
                  <c:v>33.838089304592408</c:v>
                </c:pt>
                <c:pt idx="20">
                  <c:v>21.00619301795901</c:v>
                </c:pt>
                <c:pt idx="21">
                  <c:v>9.3725898649963497</c:v>
                </c:pt>
                <c:pt idx="22">
                  <c:v>1.8152778397886855</c:v>
                </c:pt>
                <c:pt idx="23">
                  <c:v>0.20383497102074979</c:v>
                </c:pt>
                <c:pt idx="24">
                  <c:v>4.9369106954076027</c:v>
                </c:pt>
                <c:pt idx="25">
                  <c:v>14.843605313042879</c:v>
                </c:pt>
                <c:pt idx="26">
                  <c:v>27.473134929832732</c:v>
                </c:pt>
                <c:pt idx="27">
                  <c:v>39.701122650207061</c:v>
                </c:pt>
                <c:pt idx="28">
                  <c:v>48.502527679133905</c:v>
                </c:pt>
                <c:pt idx="29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4-4062-BFE8-DB985B2CA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72240"/>
        <c:axId val="715680112"/>
      </c:scatterChart>
      <c:valAx>
        <c:axId val="71567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80112"/>
        <c:crosses val="autoZero"/>
        <c:crossBetween val="midCat"/>
      </c:valAx>
      <c:valAx>
        <c:axId val="7156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'!$D$76:$D$105</c:f>
              <c:numCache>
                <c:formatCode>General</c:formatCode>
                <c:ptCount val="30"/>
                <c:pt idx="0">
                  <c:v>11</c:v>
                </c:pt>
                <c:pt idx="1">
                  <c:v>20.8</c:v>
                </c:pt>
                <c:pt idx="2">
                  <c:v>30.5</c:v>
                </c:pt>
                <c:pt idx="3">
                  <c:v>37.700000000000003</c:v>
                </c:pt>
                <c:pt idx="4">
                  <c:v>40.6</c:v>
                </c:pt>
                <c:pt idx="5">
                  <c:v>38.6</c:v>
                </c:pt>
                <c:pt idx="6">
                  <c:v>32</c:v>
                </c:pt>
                <c:pt idx="7">
                  <c:v>22.6</c:v>
                </c:pt>
                <c:pt idx="8">
                  <c:v>12.6</c:v>
                </c:pt>
                <c:pt idx="9">
                  <c:v>4.5</c:v>
                </c:pt>
                <c:pt idx="10">
                  <c:v>0.3</c:v>
                </c:pt>
                <c:pt idx="11">
                  <c:v>1.1000000000000001</c:v>
                </c:pt>
                <c:pt idx="12">
                  <c:v>6.6</c:v>
                </c:pt>
                <c:pt idx="13">
                  <c:v>15.4</c:v>
                </c:pt>
                <c:pt idx="14">
                  <c:v>25.5</c:v>
                </c:pt>
                <c:pt idx="15">
                  <c:v>34.299999999999997</c:v>
                </c:pt>
                <c:pt idx="16">
                  <c:v>39.700000000000003</c:v>
                </c:pt>
                <c:pt idx="17">
                  <c:v>40.299999999999997</c:v>
                </c:pt>
                <c:pt idx="18">
                  <c:v>36</c:v>
                </c:pt>
                <c:pt idx="19">
                  <c:v>27.8</c:v>
                </c:pt>
                <c:pt idx="20">
                  <c:v>17.8</c:v>
                </c:pt>
                <c:pt idx="21">
                  <c:v>8.4</c:v>
                </c:pt>
                <c:pt idx="22">
                  <c:v>2</c:v>
                </c:pt>
                <c:pt idx="23">
                  <c:v>0</c:v>
                </c:pt>
                <c:pt idx="24">
                  <c:v>3.1</c:v>
                </c:pt>
                <c:pt idx="25">
                  <c:v>10.4</c:v>
                </c:pt>
                <c:pt idx="26">
                  <c:v>20.100000000000001</c:v>
                </c:pt>
                <c:pt idx="27">
                  <c:v>29.9</c:v>
                </c:pt>
                <c:pt idx="28">
                  <c:v>37.4</c:v>
                </c:pt>
                <c:pt idx="29">
                  <c:v>40.6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D-43BC-9F14-7DC995CCE37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'!$E$76:$E$105</c:f>
              <c:numCache>
                <c:formatCode>General</c:formatCode>
                <c:ptCount val="30"/>
                <c:pt idx="0">
                  <c:v>10.52040041573518</c:v>
                </c:pt>
                <c:pt idx="1">
                  <c:v>20.3</c:v>
                </c:pt>
                <c:pt idx="2">
                  <c:v>30.07959958426482</c:v>
                </c:pt>
                <c:pt idx="3">
                  <c:v>37.439856887690908</c:v>
                </c:pt>
                <c:pt idx="4">
                  <c:v>40.559942587093914</c:v>
                </c:pt>
                <c:pt idx="5">
                  <c:v>38.667989165060199</c:v>
                </c:pt>
                <c:pt idx="6">
                  <c:v>32.232040621537209</c:v>
                </c:pt>
                <c:pt idx="7">
                  <c:v>22.844264641355373</c:v>
                </c:pt>
                <c:pt idx="8">
                  <c:v>12.827071580501039</c:v>
                </c:pt>
                <c:pt idx="9">
                  <c:v>4.658581171651476</c:v>
                </c:pt>
                <c:pt idx="10">
                  <c:v>0.35956881020761672</c:v>
                </c:pt>
                <c:pt idx="11">
                  <c:v>0.99355271920838106</c:v>
                </c:pt>
                <c:pt idx="12">
                  <c:v>6.4036937496476281</c:v>
                </c:pt>
                <c:pt idx="13">
                  <c:v>15.251595290553437</c:v>
                </c:pt>
                <c:pt idx="14">
                  <c:v>25.348404709446555</c:v>
                </c:pt>
                <c:pt idx="15">
                  <c:v>34.196306250352393</c:v>
                </c:pt>
                <c:pt idx="16">
                  <c:v>39.606447280791627</c:v>
                </c:pt>
                <c:pt idx="17">
                  <c:v>40.240431189792382</c:v>
                </c:pt>
                <c:pt idx="18">
                  <c:v>35.941418828348532</c:v>
                </c:pt>
                <c:pt idx="19">
                  <c:v>27.772928419498964</c:v>
                </c:pt>
                <c:pt idx="20">
                  <c:v>17.75573535864461</c:v>
                </c:pt>
                <c:pt idx="21">
                  <c:v>8.367959378462773</c:v>
                </c:pt>
                <c:pt idx="22">
                  <c:v>1.9320108349397846</c:v>
                </c:pt>
                <c:pt idx="23">
                  <c:v>4.0057412906089607E-2</c:v>
                </c:pt>
                <c:pt idx="24">
                  <c:v>3.1601431123090942</c:v>
                </c:pt>
                <c:pt idx="25">
                  <c:v>10.520400415735191</c:v>
                </c:pt>
                <c:pt idx="26">
                  <c:v>20.29999999999999</c:v>
                </c:pt>
                <c:pt idx="27">
                  <c:v>30.079599584264823</c:v>
                </c:pt>
                <c:pt idx="28">
                  <c:v>37.439856887690937</c:v>
                </c:pt>
                <c:pt idx="29">
                  <c:v>40.559942587093914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7D-43BC-9F14-7DC995CCE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09960"/>
        <c:axId val="715711600"/>
      </c:scatterChart>
      <c:valAx>
        <c:axId val="71570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711600"/>
        <c:crosses val="autoZero"/>
        <c:crossBetween val="midCat"/>
      </c:valAx>
      <c:valAx>
        <c:axId val="7157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70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'!$P$76:$P$105</c:f>
              <c:numCache>
                <c:formatCode>General</c:formatCode>
                <c:ptCount val="30"/>
                <c:pt idx="0">
                  <c:v>7.1</c:v>
                </c:pt>
                <c:pt idx="1">
                  <c:v>14</c:v>
                </c:pt>
                <c:pt idx="2">
                  <c:v>21</c:v>
                </c:pt>
                <c:pt idx="3">
                  <c:v>26.3</c:v>
                </c:pt>
                <c:pt idx="4">
                  <c:v>28.7</c:v>
                </c:pt>
                <c:pt idx="5">
                  <c:v>27.6</c:v>
                </c:pt>
                <c:pt idx="6">
                  <c:v>23.2</c:v>
                </c:pt>
                <c:pt idx="7">
                  <c:v>16.7</c:v>
                </c:pt>
                <c:pt idx="8">
                  <c:v>9.6</c:v>
                </c:pt>
                <c:pt idx="9">
                  <c:v>3.7</c:v>
                </c:pt>
                <c:pt idx="10">
                  <c:v>0.4</c:v>
                </c:pt>
                <c:pt idx="11">
                  <c:v>0.5</c:v>
                </c:pt>
                <c:pt idx="12">
                  <c:v>4.0999999999999996</c:v>
                </c:pt>
                <c:pt idx="13">
                  <c:v>10.199999999999999</c:v>
                </c:pt>
                <c:pt idx="14">
                  <c:v>17.399999999999999</c:v>
                </c:pt>
                <c:pt idx="15">
                  <c:v>23.8</c:v>
                </c:pt>
                <c:pt idx="16">
                  <c:v>27.9</c:v>
                </c:pt>
                <c:pt idx="17">
                  <c:v>28.7</c:v>
                </c:pt>
                <c:pt idx="18">
                  <c:v>25.9</c:v>
                </c:pt>
                <c:pt idx="19">
                  <c:v>20.399999999999999</c:v>
                </c:pt>
                <c:pt idx="20">
                  <c:v>13.3</c:v>
                </c:pt>
                <c:pt idx="21">
                  <c:v>6.6</c:v>
                </c:pt>
                <c:pt idx="22">
                  <c:v>1.7</c:v>
                </c:pt>
                <c:pt idx="23">
                  <c:v>0</c:v>
                </c:pt>
                <c:pt idx="24">
                  <c:v>1.8</c:v>
                </c:pt>
                <c:pt idx="25">
                  <c:v>6.7</c:v>
                </c:pt>
                <c:pt idx="26">
                  <c:v>13.5</c:v>
                </c:pt>
                <c:pt idx="27">
                  <c:v>20.6</c:v>
                </c:pt>
                <c:pt idx="28">
                  <c:v>26.1</c:v>
                </c:pt>
                <c:pt idx="29">
                  <c:v>28.7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B-4D2F-BF6D-FCE9A6AF466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'!$Q$76:$Q$105</c:f>
              <c:numCache>
                <c:formatCode>General</c:formatCode>
                <c:ptCount val="30"/>
                <c:pt idx="0">
                  <c:v>6.6608854920513965</c:v>
                </c:pt>
                <c:pt idx="1">
                  <c:v>13.448956044754352</c:v>
                </c:pt>
                <c:pt idx="2">
                  <c:v>20.459932833958792</c:v>
                </c:pt>
                <c:pt idx="3">
                  <c:v>25.959393869280497</c:v>
                </c:pt>
                <c:pt idx="4">
                  <c:v>28.586845963862753</c:v>
                </c:pt>
                <c:pt idx="5">
                  <c:v>27.692292572496406</c:v>
                </c:pt>
                <c:pt idx="6">
                  <c:v>23.497034252893698</c:v>
                </c:pt>
                <c:pt idx="7">
                  <c:v>17.038921864305149</c:v>
                </c:pt>
                <c:pt idx="8">
                  <c:v>9.9156061307195067</c:v>
                </c:pt>
                <c:pt idx="9">
                  <c:v>3.8893001965027474</c:v>
                </c:pt>
                <c:pt idx="10">
                  <c:v>0.45083163780414243</c:v>
                </c:pt>
                <c:pt idx="11">
                  <c:v>0.45083163780414404</c:v>
                </c:pt>
                <c:pt idx="12">
                  <c:v>3.8893001965027443</c:v>
                </c:pt>
                <c:pt idx="13">
                  <c:v>9.9156061307195014</c:v>
                </c:pt>
                <c:pt idx="14">
                  <c:v>17.038921864305141</c:v>
                </c:pt>
                <c:pt idx="15">
                  <c:v>23.497034252893698</c:v>
                </c:pt>
                <c:pt idx="16">
                  <c:v>27.692292572496413</c:v>
                </c:pt>
                <c:pt idx="17">
                  <c:v>28.586845963862757</c:v>
                </c:pt>
                <c:pt idx="18">
                  <c:v>25.959393869280515</c:v>
                </c:pt>
                <c:pt idx="19">
                  <c:v>20.45993283395881</c:v>
                </c:pt>
                <c:pt idx="20">
                  <c:v>13.448956044754363</c:v>
                </c:pt>
                <c:pt idx="21">
                  <c:v>6.6608854920513991</c:v>
                </c:pt>
                <c:pt idx="22">
                  <c:v>1.7749991413705528</c:v>
                </c:pt>
                <c:pt idx="23">
                  <c:v>0</c:v>
                </c:pt>
                <c:pt idx="24">
                  <c:v>1.7749991413705464</c:v>
                </c:pt>
                <c:pt idx="25">
                  <c:v>6.6608854920513885</c:v>
                </c:pt>
                <c:pt idx="26">
                  <c:v>13.448956044754352</c:v>
                </c:pt>
                <c:pt idx="27">
                  <c:v>20.459932833958799</c:v>
                </c:pt>
                <c:pt idx="28">
                  <c:v>25.959393869280504</c:v>
                </c:pt>
                <c:pt idx="29">
                  <c:v>28.586845963862753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1B-4D2F-BF6D-FCE9A6AF4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86016"/>
        <c:axId val="715686672"/>
      </c:scatterChart>
      <c:valAx>
        <c:axId val="71568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86672"/>
        <c:crosses val="autoZero"/>
        <c:crossBetween val="midCat"/>
      </c:valAx>
      <c:valAx>
        <c:axId val="7156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8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'!$W$76:$W$105</c:f>
              <c:numCache>
                <c:formatCode>General</c:formatCode>
                <c:ptCount val="30"/>
                <c:pt idx="0">
                  <c:v>3.4</c:v>
                </c:pt>
                <c:pt idx="1">
                  <c:v>7.2</c:v>
                </c:pt>
                <c:pt idx="2">
                  <c:v>11.2</c:v>
                </c:pt>
                <c:pt idx="3">
                  <c:v>14.4</c:v>
                </c:pt>
                <c:pt idx="4">
                  <c:v>16</c:v>
                </c:pt>
                <c:pt idx="5">
                  <c:v>15.7</c:v>
                </c:pt>
                <c:pt idx="6">
                  <c:v>13.6</c:v>
                </c:pt>
                <c:pt idx="7">
                  <c:v>10</c:v>
                </c:pt>
                <c:pt idx="8">
                  <c:v>6</c:v>
                </c:pt>
                <c:pt idx="9">
                  <c:v>2.5</c:v>
                </c:pt>
                <c:pt idx="10">
                  <c:v>0.4</c:v>
                </c:pt>
                <c:pt idx="11">
                  <c:v>0.1</c:v>
                </c:pt>
                <c:pt idx="12">
                  <c:v>1.9</c:v>
                </c:pt>
                <c:pt idx="13">
                  <c:v>5.0999999999999996</c:v>
                </c:pt>
                <c:pt idx="14">
                  <c:v>9.1</c:v>
                </c:pt>
                <c:pt idx="15">
                  <c:v>12.8</c:v>
                </c:pt>
                <c:pt idx="16">
                  <c:v>15.4</c:v>
                </c:pt>
                <c:pt idx="17">
                  <c:v>16.100000000000001</c:v>
                </c:pt>
                <c:pt idx="18">
                  <c:v>14.9</c:v>
                </c:pt>
                <c:pt idx="19">
                  <c:v>12</c:v>
                </c:pt>
                <c:pt idx="20">
                  <c:v>8.1999999999999993</c:v>
                </c:pt>
                <c:pt idx="21">
                  <c:v>4.3</c:v>
                </c:pt>
                <c:pt idx="22">
                  <c:v>1.3</c:v>
                </c:pt>
                <c:pt idx="23">
                  <c:v>0</c:v>
                </c:pt>
                <c:pt idx="24">
                  <c:v>0.7</c:v>
                </c:pt>
                <c:pt idx="25">
                  <c:v>3.2</c:v>
                </c:pt>
                <c:pt idx="26">
                  <c:v>6.9</c:v>
                </c:pt>
                <c:pt idx="27">
                  <c:v>10.9</c:v>
                </c:pt>
                <c:pt idx="28">
                  <c:v>14.2</c:v>
                </c:pt>
                <c:pt idx="29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8-489E-8E2F-1FD4EFCCC9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'!$V$76:$V$105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'!$X$76:$X$105</c:f>
              <c:numCache>
                <c:formatCode>General</c:formatCode>
                <c:ptCount val="30"/>
                <c:pt idx="0">
                  <c:v>3.3183287190455917</c:v>
                </c:pt>
                <c:pt idx="1">
                  <c:v>7.0410674698073512</c:v>
                </c:pt>
                <c:pt idx="2">
                  <c:v>11.013402649111658</c:v>
                </c:pt>
                <c:pt idx="3">
                  <c:v>14.252631604345105</c:v>
                </c:pt>
                <c:pt idx="4">
                  <c:v>15.957412368365945</c:v>
                </c:pt>
                <c:pt idx="5">
                  <c:v>15.706004956175988</c:v>
                </c:pt>
                <c:pt idx="6">
                  <c:v>13.560604202725946</c:v>
                </c:pt>
                <c:pt idx="7">
                  <c:v>10.051953591677078</c:v>
                </c:pt>
                <c:pt idx="8">
                  <c:v>6.0480464083229171</c:v>
                </c:pt>
                <c:pt idx="9">
                  <c:v>2.539395797274056</c:v>
                </c:pt>
                <c:pt idx="10">
                  <c:v>0.39399504382401235</c:v>
                </c:pt>
                <c:pt idx="11">
                  <c:v>0.14258763163405669</c:v>
                </c:pt>
                <c:pt idx="12">
                  <c:v>1.8473683956548985</c:v>
                </c:pt>
                <c:pt idx="13">
                  <c:v>5.0865973508883435</c:v>
                </c:pt>
                <c:pt idx="14">
                  <c:v>9.0589325301926493</c:v>
                </c:pt>
                <c:pt idx="15">
                  <c:v>12.781671280954413</c:v>
                </c:pt>
                <c:pt idx="16">
                  <c:v>15.333857772351463</c:v>
                </c:pt>
                <c:pt idx="17">
                  <c:v>16.084115163847589</c:v>
                </c:pt>
                <c:pt idx="18">
                  <c:v>14.84683980029123</c:v>
                </c:pt>
                <c:pt idx="19">
                  <c:v>11.928117076518816</c:v>
                </c:pt>
                <c:pt idx="20">
                  <c:v>8.0500000000000043</c:v>
                </c:pt>
                <c:pt idx="21">
                  <c:v>4.1718829234811903</c:v>
                </c:pt>
                <c:pt idx="22">
                  <c:v>1.2531601997087742</c:v>
                </c:pt>
                <c:pt idx="23">
                  <c:v>1.5884836152413952E-2</c:v>
                </c:pt>
                <c:pt idx="24">
                  <c:v>0.7661422276485389</c:v>
                </c:pt>
                <c:pt idx="25">
                  <c:v>3.318328719045589</c:v>
                </c:pt>
                <c:pt idx="26">
                  <c:v>7.0410674698073388</c:v>
                </c:pt>
                <c:pt idx="27">
                  <c:v>11.013402649111651</c:v>
                </c:pt>
                <c:pt idx="28">
                  <c:v>14.252631604345114</c:v>
                </c:pt>
                <c:pt idx="29">
                  <c:v>15.957412368365944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8-489E-8E2F-1FD4EFCCC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95200"/>
        <c:axId val="715693888"/>
      </c:scatterChart>
      <c:valAx>
        <c:axId val="71569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3888"/>
        <c:crosses val="autoZero"/>
        <c:crossBetween val="midCat"/>
      </c:valAx>
      <c:valAx>
        <c:axId val="7156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'sum4 '!$C$111:$C$140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'!$D$111:$D$140</c:f>
              <c:numCache>
                <c:formatCode>General</c:formatCode>
                <c:ptCount val="30"/>
                <c:pt idx="0">
                  <c:v>0.7</c:v>
                </c:pt>
                <c:pt idx="1">
                  <c:v>1.9</c:v>
                </c:pt>
                <c:pt idx="2">
                  <c:v>3.4</c:v>
                </c:pt>
                <c:pt idx="3">
                  <c:v>4.9000000000000004</c:v>
                </c:pt>
                <c:pt idx="4">
                  <c:v>5.9</c:v>
                </c:pt>
                <c:pt idx="5">
                  <c:v>6.2</c:v>
                </c:pt>
                <c:pt idx="6">
                  <c:v>5.7</c:v>
                </c:pt>
                <c:pt idx="7">
                  <c:v>4.5999999999999996</c:v>
                </c:pt>
                <c:pt idx="8">
                  <c:v>3.2</c:v>
                </c:pt>
                <c:pt idx="9">
                  <c:v>1.7</c:v>
                </c:pt>
                <c:pt idx="10">
                  <c:v>0.5</c:v>
                </c:pt>
                <c:pt idx="11">
                  <c:v>0</c:v>
                </c:pt>
                <c:pt idx="12">
                  <c:v>0.3</c:v>
                </c:pt>
                <c:pt idx="13">
                  <c:v>1.2</c:v>
                </c:pt>
                <c:pt idx="14">
                  <c:v>2.6</c:v>
                </c:pt>
                <c:pt idx="15">
                  <c:v>4.0999999999999996</c:v>
                </c:pt>
                <c:pt idx="16">
                  <c:v>5.4</c:v>
                </c:pt>
                <c:pt idx="17">
                  <c:v>6.1</c:v>
                </c:pt>
                <c:pt idx="18">
                  <c:v>6.1</c:v>
                </c:pt>
                <c:pt idx="19">
                  <c:v>5.3</c:v>
                </c:pt>
                <c:pt idx="20">
                  <c:v>4</c:v>
                </c:pt>
                <c:pt idx="21">
                  <c:v>2.4</c:v>
                </c:pt>
                <c:pt idx="22">
                  <c:v>1.1000000000000001</c:v>
                </c:pt>
                <c:pt idx="23">
                  <c:v>0.2</c:v>
                </c:pt>
                <c:pt idx="24">
                  <c:v>0</c:v>
                </c:pt>
                <c:pt idx="25">
                  <c:v>0.6</c:v>
                </c:pt>
                <c:pt idx="26">
                  <c:v>1.8</c:v>
                </c:pt>
                <c:pt idx="27">
                  <c:v>3.3</c:v>
                </c:pt>
                <c:pt idx="28">
                  <c:v>4.8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44-44E5-A04C-3B6DAD3132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'sum4 '!$C$111:$C$140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'sum4 '!$E$111:$E$140</c:f>
              <c:numCache>
                <c:formatCode>General</c:formatCode>
                <c:ptCount val="30"/>
                <c:pt idx="0">
                  <c:v>0.62097755869001925</c:v>
                </c:pt>
                <c:pt idx="1">
                  <c:v>1.8243054883241625</c:v>
                </c:pt>
                <c:pt idx="2">
                  <c:v>3.3432231967563197</c:v>
                </c:pt>
                <c:pt idx="3">
                  <c:v>4.8019707357942085</c:v>
                </c:pt>
                <c:pt idx="4">
                  <c:v>5.8396734532749495</c:v>
                </c:pt>
                <c:pt idx="5">
                  <c:v>6.1996175606931478</c:v>
                </c:pt>
                <c:pt idx="6">
                  <c:v>5.792757694758393</c:v>
                </c:pt>
                <c:pt idx="7">
                  <c:v>4.7197455506194403</c:v>
                </c:pt>
                <c:pt idx="8">
                  <c:v>3.246029997199892</c:v>
                </c:pt>
                <c:pt idx="9">
                  <c:v>1.7361885734466633</c:v>
                </c:pt>
                <c:pt idx="10">
                  <c:v>0.56373587598242614</c:v>
                </c:pt>
                <c:pt idx="11">
                  <c:v>1.8721038088942911E-2</c:v>
                </c:pt>
                <c:pt idx="12">
                  <c:v>0.23597344921501145</c:v>
                </c:pt>
                <c:pt idx="13">
                  <c:v>1.1617477653593142</c:v>
                </c:pt>
                <c:pt idx="14">
                  <c:v>2.56701978913383</c:v>
                </c:pt>
                <c:pt idx="15">
                  <c:v>4.1041439964142645</c:v>
                </c:pt>
                <c:pt idx="16">
                  <c:v>5.3928563944336929</c:v>
                </c:pt>
                <c:pt idx="17">
                  <c:v>6.1143467532327982</c:v>
                </c:pt>
                <c:pt idx="18">
                  <c:v>6.0901279972191746</c:v>
                </c:pt>
                <c:pt idx="19">
                  <c:v>5.3261915230658863</c:v>
                </c:pt>
                <c:pt idx="20">
                  <c:v>4.0115250082201417</c:v>
                </c:pt>
                <c:pt idx="21">
                  <c:v>2.4713593843948076</c:v>
                </c:pt>
                <c:pt idx="22">
                  <c:v>1.0867110501764266</c:v>
                </c:pt>
                <c:pt idx="23">
                  <c:v>0.20012350442741045</c:v>
                </c:pt>
                <c:pt idx="24">
                  <c:v>3.0926661078671293E-2</c:v>
                </c:pt>
                <c:pt idx="25">
                  <c:v>0.62097755869001992</c:v>
                </c:pt>
                <c:pt idx="26">
                  <c:v>1.8243054883241607</c:v>
                </c:pt>
                <c:pt idx="27">
                  <c:v>3.3432231967563188</c:v>
                </c:pt>
                <c:pt idx="28">
                  <c:v>4.8019707357942147</c:v>
                </c:pt>
                <c:pt idx="29">
                  <c:v>5.8396734532749486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44-44E5-A04C-3B6DAD31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18800"/>
        <c:axId val="696419128"/>
      </c:scatterChart>
      <c:valAx>
        <c:axId val="69641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19128"/>
        <c:crosses val="autoZero"/>
        <c:crossBetween val="midCat"/>
      </c:valAx>
      <c:valAx>
        <c:axId val="69641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1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'!$D$6:$D$35</c:f>
              <c:numCache>
                <c:formatCode>General</c:formatCode>
                <c:ptCount val="30"/>
                <c:pt idx="0">
                  <c:v>50.2</c:v>
                </c:pt>
                <c:pt idx="1">
                  <c:v>63.1</c:v>
                </c:pt>
                <c:pt idx="2">
                  <c:v>69</c:v>
                </c:pt>
                <c:pt idx="3">
                  <c:v>66.3</c:v>
                </c:pt>
                <c:pt idx="4">
                  <c:v>55.9</c:v>
                </c:pt>
                <c:pt idx="5">
                  <c:v>40.200000000000003</c:v>
                </c:pt>
                <c:pt idx="6">
                  <c:v>23.1</c:v>
                </c:pt>
                <c:pt idx="7">
                  <c:v>8.9</c:v>
                </c:pt>
                <c:pt idx="8">
                  <c:v>0.9</c:v>
                </c:pt>
                <c:pt idx="9">
                  <c:v>1.2</c:v>
                </c:pt>
                <c:pt idx="10">
                  <c:v>9.8000000000000007</c:v>
                </c:pt>
                <c:pt idx="11">
                  <c:v>24.4</c:v>
                </c:pt>
                <c:pt idx="12">
                  <c:v>41.5</c:v>
                </c:pt>
                <c:pt idx="13">
                  <c:v>56.9</c:v>
                </c:pt>
                <c:pt idx="14">
                  <c:v>66.8</c:v>
                </c:pt>
                <c:pt idx="15">
                  <c:v>68.8</c:v>
                </c:pt>
                <c:pt idx="16">
                  <c:v>62.3</c:v>
                </c:pt>
                <c:pt idx="17">
                  <c:v>49</c:v>
                </c:pt>
                <c:pt idx="18">
                  <c:v>32.200000000000003</c:v>
                </c:pt>
                <c:pt idx="19">
                  <c:v>15.9</c:v>
                </c:pt>
                <c:pt idx="20">
                  <c:v>4.2</c:v>
                </c:pt>
                <c:pt idx="21">
                  <c:v>0</c:v>
                </c:pt>
                <c:pt idx="22">
                  <c:v>4.3</c:v>
                </c:pt>
                <c:pt idx="23">
                  <c:v>16</c:v>
                </c:pt>
                <c:pt idx="24">
                  <c:v>32.299999999999997</c:v>
                </c:pt>
                <c:pt idx="25">
                  <c:v>49.2</c:v>
                </c:pt>
                <c:pt idx="26">
                  <c:v>62.4</c:v>
                </c:pt>
                <c:pt idx="27">
                  <c:v>68.8</c:v>
                </c:pt>
                <c:pt idx="28">
                  <c:v>66.8</c:v>
                </c:pt>
                <c:pt idx="29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2-4AB4-AAE3-58A9B8D5E1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'!$C$6:$C$35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'!$E$6:$E$35</c:f>
              <c:numCache>
                <c:formatCode>General</c:formatCode>
                <c:ptCount val="30"/>
                <c:pt idx="0">
                  <c:v>49.189385558995006</c:v>
                </c:pt>
                <c:pt idx="1">
                  <c:v>62.41108630593569</c:v>
                </c:pt>
                <c:pt idx="2">
                  <c:v>68.727957195349489</c:v>
                </c:pt>
                <c:pt idx="3">
                  <c:v>66.577288763144665</c:v>
                </c:pt>
                <c:pt idx="4">
                  <c:v>56.491127646329794</c:v>
                </c:pt>
                <c:pt idx="5">
                  <c:v>40.964655353207498</c:v>
                </c:pt>
                <c:pt idx="6">
                  <c:v>23.83891369406432</c:v>
                </c:pt>
                <c:pt idx="7">
                  <c:v>9.3505823539613022</c:v>
                </c:pt>
                <c:pt idx="8">
                  <c:v>1.0838809410622241</c:v>
                </c:pt>
                <c:pt idx="9">
                  <c:v>1.0838809410622279</c:v>
                </c:pt>
                <c:pt idx="10">
                  <c:v>9.3505823539613253</c:v>
                </c:pt>
                <c:pt idx="11">
                  <c:v>23.838913694064335</c:v>
                </c:pt>
                <c:pt idx="12">
                  <c:v>40.964655353207512</c:v>
                </c:pt>
                <c:pt idx="13">
                  <c:v>56.491127646329794</c:v>
                </c:pt>
                <c:pt idx="14">
                  <c:v>66.577288763144665</c:v>
                </c:pt>
                <c:pt idx="15">
                  <c:v>68.727957195349489</c:v>
                </c:pt>
                <c:pt idx="16">
                  <c:v>62.411086305935655</c:v>
                </c:pt>
                <c:pt idx="17">
                  <c:v>49.189385558994999</c:v>
                </c:pt>
                <c:pt idx="18">
                  <c:v>32.333727076238709</c:v>
                </c:pt>
                <c:pt idx="19">
                  <c:v>16.01397557322462</c:v>
                </c:pt>
                <c:pt idx="20">
                  <c:v>4.2674195384866946</c:v>
                </c:pt>
                <c:pt idx="21">
                  <c:v>0</c:v>
                </c:pt>
                <c:pt idx="22">
                  <c:v>4.2674195384867408</c:v>
                </c:pt>
                <c:pt idx="23">
                  <c:v>16.013975573224645</c:v>
                </c:pt>
                <c:pt idx="24">
                  <c:v>32.333727076238688</c:v>
                </c:pt>
                <c:pt idx="25">
                  <c:v>49.189385558995021</c:v>
                </c:pt>
                <c:pt idx="26">
                  <c:v>62.411086305935669</c:v>
                </c:pt>
                <c:pt idx="27">
                  <c:v>68.727957195349489</c:v>
                </c:pt>
                <c:pt idx="28">
                  <c:v>66.577288763144637</c:v>
                </c:pt>
                <c:pt idx="29">
                  <c:v>56.491127646329794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2-4AB4-AAE3-58A9B8D5E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83720"/>
        <c:axId val="715689624"/>
      </c:scatterChart>
      <c:valAx>
        <c:axId val="71568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89624"/>
        <c:crosses val="autoZero"/>
        <c:crossBetween val="midCat"/>
      </c:valAx>
      <c:valAx>
        <c:axId val="71568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83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'!$O$6:$O$35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'!$P$6:$P$35</c:f>
              <c:numCache>
                <c:formatCode>General</c:formatCode>
                <c:ptCount val="30"/>
                <c:pt idx="0">
                  <c:v>49.1</c:v>
                </c:pt>
                <c:pt idx="1">
                  <c:v>61.2</c:v>
                </c:pt>
                <c:pt idx="2">
                  <c:v>66.400000000000006</c:v>
                </c:pt>
                <c:pt idx="3">
                  <c:v>63.5</c:v>
                </c:pt>
                <c:pt idx="4">
                  <c:v>53.1</c:v>
                </c:pt>
                <c:pt idx="5">
                  <c:v>37.799999999999997</c:v>
                </c:pt>
                <c:pt idx="6">
                  <c:v>21.4</c:v>
                </c:pt>
                <c:pt idx="7">
                  <c:v>7.9</c:v>
                </c:pt>
                <c:pt idx="8">
                  <c:v>0.7</c:v>
                </c:pt>
                <c:pt idx="9">
                  <c:v>1.5</c:v>
                </c:pt>
                <c:pt idx="10">
                  <c:v>10.1</c:v>
                </c:pt>
                <c:pt idx="11">
                  <c:v>24.4</c:v>
                </c:pt>
                <c:pt idx="12">
                  <c:v>40.9</c:v>
                </c:pt>
                <c:pt idx="13">
                  <c:v>55.5</c:v>
                </c:pt>
                <c:pt idx="14">
                  <c:v>64.599999999999994</c:v>
                </c:pt>
                <c:pt idx="15">
                  <c:v>66.099999999999994</c:v>
                </c:pt>
                <c:pt idx="16">
                  <c:v>59.4</c:v>
                </c:pt>
                <c:pt idx="17">
                  <c:v>46.4</c:v>
                </c:pt>
                <c:pt idx="18">
                  <c:v>30.1</c:v>
                </c:pt>
                <c:pt idx="19">
                  <c:v>14.5</c:v>
                </c:pt>
                <c:pt idx="20">
                  <c:v>3.6</c:v>
                </c:pt>
                <c:pt idx="21">
                  <c:v>0</c:v>
                </c:pt>
                <c:pt idx="22">
                  <c:v>4.5999999999999996</c:v>
                </c:pt>
                <c:pt idx="23">
                  <c:v>16.2</c:v>
                </c:pt>
                <c:pt idx="24">
                  <c:v>32</c:v>
                </c:pt>
                <c:pt idx="25">
                  <c:v>48.1</c:v>
                </c:pt>
                <c:pt idx="26">
                  <c:v>60.6</c:v>
                </c:pt>
                <c:pt idx="27">
                  <c:v>66.3</c:v>
                </c:pt>
                <c:pt idx="28">
                  <c:v>63.9</c:v>
                </c:pt>
                <c:pt idx="29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4-44C4-904B-AB47E452128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'!$O$6:$O$35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'!$Q$6:$Q$35</c:f>
              <c:numCache>
                <c:formatCode>General</c:formatCode>
                <c:ptCount val="30"/>
                <c:pt idx="0">
                  <c:v>47.805980439216391</c:v>
                </c:pt>
                <c:pt idx="1">
                  <c:v>60.36257061851078</c:v>
                </c:pt>
                <c:pt idx="2">
                  <c:v>66.199503721111981</c:v>
                </c:pt>
                <c:pt idx="3">
                  <c:v>63.872800479374725</c:v>
                </c:pt>
                <c:pt idx="4">
                  <c:v>53.958056190345424</c:v>
                </c:pt>
                <c:pt idx="5">
                  <c:v>38.908046129276407</c:v>
                </c:pt>
                <c:pt idx="6">
                  <c:v>22.445941715821448</c:v>
                </c:pt>
                <c:pt idx="7">
                  <c:v>8.6442476467101592</c:v>
                </c:pt>
                <c:pt idx="8">
                  <c:v>0.91731864279713471</c:v>
                </c:pt>
                <c:pt idx="9">
                  <c:v>1.1766937072011039</c:v>
                </c:pt>
                <c:pt idx="10">
                  <c:v>9.3582069142621513</c:v>
                </c:pt>
                <c:pt idx="11">
                  <c:v>23.437861202287529</c:v>
                </c:pt>
                <c:pt idx="12">
                  <c:v>39.932538205836231</c:v>
                </c:pt>
                <c:pt idx="13">
                  <c:v>54.76167520456211</c:v>
                </c:pt>
                <c:pt idx="14">
                  <c:v>64.256741823551593</c:v>
                </c:pt>
                <c:pt idx="15">
                  <c:v>66.068785436189714</c:v>
                </c:pt>
                <c:pt idx="16">
                  <c:v>59.749530661771402</c:v>
                </c:pt>
                <c:pt idx="17">
                  <c:v>46.862276705689631</c:v>
                </c:pt>
                <c:pt idx="18">
                  <c:v>30.595158021835605</c:v>
                </c:pt>
                <c:pt idx="19">
                  <c:v>14.972442442462055</c:v>
                </c:pt>
                <c:pt idx="20">
                  <c:v>3.8589810810553846</c:v>
                </c:pt>
                <c:pt idx="21">
                  <c:v>4.0958016088684882E-3</c:v>
                </c:pt>
                <c:pt idx="22">
                  <c:v>4.3614337206520677</c:v>
                </c:pt>
                <c:pt idx="23">
                  <c:v>15.853047651430497</c:v>
                </c:pt>
                <c:pt idx="24">
                  <c:v>31.63606583643983</c:v>
                </c:pt>
                <c:pt idx="25">
                  <c:v>47.805980439216377</c:v>
                </c:pt>
                <c:pt idx="26">
                  <c:v>60.362570618510752</c:v>
                </c:pt>
                <c:pt idx="27">
                  <c:v>66.199503721111967</c:v>
                </c:pt>
                <c:pt idx="28">
                  <c:v>63.872800479374703</c:v>
                </c:pt>
                <c:pt idx="29">
                  <c:v>53.958056190345445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4-44C4-904B-AB47E4521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77816"/>
        <c:axId val="715678144"/>
      </c:scatterChart>
      <c:valAx>
        <c:axId val="71567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78144"/>
        <c:crosses val="autoZero"/>
        <c:crossBetween val="midCat"/>
      </c:valAx>
      <c:valAx>
        <c:axId val="7156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77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'!$W$6:$W$35</c:f>
              <c:numCache>
                <c:formatCode>General</c:formatCode>
                <c:ptCount val="30"/>
                <c:pt idx="0">
                  <c:v>45.6</c:v>
                </c:pt>
                <c:pt idx="1">
                  <c:v>55</c:v>
                </c:pt>
                <c:pt idx="2">
                  <c:v>58.1</c:v>
                </c:pt>
                <c:pt idx="3">
                  <c:v>54</c:v>
                </c:pt>
                <c:pt idx="4">
                  <c:v>43.7</c:v>
                </c:pt>
                <c:pt idx="5">
                  <c:v>29.9</c:v>
                </c:pt>
                <c:pt idx="6">
                  <c:v>15.8</c:v>
                </c:pt>
                <c:pt idx="7">
                  <c:v>5</c:v>
                </c:pt>
                <c:pt idx="8">
                  <c:v>0.1</c:v>
                </c:pt>
                <c:pt idx="9">
                  <c:v>2.4</c:v>
                </c:pt>
                <c:pt idx="10">
                  <c:v>11.1</c:v>
                </c:pt>
                <c:pt idx="11">
                  <c:v>24.3</c:v>
                </c:pt>
                <c:pt idx="12">
                  <c:v>38.700000000000003</c:v>
                </c:pt>
                <c:pt idx="13">
                  <c:v>50.7</c:v>
                </c:pt>
                <c:pt idx="14">
                  <c:v>57.3</c:v>
                </c:pt>
                <c:pt idx="15">
                  <c:v>57</c:v>
                </c:pt>
                <c:pt idx="16">
                  <c:v>49.8</c:v>
                </c:pt>
                <c:pt idx="17">
                  <c:v>37.5</c:v>
                </c:pt>
                <c:pt idx="18">
                  <c:v>23.1</c:v>
                </c:pt>
                <c:pt idx="19">
                  <c:v>10.199999999999999</c:v>
                </c:pt>
                <c:pt idx="20">
                  <c:v>1.9</c:v>
                </c:pt>
                <c:pt idx="21">
                  <c:v>0.3</c:v>
                </c:pt>
                <c:pt idx="22">
                  <c:v>5.7</c:v>
                </c:pt>
                <c:pt idx="23">
                  <c:v>16.899999999999999</c:v>
                </c:pt>
                <c:pt idx="24">
                  <c:v>31.1</c:v>
                </c:pt>
                <c:pt idx="25">
                  <c:v>44.8</c:v>
                </c:pt>
                <c:pt idx="26">
                  <c:v>54.6</c:v>
                </c:pt>
                <c:pt idx="27">
                  <c:v>58.1</c:v>
                </c:pt>
                <c:pt idx="28">
                  <c:v>54.4</c:v>
                </c:pt>
                <c:pt idx="29">
                  <c:v>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A-46A8-AFAB-ECF4713F143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'!$V$6:$V$35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'!$X$6:$X$35</c:f>
              <c:numCache>
                <c:formatCode>General</c:formatCode>
                <c:ptCount val="30"/>
                <c:pt idx="0">
                  <c:v>44.999112862845728</c:v>
                </c:pt>
                <c:pt idx="1">
                  <c:v>54.723391554076549</c:v>
                </c:pt>
                <c:pt idx="2">
                  <c:v>58.096416173592239</c:v>
                </c:pt>
                <c:pt idx="3">
                  <c:v>54.283745494429461</c:v>
                </c:pt>
                <c:pt idx="4">
                  <c:v>44.228583304998317</c:v>
                </c:pt>
                <c:pt idx="5">
                  <c:v>30.418442393115118</c:v>
                </c:pt>
                <c:pt idx="6">
                  <c:v>16.269767115685667</c:v>
                </c:pt>
                <c:pt idx="7">
                  <c:v>5.2827507088030572</c:v>
                </c:pt>
                <c:pt idx="8">
                  <c:v>0.17543424402703275</c:v>
                </c:pt>
                <c:pt idx="9">
                  <c:v>2.2112995805471236</c:v>
                </c:pt>
                <c:pt idx="10">
                  <c:v>10.886700833447787</c:v>
                </c:pt>
                <c:pt idx="11">
                  <c:v>24.05545963688315</c:v>
                </c:pt>
                <c:pt idx="12">
                  <c:v>38.459800998656256</c:v>
                </c:pt>
                <c:pt idx="13">
                  <c:v>50.536283309128606</c:v>
                </c:pt>
                <c:pt idx="14">
                  <c:v>57.297346187552513</c:v>
                </c:pt>
                <c:pt idx="15">
                  <c:v>57.070393006199026</c:v>
                </c:pt>
                <c:pt idx="16">
                  <c:v>49.911568950020602</c:v>
                </c:pt>
                <c:pt idx="17">
                  <c:v>37.591871447998422</c:v>
                </c:pt>
                <c:pt idx="18">
                  <c:v>23.159029069893332</c:v>
                </c:pt>
                <c:pt idx="19">
                  <c:v>10.183534196008164</c:v>
                </c:pt>
                <c:pt idx="20">
                  <c:v>1.8753509043923462</c:v>
                </c:pt>
                <c:pt idx="21">
                  <c:v>0.28981274333401003</c:v>
                </c:pt>
                <c:pt idx="22">
                  <c:v>5.8191606709500574</c:v>
                </c:pt>
                <c:pt idx="23">
                  <c:v>17.09550788252162</c:v>
                </c:pt>
                <c:pt idx="24">
                  <c:v>31.329236730893893</c:v>
                </c:pt>
                <c:pt idx="25">
                  <c:v>44.999112862845742</c:v>
                </c:pt>
                <c:pt idx="26">
                  <c:v>54.723391554076535</c:v>
                </c:pt>
                <c:pt idx="27">
                  <c:v>58.096416173592239</c:v>
                </c:pt>
                <c:pt idx="28">
                  <c:v>54.283745494429418</c:v>
                </c:pt>
                <c:pt idx="29">
                  <c:v>44.228583304998317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1A-46A8-AFAB-ECF4713F1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76856"/>
        <c:axId val="696478824"/>
      </c:scatterChart>
      <c:valAx>
        <c:axId val="69647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78824"/>
        <c:crosses val="autoZero"/>
        <c:crossBetween val="midCat"/>
      </c:valAx>
      <c:valAx>
        <c:axId val="69647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7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'!$D$41:$D$70</c:f>
              <c:numCache>
                <c:formatCode>General</c:formatCode>
                <c:ptCount val="30"/>
                <c:pt idx="0">
                  <c:v>40.700000000000003</c:v>
                </c:pt>
                <c:pt idx="1">
                  <c:v>47.1</c:v>
                </c:pt>
                <c:pt idx="2">
                  <c:v>47.9</c:v>
                </c:pt>
                <c:pt idx="3">
                  <c:v>42.9</c:v>
                </c:pt>
                <c:pt idx="4">
                  <c:v>33.299999999999997</c:v>
                </c:pt>
                <c:pt idx="5">
                  <c:v>21.4</c:v>
                </c:pt>
                <c:pt idx="6">
                  <c:v>10.199999999999999</c:v>
                </c:pt>
                <c:pt idx="7">
                  <c:v>2.4</c:v>
                </c:pt>
                <c:pt idx="8">
                  <c:v>0</c:v>
                </c:pt>
                <c:pt idx="9">
                  <c:v>3.6</c:v>
                </c:pt>
                <c:pt idx="10">
                  <c:v>12.2</c:v>
                </c:pt>
                <c:pt idx="11">
                  <c:v>23.7</c:v>
                </c:pt>
                <c:pt idx="12">
                  <c:v>35.4</c:v>
                </c:pt>
                <c:pt idx="13">
                  <c:v>44.3</c:v>
                </c:pt>
                <c:pt idx="14">
                  <c:v>48.3</c:v>
                </c:pt>
                <c:pt idx="15">
                  <c:v>46.3</c:v>
                </c:pt>
                <c:pt idx="16">
                  <c:v>38.9</c:v>
                </c:pt>
                <c:pt idx="17">
                  <c:v>27.8</c:v>
                </c:pt>
                <c:pt idx="18">
                  <c:v>15.9</c:v>
                </c:pt>
                <c:pt idx="19">
                  <c:v>6</c:v>
                </c:pt>
                <c:pt idx="20">
                  <c:v>0.6</c:v>
                </c:pt>
                <c:pt idx="21">
                  <c:v>1</c:v>
                </c:pt>
                <c:pt idx="22">
                  <c:v>7.1</c:v>
                </c:pt>
                <c:pt idx="23">
                  <c:v>17.399999999999999</c:v>
                </c:pt>
                <c:pt idx="24">
                  <c:v>29.3</c:v>
                </c:pt>
                <c:pt idx="25">
                  <c:v>40.1</c:v>
                </c:pt>
                <c:pt idx="26">
                  <c:v>46.9</c:v>
                </c:pt>
                <c:pt idx="27">
                  <c:v>48.1</c:v>
                </c:pt>
                <c:pt idx="28">
                  <c:v>43.4</c:v>
                </c:pt>
                <c:pt idx="2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4-4D6B-A10E-B191E2C913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'!$C$41:$C$70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'!$E$41:$E$70</c:f>
              <c:numCache>
                <c:formatCode>General</c:formatCode>
                <c:ptCount val="30"/>
                <c:pt idx="0">
                  <c:v>40.120681547566193</c:v>
                </c:pt>
                <c:pt idx="1">
                  <c:v>46.872270570244545</c:v>
                </c:pt>
                <c:pt idx="2">
                  <c:v>48.002673425372578</c:v>
                </c:pt>
                <c:pt idx="3">
                  <c:v>43.232243548872916</c:v>
                </c:pt>
                <c:pt idx="4">
                  <c:v>33.741121558829946</c:v>
                </c:pt>
                <c:pt idx="5">
                  <c:v>21.877284233357873</c:v>
                </c:pt>
                <c:pt idx="6">
                  <c:v>10.575686424871046</c:v>
                </c:pt>
                <c:pt idx="7">
                  <c:v>2.6321924408509179</c:v>
                </c:pt>
                <c:pt idx="8">
                  <c:v>1.1916567167581859E-2</c:v>
                </c:pt>
                <c:pt idx="9">
                  <c:v>3.3630800478547527</c:v>
                </c:pt>
                <c:pt idx="10">
                  <c:v>11.856649809628534</c:v>
                </c:pt>
                <c:pt idx="11">
                  <c:v>23.391430168263199</c:v>
                </c:pt>
                <c:pt idx="12">
                  <c:v>35.113870568710048</c:v>
                </c:pt>
                <c:pt idx="13">
                  <c:v>44.12399586873066</c:v>
                </c:pt>
                <c:pt idx="14">
                  <c:v>48.192821445164377</c:v>
                </c:pt>
                <c:pt idx="15">
                  <c:v>46.313774210268136</c:v>
                </c:pt>
                <c:pt idx="16">
                  <c:v>38.951705345719347</c:v>
                </c:pt>
                <c:pt idx="17">
                  <c:v>27.927892330721559</c:v>
                </c:pt>
                <c:pt idx="18">
                  <c:v>15.969479226076222</c:v>
                </c:pt>
                <c:pt idx="19">
                  <c:v>6.0348176684244006</c:v>
                </c:pt>
                <c:pt idx="20">
                  <c:v>0.58161019917924672</c:v>
                </c:pt>
                <c:pt idx="21">
                  <c:v>0.95890749090183569</c:v>
                </c:pt>
                <c:pt idx="22">
                  <c:v>7.0733712343449131</c:v>
                </c:pt>
                <c:pt idx="23">
                  <c:v>17.41236478915264</c:v>
                </c:pt>
                <c:pt idx="24">
                  <c:v>29.418159279726499</c:v>
                </c:pt>
                <c:pt idx="25">
                  <c:v>40.1206815475662</c:v>
                </c:pt>
                <c:pt idx="26">
                  <c:v>46.872270570244538</c:v>
                </c:pt>
                <c:pt idx="27">
                  <c:v>48.002673425372578</c:v>
                </c:pt>
                <c:pt idx="28">
                  <c:v>43.23224354887288</c:v>
                </c:pt>
                <c:pt idx="29">
                  <c:v>33.741121558829953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E4-4D6B-A10E-B191E2C9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99464"/>
        <c:axId val="715698808"/>
      </c:scatterChart>
      <c:valAx>
        <c:axId val="71569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8808"/>
        <c:crosses val="autoZero"/>
        <c:crossBetween val="midCat"/>
      </c:valAx>
      <c:valAx>
        <c:axId val="71569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9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'!$P$41:$P$70</c:f>
              <c:numCache>
                <c:formatCode>General</c:formatCode>
                <c:ptCount val="30"/>
                <c:pt idx="0">
                  <c:v>35.299999999999997</c:v>
                </c:pt>
                <c:pt idx="1">
                  <c:v>39.700000000000003</c:v>
                </c:pt>
                <c:pt idx="2">
                  <c:v>39.200000000000003</c:v>
                </c:pt>
                <c:pt idx="3">
                  <c:v>34.1</c:v>
                </c:pt>
                <c:pt idx="4">
                  <c:v>25.5</c:v>
                </c:pt>
                <c:pt idx="5">
                  <c:v>15.5</c:v>
                </c:pt>
                <c:pt idx="6">
                  <c:v>6.7</c:v>
                </c:pt>
                <c:pt idx="7">
                  <c:v>1.1000000000000001</c:v>
                </c:pt>
                <c:pt idx="8">
                  <c:v>0.3</c:v>
                </c:pt>
                <c:pt idx="9">
                  <c:v>4.2</c:v>
                </c:pt>
                <c:pt idx="10">
                  <c:v>12.1</c:v>
                </c:pt>
                <c:pt idx="11">
                  <c:v>22</c:v>
                </c:pt>
                <c:pt idx="12">
                  <c:v>31.3</c:v>
                </c:pt>
                <c:pt idx="13">
                  <c:v>37.9</c:v>
                </c:pt>
                <c:pt idx="14">
                  <c:v>40.1</c:v>
                </c:pt>
                <c:pt idx="15">
                  <c:v>37.4</c:v>
                </c:pt>
                <c:pt idx="16">
                  <c:v>30.4</c:v>
                </c:pt>
                <c:pt idx="17">
                  <c:v>20.8</c:v>
                </c:pt>
                <c:pt idx="18">
                  <c:v>11.1</c:v>
                </c:pt>
                <c:pt idx="19">
                  <c:v>3.6</c:v>
                </c:pt>
                <c:pt idx="20">
                  <c:v>0.1</c:v>
                </c:pt>
                <c:pt idx="21">
                  <c:v>1.5</c:v>
                </c:pt>
                <c:pt idx="22">
                  <c:v>7.5</c:v>
                </c:pt>
                <c:pt idx="23">
                  <c:v>16.600000000000001</c:v>
                </c:pt>
                <c:pt idx="24">
                  <c:v>26.5</c:v>
                </c:pt>
                <c:pt idx="25">
                  <c:v>34.9</c:v>
                </c:pt>
                <c:pt idx="26">
                  <c:v>39.5</c:v>
                </c:pt>
                <c:pt idx="27">
                  <c:v>39.4</c:v>
                </c:pt>
                <c:pt idx="28">
                  <c:v>34.6</c:v>
                </c:pt>
                <c:pt idx="29">
                  <c:v>26.1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0-482F-B1D1-FB0CFF905EB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'!$O$41:$O$70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'!$Q$41:$Q$70</c:f>
              <c:numCache>
                <c:formatCode>General</c:formatCode>
                <c:ptCount val="30"/>
                <c:pt idx="0">
                  <c:v>35.089726946090714</c:v>
                </c:pt>
                <c:pt idx="1">
                  <c:v>39.617131076871885</c:v>
                </c:pt>
                <c:pt idx="2">
                  <c:v>39.30388839782271</c:v>
                </c:pt>
                <c:pt idx="3">
                  <c:v>34.227490962790277</c:v>
                </c:pt>
                <c:pt idx="4">
                  <c:v>25.643771676086555</c:v>
                </c:pt>
                <c:pt idx="5">
                  <c:v>15.676228009999324</c:v>
                </c:pt>
                <c:pt idx="6">
                  <c:v>6.7906971002607834</c:v>
                </c:pt>
                <c:pt idx="7">
                  <c:v>1.1853405824677796</c:v>
                </c:pt>
                <c:pt idx="8">
                  <c:v>0.2468487710674877</c:v>
                </c:pt>
                <c:pt idx="9">
                  <c:v>4.2073920018674027</c:v>
                </c:pt>
                <c:pt idx="10">
                  <c:v>12.087184792772655</c:v>
                </c:pt>
                <c:pt idx="11">
                  <c:v>21.936871682036212</c:v>
                </c:pt>
                <c:pt idx="12">
                  <c:v>31.319771725935215</c:v>
                </c:pt>
                <c:pt idx="13">
                  <c:v>37.914680809976772</c:v>
                </c:pt>
                <c:pt idx="14">
                  <c:v>40.090106535332922</c:v>
                </c:pt>
                <c:pt idx="15">
                  <c:v>37.307877641429073</c:v>
                </c:pt>
                <c:pt idx="16">
                  <c:v>30.256280385794927</c:v>
                </c:pt>
                <c:pt idx="17">
                  <c:v>20.679785719516477</c:v>
                </c:pt>
                <c:pt idx="18">
                  <c:v>10.947490480222111</c:v>
                </c:pt>
                <c:pt idx="19">
                  <c:v>3.4670344857950419</c:v>
                </c:pt>
                <c:pt idx="20">
                  <c:v>8.8982609708246077E-2</c:v>
                </c:pt>
                <c:pt idx="21">
                  <c:v>1.6490197550361849</c:v>
                </c:pt>
                <c:pt idx="22">
                  <c:v>7.7612135742578463</c:v>
                </c:pt>
                <c:pt idx="23">
                  <c:v>16.91348897594338</c:v>
                </c:pt>
                <c:pt idx="24">
                  <c:v>26.841695300918079</c:v>
                </c:pt>
                <c:pt idx="25">
                  <c:v>35.089726946090714</c:v>
                </c:pt>
                <c:pt idx="26">
                  <c:v>39.617131076871885</c:v>
                </c:pt>
                <c:pt idx="27">
                  <c:v>39.303888397822718</c:v>
                </c:pt>
                <c:pt idx="28">
                  <c:v>34.227490962790249</c:v>
                </c:pt>
                <c:pt idx="29">
                  <c:v>25.643771676086562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C0-482F-B1D1-FB0CFF905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187032"/>
        <c:axId val="664187360"/>
      </c:scatterChart>
      <c:valAx>
        <c:axId val="66418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87360"/>
        <c:crosses val="autoZero"/>
        <c:crossBetween val="midCat"/>
      </c:valAx>
      <c:valAx>
        <c:axId val="6641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8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'!$W$41:$W$70</c:f>
              <c:numCache>
                <c:formatCode>General</c:formatCode>
                <c:ptCount val="30"/>
                <c:pt idx="0">
                  <c:v>28.5</c:v>
                </c:pt>
                <c:pt idx="1">
                  <c:v>33.6</c:v>
                </c:pt>
                <c:pt idx="2">
                  <c:v>34.799999999999997</c:v>
                </c:pt>
                <c:pt idx="3">
                  <c:v>31.6</c:v>
                </c:pt>
                <c:pt idx="4">
                  <c:v>25</c:v>
                </c:pt>
                <c:pt idx="5">
                  <c:v>16.5</c:v>
                </c:pt>
                <c:pt idx="6">
                  <c:v>8.1999999999999993</c:v>
                </c:pt>
                <c:pt idx="7">
                  <c:v>2.2999999999999998</c:v>
                </c:pt>
                <c:pt idx="8">
                  <c:v>0</c:v>
                </c:pt>
                <c:pt idx="9">
                  <c:v>2</c:v>
                </c:pt>
                <c:pt idx="10">
                  <c:v>7.9</c:v>
                </c:pt>
                <c:pt idx="11">
                  <c:v>16.100000000000001</c:v>
                </c:pt>
                <c:pt idx="12">
                  <c:v>24.6</c:v>
                </c:pt>
                <c:pt idx="13">
                  <c:v>31.3</c:v>
                </c:pt>
                <c:pt idx="14">
                  <c:v>34.700000000000003</c:v>
                </c:pt>
                <c:pt idx="15">
                  <c:v>33.799999999999997</c:v>
                </c:pt>
                <c:pt idx="16">
                  <c:v>28.9</c:v>
                </c:pt>
                <c:pt idx="17">
                  <c:v>21.1</c:v>
                </c:pt>
                <c:pt idx="18">
                  <c:v>12.5</c:v>
                </c:pt>
                <c:pt idx="19">
                  <c:v>5.0999999999999996</c:v>
                </c:pt>
                <c:pt idx="20">
                  <c:v>0.7</c:v>
                </c:pt>
                <c:pt idx="21">
                  <c:v>0.4</c:v>
                </c:pt>
                <c:pt idx="22">
                  <c:v>4.4000000000000004</c:v>
                </c:pt>
                <c:pt idx="23">
                  <c:v>11.5</c:v>
                </c:pt>
                <c:pt idx="24">
                  <c:v>20.100000000000001</c:v>
                </c:pt>
                <c:pt idx="25">
                  <c:v>28.1</c:v>
                </c:pt>
                <c:pt idx="26">
                  <c:v>33.4</c:v>
                </c:pt>
                <c:pt idx="27">
                  <c:v>34.799999999999997</c:v>
                </c:pt>
                <c:pt idx="28">
                  <c:v>31.9</c:v>
                </c:pt>
                <c:pt idx="29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B-4106-92B1-9AAF29F7FB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'!$V$41:$V$70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'!$X$41:$X$70</c:f>
              <c:numCache>
                <c:formatCode>General</c:formatCode>
                <c:ptCount val="30"/>
                <c:pt idx="0">
                  <c:v>28.27922222024127</c:v>
                </c:pt>
                <c:pt idx="1">
                  <c:v>33.475503865696389</c:v>
                </c:pt>
                <c:pt idx="2">
                  <c:v>34.694920624920123</c:v>
                </c:pt>
                <c:pt idx="3">
                  <c:v>31.635805083195404</c:v>
                </c:pt>
                <c:pt idx="4">
                  <c:v>25.054941555492928</c:v>
                </c:pt>
                <c:pt idx="5">
                  <c:v>16.580347757652216</c:v>
                </c:pt>
                <c:pt idx="6">
                  <c:v>8.3085249739424913</c:v>
                </c:pt>
                <c:pt idx="7">
                  <c:v>2.2858116487754709</c:v>
                </c:pt>
                <c:pt idx="8">
                  <c:v>2.1465948191057736E-3</c:v>
                </c:pt>
                <c:pt idx="9">
                  <c:v>2.0224780364567314</c:v>
                </c:pt>
                <c:pt idx="10">
                  <c:v>7.8470029668325116</c:v>
                </c:pt>
                <c:pt idx="11">
                  <c:v>16.034811734335502</c:v>
                </c:pt>
                <c:pt idx="12">
                  <c:v>24.56034983972889</c:v>
                </c:pt>
                <c:pt idx="13">
                  <c:v>31.31451305767537</c:v>
                </c:pt>
                <c:pt idx="14">
                  <c:v>34.626411644268096</c:v>
                </c:pt>
                <c:pt idx="15">
                  <c:v>33.67672613643969</c:v>
                </c:pt>
                <c:pt idx="16">
                  <c:v>28.700396040945183</c:v>
                </c:pt>
                <c:pt idx="17">
                  <c:v>20.928498939203319</c:v>
                </c:pt>
                <c:pt idx="18">
                  <c:v>12.28369834095793</c:v>
                </c:pt>
                <c:pt idx="19">
                  <c:v>4.9046024189205202</c:v>
                </c:pt>
                <c:pt idx="20">
                  <c:v>0.61670091883431144</c:v>
                </c:pt>
                <c:pt idx="21">
                  <c:v>0.48076338508042982</c:v>
                </c:pt>
                <c:pt idx="22">
                  <c:v>4.5304189473722083</c:v>
                </c:pt>
                <c:pt idx="23">
                  <c:v>11.763836923352207</c:v>
                </c:pt>
                <c:pt idx="24">
                  <c:v>20.391566344861715</c:v>
                </c:pt>
                <c:pt idx="25">
                  <c:v>28.279222220241273</c:v>
                </c:pt>
                <c:pt idx="26">
                  <c:v>33.475503865696382</c:v>
                </c:pt>
                <c:pt idx="27">
                  <c:v>34.694920624920123</c:v>
                </c:pt>
                <c:pt idx="28">
                  <c:v>31.635805083195383</c:v>
                </c:pt>
                <c:pt idx="29">
                  <c:v>25.054941555492935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B-4106-92B1-9AAF29F7F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34544"/>
        <c:axId val="696435528"/>
      </c:scatterChart>
      <c:valAx>
        <c:axId val="6964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35528"/>
        <c:crosses val="autoZero"/>
        <c:crossBetween val="midCat"/>
      </c:valAx>
      <c:valAx>
        <c:axId val="6964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3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'!$D$76:$D$105</c:f>
              <c:numCache>
                <c:formatCode>General</c:formatCode>
                <c:ptCount val="30"/>
                <c:pt idx="0">
                  <c:v>18.5</c:v>
                </c:pt>
                <c:pt idx="1">
                  <c:v>20.9</c:v>
                </c:pt>
                <c:pt idx="2">
                  <c:v>20.7</c:v>
                </c:pt>
                <c:pt idx="3">
                  <c:v>18</c:v>
                </c:pt>
                <c:pt idx="4">
                  <c:v>13.5</c:v>
                </c:pt>
                <c:pt idx="5">
                  <c:v>8.1999999999999993</c:v>
                </c:pt>
                <c:pt idx="6">
                  <c:v>3.6</c:v>
                </c:pt>
                <c:pt idx="7">
                  <c:v>0.6</c:v>
                </c:pt>
                <c:pt idx="8">
                  <c:v>0.1</c:v>
                </c:pt>
                <c:pt idx="9">
                  <c:v>2.2000000000000002</c:v>
                </c:pt>
                <c:pt idx="10">
                  <c:v>6.3</c:v>
                </c:pt>
                <c:pt idx="11">
                  <c:v>11.5</c:v>
                </c:pt>
                <c:pt idx="12">
                  <c:v>16.399999999999999</c:v>
                </c:pt>
                <c:pt idx="13">
                  <c:v>19.899999999999999</c:v>
                </c:pt>
                <c:pt idx="14">
                  <c:v>21.1</c:v>
                </c:pt>
                <c:pt idx="15">
                  <c:v>19.7</c:v>
                </c:pt>
                <c:pt idx="16">
                  <c:v>16</c:v>
                </c:pt>
                <c:pt idx="17">
                  <c:v>11</c:v>
                </c:pt>
                <c:pt idx="18">
                  <c:v>5.9</c:v>
                </c:pt>
                <c:pt idx="19">
                  <c:v>1.9</c:v>
                </c:pt>
                <c:pt idx="20">
                  <c:v>0.1</c:v>
                </c:pt>
                <c:pt idx="21">
                  <c:v>0.8</c:v>
                </c:pt>
                <c:pt idx="22">
                  <c:v>3.9</c:v>
                </c:pt>
                <c:pt idx="23">
                  <c:v>8.6999999999999993</c:v>
                </c:pt>
                <c:pt idx="24">
                  <c:v>13.9</c:v>
                </c:pt>
                <c:pt idx="25">
                  <c:v>18.3</c:v>
                </c:pt>
                <c:pt idx="26">
                  <c:v>20.8</c:v>
                </c:pt>
                <c:pt idx="27">
                  <c:v>20.8</c:v>
                </c:pt>
                <c:pt idx="28">
                  <c:v>18.2</c:v>
                </c:pt>
                <c:pt idx="29">
                  <c:v>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5-4306-95DC-56339B5C83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'!$C$76:$C$105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'!$E$76:$E$105</c:f>
              <c:numCache>
                <c:formatCode>General</c:formatCode>
                <c:ptCount val="30"/>
                <c:pt idx="0">
                  <c:v>18.463671784601349</c:v>
                </c:pt>
                <c:pt idx="1">
                  <c:v>20.845921838453787</c:v>
                </c:pt>
                <c:pt idx="2">
                  <c:v>20.681098383891751</c:v>
                </c:pt>
                <c:pt idx="3">
                  <c:v>18.009976541518078</c:v>
                </c:pt>
                <c:pt idx="4">
                  <c:v>13.493356168713873</c:v>
                </c:pt>
                <c:pt idx="5">
                  <c:v>8.2485888032664771</c:v>
                </c:pt>
                <c:pt idx="6">
                  <c:v>3.5731598208354747</c:v>
                </c:pt>
                <c:pt idx="7">
                  <c:v>0.6237078875329215</c:v>
                </c:pt>
                <c:pt idx="8">
                  <c:v>0.12988800672129652</c:v>
                </c:pt>
                <c:pt idx="9">
                  <c:v>2.213864619436464</c:v>
                </c:pt>
                <c:pt idx="10">
                  <c:v>6.3600897538030683</c:v>
                </c:pt>
                <c:pt idx="11">
                  <c:v>11.542842705510328</c:v>
                </c:pt>
                <c:pt idx="12">
                  <c:v>16.479979636339976</c:v>
                </c:pt>
                <c:pt idx="13">
                  <c:v>19.950118830187282</c:v>
                </c:pt>
                <c:pt idx="14">
                  <c:v>21.094794211858471</c:v>
                </c:pt>
                <c:pt idx="15">
                  <c:v>19.630828384891608</c:v>
                </c:pt>
                <c:pt idx="16">
                  <c:v>15.920386936166409</c:v>
                </c:pt>
                <c:pt idx="17">
                  <c:v>10.881383508274256</c:v>
                </c:pt>
                <c:pt idx="18">
                  <c:v>5.7604002277477937</c:v>
                </c:pt>
                <c:pt idx="19">
                  <c:v>1.8242999414033763</c:v>
                </c:pt>
                <c:pt idx="20">
                  <c:v>4.6821273437506042E-2</c:v>
                </c:pt>
                <c:pt idx="21">
                  <c:v>0.86768869903400259</c:v>
                </c:pt>
                <c:pt idx="22">
                  <c:v>4.0838305839611113</c:v>
                </c:pt>
                <c:pt idx="23">
                  <c:v>8.8996163938255695</c:v>
                </c:pt>
                <c:pt idx="24">
                  <c:v>14.123685058587817</c:v>
                </c:pt>
                <c:pt idx="25">
                  <c:v>18.463671784601349</c:v>
                </c:pt>
                <c:pt idx="26">
                  <c:v>20.845921838453783</c:v>
                </c:pt>
                <c:pt idx="27">
                  <c:v>20.681098383891754</c:v>
                </c:pt>
                <c:pt idx="28">
                  <c:v>18.009976541518064</c:v>
                </c:pt>
                <c:pt idx="29">
                  <c:v>13.493356168713879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65-4306-95DC-56339B5C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451272"/>
        <c:axId val="696449960"/>
      </c:scatterChart>
      <c:valAx>
        <c:axId val="69645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49960"/>
        <c:crosses val="autoZero"/>
        <c:crossBetween val="midCat"/>
      </c:valAx>
      <c:valAx>
        <c:axId val="69644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6451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'!$P$76:$P$105</c:f>
              <c:numCache>
                <c:formatCode>General</c:formatCode>
                <c:ptCount val="30"/>
                <c:pt idx="0">
                  <c:v>6.9</c:v>
                </c:pt>
                <c:pt idx="1">
                  <c:v>8.5</c:v>
                </c:pt>
                <c:pt idx="2">
                  <c:v>9.1999999999999993</c:v>
                </c:pt>
                <c:pt idx="3">
                  <c:v>8.6999999999999993</c:v>
                </c:pt>
                <c:pt idx="4">
                  <c:v>7.2</c:v>
                </c:pt>
                <c:pt idx="5">
                  <c:v>5</c:v>
                </c:pt>
                <c:pt idx="6">
                  <c:v>2.8</c:v>
                </c:pt>
                <c:pt idx="7">
                  <c:v>1</c:v>
                </c:pt>
                <c:pt idx="8">
                  <c:v>0.1</c:v>
                </c:pt>
                <c:pt idx="9">
                  <c:v>0.3</c:v>
                </c:pt>
                <c:pt idx="10">
                  <c:v>1.5</c:v>
                </c:pt>
                <c:pt idx="11">
                  <c:v>3.5</c:v>
                </c:pt>
                <c:pt idx="12">
                  <c:v>5.8</c:v>
                </c:pt>
                <c:pt idx="13">
                  <c:v>7.8</c:v>
                </c:pt>
                <c:pt idx="14">
                  <c:v>9</c:v>
                </c:pt>
                <c:pt idx="15">
                  <c:v>9.1</c:v>
                </c:pt>
                <c:pt idx="16">
                  <c:v>8.1</c:v>
                </c:pt>
                <c:pt idx="17">
                  <c:v>6.2</c:v>
                </c:pt>
                <c:pt idx="18">
                  <c:v>4</c:v>
                </c:pt>
                <c:pt idx="19">
                  <c:v>1.9</c:v>
                </c:pt>
                <c:pt idx="20">
                  <c:v>0.4</c:v>
                </c:pt>
                <c:pt idx="21">
                  <c:v>0</c:v>
                </c:pt>
                <c:pt idx="22">
                  <c:v>0.7</c:v>
                </c:pt>
                <c:pt idx="23">
                  <c:v>2.4</c:v>
                </c:pt>
                <c:pt idx="24">
                  <c:v>4.5999999999999996</c:v>
                </c:pt>
                <c:pt idx="25">
                  <c:v>6.8</c:v>
                </c:pt>
                <c:pt idx="26">
                  <c:v>8.5</c:v>
                </c:pt>
                <c:pt idx="27">
                  <c:v>9.1999999999999993</c:v>
                </c:pt>
                <c:pt idx="28">
                  <c:v>8.6999999999999993</c:v>
                </c:pt>
                <c:pt idx="29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A-451D-BF38-013CBC13E0F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 '!$O$76:$O$105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 '!$Q$76:$Q$105</c:f>
              <c:numCache>
                <c:formatCode>General</c:formatCode>
                <c:ptCount val="30"/>
                <c:pt idx="0">
                  <c:v>6.8791098747890747</c:v>
                </c:pt>
                <c:pt idx="1">
                  <c:v>8.5221447560288226</c:v>
                </c:pt>
                <c:pt idx="2">
                  <c:v>9.1948934248250627</c:v>
                </c:pt>
                <c:pt idx="3">
                  <c:v>8.7309268484988305</c:v>
                </c:pt>
                <c:pt idx="4">
                  <c:v>7.2450241593990814</c:v>
                </c:pt>
                <c:pt idx="5">
                  <c:v>5.104777831018807</c:v>
                </c:pt>
                <c:pt idx="6">
                  <c:v>2.8396562111205874</c:v>
                </c:pt>
                <c:pt idx="7">
                  <c:v>1.0100201262436828</c:v>
                </c:pt>
                <c:pt idx="8">
                  <c:v>6.84970996880402E-2</c:v>
                </c:pt>
                <c:pt idx="9">
                  <c:v>0.24800734939329111</c:v>
                </c:pt>
                <c:pt idx="10">
                  <c:v>1.5041424378550436</c:v>
                </c:pt>
                <c:pt idx="11">
                  <c:v>3.5261513262628359</c:v>
                </c:pt>
                <c:pt idx="12">
                  <c:v>5.8138160298407149</c:v>
                </c:pt>
                <c:pt idx="13">
                  <c:v>7.801198864324645</c:v>
                </c:pt>
                <c:pt idx="14">
                  <c:v>8.9966478680723174</c:v>
                </c:pt>
                <c:pt idx="15">
                  <c:v>9.1044249288601211</c:v>
                </c:pt>
                <c:pt idx="16">
                  <c:v>8.0978674417601368</c:v>
                </c:pt>
                <c:pt idx="17">
                  <c:v>6.2259842813845783</c:v>
                </c:pt>
                <c:pt idx="18">
                  <c:v>3.9518543330871205</c:v>
                </c:pt>
                <c:pt idx="19">
                  <c:v>1.8380669635009319</c:v>
                </c:pt>
                <c:pt idx="20">
                  <c:v>0.40754492747694959</c:v>
                </c:pt>
                <c:pt idx="21">
                  <c:v>1.4180264827611876E-2</c:v>
                </c:pt>
                <c:pt idx="22">
                  <c:v>0.75528613770596276</c:v>
                </c:pt>
                <c:pt idx="23">
                  <c:v>2.4475228544013681</c:v>
                </c:pt>
                <c:pt idx="24">
                  <c:v>4.672253659634376</c:v>
                </c:pt>
                <c:pt idx="25">
                  <c:v>6.8791098747890782</c:v>
                </c:pt>
                <c:pt idx="26">
                  <c:v>8.5221447560288226</c:v>
                </c:pt>
                <c:pt idx="27">
                  <c:v>9.1948934248250627</c:v>
                </c:pt>
                <c:pt idx="28">
                  <c:v>8.7309268484988252</c:v>
                </c:pt>
                <c:pt idx="29">
                  <c:v>7.2450241593990796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A-451D-BF38-013CBC13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696184"/>
        <c:axId val="715696512"/>
      </c:scatterChart>
      <c:valAx>
        <c:axId val="71569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6512"/>
        <c:crosses val="autoZero"/>
        <c:crossBetween val="midCat"/>
      </c:valAx>
      <c:valAx>
        <c:axId val="7156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5696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'sum5.6'!$D$6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'sum5.6'!$C$7:$C$36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'sum5.6'!$D$7:$D$36</c:f>
              <c:numCache>
                <c:formatCode>General</c:formatCode>
                <c:ptCount val="30"/>
                <c:pt idx="0">
                  <c:v>75.2</c:v>
                </c:pt>
                <c:pt idx="1">
                  <c:v>75.3</c:v>
                </c:pt>
                <c:pt idx="2">
                  <c:v>66.2</c:v>
                </c:pt>
                <c:pt idx="3">
                  <c:v>50.2</c:v>
                </c:pt>
                <c:pt idx="4">
                  <c:v>31.3</c:v>
                </c:pt>
                <c:pt idx="5">
                  <c:v>14.1</c:v>
                </c:pt>
                <c:pt idx="6">
                  <c:v>2.8</c:v>
                </c:pt>
                <c:pt idx="7">
                  <c:v>0.3</c:v>
                </c:pt>
                <c:pt idx="8">
                  <c:v>7</c:v>
                </c:pt>
                <c:pt idx="9">
                  <c:v>21.5</c:v>
                </c:pt>
                <c:pt idx="10">
                  <c:v>40.1</c:v>
                </c:pt>
                <c:pt idx="11">
                  <c:v>58.2</c:v>
                </c:pt>
                <c:pt idx="12">
                  <c:v>71.400000000000006</c:v>
                </c:pt>
                <c:pt idx="13">
                  <c:v>76.5</c:v>
                </c:pt>
                <c:pt idx="14">
                  <c:v>72.099999999999994</c:v>
                </c:pt>
                <c:pt idx="15">
                  <c:v>59.4</c:v>
                </c:pt>
                <c:pt idx="16">
                  <c:v>41.5</c:v>
                </c:pt>
                <c:pt idx="17">
                  <c:v>22.8</c:v>
                </c:pt>
                <c:pt idx="18">
                  <c:v>7.9</c:v>
                </c:pt>
                <c:pt idx="19">
                  <c:v>0.4</c:v>
                </c:pt>
                <c:pt idx="20">
                  <c:v>2.2999999999999998</c:v>
                </c:pt>
                <c:pt idx="21">
                  <c:v>13</c:v>
                </c:pt>
                <c:pt idx="22">
                  <c:v>29.9</c:v>
                </c:pt>
                <c:pt idx="23">
                  <c:v>48.9</c:v>
                </c:pt>
                <c:pt idx="24">
                  <c:v>65.2</c:v>
                </c:pt>
                <c:pt idx="25">
                  <c:v>74.900000000000006</c:v>
                </c:pt>
                <c:pt idx="26">
                  <c:v>75.599999999999994</c:v>
                </c:pt>
                <c:pt idx="27">
                  <c:v>67.099999999999994</c:v>
                </c:pt>
                <c:pt idx="28">
                  <c:v>51.4</c:v>
                </c:pt>
                <c:pt idx="29">
                  <c:v>32.6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2-4D4F-9709-68DB2386E546}"/>
            </c:ext>
          </c:extLst>
        </c:ser>
        <c:ser>
          <c:idx val="1"/>
          <c:order val="1"/>
          <c:tx>
            <c:strRef>
              <c:f>'sum5.6'!$E$6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'sum5.6'!$C$7:$C$36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'sum5.6'!$E$7:$E$36</c:f>
              <c:numCache>
                <c:formatCode>General</c:formatCode>
                <c:ptCount val="30"/>
                <c:pt idx="0">
                  <c:v>75.14432125601077</c:v>
                </c:pt>
                <c:pt idx="1">
                  <c:v>75.443149455211142</c:v>
                </c:pt>
                <c:pt idx="2">
                  <c:v>66.540889382931823</c:v>
                </c:pt>
                <c:pt idx="3">
                  <c:v>50.639841246079214</c:v>
                </c:pt>
                <c:pt idx="4">
                  <c:v>31.673711914312594</c:v>
                </c:pt>
                <c:pt idx="5">
                  <c:v>14.334468395159277</c:v>
                </c:pt>
                <c:pt idx="6">
                  <c:v>2.911607881443278</c:v>
                </c:pt>
                <c:pt idx="7">
                  <c:v>0.23099345383937622</c:v>
                </c:pt>
                <c:pt idx="8">
                  <c:v>6.9557733084928506</c:v>
                </c:pt>
                <c:pt idx="9">
                  <c:v>21.422326753011234</c:v>
                </c:pt>
                <c:pt idx="10">
                  <c:v>40.051821739643849</c:v>
                </c:pt>
                <c:pt idx="11">
                  <c:v>58.235570100385047</c:v>
                </c:pt>
                <c:pt idx="12">
                  <c:v>71.475155427260816</c:v>
                </c:pt>
                <c:pt idx="13">
                  <c:v>76.495281192423519</c:v>
                </c:pt>
                <c:pt idx="14">
                  <c:v>72.054035350892534</c:v>
                </c:pt>
                <c:pt idx="15">
                  <c:v>59.250122788428527</c:v>
                </c:pt>
                <c:pt idx="16">
                  <c:v>41.251060411590032</c:v>
                </c:pt>
                <c:pt idx="17">
                  <c:v>22.509575783354595</c:v>
                </c:pt>
                <c:pt idx="18">
                  <c:v>7.6620618128688154</c:v>
                </c:pt>
                <c:pt idx="19">
                  <c:v>0.38159509234167421</c:v>
                </c:pt>
                <c:pt idx="20">
                  <c:v>2.4692658207575771</c:v>
                </c:pt>
                <c:pt idx="21">
                  <c:v>13.4086121513705</c:v>
                </c:pt>
                <c:pt idx="22">
                  <c:v>30.493385952613455</c:v>
                </c:pt>
                <c:pt idx="23">
                  <c:v>49.497042440135644</c:v>
                </c:pt>
                <c:pt idx="24">
                  <c:v>65.718330889441958</c:v>
                </c:pt>
                <c:pt idx="25">
                  <c:v>75.14432125601077</c:v>
                </c:pt>
                <c:pt idx="26">
                  <c:v>75.443149455211142</c:v>
                </c:pt>
                <c:pt idx="27">
                  <c:v>66.540889382931837</c:v>
                </c:pt>
                <c:pt idx="28">
                  <c:v>50.639841246079143</c:v>
                </c:pt>
                <c:pt idx="29">
                  <c:v>31.673711914312609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2-4D4F-9709-68DB2386E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428032"/>
        <c:axId val="1617455072"/>
      </c:scatterChart>
      <c:valAx>
        <c:axId val="16174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455072"/>
        <c:crosses val="autoZero"/>
        <c:crossBetween val="midCat"/>
      </c:valAx>
      <c:valAx>
        <c:axId val="16174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42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'sum5.6'!$P$6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'sum5.6'!$O$7:$O$36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'sum5.6'!$P$7:$P$36</c:f>
              <c:numCache>
                <c:formatCode>General</c:formatCode>
                <c:ptCount val="30"/>
                <c:pt idx="0">
                  <c:v>72.7</c:v>
                </c:pt>
                <c:pt idx="1">
                  <c:v>71.099999999999994</c:v>
                </c:pt>
                <c:pt idx="2">
                  <c:v>60.9</c:v>
                </c:pt>
                <c:pt idx="3">
                  <c:v>44.7</c:v>
                </c:pt>
                <c:pt idx="4">
                  <c:v>26.6</c:v>
                </c:pt>
                <c:pt idx="5">
                  <c:v>10.9</c:v>
                </c:pt>
                <c:pt idx="6">
                  <c:v>1.5</c:v>
                </c:pt>
                <c:pt idx="7">
                  <c:v>0.8</c:v>
                </c:pt>
                <c:pt idx="8">
                  <c:v>8.9</c:v>
                </c:pt>
                <c:pt idx="9">
                  <c:v>23.8</c:v>
                </c:pt>
                <c:pt idx="10">
                  <c:v>41.8</c:v>
                </c:pt>
                <c:pt idx="11">
                  <c:v>58.6</c:v>
                </c:pt>
                <c:pt idx="12">
                  <c:v>69.900000000000006</c:v>
                </c:pt>
                <c:pt idx="13">
                  <c:v>73.099999999999994</c:v>
                </c:pt>
                <c:pt idx="14">
                  <c:v>67.3</c:v>
                </c:pt>
                <c:pt idx="15">
                  <c:v>53.9</c:v>
                </c:pt>
                <c:pt idx="16">
                  <c:v>36.299999999999997</c:v>
                </c:pt>
                <c:pt idx="17">
                  <c:v>18.7</c:v>
                </c:pt>
                <c:pt idx="18">
                  <c:v>5.6</c:v>
                </c:pt>
                <c:pt idx="19">
                  <c:v>0.1</c:v>
                </c:pt>
                <c:pt idx="20">
                  <c:v>3.5</c:v>
                </c:pt>
                <c:pt idx="21">
                  <c:v>15.2</c:v>
                </c:pt>
                <c:pt idx="22">
                  <c:v>0</c:v>
                </c:pt>
                <c:pt idx="23">
                  <c:v>50.1</c:v>
                </c:pt>
                <c:pt idx="24">
                  <c:v>64.8</c:v>
                </c:pt>
                <c:pt idx="25">
                  <c:v>72.5</c:v>
                </c:pt>
                <c:pt idx="26">
                  <c:v>71.5</c:v>
                </c:pt>
                <c:pt idx="27">
                  <c:v>61.8</c:v>
                </c:pt>
                <c:pt idx="28">
                  <c:v>45.9</c:v>
                </c:pt>
                <c:pt idx="29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B-49D7-9733-3C43D9302D1C}"/>
            </c:ext>
          </c:extLst>
        </c:ser>
        <c:ser>
          <c:idx val="1"/>
          <c:order val="1"/>
          <c:tx>
            <c:strRef>
              <c:f>'sum5.6'!$Q$6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'sum5.6'!$O$7:$O$36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'sum5.6'!$Q$7:$Q$36</c:f>
              <c:numCache>
                <c:formatCode>General</c:formatCode>
                <c:ptCount val="30"/>
                <c:pt idx="0">
                  <c:v>72.555745870956983</c:v>
                </c:pt>
                <c:pt idx="1">
                  <c:v>71.129419865146787</c:v>
                </c:pt>
                <c:pt idx="2">
                  <c:v>61.148607368782208</c:v>
                </c:pt>
                <c:pt idx="3">
                  <c:v>45.082428048933345</c:v>
                </c:pt>
                <c:pt idx="4">
                  <c:v>26.905440023765632</c:v>
                </c:pt>
                <c:pt idx="5">
                  <c:v>11.114387284550912</c:v>
                </c:pt>
                <c:pt idx="6">
                  <c:v>1.615765309121038</c:v>
                </c:pt>
                <c:pt idx="7">
                  <c:v>0.75940627177446185</c:v>
                </c:pt>
                <c:pt idx="8">
                  <c:v>8.757161957318873</c:v>
                </c:pt>
                <c:pt idx="9">
                  <c:v>23.630494459868153</c:v>
                </c:pt>
                <c:pt idx="10">
                  <c:v>41.699940027318668</c:v>
                </c:pt>
                <c:pt idx="11">
                  <c:v>58.49535923566107</c:v>
                </c:pt>
                <c:pt idx="12">
                  <c:v>69.86178976102552</c:v>
                </c:pt>
                <c:pt idx="13">
                  <c:v>72.987328547945822</c:v>
                </c:pt>
                <c:pt idx="14">
                  <c:v>67.098759058010288</c:v>
                </c:pt>
                <c:pt idx="15">
                  <c:v>53.65283471122396</c:v>
                </c:pt>
                <c:pt idx="16">
                  <c:v>35.975897552252938</c:v>
                </c:pt>
                <c:pt idx="17">
                  <c:v>18.440985668795523</c:v>
                </c:pt>
                <c:pt idx="18">
                  <c:v>5.3860019928579632</c:v>
                </c:pt>
                <c:pt idx="19">
                  <c:v>4.0575070140000023E-2</c:v>
                </c:pt>
                <c:pt idx="20">
                  <c:v>3.7270921059494939</c:v>
                </c:pt>
                <c:pt idx="21">
                  <c:v>15.533558037818175</c:v>
                </c:pt>
                <c:pt idx="22">
                  <c:v>32.539210929622328</c:v>
                </c:pt>
                <c:pt idx="23">
                  <c:v>50.53707945294402</c:v>
                </c:pt>
                <c:pt idx="24">
                  <c:v>65.074731388215923</c:v>
                </c:pt>
                <c:pt idx="25">
                  <c:v>72.555745870956983</c:v>
                </c:pt>
                <c:pt idx="26">
                  <c:v>71.129419865146801</c:v>
                </c:pt>
                <c:pt idx="27">
                  <c:v>61.148607368782237</c:v>
                </c:pt>
                <c:pt idx="28">
                  <c:v>45.082428048933281</c:v>
                </c:pt>
                <c:pt idx="29">
                  <c:v>26.905440023765664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B-49D7-9733-3C43D930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463808"/>
        <c:axId val="1617462560"/>
      </c:scatterChart>
      <c:valAx>
        <c:axId val="16174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462560"/>
        <c:crosses val="autoZero"/>
        <c:crossBetween val="midCat"/>
      </c:valAx>
      <c:valAx>
        <c:axId val="16174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4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'sum5.6'!$W$6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'sum5.6'!$V$7:$V$36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'sum5.6'!$W$7:$W$36</c:f>
              <c:numCache>
                <c:formatCode>General</c:formatCode>
                <c:ptCount val="30"/>
                <c:pt idx="0">
                  <c:v>67.599999999999994</c:v>
                </c:pt>
                <c:pt idx="1">
                  <c:v>63.3</c:v>
                </c:pt>
                <c:pt idx="2">
                  <c:v>51.7</c:v>
                </c:pt>
                <c:pt idx="3">
                  <c:v>35.700000000000003</c:v>
                </c:pt>
                <c:pt idx="4">
                  <c:v>19.3</c:v>
                </c:pt>
                <c:pt idx="5">
                  <c:v>6.4</c:v>
                </c:pt>
                <c:pt idx="6">
                  <c:v>0.3</c:v>
                </c:pt>
                <c:pt idx="7">
                  <c:v>2.4</c:v>
                </c:pt>
                <c:pt idx="8">
                  <c:v>12.2</c:v>
                </c:pt>
                <c:pt idx="9">
                  <c:v>27.4</c:v>
                </c:pt>
                <c:pt idx="10">
                  <c:v>44.1</c:v>
                </c:pt>
                <c:pt idx="11">
                  <c:v>58.3</c:v>
                </c:pt>
                <c:pt idx="12">
                  <c:v>66.5</c:v>
                </c:pt>
                <c:pt idx="13">
                  <c:v>66.599999999999994</c:v>
                </c:pt>
                <c:pt idx="14">
                  <c:v>58.6</c:v>
                </c:pt>
                <c:pt idx="15">
                  <c:v>44.6</c:v>
                </c:pt>
                <c:pt idx="16">
                  <c:v>27.9</c:v>
                </c:pt>
                <c:pt idx="17">
                  <c:v>12.6</c:v>
                </c:pt>
                <c:pt idx="18">
                  <c:v>2.6</c:v>
                </c:pt>
                <c:pt idx="19">
                  <c:v>0.2</c:v>
                </c:pt>
                <c:pt idx="20">
                  <c:v>6.1</c:v>
                </c:pt>
                <c:pt idx="21">
                  <c:v>18.8</c:v>
                </c:pt>
                <c:pt idx="22">
                  <c:v>35.200000000000003</c:v>
                </c:pt>
                <c:pt idx="23">
                  <c:v>51.3</c:v>
                </c:pt>
                <c:pt idx="24">
                  <c:v>63</c:v>
                </c:pt>
                <c:pt idx="25">
                  <c:v>67.599999999999994</c:v>
                </c:pt>
                <c:pt idx="26">
                  <c:v>0</c:v>
                </c:pt>
                <c:pt idx="27">
                  <c:v>52.7</c:v>
                </c:pt>
                <c:pt idx="28">
                  <c:v>36.9</c:v>
                </c:pt>
                <c:pt idx="29">
                  <c:v>20.3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0-4B62-A4A8-D770E4024BA8}"/>
            </c:ext>
          </c:extLst>
        </c:ser>
        <c:ser>
          <c:idx val="1"/>
          <c:order val="1"/>
          <c:tx>
            <c:strRef>
              <c:f>'sum5.6'!$X$6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'sum5.6'!$V$7:$V$36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'sum5.6'!$X$7:$X$36</c:f>
              <c:numCache>
                <c:formatCode>General</c:formatCode>
                <c:ptCount val="30"/>
                <c:pt idx="0">
                  <c:v>67.599999999999994</c:v>
                </c:pt>
                <c:pt idx="1">
                  <c:v>63.419165785482583</c:v>
                </c:pt>
                <c:pt idx="2">
                  <c:v>51.910945670290062</c:v>
                </c:pt>
                <c:pt idx="3">
                  <c:v>35.922319560090777</c:v>
                </c:pt>
                <c:pt idx="4">
                  <c:v>19.408659945100542</c:v>
                </c:pt>
                <c:pt idx="5">
                  <c:v>6.455225590126779</c:v>
                </c:pt>
                <c:pt idx="6">
                  <c:v>0.26652309557064779</c:v>
                </c:pt>
                <c:pt idx="7">
                  <c:v>2.3735547769771079</c:v>
                </c:pt>
                <c:pt idx="8">
                  <c:v>12.255069146494289</c:v>
                </c:pt>
                <c:pt idx="9">
                  <c:v>27.466511567002502</c:v>
                </c:pt>
                <c:pt idx="10">
                  <c:v>44.244774409873237</c:v>
                </c:pt>
                <c:pt idx="11">
                  <c:v>58.43913960684371</c:v>
                </c:pt>
                <c:pt idx="12">
                  <c:v>66.538110846147731</c:v>
                </c:pt>
                <c:pt idx="13">
                  <c:v>66.538110846147731</c:v>
                </c:pt>
                <c:pt idx="14">
                  <c:v>58.439139606843682</c:v>
                </c:pt>
                <c:pt idx="15">
                  <c:v>44.244774409873173</c:v>
                </c:pt>
                <c:pt idx="16">
                  <c:v>27.466511567002435</c:v>
                </c:pt>
                <c:pt idx="17">
                  <c:v>12.255069146494309</c:v>
                </c:pt>
                <c:pt idx="18">
                  <c:v>2.3735547769771044</c:v>
                </c:pt>
                <c:pt idx="19">
                  <c:v>0.26652309557065151</c:v>
                </c:pt>
                <c:pt idx="20">
                  <c:v>6.4552255901268021</c:v>
                </c:pt>
                <c:pt idx="21">
                  <c:v>19.408659945100602</c:v>
                </c:pt>
                <c:pt idx="22">
                  <c:v>35.922319560090884</c:v>
                </c:pt>
                <c:pt idx="23">
                  <c:v>51.910945670290076</c:v>
                </c:pt>
                <c:pt idx="24">
                  <c:v>63.419165785482598</c:v>
                </c:pt>
                <c:pt idx="25">
                  <c:v>67.599999999999994</c:v>
                </c:pt>
                <c:pt idx="26">
                  <c:v>63.419165785482612</c:v>
                </c:pt>
                <c:pt idx="27">
                  <c:v>51.910945670290111</c:v>
                </c:pt>
                <c:pt idx="28">
                  <c:v>35.922319560090678</c:v>
                </c:pt>
                <c:pt idx="29">
                  <c:v>19.408659945100528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0-4B62-A4A8-D770E402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19968"/>
        <c:axId val="1617580704"/>
      </c:scatterChart>
      <c:valAx>
        <c:axId val="16175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580704"/>
        <c:crosses val="autoZero"/>
        <c:crossBetween val="midCat"/>
      </c:valAx>
      <c:valAx>
        <c:axId val="16175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51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'sum5.6'!$C$42:$C$71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'sum5.6'!$D$42:$D$71</c:f>
              <c:numCache>
                <c:formatCode>General</c:formatCode>
                <c:ptCount val="30"/>
                <c:pt idx="0">
                  <c:v>59.3</c:v>
                </c:pt>
                <c:pt idx="1">
                  <c:v>51.5</c:v>
                </c:pt>
                <c:pt idx="2">
                  <c:v>38.5</c:v>
                </c:pt>
                <c:pt idx="3">
                  <c:v>23.4</c:v>
                </c:pt>
                <c:pt idx="4">
                  <c:v>10.1</c:v>
                </c:pt>
                <c:pt idx="5">
                  <c:v>1.7</c:v>
                </c:pt>
                <c:pt idx="6">
                  <c:v>0.4</c:v>
                </c:pt>
                <c:pt idx="7">
                  <c:v>6.4</c:v>
                </c:pt>
                <c:pt idx="8">
                  <c:v>18.399999999999999</c:v>
                </c:pt>
                <c:pt idx="9">
                  <c:v>33.200000000000003</c:v>
                </c:pt>
                <c:pt idx="10">
                  <c:v>47.4</c:v>
                </c:pt>
                <c:pt idx="11">
                  <c:v>57.3</c:v>
                </c:pt>
                <c:pt idx="12">
                  <c:v>60.6</c:v>
                </c:pt>
                <c:pt idx="13">
                  <c:v>56.5</c:v>
                </c:pt>
                <c:pt idx="14">
                  <c:v>45.9</c:v>
                </c:pt>
                <c:pt idx="15">
                  <c:v>31.5</c:v>
                </c:pt>
                <c:pt idx="16">
                  <c:v>16.8</c:v>
                </c:pt>
                <c:pt idx="17">
                  <c:v>5.4</c:v>
                </c:pt>
                <c:pt idx="18">
                  <c:v>0.2</c:v>
                </c:pt>
                <c:pt idx="19">
                  <c:v>2.4</c:v>
                </c:pt>
                <c:pt idx="20">
                  <c:v>11.4</c:v>
                </c:pt>
                <c:pt idx="21">
                  <c:v>25.1</c:v>
                </c:pt>
                <c:pt idx="22">
                  <c:v>40.1</c:v>
                </c:pt>
                <c:pt idx="23">
                  <c:v>52.7</c:v>
                </c:pt>
                <c:pt idx="24">
                  <c:v>59.8</c:v>
                </c:pt>
                <c:pt idx="25">
                  <c:v>59.6</c:v>
                </c:pt>
                <c:pt idx="26">
                  <c:v>52.2</c:v>
                </c:pt>
                <c:pt idx="27">
                  <c:v>39.4</c:v>
                </c:pt>
                <c:pt idx="28">
                  <c:v>24.4</c:v>
                </c:pt>
                <c:pt idx="29">
                  <c:v>10.9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C6-414F-8484-64B54D3C62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'sum5.6'!$C$42:$C$71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'sum5.6'!$E$42:$E$71</c:f>
              <c:numCache>
                <c:formatCode>General</c:formatCode>
                <c:ptCount val="30"/>
                <c:pt idx="0">
                  <c:v>59.526089779271281</c:v>
                </c:pt>
                <c:pt idx="1">
                  <c:v>52.059226822224623</c:v>
                </c:pt>
                <c:pt idx="2">
                  <c:v>39.209421854538817</c:v>
                </c:pt>
                <c:pt idx="3">
                  <c:v>24.155544950697671</c:v>
                </c:pt>
                <c:pt idx="4">
                  <c:v>10.621724135595439</c:v>
                </c:pt>
                <c:pt idx="5">
                  <c:v>1.9560458658550184</c:v>
                </c:pt>
                <c:pt idx="6">
                  <c:v>0.30228317118830667</c:v>
                </c:pt>
                <c:pt idx="7">
                  <c:v>6.0695548478411689</c:v>
                </c:pt>
                <c:pt idx="8">
                  <c:v>17.831114934265191</c:v>
                </c:pt>
                <c:pt idx="9">
                  <c:v>32.677310600553703</c:v>
                </c:pt>
                <c:pt idx="10">
                  <c:v>46.935391385343415</c:v>
                </c:pt>
                <c:pt idx="11">
                  <c:v>57.078098591687407</c:v>
                </c:pt>
                <c:pt idx="12">
                  <c:v>60.596261964194319</c:v>
                </c:pt>
                <c:pt idx="13">
                  <c:v>56.619534887477208</c:v>
                </c:pt>
                <c:pt idx="14">
                  <c:v>46.131706510893252</c:v>
                </c:pt>
                <c:pt idx="15">
                  <c:v>31.72732545650215</c:v>
                </c:pt>
                <c:pt idx="16">
                  <c:v>16.96984315336573</c:v>
                </c:pt>
                <c:pt idx="17">
                  <c:v>5.5100635620217844</c:v>
                </c:pt>
                <c:pt idx="18">
                  <c:v>0.18298304970805826</c:v>
                </c:pt>
                <c:pt idx="19">
                  <c:v>2.306450164908012</c:v>
                </c:pt>
                <c:pt idx="20">
                  <c:v>11.35514751302815</c:v>
                </c:pt>
                <c:pt idx="21">
                  <c:v>25.090548261533932</c:v>
                </c:pt>
                <c:pt idx="22">
                  <c:v>40.114697771403989</c:v>
                </c:pt>
                <c:pt idx="23">
                  <c:v>52.710822177851895</c:v>
                </c:pt>
                <c:pt idx="24">
                  <c:v>59.762808588049602</c:v>
                </c:pt>
                <c:pt idx="25">
                  <c:v>59.526089779271274</c:v>
                </c:pt>
                <c:pt idx="26">
                  <c:v>52.05922682222463</c:v>
                </c:pt>
                <c:pt idx="27">
                  <c:v>39.20942185453881</c:v>
                </c:pt>
                <c:pt idx="28">
                  <c:v>24.155544950697593</c:v>
                </c:pt>
                <c:pt idx="29">
                  <c:v>10.621724135595439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C6-414F-8484-64B54D3C6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403488"/>
        <c:axId val="1617395584"/>
      </c:scatterChart>
      <c:valAx>
        <c:axId val="16174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395584"/>
        <c:crosses val="autoZero"/>
        <c:crossBetween val="midCat"/>
      </c:valAx>
      <c:valAx>
        <c:axId val="16173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740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'sum6'!$D$6</c:f>
              <c:strCache>
                <c:ptCount val="1"/>
                <c:pt idx="0">
                  <c:v>Probability
of |111111&gt;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'sum6'!$C$7:$C$36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'sum6'!$D$7:$D$36</c:f>
              <c:numCache>
                <c:formatCode>General</c:formatCode>
                <c:ptCount val="30"/>
                <c:pt idx="0">
                  <c:v>93.8</c:v>
                </c:pt>
                <c:pt idx="1">
                  <c:v>76.900000000000006</c:v>
                </c:pt>
                <c:pt idx="2">
                  <c:v>53.3</c:v>
                </c:pt>
                <c:pt idx="3">
                  <c:v>29</c:v>
                </c:pt>
                <c:pt idx="4">
                  <c:v>9.6999999999999993</c:v>
                </c:pt>
                <c:pt idx="5">
                  <c:v>0.4</c:v>
                </c:pt>
                <c:pt idx="6">
                  <c:v>3.3</c:v>
                </c:pt>
                <c:pt idx="7">
                  <c:v>17.7</c:v>
                </c:pt>
                <c:pt idx="8">
                  <c:v>40</c:v>
                </c:pt>
                <c:pt idx="9">
                  <c:v>64.8</c:v>
                </c:pt>
                <c:pt idx="10">
                  <c:v>85.9</c:v>
                </c:pt>
                <c:pt idx="11">
                  <c:v>98.2</c:v>
                </c:pt>
                <c:pt idx="12">
                  <c:v>98.6</c:v>
                </c:pt>
                <c:pt idx="13">
                  <c:v>87.1</c:v>
                </c:pt>
                <c:pt idx="14">
                  <c:v>66.400000000000006</c:v>
                </c:pt>
                <c:pt idx="15">
                  <c:v>41.7</c:v>
                </c:pt>
                <c:pt idx="16">
                  <c:v>19</c:v>
                </c:pt>
                <c:pt idx="17">
                  <c:v>4</c:v>
                </c:pt>
                <c:pt idx="18">
                  <c:v>0.3</c:v>
                </c:pt>
                <c:pt idx="19">
                  <c:v>8.8000000000000007</c:v>
                </c:pt>
                <c:pt idx="20">
                  <c:v>27.4</c:v>
                </c:pt>
                <c:pt idx="21">
                  <c:v>51.7</c:v>
                </c:pt>
                <c:pt idx="22">
                  <c:v>75.5</c:v>
                </c:pt>
                <c:pt idx="23">
                  <c:v>93</c:v>
                </c:pt>
                <c:pt idx="24">
                  <c:v>100</c:v>
                </c:pt>
                <c:pt idx="25">
                  <c:v>94.6</c:v>
                </c:pt>
                <c:pt idx="26">
                  <c:v>78.3</c:v>
                </c:pt>
                <c:pt idx="27">
                  <c:v>55</c:v>
                </c:pt>
                <c:pt idx="28">
                  <c:v>30.5</c:v>
                </c:pt>
                <c:pt idx="29">
                  <c:v>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D-46D6-98A6-73448048A9D1}"/>
            </c:ext>
          </c:extLst>
        </c:ser>
        <c:ser>
          <c:idx val="1"/>
          <c:order val="1"/>
          <c:tx>
            <c:strRef>
              <c:f>'sum6'!$E$6</c:f>
              <c:strCache>
                <c:ptCount val="1"/>
                <c:pt idx="0">
                  <c:v>simulation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'sum6'!$C$7:$C$36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'sum6'!$E$7:$E$36</c:f>
              <c:numCache>
                <c:formatCode>General</c:formatCode>
                <c:ptCount val="30"/>
                <c:pt idx="0">
                  <c:v>93.815334002193183</c:v>
                </c:pt>
                <c:pt idx="1">
                  <c:v>76.791339748949824</c:v>
                </c:pt>
                <c:pt idx="2">
                  <c:v>53.139525976465649</c:v>
                </c:pt>
                <c:pt idx="3">
                  <c:v>28.711035421746367</c:v>
                </c:pt>
                <c:pt idx="4">
                  <c:v>9.5491502812526328</c:v>
                </c:pt>
                <c:pt idx="5">
                  <c:v>0.3942649342761062</c:v>
                </c:pt>
                <c:pt idx="6">
                  <c:v>3.5111757055874215</c:v>
                </c:pt>
                <c:pt idx="7">
                  <c:v>18.128800512565519</c:v>
                </c:pt>
                <c:pt idx="8">
                  <c:v>40.630934270713766</c:v>
                </c:pt>
                <c:pt idx="9">
                  <c:v>65.450849718747364</c:v>
                </c:pt>
                <c:pt idx="10">
                  <c:v>86.448431371070583</c:v>
                </c:pt>
                <c:pt idx="11">
                  <c:v>98.429158056431561</c:v>
                </c:pt>
                <c:pt idx="12">
                  <c:v>98.429158056431561</c:v>
                </c:pt>
                <c:pt idx="13">
                  <c:v>86.448431371070541</c:v>
                </c:pt>
                <c:pt idx="14">
                  <c:v>65.450849718747392</c:v>
                </c:pt>
                <c:pt idx="15">
                  <c:v>40.630934270713752</c:v>
                </c:pt>
                <c:pt idx="16">
                  <c:v>18.128800512565473</c:v>
                </c:pt>
                <c:pt idx="17">
                  <c:v>3.5111757055874326</c:v>
                </c:pt>
                <c:pt idx="18">
                  <c:v>0.39426493427610065</c:v>
                </c:pt>
                <c:pt idx="19">
                  <c:v>9.5491502812526168</c:v>
                </c:pt>
                <c:pt idx="20">
                  <c:v>28.711035421746377</c:v>
                </c:pt>
                <c:pt idx="21">
                  <c:v>53.13952597646572</c:v>
                </c:pt>
                <c:pt idx="22">
                  <c:v>76.791339748949895</c:v>
                </c:pt>
                <c:pt idx="23">
                  <c:v>93.815334002193197</c:v>
                </c:pt>
                <c:pt idx="24">
                  <c:v>100</c:v>
                </c:pt>
                <c:pt idx="25">
                  <c:v>93.815334002193168</c:v>
                </c:pt>
                <c:pt idx="26">
                  <c:v>76.791339748949866</c:v>
                </c:pt>
                <c:pt idx="27">
                  <c:v>53.139525976465684</c:v>
                </c:pt>
                <c:pt idx="28">
                  <c:v>28.711035421746189</c:v>
                </c:pt>
                <c:pt idx="29">
                  <c:v>9.5491502812525937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D-46D6-98A6-73448048A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670112"/>
        <c:axId val="1504660128"/>
      </c:scatterChart>
      <c:valAx>
        <c:axId val="15046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60128"/>
        <c:crosses val="autoZero"/>
        <c:crossBetween val="midCat"/>
      </c:valAx>
      <c:valAx>
        <c:axId val="15046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7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1.xml"/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4" Type="http://schemas.openxmlformats.org/officeDocument/2006/relationships/chart" Target="../charts/chart5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7</xdr:row>
      <xdr:rowOff>171449</xdr:rowOff>
    </xdr:from>
    <xdr:to>
      <xdr:col>12</xdr:col>
      <xdr:colOff>366712</xdr:colOff>
      <xdr:row>21</xdr:row>
      <xdr:rowOff>200024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EF74D56-F259-495B-93F4-D5A21D8C5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6</xdr:row>
      <xdr:rowOff>133350</xdr:rowOff>
    </xdr:from>
    <xdr:to>
      <xdr:col>12</xdr:col>
      <xdr:colOff>228600</xdr:colOff>
      <xdr:row>18</xdr:row>
      <xdr:rowOff>19050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3A9376E0-2FA4-447C-9692-9BAFA7DFD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21</xdr:row>
      <xdr:rowOff>180975</xdr:rowOff>
    </xdr:from>
    <xdr:to>
      <xdr:col>12</xdr:col>
      <xdr:colOff>285750</xdr:colOff>
      <xdr:row>33</xdr:row>
      <xdr:rowOff>66675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4A50F252-8B68-47AD-964E-777C390E5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9</xdr:row>
      <xdr:rowOff>38100</xdr:rowOff>
    </xdr:from>
    <xdr:to>
      <xdr:col>30</xdr:col>
      <xdr:colOff>114300</xdr:colOff>
      <xdr:row>20</xdr:row>
      <xdr:rowOff>161925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EBF6ABDC-2741-4323-8D89-ADAB725E8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390525</xdr:colOff>
      <xdr:row>40</xdr:row>
      <xdr:rowOff>38100</xdr:rowOff>
    </xdr:from>
    <xdr:to>
      <xdr:col>14</xdr:col>
      <xdr:colOff>419100</xdr:colOff>
      <xdr:row>52</xdr:row>
      <xdr:rowOff>57150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BF84627B-1A86-471B-A6C0-A05A060BF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9</xdr:row>
      <xdr:rowOff>209550</xdr:rowOff>
    </xdr:from>
    <xdr:to>
      <xdr:col>12</xdr:col>
      <xdr:colOff>247650</xdr:colOff>
      <xdr:row>21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6E598D-5A6C-4E17-A5FE-4852F8E56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22</xdr:row>
      <xdr:rowOff>209550</xdr:rowOff>
    </xdr:from>
    <xdr:to>
      <xdr:col>12</xdr:col>
      <xdr:colOff>342900</xdr:colOff>
      <xdr:row>34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AC9DAD0-2C26-4058-9A54-BB42987D1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147637</xdr:colOff>
      <xdr:row>8</xdr:row>
      <xdr:rowOff>95250</xdr:rowOff>
    </xdr:from>
    <xdr:to>
      <xdr:col>30</xdr:col>
      <xdr:colOff>514350</xdr:colOff>
      <xdr:row>19</xdr:row>
      <xdr:rowOff>219075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F270595-FDC3-40F1-8FEC-54C0A901D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185737</xdr:colOff>
      <xdr:row>41</xdr:row>
      <xdr:rowOff>142875</xdr:rowOff>
    </xdr:from>
    <xdr:to>
      <xdr:col>12</xdr:col>
      <xdr:colOff>295275</xdr:colOff>
      <xdr:row>53</xdr:row>
      <xdr:rowOff>28575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F2D00E4-80FE-4499-B7FE-8191D3B02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109537</xdr:colOff>
      <xdr:row>55</xdr:row>
      <xdr:rowOff>190500</xdr:rowOff>
    </xdr:from>
    <xdr:to>
      <xdr:col>12</xdr:col>
      <xdr:colOff>381000</xdr:colOff>
      <xdr:row>67</xdr:row>
      <xdr:rowOff>76200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5113D1E-C203-47F7-8E54-49130769B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414337</xdr:colOff>
      <xdr:row>41</xdr:row>
      <xdr:rowOff>219075</xdr:rowOff>
    </xdr:from>
    <xdr:to>
      <xdr:col>30</xdr:col>
      <xdr:colOff>676275</xdr:colOff>
      <xdr:row>53</xdr:row>
      <xdr:rowOff>104775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ACA7E7B-4170-4DD9-9151-0EDD1632D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195262</xdr:colOff>
      <xdr:row>76</xdr:row>
      <xdr:rowOff>66675</xdr:rowOff>
    </xdr:from>
    <xdr:to>
      <xdr:col>12</xdr:col>
      <xdr:colOff>304800</xdr:colOff>
      <xdr:row>88</xdr:row>
      <xdr:rowOff>47625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980EBF0-375A-4A93-851F-43E2749CB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80962</xdr:colOff>
      <xdr:row>91</xdr:row>
      <xdr:rowOff>0</xdr:rowOff>
    </xdr:from>
    <xdr:to>
      <xdr:col>12</xdr:col>
      <xdr:colOff>333375</xdr:colOff>
      <xdr:row>102</xdr:row>
      <xdr:rowOff>123825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61A3BCC9-F2C0-41BA-B270-3474ABEAC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11</xdr:row>
      <xdr:rowOff>47625</xdr:rowOff>
    </xdr:from>
    <xdr:to>
      <xdr:col>12</xdr:col>
      <xdr:colOff>361950</xdr:colOff>
      <xdr:row>22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4CFA9E-FB56-48B3-9042-7A9B6BF11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109537</xdr:colOff>
      <xdr:row>23</xdr:row>
      <xdr:rowOff>161925</xdr:rowOff>
    </xdr:from>
    <xdr:to>
      <xdr:col>12</xdr:col>
      <xdr:colOff>381000</xdr:colOff>
      <xdr:row>35</xdr:row>
      <xdr:rowOff>47625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29B9C4A-7227-4B0B-87DB-FD4E16743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242887</xdr:colOff>
      <xdr:row>6</xdr:row>
      <xdr:rowOff>209550</xdr:rowOff>
    </xdr:from>
    <xdr:to>
      <xdr:col>33</xdr:col>
      <xdr:colOff>271462</xdr:colOff>
      <xdr:row>18</xdr:row>
      <xdr:rowOff>95250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3D7E20F-76DF-4DB4-97A8-80D804314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271462</xdr:colOff>
      <xdr:row>40</xdr:row>
      <xdr:rowOff>114300</xdr:rowOff>
    </xdr:from>
    <xdr:to>
      <xdr:col>12</xdr:col>
      <xdr:colOff>333375</xdr:colOff>
      <xdr:row>52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39820F1-B04C-474E-8F26-D5D8FA18F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109537</xdr:colOff>
      <xdr:row>54</xdr:row>
      <xdr:rowOff>228600</xdr:rowOff>
    </xdr:from>
    <xdr:to>
      <xdr:col>12</xdr:col>
      <xdr:colOff>390525</xdr:colOff>
      <xdr:row>66</xdr:row>
      <xdr:rowOff>114300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CEEFEA8-41E7-415A-A41F-155DD328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271462</xdr:colOff>
      <xdr:row>39</xdr:row>
      <xdr:rowOff>238124</xdr:rowOff>
    </xdr:from>
    <xdr:to>
      <xdr:col>33</xdr:col>
      <xdr:colOff>300037</xdr:colOff>
      <xdr:row>52</xdr:row>
      <xdr:rowOff>238124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D55413C5-B546-4B53-B457-031BACA9B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195262</xdr:colOff>
      <xdr:row>77</xdr:row>
      <xdr:rowOff>180975</xdr:rowOff>
    </xdr:from>
    <xdr:to>
      <xdr:col>12</xdr:col>
      <xdr:colOff>342900</xdr:colOff>
      <xdr:row>89</xdr:row>
      <xdr:rowOff>66675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976A056-C70C-4237-A7A3-9809DDA18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119062</xdr:colOff>
      <xdr:row>91</xdr:row>
      <xdr:rowOff>9525</xdr:rowOff>
    </xdr:from>
    <xdr:to>
      <xdr:col>12</xdr:col>
      <xdr:colOff>381000</xdr:colOff>
      <xdr:row>102</xdr:row>
      <xdr:rowOff>133350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C107893-F1A0-473F-97F3-4F0DC9BE5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119062</xdr:colOff>
      <xdr:row>74</xdr:row>
      <xdr:rowOff>209550</xdr:rowOff>
    </xdr:from>
    <xdr:to>
      <xdr:col>32</xdr:col>
      <xdr:colOff>171450</xdr:colOff>
      <xdr:row>86</xdr:row>
      <xdr:rowOff>95250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7CF4F087-A7DC-42EF-817A-F8CC445EB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242887</xdr:colOff>
      <xdr:row>110</xdr:row>
      <xdr:rowOff>19050</xdr:rowOff>
    </xdr:from>
    <xdr:to>
      <xdr:col>14</xdr:col>
      <xdr:colOff>271462</xdr:colOff>
      <xdr:row>121</xdr:row>
      <xdr:rowOff>142875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8EDF17A9-E617-4459-84C0-C4EB59CE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128587</xdr:colOff>
      <xdr:row>5</xdr:row>
      <xdr:rowOff>152400</xdr:rowOff>
    </xdr:from>
    <xdr:to>
      <xdr:col>25</xdr:col>
      <xdr:colOff>400050</xdr:colOff>
      <xdr:row>17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2AECE9D-782E-4864-B9F0-DAC012F88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90487</xdr:colOff>
      <xdr:row>19</xdr:row>
      <xdr:rowOff>133350</xdr:rowOff>
    </xdr:from>
    <xdr:to>
      <xdr:col>25</xdr:col>
      <xdr:colOff>342900</xdr:colOff>
      <xdr:row>31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F73AA1A-4DE9-45E1-B50E-6B91818A2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147637</xdr:colOff>
      <xdr:row>6</xdr:row>
      <xdr:rowOff>171450</xdr:rowOff>
    </xdr:from>
    <xdr:to>
      <xdr:col>44</xdr:col>
      <xdr:colOff>390525</xdr:colOff>
      <xdr:row>18</xdr:row>
      <xdr:rowOff>57150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784E594-2EED-40BF-82C7-03BED090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109537</xdr:colOff>
      <xdr:row>44</xdr:row>
      <xdr:rowOff>38100</xdr:rowOff>
    </xdr:from>
    <xdr:to>
      <xdr:col>12</xdr:col>
      <xdr:colOff>314325</xdr:colOff>
      <xdr:row>55</xdr:row>
      <xdr:rowOff>161925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C599C64-36DE-41F3-903C-CB68239D5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90487</xdr:colOff>
      <xdr:row>56</xdr:row>
      <xdr:rowOff>180975</xdr:rowOff>
    </xdr:from>
    <xdr:to>
      <xdr:col>12</xdr:col>
      <xdr:colOff>314325</xdr:colOff>
      <xdr:row>68</xdr:row>
      <xdr:rowOff>66675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A70842B-D94B-4D1B-972A-79234FE72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366712</xdr:colOff>
      <xdr:row>42</xdr:row>
      <xdr:rowOff>209550</xdr:rowOff>
    </xdr:from>
    <xdr:to>
      <xdr:col>30</xdr:col>
      <xdr:colOff>666750</xdr:colOff>
      <xdr:row>54</xdr:row>
      <xdr:rowOff>95250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3DAECBEC-C90B-4943-B59E-25FAA3E88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157161</xdr:colOff>
      <xdr:row>75</xdr:row>
      <xdr:rowOff>104775</xdr:rowOff>
    </xdr:from>
    <xdr:to>
      <xdr:col>12</xdr:col>
      <xdr:colOff>380999</xdr:colOff>
      <xdr:row>86</xdr:row>
      <xdr:rowOff>228600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C3556D9-D39A-4E43-B633-26C720107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128587</xdr:colOff>
      <xdr:row>89</xdr:row>
      <xdr:rowOff>161925</xdr:rowOff>
    </xdr:from>
    <xdr:to>
      <xdr:col>12</xdr:col>
      <xdr:colOff>371475</xdr:colOff>
      <xdr:row>101</xdr:row>
      <xdr:rowOff>47625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8D6454C4-C665-49DB-B12F-A178D8E67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223837</xdr:colOff>
      <xdr:row>75</xdr:row>
      <xdr:rowOff>114300</xdr:rowOff>
    </xdr:from>
    <xdr:to>
      <xdr:col>32</xdr:col>
      <xdr:colOff>33337</xdr:colOff>
      <xdr:row>87</xdr:row>
      <xdr:rowOff>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2B23B8FA-E920-4875-80EC-B2043C0FC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438151</xdr:colOff>
      <xdr:row>9</xdr:row>
      <xdr:rowOff>114299</xdr:rowOff>
    </xdr:from>
    <xdr:to>
      <xdr:col>12</xdr:col>
      <xdr:colOff>371476</xdr:colOff>
      <xdr:row>22</xdr:row>
      <xdr:rowOff>190499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724AA20F-C24B-49F7-99A8-6544B69A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6</xdr:row>
      <xdr:rowOff>219075</xdr:rowOff>
    </xdr:from>
    <xdr:to>
      <xdr:col>12</xdr:col>
      <xdr:colOff>419100</xdr:colOff>
      <xdr:row>18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80E3BB7-ECE6-4765-9527-5DD569DE5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128587</xdr:colOff>
      <xdr:row>21</xdr:row>
      <xdr:rowOff>9525</xdr:rowOff>
    </xdr:from>
    <xdr:to>
      <xdr:col>12</xdr:col>
      <xdr:colOff>438150</xdr:colOff>
      <xdr:row>32</xdr:row>
      <xdr:rowOff>133350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7E297A-1272-479A-89DC-A6A0DA52F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252412</xdr:colOff>
      <xdr:row>10</xdr:row>
      <xdr:rowOff>9525</xdr:rowOff>
    </xdr:from>
    <xdr:to>
      <xdr:col>31</xdr:col>
      <xdr:colOff>23812</xdr:colOff>
      <xdr:row>21</xdr:row>
      <xdr:rowOff>133350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A75E7E4-DA29-4F38-950F-22E353623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261937</xdr:colOff>
      <xdr:row>40</xdr:row>
      <xdr:rowOff>219075</xdr:rowOff>
    </xdr:from>
    <xdr:to>
      <xdr:col>12</xdr:col>
      <xdr:colOff>342900</xdr:colOff>
      <xdr:row>52</xdr:row>
      <xdr:rowOff>104775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F96EC5D-FA1C-4E73-9CC5-00954D3BA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109537</xdr:colOff>
      <xdr:row>54</xdr:row>
      <xdr:rowOff>200025</xdr:rowOff>
    </xdr:from>
    <xdr:to>
      <xdr:col>12</xdr:col>
      <xdr:colOff>400050</xdr:colOff>
      <xdr:row>66</xdr:row>
      <xdr:rowOff>85725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45311F4-9C4C-4F84-8B0B-CCC0E20C3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442912</xdr:colOff>
      <xdr:row>42</xdr:row>
      <xdr:rowOff>114300</xdr:rowOff>
    </xdr:from>
    <xdr:to>
      <xdr:col>31</xdr:col>
      <xdr:colOff>214312</xdr:colOff>
      <xdr:row>54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E33E02DF-3335-4633-AD6F-4F4ABCE48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185737</xdr:colOff>
      <xdr:row>77</xdr:row>
      <xdr:rowOff>161925</xdr:rowOff>
    </xdr:from>
    <xdr:to>
      <xdr:col>12</xdr:col>
      <xdr:colOff>352425</xdr:colOff>
      <xdr:row>89</xdr:row>
      <xdr:rowOff>47625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93712C5A-07FF-4BCB-B884-EF2276A71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147637</xdr:colOff>
      <xdr:row>91</xdr:row>
      <xdr:rowOff>219075</xdr:rowOff>
    </xdr:from>
    <xdr:to>
      <xdr:col>12</xdr:col>
      <xdr:colOff>419100</xdr:colOff>
      <xdr:row>103</xdr:row>
      <xdr:rowOff>104775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0BDBAB3-1ABD-4AF0-8637-B43B888BD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261937</xdr:colOff>
      <xdr:row>78</xdr:row>
      <xdr:rowOff>57150</xdr:rowOff>
    </xdr:from>
    <xdr:to>
      <xdr:col>30</xdr:col>
      <xdr:colOff>342900</xdr:colOff>
      <xdr:row>89</xdr:row>
      <xdr:rowOff>180975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D579046F-BA71-4008-90AB-22E32C0D4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185737</xdr:colOff>
      <xdr:row>112</xdr:row>
      <xdr:rowOff>180975</xdr:rowOff>
    </xdr:from>
    <xdr:to>
      <xdr:col>15</xdr:col>
      <xdr:colOff>214312</xdr:colOff>
      <xdr:row>124</xdr:row>
      <xdr:rowOff>66675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ED6747A0-D65F-4439-AC1F-93A13B522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5</xdr:row>
      <xdr:rowOff>104775</xdr:rowOff>
    </xdr:from>
    <xdr:to>
      <xdr:col>12</xdr:col>
      <xdr:colOff>428625</xdr:colOff>
      <xdr:row>16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B5D0EA-A864-44BA-9D69-B651128F0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61912</xdr:colOff>
      <xdr:row>18</xdr:row>
      <xdr:rowOff>209550</xdr:rowOff>
    </xdr:from>
    <xdr:to>
      <xdr:col>12</xdr:col>
      <xdr:colOff>400050</xdr:colOff>
      <xdr:row>30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459FAD5-F081-4639-BA9C-4113A5166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423862</xdr:colOff>
      <xdr:row>8</xdr:row>
      <xdr:rowOff>114300</xdr:rowOff>
    </xdr:from>
    <xdr:to>
      <xdr:col>31</xdr:col>
      <xdr:colOff>533400</xdr:colOff>
      <xdr:row>20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A7AA9AD-9BB2-4AC1-8571-937CD7C49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119062</xdr:colOff>
      <xdr:row>40</xdr:row>
      <xdr:rowOff>180975</xdr:rowOff>
    </xdr:from>
    <xdr:to>
      <xdr:col>12</xdr:col>
      <xdr:colOff>390525</xdr:colOff>
      <xdr:row>52</xdr:row>
      <xdr:rowOff>66675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B75D873-6A35-438E-A307-9CC9B0DE6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109537</xdr:colOff>
      <xdr:row>54</xdr:row>
      <xdr:rowOff>57150</xdr:rowOff>
    </xdr:from>
    <xdr:to>
      <xdr:col>12</xdr:col>
      <xdr:colOff>342900</xdr:colOff>
      <xdr:row>65</xdr:row>
      <xdr:rowOff>180975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FFDC6B1-BAD6-499B-B1FF-97ACA6E67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300037</xdr:colOff>
      <xdr:row>40</xdr:row>
      <xdr:rowOff>104775</xdr:rowOff>
    </xdr:from>
    <xdr:to>
      <xdr:col>32</xdr:col>
      <xdr:colOff>109537</xdr:colOff>
      <xdr:row>51</xdr:row>
      <xdr:rowOff>228600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FC2C15F-0D59-43AC-91AF-3F0F0EE76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185737</xdr:colOff>
      <xdr:row>76</xdr:row>
      <xdr:rowOff>114300</xdr:rowOff>
    </xdr:from>
    <xdr:to>
      <xdr:col>12</xdr:col>
      <xdr:colOff>400050</xdr:colOff>
      <xdr:row>88</xdr:row>
      <xdr:rowOff>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3BE0DB2-6043-4F71-8A0F-876F7516E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233362</xdr:colOff>
      <xdr:row>75</xdr:row>
      <xdr:rowOff>161925</xdr:rowOff>
    </xdr:from>
    <xdr:to>
      <xdr:col>26</xdr:col>
      <xdr:colOff>261937</xdr:colOff>
      <xdr:row>87</xdr:row>
      <xdr:rowOff>47625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37357152-3C39-48E6-B71A-D1B59CBFD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104775</xdr:rowOff>
    </xdr:from>
    <xdr:to>
      <xdr:col>12</xdr:col>
      <xdr:colOff>266700</xdr:colOff>
      <xdr:row>17</xdr:row>
      <xdr:rowOff>228600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694E9154-2A2F-407A-AC7E-90324D87D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22</xdr:row>
      <xdr:rowOff>123825</xdr:rowOff>
    </xdr:from>
    <xdr:to>
      <xdr:col>12</xdr:col>
      <xdr:colOff>361950</xdr:colOff>
      <xdr:row>34</xdr:row>
      <xdr:rowOff>9525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02843C1-316C-4487-8717-82AE8A1B7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276225</xdr:colOff>
      <xdr:row>6</xdr:row>
      <xdr:rowOff>95250</xdr:rowOff>
    </xdr:from>
    <xdr:to>
      <xdr:col>30</xdr:col>
      <xdr:colOff>295275</xdr:colOff>
      <xdr:row>17</xdr:row>
      <xdr:rowOff>219075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D949ABE2-A5EF-4320-AB55-0E50BCEFB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209550</xdr:colOff>
      <xdr:row>40</xdr:row>
      <xdr:rowOff>228600</xdr:rowOff>
    </xdr:from>
    <xdr:to>
      <xdr:col>14</xdr:col>
      <xdr:colOff>257175</xdr:colOff>
      <xdr:row>53</xdr:row>
      <xdr:rowOff>47625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A5CCB46F-C6A3-414F-A540-2CBA5986B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10</xdr:row>
      <xdr:rowOff>190500</xdr:rowOff>
    </xdr:from>
    <xdr:to>
      <xdr:col>13</xdr:col>
      <xdr:colOff>4762</xdr:colOff>
      <xdr:row>23</xdr:row>
      <xdr:rowOff>180975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CA1B44F-F152-494D-84B5-116F402B6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FB9D-6AEB-4827-8CD0-81F1D97C4B7A}">
  <dimension ref="A1:R75"/>
  <sheetViews>
    <sheetView tabSelected="1" workbookViewId="0"/>
  </sheetViews>
  <sheetFormatPr defaultRowHeight="18.75" x14ac:dyDescent="0.4"/>
  <cols>
    <col min="1" max="1" width="3.875" style="7" customWidth="1"/>
    <col min="2" max="6" width="9" style="7"/>
    <col min="7" max="7" width="9" style="15"/>
    <col min="8" max="8" width="9" style="9"/>
    <col min="9" max="9" width="13.375" style="10" bestFit="1" customWidth="1"/>
    <col min="10" max="18" width="9" style="7"/>
  </cols>
  <sheetData>
    <row r="1" spans="2:9" x14ac:dyDescent="0.4">
      <c r="G1" s="8"/>
    </row>
    <row r="2" spans="2:9" x14ac:dyDescent="0.4">
      <c r="B2" s="11" t="s">
        <v>73</v>
      </c>
      <c r="C2" s="11" t="s">
        <v>74</v>
      </c>
      <c r="D2" s="11" t="s">
        <v>75</v>
      </c>
      <c r="E2" s="11" t="s">
        <v>76</v>
      </c>
      <c r="F2" s="11" t="s">
        <v>77</v>
      </c>
      <c r="G2" s="11" t="s">
        <v>78</v>
      </c>
      <c r="H2" s="12" t="s">
        <v>6</v>
      </c>
      <c r="I2" s="13" t="s">
        <v>17</v>
      </c>
    </row>
    <row r="3" spans="2:9" x14ac:dyDescent="0.4">
      <c r="B3" s="7">
        <v>0</v>
      </c>
      <c r="C3" s="7">
        <v>0</v>
      </c>
      <c r="D3" s="7">
        <v>0</v>
      </c>
      <c r="E3" s="7">
        <v>0</v>
      </c>
      <c r="F3" s="7">
        <v>0</v>
      </c>
      <c r="G3" s="14">
        <v>0</v>
      </c>
      <c r="H3" s="9">
        <f>SUM(B3:G3)</f>
        <v>0</v>
      </c>
      <c r="I3" s="10">
        <f>_xlfn.STDEV.P(B3:G3)</f>
        <v>0</v>
      </c>
    </row>
    <row r="4" spans="2:9" x14ac:dyDescent="0.4">
      <c r="G4" s="8"/>
    </row>
    <row r="5" spans="2:9" x14ac:dyDescent="0.4">
      <c r="B5" s="11" t="s">
        <v>73</v>
      </c>
      <c r="C5" s="11" t="s">
        <v>74</v>
      </c>
      <c r="D5" s="11" t="s">
        <v>75</v>
      </c>
      <c r="E5" s="11" t="s">
        <v>76</v>
      </c>
      <c r="F5" s="11" t="s">
        <v>77</v>
      </c>
      <c r="G5" s="11" t="s">
        <v>78</v>
      </c>
      <c r="H5" s="12" t="s">
        <v>6</v>
      </c>
      <c r="I5" s="13" t="s">
        <v>17</v>
      </c>
    </row>
    <row r="6" spans="2:9" x14ac:dyDescent="0.4">
      <c r="B6" s="7">
        <f t="shared" ref="B6:G9" si="0">1-B69</f>
        <v>6.6666666666666763E-2</v>
      </c>
      <c r="C6" s="7">
        <f t="shared" si="0"/>
        <v>6.6666666666666763E-2</v>
      </c>
      <c r="D6" s="7">
        <f t="shared" si="0"/>
        <v>6.6666666666666763E-2</v>
      </c>
      <c r="E6" s="7">
        <f t="shared" si="0"/>
        <v>6.6666666666666763E-2</v>
      </c>
      <c r="F6" s="7">
        <f t="shared" si="0"/>
        <v>6.6666666666666763E-2</v>
      </c>
      <c r="G6" s="14">
        <f t="shared" si="0"/>
        <v>6.6666666666666763E-2</v>
      </c>
      <c r="H6" s="9">
        <f>SUM(B6:G6)</f>
        <v>0.40000000000000058</v>
      </c>
      <c r="I6" s="10">
        <f>_xlfn.STDEV.P(B6:G6)</f>
        <v>0</v>
      </c>
    </row>
    <row r="7" spans="2:9" x14ac:dyDescent="0.4">
      <c r="B7" s="7">
        <f t="shared" si="0"/>
        <v>2.0000000000000018E-2</v>
      </c>
      <c r="C7" s="7">
        <f t="shared" si="0"/>
        <v>0.12</v>
      </c>
      <c r="D7" s="7">
        <f t="shared" si="0"/>
        <v>0.14000000000000001</v>
      </c>
      <c r="E7" s="7">
        <f t="shared" si="0"/>
        <v>2.0000000000000018E-2</v>
      </c>
      <c r="F7" s="7">
        <f t="shared" si="0"/>
        <v>2.0000000000000018E-2</v>
      </c>
      <c r="G7" s="15">
        <f t="shared" si="0"/>
        <v>7.999999999999996E-2</v>
      </c>
      <c r="H7" s="9">
        <f>SUM(B7:G7)</f>
        <v>0.4</v>
      </c>
      <c r="I7" s="10">
        <f>_xlfn.STDEV.P(B7:G7)</f>
        <v>4.9888765156985856E-2</v>
      </c>
    </row>
    <row r="8" spans="2:9" x14ac:dyDescent="0.4">
      <c r="B8" s="7">
        <f t="shared" si="0"/>
        <v>5.0000000000000044E-3</v>
      </c>
      <c r="C8" s="7">
        <f t="shared" si="0"/>
        <v>0.28000000000000003</v>
      </c>
      <c r="D8" s="7">
        <f t="shared" si="0"/>
        <v>7.0000000000000062E-3</v>
      </c>
      <c r="E8" s="7">
        <f t="shared" si="0"/>
        <v>1.0000000000000009E-2</v>
      </c>
      <c r="F8" s="7">
        <f t="shared" si="0"/>
        <v>1.0000000000000009E-2</v>
      </c>
      <c r="G8" s="15">
        <f t="shared" si="0"/>
        <v>8.7999999999999967E-2</v>
      </c>
      <c r="H8" s="9">
        <f>SUM(B8:G8)</f>
        <v>0.4</v>
      </c>
      <c r="I8" s="10">
        <f>_xlfn.STDEV.P(B8:G8)</f>
        <v>9.9792562626458053E-2</v>
      </c>
    </row>
    <row r="9" spans="2:9" x14ac:dyDescent="0.4">
      <c r="B9" s="7">
        <f t="shared" si="0"/>
        <v>0</v>
      </c>
      <c r="C9" s="7">
        <f t="shared" si="0"/>
        <v>0</v>
      </c>
      <c r="D9" s="7">
        <f t="shared" si="0"/>
        <v>0</v>
      </c>
      <c r="E9" s="7">
        <f t="shared" si="0"/>
        <v>0</v>
      </c>
      <c r="F9" s="7">
        <f t="shared" si="0"/>
        <v>0</v>
      </c>
      <c r="G9" s="15">
        <f t="shared" si="0"/>
        <v>0.4</v>
      </c>
      <c r="H9" s="9">
        <f>SUM(B9:G9)</f>
        <v>0.4</v>
      </c>
      <c r="I9" s="10">
        <f>_xlfn.STDEV.P(B9:G9)</f>
        <v>0.14907119849998599</v>
      </c>
    </row>
    <row r="11" spans="2:9" x14ac:dyDescent="0.4">
      <c r="B11" s="11" t="s">
        <v>73</v>
      </c>
      <c r="C11" s="11" t="s">
        <v>74</v>
      </c>
      <c r="D11" s="11" t="s">
        <v>75</v>
      </c>
      <c r="E11" s="11" t="s">
        <v>76</v>
      </c>
      <c r="F11" s="11" t="s">
        <v>77</v>
      </c>
      <c r="G11" s="11" t="s">
        <v>78</v>
      </c>
      <c r="H11" s="16" t="s">
        <v>6</v>
      </c>
      <c r="I11" s="13" t="s">
        <v>17</v>
      </c>
    </row>
    <row r="12" spans="2:9" x14ac:dyDescent="0.4">
      <c r="B12" s="8">
        <v>0.16666666666666666</v>
      </c>
      <c r="C12" s="8">
        <v>0.16666666666666666</v>
      </c>
      <c r="D12" s="8">
        <v>0.16666666666666666</v>
      </c>
      <c r="E12" s="8">
        <v>0.16666666666666666</v>
      </c>
      <c r="F12" s="8">
        <v>0.16666666666666666</v>
      </c>
      <c r="G12" s="14">
        <v>0.16666666666666666</v>
      </c>
      <c r="H12" s="9">
        <f>SUM(B12:G12)</f>
        <v>0.99999999999999989</v>
      </c>
      <c r="I12" s="10">
        <f t="shared" ref="I12:I19" si="1">_xlfn.STDEV.P(B12:G12)</f>
        <v>0</v>
      </c>
    </row>
    <row r="13" spans="2:9" x14ac:dyDescent="0.4">
      <c r="B13" s="7">
        <v>7.4999999999999997E-2</v>
      </c>
      <c r="C13" s="17">
        <v>0.20499999999999999</v>
      </c>
      <c r="D13" s="7">
        <v>0.156</v>
      </c>
      <c r="E13" s="7">
        <v>0.14000000000000001</v>
      </c>
      <c r="F13" s="7">
        <v>0.20399999999999999</v>
      </c>
      <c r="G13" s="15">
        <v>0.22</v>
      </c>
      <c r="H13" s="9">
        <f t="shared" ref="H13" si="2">SUM(B13:G13)</f>
        <v>0.99999999999999989</v>
      </c>
      <c r="I13" s="10">
        <f t="shared" si="1"/>
        <v>4.9892105810661301E-2</v>
      </c>
    </row>
    <row r="14" spans="2:9" x14ac:dyDescent="0.4">
      <c r="B14" s="7">
        <v>0.04</v>
      </c>
      <c r="C14" s="7">
        <v>0.22</v>
      </c>
      <c r="D14" s="7">
        <v>0.03</v>
      </c>
      <c r="E14" s="7">
        <v>0.31</v>
      </c>
      <c r="F14" s="7">
        <v>0.2</v>
      </c>
      <c r="G14" s="15">
        <v>0.2</v>
      </c>
      <c r="H14" s="9">
        <f t="shared" ref="H14" si="3">SUM(B14:G14)</f>
        <v>1</v>
      </c>
      <c r="I14" s="10">
        <f t="shared" si="1"/>
        <v>0.1002773930432755</v>
      </c>
    </row>
    <row r="15" spans="2:9" x14ac:dyDescent="0.4">
      <c r="B15" s="7">
        <v>0.02</v>
      </c>
      <c r="C15" s="7">
        <v>0.41</v>
      </c>
      <c r="D15" s="7">
        <v>0.01</v>
      </c>
      <c r="E15" s="7">
        <v>0.3</v>
      </c>
      <c r="F15" s="7">
        <v>0.06</v>
      </c>
      <c r="G15" s="15">
        <v>0.2</v>
      </c>
      <c r="H15" s="9">
        <f t="shared" ref="H15" si="4">SUM(B15:G15)</f>
        <v>1</v>
      </c>
      <c r="I15" s="10">
        <f t="shared" si="1"/>
        <v>0.15029600423460657</v>
      </c>
    </row>
    <row r="16" spans="2:9" x14ac:dyDescent="0.4">
      <c r="B16" s="7">
        <v>0.01</v>
      </c>
      <c r="C16" s="7">
        <v>0.03</v>
      </c>
      <c r="D16" s="7">
        <v>0.01</v>
      </c>
      <c r="E16" s="7">
        <v>0.52</v>
      </c>
      <c r="F16" s="7">
        <v>7.0000000000000007E-2</v>
      </c>
      <c r="G16" s="15">
        <v>0.36</v>
      </c>
      <c r="H16" s="9">
        <f t="shared" ref="H16" si="5">SUM(B16:G16)</f>
        <v>1</v>
      </c>
      <c r="I16" s="10">
        <f t="shared" si="1"/>
        <v>0.19972202905260322</v>
      </c>
    </row>
    <row r="17" spans="2:9" x14ac:dyDescent="0.4">
      <c r="B17" s="7">
        <v>3.5000000000000003E-2</v>
      </c>
      <c r="C17" s="7">
        <v>0.08</v>
      </c>
      <c r="D17" s="7">
        <v>0.03</v>
      </c>
      <c r="E17" s="7">
        <v>0.72499999999999998</v>
      </c>
      <c r="F17" s="7">
        <v>0.05</v>
      </c>
      <c r="G17" s="15">
        <v>0.08</v>
      </c>
      <c r="H17" s="9">
        <f t="shared" ref="H17" si="6">SUM(B17:G17)</f>
        <v>1</v>
      </c>
      <c r="I17" s="10">
        <f t="shared" si="1"/>
        <v>0.2504606866467381</v>
      </c>
    </row>
    <row r="18" spans="2:9" x14ac:dyDescent="0.4">
      <c r="B18" s="7">
        <v>0.01</v>
      </c>
      <c r="C18" s="7">
        <v>0.01</v>
      </c>
      <c r="D18" s="7">
        <v>0.13</v>
      </c>
      <c r="E18" s="7">
        <v>0.83</v>
      </c>
      <c r="F18" s="7">
        <v>0.01</v>
      </c>
      <c r="G18" s="15">
        <v>0.01</v>
      </c>
      <c r="H18" s="9">
        <f t="shared" ref="H18" si="7">SUM(B18:G18)</f>
        <v>1</v>
      </c>
      <c r="I18" s="10">
        <f t="shared" si="1"/>
        <v>0.29987034235186083</v>
      </c>
    </row>
    <row r="19" spans="2:9" x14ac:dyDescent="0.4">
      <c r="B19" s="7">
        <v>0.01</v>
      </c>
      <c r="C19" s="7">
        <v>0.01</v>
      </c>
      <c r="D19" s="7">
        <v>0.01</v>
      </c>
      <c r="E19" s="7">
        <v>0.95</v>
      </c>
      <c r="F19" s="7">
        <v>0.01</v>
      </c>
      <c r="G19" s="15">
        <v>0.01</v>
      </c>
      <c r="H19" s="9">
        <f t="shared" ref="H19" si="8">SUM(B19:G19)</f>
        <v>1</v>
      </c>
      <c r="I19" s="10">
        <f t="shared" si="1"/>
        <v>0.350317316474967</v>
      </c>
    </row>
    <row r="21" spans="2:9" x14ac:dyDescent="0.4">
      <c r="B21" s="11" t="s">
        <v>73</v>
      </c>
      <c r="C21" s="11" t="s">
        <v>74</v>
      </c>
      <c r="D21" s="11" t="s">
        <v>75</v>
      </c>
      <c r="E21" s="11" t="s">
        <v>76</v>
      </c>
      <c r="F21" s="11" t="s">
        <v>77</v>
      </c>
      <c r="G21" s="11" t="s">
        <v>78</v>
      </c>
      <c r="H21" s="16" t="s">
        <v>6</v>
      </c>
      <c r="I21" s="13" t="s">
        <v>17</v>
      </c>
    </row>
    <row r="22" spans="2:9" x14ac:dyDescent="0.4">
      <c r="B22" s="7">
        <v>0.33333333333333331</v>
      </c>
      <c r="C22" s="7">
        <v>0.33333333333333331</v>
      </c>
      <c r="D22" s="7">
        <v>0.33333333333333331</v>
      </c>
      <c r="E22" s="7">
        <v>0.33333333333333331</v>
      </c>
      <c r="F22" s="7">
        <v>0.33333333333333331</v>
      </c>
      <c r="G22" s="14">
        <v>0.33333333333333331</v>
      </c>
      <c r="H22" s="9">
        <f t="shared" ref="H22:H31" si="9">SUM(B22:G22)</f>
        <v>1.9999999999999998</v>
      </c>
      <c r="I22" s="10">
        <f t="shared" ref="I22:I31" si="10">_xlfn.STDEV.P(B22:G22)</f>
        <v>0</v>
      </c>
    </row>
    <row r="23" spans="2:9" x14ac:dyDescent="0.4">
      <c r="B23" s="7">
        <v>0.31</v>
      </c>
      <c r="C23" s="7">
        <v>0.39</v>
      </c>
      <c r="D23" s="7">
        <v>0.30499999999999999</v>
      </c>
      <c r="E23" s="7">
        <v>0.41499999999999998</v>
      </c>
      <c r="F23" s="7">
        <v>0.28999999999999998</v>
      </c>
      <c r="G23" s="15">
        <v>0.28999999999999998</v>
      </c>
      <c r="H23" s="9">
        <f t="shared" si="9"/>
        <v>2</v>
      </c>
      <c r="I23" s="10">
        <f t="shared" si="10"/>
        <v>4.9972214501882946E-2</v>
      </c>
    </row>
    <row r="24" spans="2:9" x14ac:dyDescent="0.4">
      <c r="B24" s="7">
        <v>0.185</v>
      </c>
      <c r="C24" s="7">
        <v>0.40500000000000003</v>
      </c>
      <c r="D24" s="7">
        <v>0.41</v>
      </c>
      <c r="E24" s="7">
        <v>0.2</v>
      </c>
      <c r="F24" s="7">
        <v>0.41</v>
      </c>
      <c r="G24" s="15">
        <v>0.39</v>
      </c>
      <c r="H24" s="9">
        <f t="shared" si="9"/>
        <v>2</v>
      </c>
      <c r="I24" s="10">
        <f t="shared" si="10"/>
        <v>9.9902730470971299E-2</v>
      </c>
    </row>
    <row r="25" spans="2:9" x14ac:dyDescent="0.4">
      <c r="B25" s="7">
        <v>0.14000000000000001</v>
      </c>
      <c r="C25" s="7">
        <v>0.46</v>
      </c>
      <c r="D25" s="7">
        <v>0.3</v>
      </c>
      <c r="E25" s="7">
        <v>0.14000000000000001</v>
      </c>
      <c r="F25" s="7">
        <v>0.5</v>
      </c>
      <c r="G25" s="15">
        <v>0.46</v>
      </c>
      <c r="H25" s="9">
        <f t="shared" si="9"/>
        <v>2</v>
      </c>
      <c r="I25" s="10">
        <f t="shared" si="10"/>
        <v>0.15040685563571304</v>
      </c>
    </row>
    <row r="26" spans="2:9" x14ac:dyDescent="0.4">
      <c r="B26" s="7">
        <v>0.19</v>
      </c>
      <c r="C26" s="7">
        <v>0.33500000000000002</v>
      </c>
      <c r="D26" s="7">
        <v>0.60499999999999998</v>
      </c>
      <c r="E26" s="7">
        <v>0.09</v>
      </c>
      <c r="F26" s="7">
        <v>0.19</v>
      </c>
      <c r="G26" s="15">
        <v>0.59</v>
      </c>
      <c r="H26" s="9">
        <f t="shared" si="9"/>
        <v>2</v>
      </c>
      <c r="I26" s="10">
        <f t="shared" si="10"/>
        <v>0.19999305543498808</v>
      </c>
    </row>
    <row r="27" spans="2:9" x14ac:dyDescent="0.4">
      <c r="B27" s="7">
        <v>0.1</v>
      </c>
      <c r="C27" s="7">
        <v>0.7</v>
      </c>
      <c r="D27" s="7">
        <v>0.11</v>
      </c>
      <c r="E27" s="7">
        <v>0.65</v>
      </c>
      <c r="F27" s="7">
        <v>0.15</v>
      </c>
      <c r="G27" s="15">
        <v>0.28999999999999998</v>
      </c>
      <c r="H27" s="9">
        <f t="shared" si="9"/>
        <v>2</v>
      </c>
      <c r="I27" s="10">
        <f t="shared" si="10"/>
        <v>0.24984439601924685</v>
      </c>
    </row>
    <row r="28" spans="2:9" x14ac:dyDescent="0.4">
      <c r="B28" s="7">
        <v>0.1</v>
      </c>
      <c r="C28" s="7">
        <v>0.70499999999999996</v>
      </c>
      <c r="D28" s="7">
        <v>0.19500000000000001</v>
      </c>
      <c r="E28" s="7">
        <v>0.8</v>
      </c>
      <c r="F28" s="7">
        <v>0.1</v>
      </c>
      <c r="G28" s="15">
        <v>0.1</v>
      </c>
      <c r="H28" s="9">
        <f t="shared" si="9"/>
        <v>2</v>
      </c>
      <c r="I28" s="10">
        <f t="shared" si="10"/>
        <v>0.29955058930931105</v>
      </c>
    </row>
    <row r="29" spans="2:9" x14ac:dyDescent="0.4">
      <c r="B29" s="7">
        <v>0.06</v>
      </c>
      <c r="C29" s="7">
        <v>0.09</v>
      </c>
      <c r="D29" s="7">
        <v>0.84</v>
      </c>
      <c r="E29" s="7">
        <v>0.115</v>
      </c>
      <c r="F29" s="7">
        <v>0.81499999999999995</v>
      </c>
      <c r="G29" s="15">
        <v>0.08</v>
      </c>
      <c r="H29" s="9">
        <f t="shared" si="9"/>
        <v>2</v>
      </c>
      <c r="I29" s="10">
        <f t="shared" si="10"/>
        <v>0.34987696250094674</v>
      </c>
    </row>
    <row r="30" spans="2:9" x14ac:dyDescent="0.4">
      <c r="B30" s="7">
        <v>1.7999999999999999E-2</v>
      </c>
      <c r="C30" s="7">
        <v>0.9</v>
      </c>
      <c r="D30" s="7">
        <v>0.89700000000000002</v>
      </c>
      <c r="E30" s="7">
        <v>0.05</v>
      </c>
      <c r="F30" s="7">
        <v>3.5000000000000003E-2</v>
      </c>
      <c r="G30" s="15">
        <v>0.1</v>
      </c>
      <c r="H30" s="9">
        <f t="shared" si="9"/>
        <v>2</v>
      </c>
      <c r="I30" s="10">
        <f t="shared" si="10"/>
        <v>0.40041464619677553</v>
      </c>
    </row>
    <row r="31" spans="2:9" x14ac:dyDescent="0.4">
      <c r="B31" s="7">
        <v>0.01</v>
      </c>
      <c r="C31" s="7">
        <v>0.99</v>
      </c>
      <c r="D31" s="7">
        <v>0.01</v>
      </c>
      <c r="E31" s="7">
        <v>0.95</v>
      </c>
      <c r="F31" s="7">
        <v>0.03</v>
      </c>
      <c r="G31" s="15">
        <v>0.01</v>
      </c>
      <c r="H31" s="9">
        <f t="shared" si="9"/>
        <v>2</v>
      </c>
      <c r="I31" s="10">
        <f t="shared" si="10"/>
        <v>0.45039488846517289</v>
      </c>
    </row>
    <row r="33" spans="2:9" x14ac:dyDescent="0.4">
      <c r="B33" s="11" t="s">
        <v>73</v>
      </c>
      <c r="C33" s="11" t="s">
        <v>74</v>
      </c>
      <c r="D33" s="11" t="s">
        <v>75</v>
      </c>
      <c r="E33" s="11" t="s">
        <v>76</v>
      </c>
      <c r="F33" s="11" t="s">
        <v>77</v>
      </c>
      <c r="G33" s="11" t="s">
        <v>78</v>
      </c>
      <c r="H33" s="16" t="s">
        <v>6</v>
      </c>
      <c r="I33" s="13" t="s">
        <v>17</v>
      </c>
    </row>
    <row r="34" spans="2:9" x14ac:dyDescent="0.4">
      <c r="B34" s="8">
        <v>0.5</v>
      </c>
      <c r="C34" s="8">
        <v>0.5</v>
      </c>
      <c r="D34" s="8">
        <v>0.5</v>
      </c>
      <c r="E34" s="8">
        <v>0.5</v>
      </c>
      <c r="F34" s="8">
        <v>0.5</v>
      </c>
      <c r="G34" s="14">
        <v>0.5</v>
      </c>
      <c r="H34" s="9">
        <f t="shared" ref="H34:H44" si="11">SUM(B34:G34)</f>
        <v>3</v>
      </c>
      <c r="I34" s="10">
        <f t="shared" ref="I34:I44" si="12">_xlfn.STDEV.P(B34:G34)</f>
        <v>0</v>
      </c>
    </row>
    <row r="35" spans="2:9" x14ac:dyDescent="0.4">
      <c r="B35" s="7">
        <v>0.45</v>
      </c>
      <c r="C35" s="7">
        <v>0.55000000000000004</v>
      </c>
      <c r="D35" s="7">
        <v>0.45</v>
      </c>
      <c r="E35" s="7">
        <v>0.55000000000000004</v>
      </c>
      <c r="F35" s="7">
        <v>0.45</v>
      </c>
      <c r="G35" s="15">
        <v>0.55000000000000004</v>
      </c>
      <c r="H35" s="9">
        <f t="shared" si="11"/>
        <v>3</v>
      </c>
      <c r="I35" s="10">
        <f t="shared" si="12"/>
        <v>5.0000000000000017E-2</v>
      </c>
    </row>
    <row r="36" spans="2:9" x14ac:dyDescent="0.4">
      <c r="B36" s="7">
        <v>0.4</v>
      </c>
      <c r="C36" s="7">
        <v>0.6</v>
      </c>
      <c r="D36" s="7">
        <v>0.4</v>
      </c>
      <c r="E36" s="7">
        <v>0.6</v>
      </c>
      <c r="F36" s="7">
        <v>0.4</v>
      </c>
      <c r="G36" s="15">
        <v>0.6</v>
      </c>
      <c r="H36" s="9">
        <f t="shared" si="11"/>
        <v>3</v>
      </c>
      <c r="I36" s="10">
        <f t="shared" si="12"/>
        <v>9.9999999999999922E-2</v>
      </c>
    </row>
    <row r="37" spans="2:9" x14ac:dyDescent="0.4">
      <c r="B37" s="7">
        <v>0.35</v>
      </c>
      <c r="C37" s="7">
        <v>0.65</v>
      </c>
      <c r="D37" s="7">
        <v>0.35</v>
      </c>
      <c r="E37" s="7">
        <v>0.65</v>
      </c>
      <c r="F37" s="7">
        <v>0.35</v>
      </c>
      <c r="G37" s="15">
        <v>0.65</v>
      </c>
      <c r="H37" s="9">
        <f t="shared" si="11"/>
        <v>3</v>
      </c>
      <c r="I37" s="10">
        <f t="shared" si="12"/>
        <v>0.15000000000000022</v>
      </c>
    </row>
    <row r="38" spans="2:9" x14ac:dyDescent="0.4">
      <c r="B38" s="7">
        <v>0.3</v>
      </c>
      <c r="C38" s="7">
        <v>0.7</v>
      </c>
      <c r="D38" s="7">
        <v>0.3</v>
      </c>
      <c r="E38" s="7">
        <v>0.7</v>
      </c>
      <c r="F38" s="7">
        <v>0.3</v>
      </c>
      <c r="G38" s="15">
        <v>0.7</v>
      </c>
      <c r="H38" s="9">
        <f t="shared" si="11"/>
        <v>3</v>
      </c>
      <c r="I38" s="10">
        <f t="shared" si="12"/>
        <v>0.19999999999999996</v>
      </c>
    </row>
    <row r="39" spans="2:9" x14ac:dyDescent="0.4">
      <c r="B39" s="7">
        <v>0.25</v>
      </c>
      <c r="C39" s="7">
        <v>0.75</v>
      </c>
      <c r="D39" s="7">
        <v>0.25</v>
      </c>
      <c r="E39" s="7">
        <v>0.75</v>
      </c>
      <c r="F39" s="7">
        <v>0.25</v>
      </c>
      <c r="G39" s="15">
        <v>0.75</v>
      </c>
      <c r="H39" s="9">
        <f t="shared" si="11"/>
        <v>3</v>
      </c>
      <c r="I39" s="10">
        <f t="shared" si="12"/>
        <v>0.25</v>
      </c>
    </row>
    <row r="40" spans="2:9" x14ac:dyDescent="0.4">
      <c r="B40" s="7">
        <v>0.2</v>
      </c>
      <c r="C40" s="7">
        <v>0.8</v>
      </c>
      <c r="D40" s="7">
        <v>0.2</v>
      </c>
      <c r="E40" s="7">
        <v>0.8</v>
      </c>
      <c r="F40" s="7">
        <v>0.2</v>
      </c>
      <c r="G40" s="15">
        <v>0.8</v>
      </c>
      <c r="H40" s="9">
        <f t="shared" si="11"/>
        <v>3</v>
      </c>
      <c r="I40" s="10">
        <f t="shared" si="12"/>
        <v>0.3000000000000001</v>
      </c>
    </row>
    <row r="41" spans="2:9" x14ac:dyDescent="0.4">
      <c r="B41" s="7">
        <v>0.15</v>
      </c>
      <c r="C41" s="7">
        <v>0.85</v>
      </c>
      <c r="D41" s="7">
        <v>0.15</v>
      </c>
      <c r="E41" s="7">
        <v>0.85</v>
      </c>
      <c r="F41" s="7">
        <v>0.15</v>
      </c>
      <c r="G41" s="15">
        <v>0.85</v>
      </c>
      <c r="H41" s="9">
        <f t="shared" si="11"/>
        <v>3</v>
      </c>
      <c r="I41" s="10">
        <f t="shared" si="12"/>
        <v>0.34999999999999987</v>
      </c>
    </row>
    <row r="42" spans="2:9" x14ac:dyDescent="0.4">
      <c r="B42" s="7">
        <v>0.1</v>
      </c>
      <c r="C42" s="7">
        <v>0.9</v>
      </c>
      <c r="D42" s="7">
        <v>0.1</v>
      </c>
      <c r="E42" s="7">
        <v>0.9</v>
      </c>
      <c r="F42" s="7">
        <v>0.1</v>
      </c>
      <c r="G42" s="15">
        <v>0.9</v>
      </c>
      <c r="H42" s="9">
        <f t="shared" si="11"/>
        <v>3</v>
      </c>
      <c r="I42" s="10">
        <f t="shared" si="12"/>
        <v>0.4</v>
      </c>
    </row>
    <row r="43" spans="2:9" x14ac:dyDescent="0.4">
      <c r="B43" s="7">
        <v>0.05</v>
      </c>
      <c r="C43" s="7">
        <v>0.95</v>
      </c>
      <c r="D43" s="7">
        <v>0.05</v>
      </c>
      <c r="E43" s="7">
        <v>0.95</v>
      </c>
      <c r="F43" s="7">
        <v>0.05</v>
      </c>
      <c r="G43" s="15">
        <v>0.95</v>
      </c>
      <c r="H43" s="9">
        <f t="shared" si="11"/>
        <v>3</v>
      </c>
      <c r="I43" s="10">
        <f t="shared" si="12"/>
        <v>0.45</v>
      </c>
    </row>
    <row r="44" spans="2:9" x14ac:dyDescent="0.4">
      <c r="B44" s="7">
        <v>0</v>
      </c>
      <c r="C44" s="7">
        <v>1</v>
      </c>
      <c r="D44" s="7">
        <v>0</v>
      </c>
      <c r="E44" s="7">
        <v>1</v>
      </c>
      <c r="F44" s="7">
        <v>0</v>
      </c>
      <c r="G44" s="18">
        <v>1</v>
      </c>
      <c r="H44" s="9">
        <f t="shared" si="11"/>
        <v>3</v>
      </c>
      <c r="I44" s="10">
        <f t="shared" si="12"/>
        <v>0.5</v>
      </c>
    </row>
    <row r="46" spans="2:9" x14ac:dyDescent="0.4">
      <c r="B46" s="11" t="s">
        <v>73</v>
      </c>
      <c r="C46" s="11" t="s">
        <v>74</v>
      </c>
      <c r="D46" s="11" t="s">
        <v>75</v>
      </c>
      <c r="E46" s="11" t="s">
        <v>76</v>
      </c>
      <c r="F46" s="11" t="s">
        <v>77</v>
      </c>
      <c r="G46" s="11" t="s">
        <v>78</v>
      </c>
      <c r="H46" s="16" t="s">
        <v>6</v>
      </c>
      <c r="I46" s="13" t="s">
        <v>17</v>
      </c>
    </row>
    <row r="47" spans="2:9" x14ac:dyDescent="0.4">
      <c r="B47" s="7">
        <f t="shared" ref="B47:G56" si="13">1-B22</f>
        <v>0.66666666666666674</v>
      </c>
      <c r="C47" s="7">
        <f t="shared" si="13"/>
        <v>0.66666666666666674</v>
      </c>
      <c r="D47" s="7">
        <f t="shared" si="13"/>
        <v>0.66666666666666674</v>
      </c>
      <c r="E47" s="7">
        <f t="shared" si="13"/>
        <v>0.66666666666666674</v>
      </c>
      <c r="F47" s="7">
        <f t="shared" si="13"/>
        <v>0.66666666666666674</v>
      </c>
      <c r="G47" s="14">
        <f t="shared" si="13"/>
        <v>0.66666666666666674</v>
      </c>
      <c r="H47" s="9">
        <f>SUM(B47:G47)</f>
        <v>4.0000000000000009</v>
      </c>
      <c r="I47" s="10">
        <f>_xlfn.STDEV.P(B47:G47)</f>
        <v>1.1102230246251565E-16</v>
      </c>
    </row>
    <row r="48" spans="2:9" x14ac:dyDescent="0.4">
      <c r="B48" s="7">
        <f t="shared" si="13"/>
        <v>0.69</v>
      </c>
      <c r="C48" s="7">
        <f t="shared" si="13"/>
        <v>0.61</v>
      </c>
      <c r="D48" s="7">
        <f t="shared" si="13"/>
        <v>0.69500000000000006</v>
      </c>
      <c r="E48" s="7">
        <f t="shared" si="13"/>
        <v>0.58499999999999996</v>
      </c>
      <c r="F48" s="7">
        <f t="shared" si="13"/>
        <v>0.71</v>
      </c>
      <c r="G48" s="15">
        <f t="shared" si="13"/>
        <v>0.71</v>
      </c>
      <c r="H48" s="9">
        <f>SUM(B48:G48)</f>
        <v>4</v>
      </c>
      <c r="I48" s="10">
        <f>_xlfn.STDEV.P(B48:G48)</f>
        <v>4.9972214501883175E-2</v>
      </c>
    </row>
    <row r="49" spans="2:9" x14ac:dyDescent="0.4">
      <c r="B49" s="7">
        <f t="shared" si="13"/>
        <v>0.81499999999999995</v>
      </c>
      <c r="C49" s="7">
        <f t="shared" si="13"/>
        <v>0.59499999999999997</v>
      </c>
      <c r="D49" s="7">
        <f t="shared" si="13"/>
        <v>0.59000000000000008</v>
      </c>
      <c r="E49" s="7">
        <f t="shared" si="13"/>
        <v>0.8</v>
      </c>
      <c r="F49" s="7">
        <f t="shared" si="13"/>
        <v>0.59000000000000008</v>
      </c>
      <c r="G49" s="15">
        <f t="shared" si="13"/>
        <v>0.61</v>
      </c>
      <c r="H49" s="9">
        <f>SUM(B49:G49)</f>
        <v>3.9999999999999996</v>
      </c>
      <c r="I49" s="10">
        <f>_xlfn.STDEV.P(B49:G49)</f>
        <v>9.990273047097252E-2</v>
      </c>
    </row>
    <row r="50" spans="2:9" x14ac:dyDescent="0.4">
      <c r="B50" s="7">
        <f t="shared" si="13"/>
        <v>0.86</v>
      </c>
      <c r="C50" s="7">
        <f t="shared" si="13"/>
        <v>0.54</v>
      </c>
      <c r="D50" s="7">
        <f t="shared" si="13"/>
        <v>0.7</v>
      </c>
      <c r="E50" s="7">
        <f t="shared" si="13"/>
        <v>0.86</v>
      </c>
      <c r="F50" s="7">
        <f t="shared" si="13"/>
        <v>0.5</v>
      </c>
      <c r="G50" s="15">
        <f t="shared" si="13"/>
        <v>0.54</v>
      </c>
      <c r="H50" s="9">
        <f>SUM(B50:G50)</f>
        <v>3.9999999999999996</v>
      </c>
      <c r="I50" s="10">
        <f>_xlfn.STDEV.P(B50:G50)</f>
        <v>0.15040685563571329</v>
      </c>
    </row>
    <row r="51" spans="2:9" x14ac:dyDescent="0.4">
      <c r="B51" s="7">
        <f t="shared" si="13"/>
        <v>0.81</v>
      </c>
      <c r="C51" s="7">
        <f t="shared" si="13"/>
        <v>0.66500000000000004</v>
      </c>
      <c r="D51" s="7">
        <f t="shared" si="13"/>
        <v>0.39500000000000002</v>
      </c>
      <c r="E51" s="7">
        <f t="shared" si="13"/>
        <v>0.91</v>
      </c>
      <c r="F51" s="7">
        <f t="shared" si="13"/>
        <v>0.81</v>
      </c>
      <c r="G51" s="15">
        <f t="shared" si="13"/>
        <v>0.41000000000000003</v>
      </c>
      <c r="H51" s="9">
        <f>SUM(B51:G51)</f>
        <v>4</v>
      </c>
      <c r="I51" s="10">
        <f>_xlfn.STDEV.P(B51:G51)</f>
        <v>0.19999305543498846</v>
      </c>
    </row>
    <row r="52" spans="2:9" x14ac:dyDescent="0.4">
      <c r="B52" s="7">
        <f t="shared" si="13"/>
        <v>0.9</v>
      </c>
      <c r="C52" s="7">
        <f t="shared" si="13"/>
        <v>0.30000000000000004</v>
      </c>
      <c r="D52" s="7">
        <f t="shared" si="13"/>
        <v>0.89</v>
      </c>
      <c r="E52" s="7">
        <f t="shared" si="13"/>
        <v>0.35</v>
      </c>
      <c r="F52" s="7">
        <f t="shared" si="13"/>
        <v>0.85</v>
      </c>
      <c r="G52" s="15">
        <f t="shared" si="13"/>
        <v>0.71</v>
      </c>
      <c r="H52" s="9">
        <f t="shared" ref="H52:H54" si="14">SUM(B52:G52)</f>
        <v>4</v>
      </c>
      <c r="I52" s="10">
        <f t="shared" ref="I52:I54" si="15">_xlfn.STDEV.P(B52:G52)</f>
        <v>0.24984439601924677</v>
      </c>
    </row>
    <row r="53" spans="2:9" x14ac:dyDescent="0.4">
      <c r="B53" s="7">
        <f t="shared" si="13"/>
        <v>0.9</v>
      </c>
      <c r="C53" s="7">
        <f t="shared" si="13"/>
        <v>0.29500000000000004</v>
      </c>
      <c r="D53" s="7">
        <f t="shared" si="13"/>
        <v>0.80499999999999994</v>
      </c>
      <c r="E53" s="7">
        <f t="shared" si="13"/>
        <v>0.19999999999999996</v>
      </c>
      <c r="F53" s="7">
        <f t="shared" si="13"/>
        <v>0.9</v>
      </c>
      <c r="G53" s="15">
        <f t="shared" si="13"/>
        <v>0.9</v>
      </c>
      <c r="H53" s="9">
        <f t="shared" si="14"/>
        <v>4</v>
      </c>
      <c r="I53" s="10">
        <f t="shared" si="15"/>
        <v>0.29955058930931105</v>
      </c>
    </row>
    <row r="54" spans="2:9" x14ac:dyDescent="0.4">
      <c r="B54" s="7">
        <f t="shared" si="13"/>
        <v>0.94</v>
      </c>
      <c r="C54" s="7">
        <f t="shared" si="13"/>
        <v>0.91</v>
      </c>
      <c r="D54" s="7">
        <f t="shared" si="13"/>
        <v>0.16000000000000003</v>
      </c>
      <c r="E54" s="7">
        <f t="shared" si="13"/>
        <v>0.88500000000000001</v>
      </c>
      <c r="F54" s="7">
        <f t="shared" si="13"/>
        <v>0.18500000000000005</v>
      </c>
      <c r="G54" s="15">
        <f t="shared" si="13"/>
        <v>0.92</v>
      </c>
      <c r="H54" s="9">
        <f t="shared" si="14"/>
        <v>4.0000000000000009</v>
      </c>
      <c r="I54" s="10">
        <f t="shared" si="15"/>
        <v>0.34987696250094646</v>
      </c>
    </row>
    <row r="55" spans="2:9" x14ac:dyDescent="0.4">
      <c r="B55" s="7">
        <f t="shared" si="13"/>
        <v>0.98199999999999998</v>
      </c>
      <c r="C55" s="7">
        <f t="shared" si="13"/>
        <v>9.9999999999999978E-2</v>
      </c>
      <c r="D55" s="7">
        <f t="shared" si="13"/>
        <v>0.10299999999999998</v>
      </c>
      <c r="E55" s="7">
        <f t="shared" si="13"/>
        <v>0.95</v>
      </c>
      <c r="F55" s="7">
        <f t="shared" si="13"/>
        <v>0.96499999999999997</v>
      </c>
      <c r="G55" s="15">
        <f t="shared" si="13"/>
        <v>0.9</v>
      </c>
      <c r="H55" s="9">
        <f t="shared" ref="H55:H56" si="16">SUM(B55:G55)</f>
        <v>3.9999999999999996</v>
      </c>
      <c r="I55" s="10">
        <f t="shared" ref="I55:I56" si="17">_xlfn.STDEV.P(B55:G55)</f>
        <v>0.40041464619677569</v>
      </c>
    </row>
    <row r="56" spans="2:9" x14ac:dyDescent="0.4">
      <c r="B56" s="7">
        <f t="shared" si="13"/>
        <v>0.99</v>
      </c>
      <c r="C56" s="7">
        <f t="shared" si="13"/>
        <v>1.0000000000000009E-2</v>
      </c>
      <c r="D56" s="7">
        <f t="shared" si="13"/>
        <v>0.99</v>
      </c>
      <c r="E56" s="7">
        <f t="shared" si="13"/>
        <v>5.0000000000000044E-2</v>
      </c>
      <c r="F56" s="7">
        <f t="shared" si="13"/>
        <v>0.97</v>
      </c>
      <c r="G56" s="15">
        <f t="shared" si="13"/>
        <v>0.99</v>
      </c>
      <c r="H56" s="9">
        <f t="shared" si="16"/>
        <v>4</v>
      </c>
      <c r="I56" s="10">
        <f t="shared" si="17"/>
        <v>0.45039488846517284</v>
      </c>
    </row>
    <row r="58" spans="2:9" x14ac:dyDescent="0.4">
      <c r="B58" s="11" t="s">
        <v>73</v>
      </c>
      <c r="C58" s="11" t="s">
        <v>74</v>
      </c>
      <c r="D58" s="11" t="s">
        <v>75</v>
      </c>
      <c r="E58" s="11" t="s">
        <v>76</v>
      </c>
      <c r="F58" s="11" t="s">
        <v>77</v>
      </c>
      <c r="G58" s="11" t="s">
        <v>78</v>
      </c>
      <c r="H58" s="16" t="s">
        <v>6</v>
      </c>
      <c r="I58" s="19" t="s">
        <v>17</v>
      </c>
    </row>
    <row r="59" spans="2:9" x14ac:dyDescent="0.4">
      <c r="B59" s="7">
        <f t="shared" ref="B59:G64" si="18">1-B12</f>
        <v>0.83333333333333337</v>
      </c>
      <c r="C59" s="7">
        <f t="shared" si="18"/>
        <v>0.83333333333333337</v>
      </c>
      <c r="D59" s="7">
        <f t="shared" si="18"/>
        <v>0.83333333333333337</v>
      </c>
      <c r="E59" s="7">
        <f t="shared" si="18"/>
        <v>0.83333333333333337</v>
      </c>
      <c r="F59" s="7">
        <f t="shared" si="18"/>
        <v>0.83333333333333337</v>
      </c>
      <c r="G59" s="15">
        <f t="shared" si="18"/>
        <v>0.83333333333333337</v>
      </c>
      <c r="H59" s="9">
        <f>SUM(B59:G59)</f>
        <v>5</v>
      </c>
      <c r="I59" s="10">
        <f>_xlfn.STDEV.P(B59:G59)</f>
        <v>0</v>
      </c>
    </row>
    <row r="60" spans="2:9" x14ac:dyDescent="0.4">
      <c r="B60" s="7">
        <f t="shared" si="18"/>
        <v>0.92500000000000004</v>
      </c>
      <c r="C60" s="7">
        <f t="shared" si="18"/>
        <v>0.79500000000000004</v>
      </c>
      <c r="D60" s="7">
        <f t="shared" si="18"/>
        <v>0.84399999999999997</v>
      </c>
      <c r="E60" s="7">
        <f t="shared" si="18"/>
        <v>0.86</v>
      </c>
      <c r="F60" s="7">
        <f t="shared" si="18"/>
        <v>0.79600000000000004</v>
      </c>
      <c r="G60" s="15">
        <f t="shared" si="18"/>
        <v>0.78</v>
      </c>
      <c r="H60" s="9">
        <f>SUM(B60:G60)</f>
        <v>5</v>
      </c>
      <c r="I60" s="10">
        <f>_xlfn.STDEV.P(B60:G60)</f>
        <v>4.9892105810661287E-2</v>
      </c>
    </row>
    <row r="61" spans="2:9" x14ac:dyDescent="0.4">
      <c r="B61" s="7">
        <f t="shared" si="18"/>
        <v>0.96</v>
      </c>
      <c r="C61" s="7">
        <f t="shared" si="18"/>
        <v>0.78</v>
      </c>
      <c r="D61" s="7">
        <f t="shared" si="18"/>
        <v>0.97</v>
      </c>
      <c r="E61" s="7">
        <f t="shared" si="18"/>
        <v>0.69</v>
      </c>
      <c r="F61" s="7">
        <f t="shared" si="18"/>
        <v>0.8</v>
      </c>
      <c r="G61" s="15">
        <f t="shared" si="18"/>
        <v>0.8</v>
      </c>
      <c r="H61" s="9">
        <f>SUM(B61:G61)</f>
        <v>5</v>
      </c>
      <c r="I61" s="10">
        <f>_xlfn.STDEV.P(B61:G61)</f>
        <v>0.10027739304327575</v>
      </c>
    </row>
    <row r="62" spans="2:9" x14ac:dyDescent="0.4">
      <c r="B62" s="7">
        <f t="shared" si="18"/>
        <v>0.98</v>
      </c>
      <c r="C62" s="7">
        <f t="shared" si="18"/>
        <v>0.59000000000000008</v>
      </c>
      <c r="D62" s="7">
        <f t="shared" si="18"/>
        <v>0.99</v>
      </c>
      <c r="E62" s="7">
        <f t="shared" si="18"/>
        <v>0.7</v>
      </c>
      <c r="F62" s="7">
        <f t="shared" si="18"/>
        <v>0.94</v>
      </c>
      <c r="G62" s="15">
        <f t="shared" si="18"/>
        <v>0.8</v>
      </c>
      <c r="H62" s="9">
        <f>SUM(B62:G62)</f>
        <v>4.9999999999999991</v>
      </c>
      <c r="I62" s="10">
        <f>_xlfn.STDEV.P(B62:G62)</f>
        <v>0.15029600423460679</v>
      </c>
    </row>
    <row r="63" spans="2:9" x14ac:dyDescent="0.4">
      <c r="B63" s="7">
        <f t="shared" si="18"/>
        <v>0.99</v>
      </c>
      <c r="C63" s="7">
        <f t="shared" si="18"/>
        <v>0.97</v>
      </c>
      <c r="D63" s="7">
        <f t="shared" si="18"/>
        <v>0.99</v>
      </c>
      <c r="E63" s="7">
        <f t="shared" si="18"/>
        <v>0.48</v>
      </c>
      <c r="F63" s="7">
        <f t="shared" si="18"/>
        <v>0.92999999999999994</v>
      </c>
      <c r="G63" s="15">
        <f t="shared" si="18"/>
        <v>0.64</v>
      </c>
      <c r="H63" s="9">
        <f>SUM(B63:G63)</f>
        <v>5</v>
      </c>
      <c r="I63" s="10">
        <f>_xlfn.STDEV.P(B63:G63)</f>
        <v>0.19972202905260322</v>
      </c>
    </row>
    <row r="64" spans="2:9" x14ac:dyDescent="0.4">
      <c r="B64" s="7">
        <f t="shared" si="18"/>
        <v>0.96499999999999997</v>
      </c>
      <c r="C64" s="7">
        <f t="shared" si="18"/>
        <v>0.92</v>
      </c>
      <c r="D64" s="7">
        <f t="shared" si="18"/>
        <v>0.97</v>
      </c>
      <c r="E64" s="7">
        <f t="shared" si="18"/>
        <v>0.27500000000000002</v>
      </c>
      <c r="F64" s="7">
        <f t="shared" si="18"/>
        <v>0.95</v>
      </c>
      <c r="G64" s="15">
        <f t="shared" si="18"/>
        <v>0.92</v>
      </c>
      <c r="H64" s="9">
        <f t="shared" ref="H64:H66" si="19">SUM(B64:G64)</f>
        <v>5</v>
      </c>
      <c r="I64" s="10">
        <f t="shared" ref="I64:I66" si="20">_xlfn.STDEV.P(B64:G64)</f>
        <v>0.25046068664673804</v>
      </c>
    </row>
    <row r="65" spans="2:9" x14ac:dyDescent="0.4">
      <c r="B65" s="7">
        <f t="shared" ref="B65:G65" si="21">1-B18</f>
        <v>0.99</v>
      </c>
      <c r="C65" s="7">
        <f t="shared" si="21"/>
        <v>0.99</v>
      </c>
      <c r="D65" s="7">
        <f t="shared" si="21"/>
        <v>0.87</v>
      </c>
      <c r="E65" s="7">
        <f t="shared" si="21"/>
        <v>0.17000000000000004</v>
      </c>
      <c r="F65" s="7">
        <f t="shared" si="21"/>
        <v>0.99</v>
      </c>
      <c r="G65" s="15">
        <f t="shared" si="21"/>
        <v>0.99</v>
      </c>
      <c r="H65" s="9">
        <f t="shared" si="19"/>
        <v>5</v>
      </c>
      <c r="I65" s="10">
        <f t="shared" si="20"/>
        <v>0.29987034235186089</v>
      </c>
    </row>
    <row r="66" spans="2:9" x14ac:dyDescent="0.4">
      <c r="B66" s="7">
        <f t="shared" ref="B66:G66" si="22">1-B19</f>
        <v>0.99</v>
      </c>
      <c r="C66" s="7">
        <f t="shared" si="22"/>
        <v>0.99</v>
      </c>
      <c r="D66" s="7">
        <f t="shared" si="22"/>
        <v>0.99</v>
      </c>
      <c r="E66" s="7">
        <f t="shared" si="22"/>
        <v>5.0000000000000044E-2</v>
      </c>
      <c r="F66" s="7">
        <f t="shared" si="22"/>
        <v>0.99</v>
      </c>
      <c r="G66" s="15">
        <f t="shared" si="22"/>
        <v>0.99</v>
      </c>
      <c r="H66" s="9">
        <f t="shared" si="19"/>
        <v>5</v>
      </c>
      <c r="I66" s="10">
        <f t="shared" si="20"/>
        <v>0.350317316474967</v>
      </c>
    </row>
    <row r="68" spans="2:9" x14ac:dyDescent="0.4">
      <c r="B68" s="11" t="s">
        <v>73</v>
      </c>
      <c r="C68" s="11" t="s">
        <v>74</v>
      </c>
      <c r="D68" s="11" t="s">
        <v>75</v>
      </c>
      <c r="E68" s="11" t="s">
        <v>76</v>
      </c>
      <c r="F68" s="11" t="s">
        <v>77</v>
      </c>
      <c r="G68" s="11" t="s">
        <v>78</v>
      </c>
      <c r="H68" s="16" t="s">
        <v>6</v>
      </c>
      <c r="I68" s="19" t="s">
        <v>17</v>
      </c>
    </row>
    <row r="69" spans="2:9" x14ac:dyDescent="0.4">
      <c r="B69" s="7">
        <v>0.93333333333333324</v>
      </c>
      <c r="C69" s="7">
        <v>0.93333333333333324</v>
      </c>
      <c r="D69" s="7">
        <v>0.93333333333333324</v>
      </c>
      <c r="E69" s="7">
        <v>0.93333333333333324</v>
      </c>
      <c r="F69" s="7">
        <v>0.93333333333333324</v>
      </c>
      <c r="G69" s="14">
        <v>0.93333333333333324</v>
      </c>
      <c r="H69" s="9">
        <f>SUM(B69:G69)</f>
        <v>5.6</v>
      </c>
      <c r="I69" s="10">
        <f>_xlfn.STDEV.P(B69:G69)</f>
        <v>0</v>
      </c>
    </row>
    <row r="70" spans="2:9" x14ac:dyDescent="0.4">
      <c r="B70" s="7">
        <v>0.98</v>
      </c>
      <c r="C70" s="7">
        <v>0.88</v>
      </c>
      <c r="D70" s="7">
        <v>0.86</v>
      </c>
      <c r="E70" s="7">
        <v>0.98</v>
      </c>
      <c r="F70" s="7">
        <v>0.98</v>
      </c>
      <c r="G70" s="15">
        <v>0.92</v>
      </c>
      <c r="H70" s="9">
        <f>SUM(B70:G70)</f>
        <v>5.6</v>
      </c>
      <c r="I70" s="10">
        <f>_xlfn.STDEV.P(B70:G70)</f>
        <v>4.9888765156985877E-2</v>
      </c>
    </row>
    <row r="71" spans="2:9" x14ac:dyDescent="0.4">
      <c r="B71" s="7">
        <v>0.995</v>
      </c>
      <c r="C71" s="7">
        <v>0.72</v>
      </c>
      <c r="D71" s="7">
        <v>0.99299999999999999</v>
      </c>
      <c r="E71" s="7">
        <v>0.99</v>
      </c>
      <c r="F71" s="7">
        <v>0.99</v>
      </c>
      <c r="G71" s="15">
        <v>0.91200000000000003</v>
      </c>
      <c r="H71" s="9">
        <f>SUM(B71:G71)</f>
        <v>5.6</v>
      </c>
      <c r="I71" s="10">
        <f>_xlfn.STDEV.P(B71:G71)</f>
        <v>9.9792562626458137E-2</v>
      </c>
    </row>
    <row r="72" spans="2:9" x14ac:dyDescent="0.4"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15">
        <v>0.6</v>
      </c>
      <c r="H72" s="9">
        <f>SUM(B72:G72)</f>
        <v>5.6</v>
      </c>
      <c r="I72" s="10">
        <f>_xlfn.STDEV.P(B72:G72)</f>
        <v>0.14907119849998671</v>
      </c>
    </row>
    <row r="74" spans="2:9" x14ac:dyDescent="0.4">
      <c r="B74" s="11" t="s">
        <v>73</v>
      </c>
      <c r="C74" s="11" t="s">
        <v>74</v>
      </c>
      <c r="D74" s="11" t="s">
        <v>75</v>
      </c>
      <c r="E74" s="11" t="s">
        <v>76</v>
      </c>
      <c r="F74" s="11" t="s">
        <v>77</v>
      </c>
      <c r="G74" s="11" t="s">
        <v>78</v>
      </c>
      <c r="H74" s="16" t="s">
        <v>6</v>
      </c>
      <c r="I74" s="19" t="s">
        <v>17</v>
      </c>
    </row>
    <row r="75" spans="2:9" x14ac:dyDescent="0.4">
      <c r="B75" s="7">
        <v>1</v>
      </c>
      <c r="C75" s="7">
        <v>1</v>
      </c>
      <c r="D75" s="7">
        <v>1</v>
      </c>
      <c r="E75" s="7">
        <v>1</v>
      </c>
      <c r="F75" s="7">
        <v>1</v>
      </c>
      <c r="G75" s="14">
        <v>1</v>
      </c>
      <c r="H75" s="9">
        <f>SUM(B75:G75)</f>
        <v>6</v>
      </c>
      <c r="I75" s="10">
        <f>_xlfn.STDEV.P(B75:G75)</f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7461-A399-4298-A446-4E97B84A3A39}">
  <dimension ref="A2:G76"/>
  <sheetViews>
    <sheetView workbookViewId="0">
      <selection activeCell="I6" sqref="I6"/>
    </sheetView>
  </sheetViews>
  <sheetFormatPr defaultRowHeight="18.75" x14ac:dyDescent="0.4"/>
  <cols>
    <col min="1" max="3" width="6.625" customWidth="1"/>
    <col min="4" max="4" width="11.75" customWidth="1"/>
    <col min="5" max="7" width="6.625" customWidth="1"/>
  </cols>
  <sheetData>
    <row r="2" spans="1:7" x14ac:dyDescent="0.4"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B3" t="s">
        <v>4</v>
      </c>
      <c r="C3">
        <v>0</v>
      </c>
      <c r="D3" t="s">
        <v>5</v>
      </c>
      <c r="E3">
        <v>0</v>
      </c>
      <c r="F3" t="s">
        <v>1</v>
      </c>
      <c r="G3">
        <v>0</v>
      </c>
    </row>
    <row r="4" spans="1:7" x14ac:dyDescent="0.4">
      <c r="B4" t="s">
        <v>7</v>
      </c>
      <c r="C4" t="s">
        <v>8</v>
      </c>
      <c r="D4" t="s">
        <v>16</v>
      </c>
    </row>
    <row r="5" spans="1:7" x14ac:dyDescent="0.4">
      <c r="A5" s="1"/>
      <c r="B5" s="1">
        <v>1.6</v>
      </c>
      <c r="C5" s="2">
        <v>1.6</v>
      </c>
      <c r="D5" s="1">
        <v>1</v>
      </c>
      <c r="E5" s="1">
        <f>90*D5</f>
        <v>90</v>
      </c>
      <c r="F5" s="1"/>
      <c r="G5" s="1"/>
    </row>
    <row r="6" spans="1:7" ht="37.5" x14ac:dyDescent="0.4">
      <c r="A6" s="4"/>
      <c r="B6" s="4"/>
      <c r="C6" s="21"/>
      <c r="D6" s="20" t="s">
        <v>79</v>
      </c>
      <c r="E6" s="4" t="s">
        <v>72</v>
      </c>
      <c r="F6" s="4"/>
      <c r="G6" s="4"/>
    </row>
    <row r="7" spans="1:7" x14ac:dyDescent="0.4">
      <c r="B7" t="s">
        <v>0</v>
      </c>
      <c r="C7">
        <v>1</v>
      </c>
      <c r="D7">
        <v>0.1</v>
      </c>
      <c r="E7">
        <f>(B$5/2)*(SIN(C$5*C7*PI()/10-PI()/2*D$5)+1)</f>
        <v>9.8954655964909141E-2</v>
      </c>
    </row>
    <row r="8" spans="1:7" x14ac:dyDescent="0.4">
      <c r="B8" t="s">
        <v>0</v>
      </c>
      <c r="C8">
        <v>2</v>
      </c>
      <c r="D8">
        <v>0.4</v>
      </c>
      <c r="E8">
        <f t="shared" ref="E8:E36" si="0">(B$5/2)*(SIN(C$5*C8*PI()/10-PI()/2*D$5)+1)</f>
        <v>0.37133856401680276</v>
      </c>
    </row>
    <row r="9" spans="1:7" x14ac:dyDescent="0.4">
      <c r="B9" t="s">
        <v>0</v>
      </c>
      <c r="C9">
        <v>3</v>
      </c>
      <c r="D9">
        <v>0.7</v>
      </c>
      <c r="E9">
        <f t="shared" si="0"/>
        <v>0.74976758437654945</v>
      </c>
    </row>
    <row r="10" spans="1:7" x14ac:dyDescent="0.4">
      <c r="B10" t="s">
        <v>0</v>
      </c>
      <c r="C10">
        <v>4</v>
      </c>
      <c r="D10">
        <v>1.1000000000000001</v>
      </c>
      <c r="E10">
        <f t="shared" si="0"/>
        <v>1.1406234332520584</v>
      </c>
    </row>
    <row r="11" spans="1:7" x14ac:dyDescent="0.4">
      <c r="B11" t="s">
        <v>0</v>
      </c>
      <c r="C11">
        <v>5</v>
      </c>
      <c r="D11">
        <v>1.4</v>
      </c>
      <c r="E11">
        <f t="shared" si="0"/>
        <v>1.4472135954999581</v>
      </c>
    </row>
    <row r="12" spans="1:7" x14ac:dyDescent="0.4">
      <c r="B12" t="s">
        <v>0</v>
      </c>
      <c r="C12">
        <v>6</v>
      </c>
      <c r="D12">
        <v>1.6</v>
      </c>
      <c r="E12">
        <f t="shared" si="0"/>
        <v>1.5936917610515824</v>
      </c>
    </row>
    <row r="13" spans="1:7" x14ac:dyDescent="0.4">
      <c r="B13" t="s">
        <v>0</v>
      </c>
      <c r="C13">
        <v>7</v>
      </c>
      <c r="D13">
        <v>1.5</v>
      </c>
      <c r="E13">
        <f t="shared" si="0"/>
        <v>1.5438211887106013</v>
      </c>
    </row>
    <row r="14" spans="1:7" x14ac:dyDescent="0.4">
      <c r="B14" t="s">
        <v>0</v>
      </c>
      <c r="C14">
        <v>8</v>
      </c>
      <c r="D14">
        <v>1.3</v>
      </c>
      <c r="E14">
        <f t="shared" si="0"/>
        <v>1.3099391917989518</v>
      </c>
    </row>
    <row r="15" spans="1:7" x14ac:dyDescent="0.4">
      <c r="B15" t="s">
        <v>0</v>
      </c>
      <c r="C15">
        <v>9</v>
      </c>
      <c r="D15">
        <v>1</v>
      </c>
      <c r="E15">
        <f t="shared" si="0"/>
        <v>0.94990505166857975</v>
      </c>
    </row>
    <row r="16" spans="1:7" x14ac:dyDescent="0.4">
      <c r="B16" t="s">
        <v>0</v>
      </c>
      <c r="C16">
        <v>10</v>
      </c>
      <c r="D16">
        <v>0.6</v>
      </c>
      <c r="E16">
        <f t="shared" si="0"/>
        <v>0.55278640450004224</v>
      </c>
    </row>
    <row r="17" spans="2:5" x14ac:dyDescent="0.4">
      <c r="B17" t="s">
        <v>0</v>
      </c>
      <c r="C17">
        <v>11</v>
      </c>
      <c r="D17">
        <v>0.2</v>
      </c>
      <c r="E17">
        <f t="shared" si="0"/>
        <v>0.21682509806287051</v>
      </c>
    </row>
    <row r="18" spans="2:5" x14ac:dyDescent="0.4">
      <c r="B18" t="s">
        <v>0</v>
      </c>
      <c r="C18">
        <v>12</v>
      </c>
      <c r="D18">
        <v>0</v>
      </c>
      <c r="E18">
        <f t="shared" si="0"/>
        <v>2.5133471097095052E-2</v>
      </c>
    </row>
    <row r="19" spans="2:5" x14ac:dyDescent="0.4">
      <c r="B19" t="s">
        <v>0</v>
      </c>
      <c r="C19">
        <v>13</v>
      </c>
      <c r="D19">
        <v>0</v>
      </c>
      <c r="E19">
        <f t="shared" si="0"/>
        <v>2.5133471097095142E-2</v>
      </c>
    </row>
    <row r="20" spans="2:5" x14ac:dyDescent="0.4">
      <c r="B20" t="s">
        <v>0</v>
      </c>
      <c r="C20">
        <v>14</v>
      </c>
      <c r="D20">
        <v>0.2</v>
      </c>
      <c r="E20">
        <f t="shared" si="0"/>
        <v>0.21682509806287076</v>
      </c>
    </row>
    <row r="21" spans="2:5" x14ac:dyDescent="0.4">
      <c r="B21" t="s">
        <v>0</v>
      </c>
      <c r="C21">
        <v>15</v>
      </c>
      <c r="D21">
        <v>0.5</v>
      </c>
      <c r="E21">
        <f t="shared" si="0"/>
        <v>0.55278640450004191</v>
      </c>
    </row>
    <row r="22" spans="2:5" x14ac:dyDescent="0.4">
      <c r="B22" t="s">
        <v>0</v>
      </c>
      <c r="C22">
        <v>16</v>
      </c>
      <c r="D22">
        <v>0.9</v>
      </c>
      <c r="E22">
        <f t="shared" si="0"/>
        <v>0.94990505166858008</v>
      </c>
    </row>
    <row r="23" spans="2:5" x14ac:dyDescent="0.4">
      <c r="B23" t="s">
        <v>0</v>
      </c>
      <c r="C23">
        <v>17</v>
      </c>
      <c r="D23">
        <v>1.3</v>
      </c>
      <c r="E23">
        <f t="shared" si="0"/>
        <v>1.3099391917989527</v>
      </c>
    </row>
    <row r="24" spans="2:5" x14ac:dyDescent="0.4">
      <c r="B24" t="s">
        <v>0</v>
      </c>
      <c r="C24">
        <v>18</v>
      </c>
      <c r="D24">
        <v>1.5</v>
      </c>
      <c r="E24">
        <f t="shared" si="0"/>
        <v>1.5438211887106013</v>
      </c>
    </row>
    <row r="25" spans="2:5" x14ac:dyDescent="0.4">
      <c r="B25" t="s">
        <v>0</v>
      </c>
      <c r="C25">
        <v>19</v>
      </c>
      <c r="D25">
        <v>1.6</v>
      </c>
      <c r="E25">
        <f t="shared" si="0"/>
        <v>1.5936917610515824</v>
      </c>
    </row>
    <row r="26" spans="2:5" x14ac:dyDescent="0.4">
      <c r="B26" t="s">
        <v>0</v>
      </c>
      <c r="C26">
        <v>20</v>
      </c>
      <c r="D26">
        <v>1.4</v>
      </c>
      <c r="E26">
        <f t="shared" si="0"/>
        <v>1.4472135954999583</v>
      </c>
    </row>
    <row r="27" spans="2:5" x14ac:dyDescent="0.4">
      <c r="B27" t="s">
        <v>0</v>
      </c>
      <c r="C27">
        <v>21</v>
      </c>
      <c r="D27">
        <v>1.2</v>
      </c>
      <c r="E27">
        <f t="shared" si="0"/>
        <v>1.1406234332520579</v>
      </c>
    </row>
    <row r="28" spans="2:5" x14ac:dyDescent="0.4">
      <c r="B28" t="s">
        <v>0</v>
      </c>
      <c r="C28">
        <v>22</v>
      </c>
      <c r="D28">
        <v>0.8</v>
      </c>
      <c r="E28">
        <f t="shared" si="0"/>
        <v>0.74976758437654845</v>
      </c>
    </row>
    <row r="29" spans="2:5" x14ac:dyDescent="0.4">
      <c r="B29" t="s">
        <v>0</v>
      </c>
      <c r="C29">
        <v>23</v>
      </c>
      <c r="D29">
        <v>0.4</v>
      </c>
      <c r="E29">
        <f t="shared" si="0"/>
        <v>0.37133856401680154</v>
      </c>
    </row>
    <row r="30" spans="2:5" x14ac:dyDescent="0.4">
      <c r="B30" t="s">
        <v>0</v>
      </c>
      <c r="C30">
        <v>24</v>
      </c>
      <c r="D30">
        <v>0.1</v>
      </c>
      <c r="E30">
        <f t="shared" si="0"/>
        <v>9.8954655964908877E-2</v>
      </c>
    </row>
    <row r="31" spans="2:5" x14ac:dyDescent="0.4">
      <c r="B31" t="s">
        <v>0</v>
      </c>
      <c r="C31">
        <v>25</v>
      </c>
      <c r="D31">
        <v>0</v>
      </c>
      <c r="E31">
        <f t="shared" si="0"/>
        <v>0</v>
      </c>
    </row>
    <row r="32" spans="2:5" x14ac:dyDescent="0.4">
      <c r="B32" t="s">
        <v>0</v>
      </c>
      <c r="C32">
        <v>26</v>
      </c>
      <c r="D32">
        <v>0.1</v>
      </c>
      <c r="E32">
        <f t="shared" si="0"/>
        <v>9.8954655964909224E-2</v>
      </c>
    </row>
    <row r="33" spans="2:6" x14ac:dyDescent="0.4">
      <c r="B33" t="s">
        <v>0</v>
      </c>
      <c r="C33">
        <v>27</v>
      </c>
      <c r="D33">
        <v>0.3</v>
      </c>
      <c r="E33">
        <f t="shared" si="0"/>
        <v>0.37133856401680215</v>
      </c>
    </row>
    <row r="34" spans="2:6" x14ac:dyDescent="0.4">
      <c r="B34" t="s">
        <v>0</v>
      </c>
      <c r="C34">
        <v>28</v>
      </c>
      <c r="D34">
        <v>0.7</v>
      </c>
      <c r="E34">
        <f t="shared" si="0"/>
        <v>0.74976758437654922</v>
      </c>
    </row>
    <row r="35" spans="2:6" x14ac:dyDescent="0.4">
      <c r="B35" t="s">
        <v>0</v>
      </c>
      <c r="C35">
        <v>29</v>
      </c>
      <c r="D35">
        <v>1.1000000000000001</v>
      </c>
      <c r="E35">
        <f t="shared" si="0"/>
        <v>1.1406234332520597</v>
      </c>
    </row>
    <row r="36" spans="2:6" x14ac:dyDescent="0.4">
      <c r="B36" t="s">
        <v>0</v>
      </c>
      <c r="C36">
        <v>30</v>
      </c>
      <c r="D36">
        <v>1.4</v>
      </c>
      <c r="E36">
        <f t="shared" si="0"/>
        <v>1.4472135954999577</v>
      </c>
    </row>
    <row r="41" spans="2:6" x14ac:dyDescent="0.4">
      <c r="B41" s="4"/>
      <c r="C41" s="6"/>
      <c r="D41" s="4"/>
      <c r="E41" s="4"/>
      <c r="F41" s="4"/>
    </row>
    <row r="76" spans="2:5" x14ac:dyDescent="0.4">
      <c r="B76" s="1"/>
      <c r="C76" s="2"/>
      <c r="D76" s="1"/>
      <c r="E7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F8D6-8809-40FA-9AE9-8A9104B72FC5}">
  <dimension ref="A2:AF71"/>
  <sheetViews>
    <sheetView topLeftCell="A22" workbookViewId="0">
      <selection activeCell="B6" sqref="B6"/>
    </sheetView>
  </sheetViews>
  <sheetFormatPr defaultRowHeight="18.75" x14ac:dyDescent="0.4"/>
  <cols>
    <col min="1" max="3" width="6.625" customWidth="1"/>
    <col min="4" max="4" width="11.75" customWidth="1"/>
    <col min="5" max="15" width="6.625" customWidth="1"/>
    <col min="16" max="16" width="11.875" customWidth="1"/>
    <col min="17" max="22" width="6.625" customWidth="1"/>
    <col min="23" max="23" width="11" customWidth="1"/>
    <col min="24" max="25" width="6.625" customWidth="1"/>
  </cols>
  <sheetData>
    <row r="2" spans="1:32" x14ac:dyDescent="0.4">
      <c r="B2" s="3">
        <v>6.6666666666666763E-2</v>
      </c>
      <c r="C2" s="3">
        <v>6.6666666666666763E-2</v>
      </c>
      <c r="D2" s="3">
        <v>6.6666666666666763E-2</v>
      </c>
      <c r="E2" s="3">
        <v>6.6666666666666763E-2</v>
      </c>
      <c r="F2" s="3">
        <v>6.6666666666666763E-2</v>
      </c>
      <c r="G2" s="3">
        <v>6.6666666666666763E-2</v>
      </c>
      <c r="N2">
        <v>2.0000000000000018E-2</v>
      </c>
      <c r="O2">
        <v>0.12</v>
      </c>
      <c r="P2">
        <v>0.14000000000000001</v>
      </c>
      <c r="Q2">
        <v>2.0000000000000018E-2</v>
      </c>
      <c r="R2">
        <v>2.0000000000000018E-2</v>
      </c>
      <c r="S2">
        <v>7.999999999999996E-2</v>
      </c>
      <c r="U2" s="22">
        <v>5.0000000000000044E-3</v>
      </c>
      <c r="V2" s="22">
        <v>0.28000000000000003</v>
      </c>
      <c r="W2" s="22">
        <v>7.0000000000000062E-3</v>
      </c>
      <c r="X2" s="22">
        <v>1.0000000000000009E-2</v>
      </c>
      <c r="Y2" s="22">
        <v>1.0000000000000009E-2</v>
      </c>
      <c r="Z2" s="22">
        <v>8.7999999999999967E-2</v>
      </c>
    </row>
    <row r="3" spans="1:32" x14ac:dyDescent="0.4">
      <c r="B3" t="s">
        <v>4</v>
      </c>
      <c r="C3">
        <v>0.4</v>
      </c>
      <c r="D3" t="s">
        <v>5</v>
      </c>
      <c r="E3">
        <v>7.0000000000000007E-2</v>
      </c>
      <c r="F3" t="s">
        <v>1</v>
      </c>
      <c r="G3">
        <v>0</v>
      </c>
      <c r="N3" t="s">
        <v>4</v>
      </c>
      <c r="O3">
        <v>0.4</v>
      </c>
      <c r="P3" t="s">
        <v>5</v>
      </c>
      <c r="Q3">
        <v>7.0000000000000007E-2</v>
      </c>
      <c r="R3" t="s">
        <v>1</v>
      </c>
      <c r="S3">
        <v>0.05</v>
      </c>
      <c r="U3" t="s">
        <v>4</v>
      </c>
      <c r="V3">
        <v>0.4</v>
      </c>
      <c r="W3" t="s">
        <v>5</v>
      </c>
      <c r="X3">
        <v>7.0000000000000007E-2</v>
      </c>
      <c r="Y3" t="s">
        <v>1</v>
      </c>
      <c r="Z3">
        <v>0.1</v>
      </c>
    </row>
    <row r="4" spans="1:32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1:32" x14ac:dyDescent="0.4">
      <c r="A5" s="1"/>
      <c r="B5" s="1">
        <v>18</v>
      </c>
      <c r="C5" s="2">
        <v>1.6</v>
      </c>
      <c r="D5" s="1">
        <v>1</v>
      </c>
      <c r="E5" s="1">
        <f>90*D5</f>
        <v>90</v>
      </c>
      <c r="F5" s="1"/>
      <c r="G5" s="1"/>
      <c r="H5" s="1"/>
      <c r="I5" s="1"/>
      <c r="J5" s="1"/>
      <c r="K5" s="1"/>
      <c r="L5" s="1"/>
      <c r="M5" s="1"/>
      <c r="N5" s="2">
        <v>14.3</v>
      </c>
      <c r="O5" s="2">
        <v>1.6</v>
      </c>
      <c r="P5" s="1">
        <v>1</v>
      </c>
      <c r="Q5" s="1">
        <f>90*P5</f>
        <v>90</v>
      </c>
      <c r="R5" s="1"/>
      <c r="S5" s="1"/>
      <c r="T5" s="1"/>
      <c r="U5" s="2">
        <v>9</v>
      </c>
      <c r="V5" s="2">
        <v>1.6</v>
      </c>
      <c r="W5" s="1">
        <v>1</v>
      </c>
      <c r="X5" s="1">
        <f>90*W5</f>
        <v>90</v>
      </c>
      <c r="Y5" s="1"/>
      <c r="Z5" s="1"/>
      <c r="AA5" s="1"/>
      <c r="AB5" s="1"/>
      <c r="AC5" s="1"/>
      <c r="AD5" s="1"/>
      <c r="AE5" s="1"/>
      <c r="AF5" s="1"/>
    </row>
    <row r="6" spans="1:32" ht="37.5" x14ac:dyDescent="0.4">
      <c r="A6" s="4"/>
      <c r="B6" s="4"/>
      <c r="C6" s="21"/>
      <c r="D6" s="20" t="s">
        <v>79</v>
      </c>
      <c r="E6" s="4" t="s">
        <v>72</v>
      </c>
      <c r="F6" s="4"/>
      <c r="G6" s="4"/>
      <c r="H6" s="4"/>
      <c r="I6" s="4"/>
      <c r="J6" s="4"/>
      <c r="K6" s="4"/>
      <c r="L6" s="4"/>
      <c r="M6" s="4"/>
      <c r="N6" s="6"/>
      <c r="O6" s="21"/>
      <c r="P6" s="20" t="s">
        <v>79</v>
      </c>
      <c r="Q6" s="4" t="s">
        <v>72</v>
      </c>
      <c r="R6" s="4"/>
      <c r="S6" s="4"/>
      <c r="T6" s="4"/>
      <c r="U6" s="6"/>
      <c r="V6" s="21"/>
      <c r="W6" s="20" t="s">
        <v>79</v>
      </c>
      <c r="X6" s="4" t="s">
        <v>72</v>
      </c>
      <c r="Y6" s="4"/>
      <c r="Z6" s="4"/>
      <c r="AA6" s="4"/>
      <c r="AB6" s="4"/>
      <c r="AC6" s="4"/>
      <c r="AD6" s="4"/>
      <c r="AE6" s="4"/>
      <c r="AF6" s="4"/>
    </row>
    <row r="7" spans="1:32" x14ac:dyDescent="0.4">
      <c r="B7" t="s">
        <v>0</v>
      </c>
      <c r="C7">
        <v>1</v>
      </c>
      <c r="D7">
        <v>1.1000000000000001</v>
      </c>
      <c r="E7">
        <f>(B$5/2)*(SIN(C$5*C7*PI()/10-PI()/2*D$5)+1)</f>
        <v>1.1132398796052279</v>
      </c>
      <c r="N7" t="s">
        <v>0</v>
      </c>
      <c r="O7">
        <v>1</v>
      </c>
      <c r="P7">
        <v>0.9</v>
      </c>
      <c r="Q7">
        <f>(N$5/2)*(SIN(O$5*O7*PI()/10-PI()/2*P$5)+1)</f>
        <v>0.88440723768637541</v>
      </c>
      <c r="U7" t="s">
        <v>0</v>
      </c>
      <c r="V7">
        <v>1</v>
      </c>
      <c r="W7">
        <v>0.6</v>
      </c>
      <c r="X7">
        <f>(U$5/2)*(SIN(V$5*V7*PI()/10-PI()/2*W$5)+1)</f>
        <v>0.55661993980261393</v>
      </c>
    </row>
    <row r="8" spans="1:32" x14ac:dyDescent="0.4">
      <c r="B8" t="s">
        <v>0</v>
      </c>
      <c r="C8">
        <v>2</v>
      </c>
      <c r="D8">
        <v>4.2</v>
      </c>
      <c r="E8">
        <f t="shared" ref="E8:E36" si="0">(B$5/2)*(SIN(C$5*C8*PI()/10-PI()/2*D$5)+1)</f>
        <v>4.1775588451890311</v>
      </c>
      <c r="N8" t="s">
        <v>0</v>
      </c>
      <c r="O8">
        <v>2</v>
      </c>
      <c r="P8">
        <v>3.3</v>
      </c>
      <c r="Q8">
        <f t="shared" ref="Q8:Q36" si="1">(N$5/2)*(SIN(O$5*O8*PI()/10-PI()/2*P$5)+1)</f>
        <v>3.3188384159001747</v>
      </c>
      <c r="U8" t="s">
        <v>0</v>
      </c>
      <c r="V8">
        <v>2</v>
      </c>
      <c r="W8">
        <v>0</v>
      </c>
      <c r="X8">
        <f t="shared" ref="X8:X36" si="2">(U$5/2)*(SIN(V$5*V8*PI()/10-PI()/2*W$5)+1)</f>
        <v>2.0887794225945155</v>
      </c>
    </row>
    <row r="9" spans="1:32" x14ac:dyDescent="0.4">
      <c r="B9" t="s">
        <v>0</v>
      </c>
      <c r="C9">
        <v>3</v>
      </c>
      <c r="D9">
        <v>8.4</v>
      </c>
      <c r="E9">
        <f t="shared" si="0"/>
        <v>8.4348853242361805</v>
      </c>
      <c r="N9" t="s">
        <v>0</v>
      </c>
      <c r="O9">
        <v>3</v>
      </c>
      <c r="P9">
        <v>6.7</v>
      </c>
      <c r="Q9">
        <f t="shared" si="1"/>
        <v>6.7010477853654109</v>
      </c>
      <c r="U9" t="s">
        <v>0</v>
      </c>
      <c r="V9">
        <v>3</v>
      </c>
      <c r="W9">
        <v>4.2</v>
      </c>
      <c r="X9">
        <f t="shared" si="2"/>
        <v>4.2174426621180903</v>
      </c>
    </row>
    <row r="10" spans="1:32" x14ac:dyDescent="0.4">
      <c r="B10" t="s">
        <v>0</v>
      </c>
      <c r="C10">
        <v>4</v>
      </c>
      <c r="D10">
        <v>12.8</v>
      </c>
      <c r="E10">
        <f t="shared" si="0"/>
        <v>12.832013624085656</v>
      </c>
      <c r="N10" t="s">
        <v>0</v>
      </c>
      <c r="O10">
        <v>4</v>
      </c>
      <c r="P10">
        <v>10.199999999999999</v>
      </c>
      <c r="Q10">
        <f t="shared" si="1"/>
        <v>10.194321934690272</v>
      </c>
      <c r="U10" t="s">
        <v>0</v>
      </c>
      <c r="V10">
        <v>4</v>
      </c>
      <c r="W10">
        <v>0</v>
      </c>
      <c r="X10">
        <f t="shared" si="2"/>
        <v>6.416006812042828</v>
      </c>
    </row>
    <row r="11" spans="1:32" x14ac:dyDescent="0.4">
      <c r="B11" t="s">
        <v>0</v>
      </c>
      <c r="C11">
        <v>5</v>
      </c>
      <c r="D11">
        <v>16.3</v>
      </c>
      <c r="E11">
        <f t="shared" si="0"/>
        <v>16.281152949374526</v>
      </c>
      <c r="N11" t="s">
        <v>0</v>
      </c>
      <c r="O11">
        <v>5</v>
      </c>
      <c r="P11">
        <v>13</v>
      </c>
      <c r="Q11">
        <f t="shared" si="1"/>
        <v>12.934471509780876</v>
      </c>
      <c r="U11" t="s">
        <v>0</v>
      </c>
      <c r="V11">
        <v>5</v>
      </c>
      <c r="W11">
        <v>8.1999999999999993</v>
      </c>
      <c r="X11">
        <f t="shared" si="2"/>
        <v>8.1405764746872631</v>
      </c>
    </row>
    <row r="12" spans="1:32" x14ac:dyDescent="0.4">
      <c r="B12" t="s">
        <v>0</v>
      </c>
      <c r="C12">
        <v>6</v>
      </c>
      <c r="D12">
        <v>17.899999999999999</v>
      </c>
      <c r="E12">
        <f t="shared" si="0"/>
        <v>17.929032311830301</v>
      </c>
      <c r="N12" t="s">
        <v>0</v>
      </c>
      <c r="O12">
        <v>6</v>
      </c>
      <c r="P12">
        <v>14.3</v>
      </c>
      <c r="Q12">
        <f t="shared" si="1"/>
        <v>14.243620114398519</v>
      </c>
      <c r="U12" t="s">
        <v>0</v>
      </c>
      <c r="V12">
        <v>6</v>
      </c>
      <c r="W12">
        <v>0</v>
      </c>
      <c r="X12">
        <f t="shared" si="2"/>
        <v>8.9645161559151507</v>
      </c>
    </row>
    <row r="13" spans="1:32" x14ac:dyDescent="0.4">
      <c r="B13" t="s">
        <v>0</v>
      </c>
      <c r="C13">
        <v>7</v>
      </c>
      <c r="D13">
        <v>17.399999999999999</v>
      </c>
      <c r="E13">
        <f t="shared" si="0"/>
        <v>17.367988372994262</v>
      </c>
      <c r="N13" t="s">
        <v>0</v>
      </c>
      <c r="O13">
        <v>7</v>
      </c>
      <c r="P13">
        <v>13.9</v>
      </c>
      <c r="Q13">
        <f t="shared" si="1"/>
        <v>13.797901874100997</v>
      </c>
      <c r="U13" t="s">
        <v>0</v>
      </c>
      <c r="V13">
        <v>7</v>
      </c>
      <c r="W13">
        <v>8.6999999999999993</v>
      </c>
      <c r="X13">
        <f t="shared" si="2"/>
        <v>8.6839941864971308</v>
      </c>
    </row>
    <row r="14" spans="1:32" x14ac:dyDescent="0.4">
      <c r="B14" t="s">
        <v>0</v>
      </c>
      <c r="C14">
        <v>8</v>
      </c>
      <c r="D14">
        <v>14.8</v>
      </c>
      <c r="E14">
        <f t="shared" si="0"/>
        <v>14.736815907738206</v>
      </c>
      <c r="N14" t="s">
        <v>0</v>
      </c>
      <c r="O14">
        <v>8</v>
      </c>
      <c r="P14">
        <v>11.8</v>
      </c>
      <c r="Q14">
        <f t="shared" si="1"/>
        <v>11.70758152670313</v>
      </c>
      <c r="U14" t="s">
        <v>0</v>
      </c>
      <c r="V14">
        <v>8</v>
      </c>
      <c r="W14">
        <v>7.4</v>
      </c>
      <c r="X14">
        <f t="shared" si="2"/>
        <v>7.3684079538691032</v>
      </c>
    </row>
    <row r="15" spans="1:32" x14ac:dyDescent="0.4">
      <c r="B15" t="s">
        <v>0</v>
      </c>
      <c r="C15">
        <v>9</v>
      </c>
      <c r="D15">
        <v>10.8</v>
      </c>
      <c r="E15">
        <f t="shared" si="0"/>
        <v>10.686431831271522</v>
      </c>
      <c r="N15" t="s">
        <v>0</v>
      </c>
      <c r="O15">
        <v>9</v>
      </c>
      <c r="P15">
        <v>8.6</v>
      </c>
      <c r="Q15">
        <f t="shared" si="1"/>
        <v>8.4897763992879316</v>
      </c>
      <c r="U15" t="s">
        <v>0</v>
      </c>
      <c r="V15">
        <v>9</v>
      </c>
      <c r="W15">
        <v>5.4</v>
      </c>
      <c r="X15">
        <f t="shared" si="2"/>
        <v>5.3432159156357608</v>
      </c>
    </row>
    <row r="16" spans="1:32" x14ac:dyDescent="0.4">
      <c r="B16" t="s">
        <v>0</v>
      </c>
      <c r="C16">
        <v>10</v>
      </c>
      <c r="D16">
        <v>6.3</v>
      </c>
      <c r="E16">
        <f t="shared" si="0"/>
        <v>6.2188470506254747</v>
      </c>
      <c r="N16" t="s">
        <v>0</v>
      </c>
      <c r="O16">
        <v>10</v>
      </c>
      <c r="P16">
        <v>5</v>
      </c>
      <c r="Q16">
        <f t="shared" si="1"/>
        <v>4.940528490219128</v>
      </c>
      <c r="U16" t="s">
        <v>0</v>
      </c>
      <c r="V16">
        <v>10</v>
      </c>
      <c r="W16">
        <v>3.2</v>
      </c>
      <c r="X16">
        <f t="shared" si="2"/>
        <v>3.1094235253127374</v>
      </c>
    </row>
    <row r="17" spans="2:24" x14ac:dyDescent="0.4">
      <c r="B17" t="s">
        <v>0</v>
      </c>
      <c r="C17">
        <v>11</v>
      </c>
      <c r="D17">
        <v>2.5</v>
      </c>
      <c r="E17">
        <f t="shared" si="0"/>
        <v>2.4392823532072931</v>
      </c>
      <c r="N17" t="s">
        <v>0</v>
      </c>
      <c r="O17">
        <v>11</v>
      </c>
      <c r="P17">
        <v>2</v>
      </c>
      <c r="Q17">
        <f t="shared" si="1"/>
        <v>1.937874313936905</v>
      </c>
      <c r="U17" t="s">
        <v>0</v>
      </c>
      <c r="V17">
        <v>11</v>
      </c>
      <c r="W17">
        <v>1.3</v>
      </c>
      <c r="X17">
        <f t="shared" si="2"/>
        <v>1.2196411766036466</v>
      </c>
    </row>
    <row r="18" spans="2:24" x14ac:dyDescent="0.4">
      <c r="B18" t="s">
        <v>0</v>
      </c>
      <c r="C18">
        <v>12</v>
      </c>
      <c r="D18">
        <v>0.3</v>
      </c>
      <c r="E18">
        <f t="shared" si="0"/>
        <v>0.28275154984231932</v>
      </c>
      <c r="N18" t="s">
        <v>0</v>
      </c>
      <c r="O18">
        <v>12</v>
      </c>
      <c r="P18">
        <v>0.3</v>
      </c>
      <c r="Q18">
        <f t="shared" si="1"/>
        <v>0.22463039793028702</v>
      </c>
      <c r="U18" t="s">
        <v>0</v>
      </c>
      <c r="V18">
        <v>12</v>
      </c>
      <c r="W18">
        <v>0.2</v>
      </c>
      <c r="X18">
        <f t="shared" si="2"/>
        <v>0.14137577492115966</v>
      </c>
    </row>
    <row r="19" spans="2:24" x14ac:dyDescent="0.4">
      <c r="B19" t="s">
        <v>0</v>
      </c>
      <c r="C19">
        <v>13</v>
      </c>
      <c r="D19">
        <v>0.2</v>
      </c>
      <c r="E19">
        <f t="shared" si="0"/>
        <v>0.28275154984232032</v>
      </c>
      <c r="N19" t="s">
        <v>0</v>
      </c>
      <c r="O19">
        <v>13</v>
      </c>
      <c r="P19">
        <v>0</v>
      </c>
      <c r="Q19">
        <f t="shared" si="1"/>
        <v>0.22463039793028783</v>
      </c>
      <c r="U19" t="s">
        <v>0</v>
      </c>
      <c r="V19">
        <v>13</v>
      </c>
      <c r="W19">
        <v>0</v>
      </c>
      <c r="X19">
        <f t="shared" si="2"/>
        <v>0.14137577492116016</v>
      </c>
    </row>
    <row r="20" spans="2:24" x14ac:dyDescent="0.4">
      <c r="B20" t="s">
        <v>0</v>
      </c>
      <c r="C20">
        <v>14</v>
      </c>
      <c r="D20">
        <v>2.2999999999999998</v>
      </c>
      <c r="E20">
        <f t="shared" si="0"/>
        <v>2.4392823532072958</v>
      </c>
      <c r="N20" t="s">
        <v>0</v>
      </c>
      <c r="O20">
        <v>14</v>
      </c>
      <c r="P20">
        <v>1.9</v>
      </c>
      <c r="Q20">
        <f t="shared" si="1"/>
        <v>1.9378743139369075</v>
      </c>
      <c r="U20" t="s">
        <v>0</v>
      </c>
      <c r="V20">
        <v>14</v>
      </c>
      <c r="W20">
        <v>1.2</v>
      </c>
      <c r="X20">
        <f t="shared" si="2"/>
        <v>1.2196411766036479</v>
      </c>
    </row>
    <row r="21" spans="2:24" x14ac:dyDescent="0.4">
      <c r="B21" t="s">
        <v>0</v>
      </c>
      <c r="C21">
        <v>15</v>
      </c>
      <c r="D21">
        <v>6.1</v>
      </c>
      <c r="E21">
        <f t="shared" si="0"/>
        <v>6.2188470506254712</v>
      </c>
      <c r="N21" t="s">
        <v>0</v>
      </c>
      <c r="O21">
        <v>15</v>
      </c>
      <c r="P21">
        <v>4.8</v>
      </c>
      <c r="Q21">
        <f t="shared" si="1"/>
        <v>4.9405284902191244</v>
      </c>
      <c r="U21" t="s">
        <v>0</v>
      </c>
      <c r="V21">
        <v>15</v>
      </c>
      <c r="W21">
        <v>3</v>
      </c>
      <c r="X21">
        <f t="shared" si="2"/>
        <v>3.1094235253127356</v>
      </c>
    </row>
    <row r="22" spans="2:24" x14ac:dyDescent="0.4">
      <c r="B22" t="s">
        <v>0</v>
      </c>
      <c r="C22">
        <v>16</v>
      </c>
      <c r="D22">
        <v>10.5</v>
      </c>
      <c r="E22">
        <f t="shared" si="0"/>
        <v>10.686431831271525</v>
      </c>
      <c r="N22" t="s">
        <v>0</v>
      </c>
      <c r="O22">
        <v>16</v>
      </c>
      <c r="P22">
        <v>8.4</v>
      </c>
      <c r="Q22">
        <f t="shared" si="1"/>
        <v>8.4897763992879351</v>
      </c>
      <c r="U22" t="s">
        <v>0</v>
      </c>
      <c r="V22">
        <v>16</v>
      </c>
      <c r="W22">
        <v>5.3</v>
      </c>
      <c r="X22">
        <f t="shared" si="2"/>
        <v>5.3432159156357626</v>
      </c>
    </row>
    <row r="23" spans="2:24" x14ac:dyDescent="0.4">
      <c r="B23" t="s">
        <v>0</v>
      </c>
      <c r="C23">
        <v>17</v>
      </c>
      <c r="D23">
        <v>14.6</v>
      </c>
      <c r="E23">
        <f t="shared" si="0"/>
        <v>14.736815907738215</v>
      </c>
      <c r="N23" t="s">
        <v>0</v>
      </c>
      <c r="O23">
        <v>17</v>
      </c>
      <c r="P23">
        <v>11.6</v>
      </c>
      <c r="Q23">
        <f t="shared" si="1"/>
        <v>11.707581526703139</v>
      </c>
      <c r="U23" t="s">
        <v>0</v>
      </c>
      <c r="V23">
        <v>17</v>
      </c>
      <c r="W23">
        <v>7.3</v>
      </c>
      <c r="X23">
        <f t="shared" si="2"/>
        <v>7.3684079538691076</v>
      </c>
    </row>
    <row r="24" spans="2:24" x14ac:dyDescent="0.4">
      <c r="B24" t="s">
        <v>0</v>
      </c>
      <c r="C24">
        <v>18</v>
      </c>
      <c r="D24">
        <v>17.3</v>
      </c>
      <c r="E24">
        <f t="shared" si="0"/>
        <v>17.367988372994262</v>
      </c>
      <c r="N24" t="s">
        <v>0</v>
      </c>
      <c r="O24">
        <v>18</v>
      </c>
      <c r="P24">
        <v>13.8</v>
      </c>
      <c r="Q24">
        <f t="shared" si="1"/>
        <v>13.797901874100997</v>
      </c>
      <c r="U24" t="s">
        <v>0</v>
      </c>
      <c r="V24">
        <v>18</v>
      </c>
      <c r="W24">
        <v>8.6999999999999993</v>
      </c>
      <c r="X24">
        <f t="shared" si="2"/>
        <v>8.6839941864971308</v>
      </c>
    </row>
    <row r="25" spans="2:24" x14ac:dyDescent="0.4">
      <c r="B25" t="s">
        <v>0</v>
      </c>
      <c r="C25">
        <v>19</v>
      </c>
      <c r="D25">
        <v>18</v>
      </c>
      <c r="E25">
        <f t="shared" si="0"/>
        <v>17.929032311830301</v>
      </c>
      <c r="N25" t="s">
        <v>0</v>
      </c>
      <c r="O25">
        <v>19</v>
      </c>
      <c r="P25">
        <v>14.3</v>
      </c>
      <c r="Q25">
        <f t="shared" si="1"/>
        <v>14.243620114398519</v>
      </c>
      <c r="U25" t="s">
        <v>0</v>
      </c>
      <c r="V25">
        <v>19</v>
      </c>
      <c r="W25">
        <v>9</v>
      </c>
      <c r="X25">
        <f t="shared" si="2"/>
        <v>8.9645161559151507</v>
      </c>
    </row>
    <row r="26" spans="2:24" x14ac:dyDescent="0.4">
      <c r="B26" t="s">
        <v>0</v>
      </c>
      <c r="C26">
        <v>20</v>
      </c>
      <c r="D26">
        <v>16.399999999999999</v>
      </c>
      <c r="E26">
        <f t="shared" si="0"/>
        <v>16.28115294937453</v>
      </c>
      <c r="N26" t="s">
        <v>0</v>
      </c>
      <c r="O26">
        <v>20</v>
      </c>
      <c r="P26">
        <v>13.1</v>
      </c>
      <c r="Q26">
        <f t="shared" si="1"/>
        <v>12.934471509780877</v>
      </c>
      <c r="U26" t="s">
        <v>0</v>
      </c>
      <c r="V26">
        <v>20</v>
      </c>
      <c r="W26">
        <v>8.1999999999999993</v>
      </c>
      <c r="X26">
        <f t="shared" si="2"/>
        <v>8.1405764746872649</v>
      </c>
    </row>
    <row r="27" spans="2:24" x14ac:dyDescent="0.4">
      <c r="B27" t="s">
        <v>0</v>
      </c>
      <c r="C27">
        <v>21</v>
      </c>
      <c r="D27">
        <v>13</v>
      </c>
      <c r="E27">
        <f t="shared" si="0"/>
        <v>12.832013624085652</v>
      </c>
      <c r="N27" t="s">
        <v>0</v>
      </c>
      <c r="O27">
        <v>21</v>
      </c>
      <c r="P27">
        <v>10.4</v>
      </c>
      <c r="Q27">
        <f t="shared" si="1"/>
        <v>10.194321934690269</v>
      </c>
      <c r="U27" t="s">
        <v>0</v>
      </c>
      <c r="V27">
        <v>21</v>
      </c>
      <c r="W27">
        <v>6.6</v>
      </c>
      <c r="X27">
        <f t="shared" si="2"/>
        <v>6.4160068120428262</v>
      </c>
    </row>
    <row r="28" spans="2:24" x14ac:dyDescent="0.4">
      <c r="B28" t="s">
        <v>0</v>
      </c>
      <c r="C28">
        <v>22</v>
      </c>
      <c r="D28">
        <v>8.6999999999999993</v>
      </c>
      <c r="E28">
        <f t="shared" si="0"/>
        <v>8.4348853242361699</v>
      </c>
      <c r="N28" t="s">
        <v>0</v>
      </c>
      <c r="O28">
        <v>22</v>
      </c>
      <c r="P28">
        <v>6.9</v>
      </c>
      <c r="Q28">
        <f t="shared" si="1"/>
        <v>6.701047785365402</v>
      </c>
      <c r="U28" t="s">
        <v>0</v>
      </c>
      <c r="V28">
        <v>22</v>
      </c>
      <c r="W28">
        <v>4.4000000000000004</v>
      </c>
      <c r="X28">
        <f t="shared" si="2"/>
        <v>4.2174426621180849</v>
      </c>
    </row>
    <row r="29" spans="2:24" x14ac:dyDescent="0.4">
      <c r="B29" t="s">
        <v>0</v>
      </c>
      <c r="C29">
        <v>23</v>
      </c>
      <c r="D29">
        <v>4.4000000000000004</v>
      </c>
      <c r="E29">
        <f t="shared" si="0"/>
        <v>4.1775588451890169</v>
      </c>
      <c r="N29" t="s">
        <v>0</v>
      </c>
      <c r="O29">
        <v>23</v>
      </c>
      <c r="P29">
        <v>3.5</v>
      </c>
      <c r="Q29">
        <f t="shared" si="1"/>
        <v>3.3188384159001636</v>
      </c>
      <c r="U29" t="s">
        <v>0</v>
      </c>
      <c r="V29">
        <v>23</v>
      </c>
      <c r="W29">
        <v>2.2000000000000002</v>
      </c>
      <c r="X29">
        <f t="shared" si="2"/>
        <v>2.0887794225945084</v>
      </c>
    </row>
    <row r="30" spans="2:24" x14ac:dyDescent="0.4">
      <c r="B30" t="s">
        <v>0</v>
      </c>
      <c r="C30">
        <v>24</v>
      </c>
      <c r="D30">
        <v>1.3</v>
      </c>
      <c r="E30">
        <f t="shared" si="0"/>
        <v>1.1132398796052247</v>
      </c>
      <c r="N30" t="s">
        <v>0</v>
      </c>
      <c r="O30">
        <v>24</v>
      </c>
      <c r="P30">
        <v>1</v>
      </c>
      <c r="Q30">
        <f t="shared" si="1"/>
        <v>0.88440723768637308</v>
      </c>
      <c r="U30" t="s">
        <v>0</v>
      </c>
      <c r="V30">
        <v>24</v>
      </c>
      <c r="W30">
        <v>0</v>
      </c>
      <c r="X30">
        <f t="shared" si="2"/>
        <v>0.55661993980261237</v>
      </c>
    </row>
    <row r="31" spans="2:24" x14ac:dyDescent="0.4">
      <c r="B31" t="s">
        <v>0</v>
      </c>
      <c r="C31">
        <v>25</v>
      </c>
      <c r="D31">
        <v>0</v>
      </c>
      <c r="E31">
        <f t="shared" si="0"/>
        <v>0</v>
      </c>
      <c r="N31" t="s">
        <v>0</v>
      </c>
      <c r="O31">
        <v>25</v>
      </c>
      <c r="P31">
        <v>0</v>
      </c>
      <c r="Q31">
        <f t="shared" si="1"/>
        <v>0</v>
      </c>
      <c r="U31" t="s">
        <v>0</v>
      </c>
      <c r="V31">
        <v>25</v>
      </c>
      <c r="W31">
        <v>0</v>
      </c>
      <c r="X31">
        <f t="shared" si="2"/>
        <v>0</v>
      </c>
    </row>
    <row r="32" spans="2:24" x14ac:dyDescent="0.4">
      <c r="B32" t="s">
        <v>0</v>
      </c>
      <c r="C32">
        <v>26</v>
      </c>
      <c r="D32">
        <v>1</v>
      </c>
      <c r="E32">
        <f t="shared" si="0"/>
        <v>1.1132398796052287</v>
      </c>
      <c r="N32" t="s">
        <v>0</v>
      </c>
      <c r="O32">
        <v>26</v>
      </c>
      <c r="P32">
        <v>0.8</v>
      </c>
      <c r="Q32">
        <f t="shared" si="1"/>
        <v>0.88440723768637619</v>
      </c>
      <c r="U32" t="s">
        <v>0</v>
      </c>
      <c r="V32">
        <v>26</v>
      </c>
      <c r="W32">
        <v>0</v>
      </c>
      <c r="X32">
        <f t="shared" si="2"/>
        <v>0.55661993980261437</v>
      </c>
    </row>
    <row r="33" spans="2:24" x14ac:dyDescent="0.4">
      <c r="B33" t="s">
        <v>0</v>
      </c>
      <c r="C33">
        <v>27</v>
      </c>
      <c r="D33">
        <v>3.9</v>
      </c>
      <c r="E33">
        <f t="shared" si="0"/>
        <v>4.177558845189024</v>
      </c>
      <c r="N33" t="s">
        <v>0</v>
      </c>
      <c r="O33">
        <v>27</v>
      </c>
      <c r="P33">
        <v>3.1</v>
      </c>
      <c r="Q33">
        <f t="shared" si="1"/>
        <v>3.3188384159001694</v>
      </c>
      <c r="U33" t="s">
        <v>0</v>
      </c>
      <c r="V33">
        <v>27</v>
      </c>
      <c r="W33">
        <v>2</v>
      </c>
      <c r="X33">
        <f t="shared" si="2"/>
        <v>2.088779422594512</v>
      </c>
    </row>
    <row r="34" spans="2:24" x14ac:dyDescent="0.4">
      <c r="B34" t="s">
        <v>0</v>
      </c>
      <c r="C34">
        <v>28</v>
      </c>
      <c r="D34">
        <v>8.1</v>
      </c>
      <c r="E34">
        <f t="shared" si="0"/>
        <v>8.4348853242361788</v>
      </c>
      <c r="N34" t="s">
        <v>0</v>
      </c>
      <c r="O34">
        <v>28</v>
      </c>
      <c r="P34">
        <v>6.5</v>
      </c>
      <c r="Q34">
        <f t="shared" si="1"/>
        <v>6.7010477853654091</v>
      </c>
      <c r="U34" t="s">
        <v>0</v>
      </c>
      <c r="V34">
        <v>28</v>
      </c>
      <c r="W34">
        <v>4.0999999999999996</v>
      </c>
      <c r="X34">
        <f t="shared" si="2"/>
        <v>4.2174426621180894</v>
      </c>
    </row>
    <row r="35" spans="2:24" x14ac:dyDescent="0.4">
      <c r="B35" t="s">
        <v>0</v>
      </c>
      <c r="C35">
        <v>29</v>
      </c>
      <c r="D35">
        <v>12.5</v>
      </c>
      <c r="E35">
        <f t="shared" si="0"/>
        <v>12.832013624085672</v>
      </c>
      <c r="N35" t="s">
        <v>0</v>
      </c>
      <c r="O35">
        <v>29</v>
      </c>
      <c r="P35">
        <v>10</v>
      </c>
      <c r="Q35">
        <f t="shared" si="1"/>
        <v>10.194321934690285</v>
      </c>
      <c r="U35" t="s">
        <v>0</v>
      </c>
      <c r="V35">
        <v>29</v>
      </c>
      <c r="W35">
        <v>6.3</v>
      </c>
      <c r="X35">
        <f t="shared" si="2"/>
        <v>6.416006812042836</v>
      </c>
    </row>
    <row r="36" spans="2:24" x14ac:dyDescent="0.4">
      <c r="B36" t="s">
        <v>0</v>
      </c>
      <c r="C36">
        <v>30</v>
      </c>
      <c r="D36">
        <v>16.100000000000001</v>
      </c>
      <c r="E36">
        <f t="shared" si="0"/>
        <v>16.281152949374523</v>
      </c>
      <c r="N36" t="s">
        <v>0</v>
      </c>
      <c r="O36">
        <v>30</v>
      </c>
      <c r="P36">
        <v>12.8</v>
      </c>
      <c r="Q36">
        <f t="shared" si="1"/>
        <v>12.934471509780872</v>
      </c>
      <c r="U36" t="s">
        <v>0</v>
      </c>
      <c r="V36">
        <v>30</v>
      </c>
      <c r="W36">
        <v>8.1</v>
      </c>
      <c r="X36">
        <f t="shared" si="2"/>
        <v>8.1405764746872613</v>
      </c>
    </row>
    <row r="38" spans="2:24" x14ac:dyDescent="0.4">
      <c r="B38">
        <v>0</v>
      </c>
      <c r="C38">
        <v>0</v>
      </c>
      <c r="D38">
        <v>0</v>
      </c>
      <c r="E38">
        <v>0</v>
      </c>
      <c r="F38">
        <v>0</v>
      </c>
      <c r="G38">
        <v>0.4</v>
      </c>
    </row>
    <row r="39" spans="2:24" x14ac:dyDescent="0.4">
      <c r="B39" t="s">
        <v>4</v>
      </c>
      <c r="C39">
        <v>0.4</v>
      </c>
      <c r="D39" t="s">
        <v>5</v>
      </c>
      <c r="E39">
        <v>7.0000000000000007E-2</v>
      </c>
      <c r="F39" t="s">
        <v>1</v>
      </c>
      <c r="G39">
        <v>0.14899999999999999</v>
      </c>
    </row>
    <row r="40" spans="2:24" x14ac:dyDescent="0.4">
      <c r="B40" t="s">
        <v>7</v>
      </c>
      <c r="C40" t="s">
        <v>8</v>
      </c>
      <c r="D40" t="s">
        <v>16</v>
      </c>
      <c r="N40" s="4"/>
      <c r="O40" s="4"/>
      <c r="P40" s="4"/>
      <c r="Q40" s="4"/>
    </row>
    <row r="41" spans="2:24" x14ac:dyDescent="0.4">
      <c r="B41" s="1">
        <v>3.1</v>
      </c>
      <c r="C41" s="2">
        <v>1.6</v>
      </c>
      <c r="D41" s="1">
        <v>1</v>
      </c>
      <c r="E41" s="1">
        <f>90*D41</f>
        <v>90</v>
      </c>
      <c r="N41" s="4"/>
      <c r="O41" s="6"/>
      <c r="P41" s="4"/>
      <c r="Q41" s="4"/>
    </row>
    <row r="42" spans="2:24" x14ac:dyDescent="0.4">
      <c r="B42" t="s">
        <v>0</v>
      </c>
      <c r="C42">
        <v>1</v>
      </c>
      <c r="D42">
        <v>0.2</v>
      </c>
      <c r="E42">
        <f>(B$41/2)*(SIN(C$41*C42*PI()/10-PI()/2*D$41)+1)</f>
        <v>0.19172464593201144</v>
      </c>
    </row>
    <row r="43" spans="2:24" x14ac:dyDescent="0.4">
      <c r="B43" t="s">
        <v>0</v>
      </c>
      <c r="C43">
        <v>2</v>
      </c>
      <c r="D43">
        <v>0.7</v>
      </c>
      <c r="E43">
        <f t="shared" ref="E43:E71" si="3">(B$41/2)*(SIN(C$41*C43*PI()/10-PI()/2*D$41)+1)</f>
        <v>0.71946846778255535</v>
      </c>
    </row>
    <row r="44" spans="2:24" x14ac:dyDescent="0.4">
      <c r="B44" t="s">
        <v>0</v>
      </c>
      <c r="C44">
        <v>3</v>
      </c>
      <c r="D44">
        <v>1.5</v>
      </c>
      <c r="E44">
        <f t="shared" si="3"/>
        <v>1.4526746947295646</v>
      </c>
    </row>
    <row r="45" spans="2:24" x14ac:dyDescent="0.4">
      <c r="B45" t="s">
        <v>0</v>
      </c>
      <c r="C45">
        <v>4</v>
      </c>
      <c r="D45">
        <v>2.2000000000000002</v>
      </c>
      <c r="E45">
        <f t="shared" si="3"/>
        <v>2.2099579019258631</v>
      </c>
    </row>
    <row r="46" spans="2:24" x14ac:dyDescent="0.4">
      <c r="B46" t="s">
        <v>0</v>
      </c>
      <c r="C46">
        <v>5</v>
      </c>
      <c r="D46">
        <v>2.8</v>
      </c>
      <c r="E46">
        <f t="shared" si="3"/>
        <v>2.8039763412811687</v>
      </c>
    </row>
    <row r="47" spans="2:24" x14ac:dyDescent="0.4">
      <c r="B47" t="s">
        <v>0</v>
      </c>
      <c r="C47">
        <v>6</v>
      </c>
      <c r="D47">
        <v>3.1</v>
      </c>
      <c r="E47">
        <f t="shared" si="3"/>
        <v>3.087777787037441</v>
      </c>
    </row>
    <row r="48" spans="2:24" x14ac:dyDescent="0.4">
      <c r="B48" t="s">
        <v>0</v>
      </c>
      <c r="C48">
        <v>7</v>
      </c>
      <c r="D48">
        <v>3</v>
      </c>
      <c r="E48">
        <f t="shared" si="3"/>
        <v>2.9911535531267899</v>
      </c>
    </row>
    <row r="49" spans="2:5" x14ac:dyDescent="0.4">
      <c r="B49" t="s">
        <v>0</v>
      </c>
      <c r="C49">
        <v>8</v>
      </c>
      <c r="D49">
        <v>2.6</v>
      </c>
      <c r="E49">
        <f t="shared" si="3"/>
        <v>2.538007184110469</v>
      </c>
    </row>
    <row r="50" spans="2:5" x14ac:dyDescent="0.4">
      <c r="B50" t="s">
        <v>0</v>
      </c>
      <c r="C50">
        <v>9</v>
      </c>
      <c r="D50">
        <v>1.9</v>
      </c>
      <c r="E50">
        <f t="shared" si="3"/>
        <v>1.8404410376078733</v>
      </c>
    </row>
    <row r="51" spans="2:5" x14ac:dyDescent="0.4">
      <c r="B51" t="s">
        <v>0</v>
      </c>
      <c r="C51">
        <v>10</v>
      </c>
      <c r="D51">
        <v>1.1000000000000001</v>
      </c>
      <c r="E51">
        <f t="shared" si="3"/>
        <v>1.0710236587188318</v>
      </c>
    </row>
    <row r="52" spans="2:5" x14ac:dyDescent="0.4">
      <c r="B52" t="s">
        <v>0</v>
      </c>
      <c r="C52">
        <v>11</v>
      </c>
      <c r="D52">
        <v>0.4</v>
      </c>
      <c r="E52">
        <f t="shared" si="3"/>
        <v>0.42009862749681159</v>
      </c>
    </row>
    <row r="53" spans="2:5" x14ac:dyDescent="0.4">
      <c r="B53" t="s">
        <v>0</v>
      </c>
      <c r="C53">
        <v>12</v>
      </c>
      <c r="D53">
        <v>0.1</v>
      </c>
      <c r="E53">
        <f t="shared" si="3"/>
        <v>4.8696100250621661E-2</v>
      </c>
    </row>
    <row r="54" spans="2:5" x14ac:dyDescent="0.4">
      <c r="B54" t="s">
        <v>0</v>
      </c>
      <c r="C54">
        <v>13</v>
      </c>
      <c r="D54">
        <v>0</v>
      </c>
      <c r="E54">
        <f t="shared" si="3"/>
        <v>4.8696100250621835E-2</v>
      </c>
    </row>
    <row r="55" spans="2:5" x14ac:dyDescent="0.4">
      <c r="B55" t="s">
        <v>0</v>
      </c>
      <c r="C55">
        <v>14</v>
      </c>
      <c r="D55">
        <v>0.4</v>
      </c>
      <c r="E55">
        <f t="shared" si="3"/>
        <v>0.42009862749681209</v>
      </c>
    </row>
    <row r="56" spans="2:5" x14ac:dyDescent="0.4">
      <c r="B56" t="s">
        <v>0</v>
      </c>
      <c r="C56">
        <v>15</v>
      </c>
      <c r="D56">
        <v>1.1000000000000001</v>
      </c>
      <c r="E56">
        <f t="shared" si="3"/>
        <v>1.0710236587188311</v>
      </c>
    </row>
    <row r="57" spans="2:5" x14ac:dyDescent="0.4">
      <c r="B57" t="s">
        <v>0</v>
      </c>
      <c r="C57">
        <v>16</v>
      </c>
      <c r="D57">
        <v>1.8</v>
      </c>
      <c r="E57">
        <f t="shared" si="3"/>
        <v>1.8404410376078739</v>
      </c>
    </row>
    <row r="58" spans="2:5" x14ac:dyDescent="0.4">
      <c r="B58" t="s">
        <v>0</v>
      </c>
      <c r="C58">
        <v>17</v>
      </c>
      <c r="D58">
        <v>2.5</v>
      </c>
      <c r="E58">
        <f t="shared" si="3"/>
        <v>2.5380071841104708</v>
      </c>
    </row>
    <row r="59" spans="2:5" x14ac:dyDescent="0.4">
      <c r="B59" t="s">
        <v>0</v>
      </c>
      <c r="C59">
        <v>18</v>
      </c>
      <c r="D59">
        <v>3</v>
      </c>
      <c r="E59">
        <f t="shared" si="3"/>
        <v>2.9911535531267899</v>
      </c>
    </row>
    <row r="60" spans="2:5" x14ac:dyDescent="0.4">
      <c r="B60" t="s">
        <v>0</v>
      </c>
      <c r="C60">
        <v>19</v>
      </c>
      <c r="D60">
        <v>3.1</v>
      </c>
      <c r="E60">
        <f t="shared" si="3"/>
        <v>3.087777787037441</v>
      </c>
    </row>
    <row r="61" spans="2:5" x14ac:dyDescent="0.4">
      <c r="B61" t="s">
        <v>0</v>
      </c>
      <c r="C61">
        <v>20</v>
      </c>
      <c r="D61">
        <v>2.9</v>
      </c>
      <c r="E61">
        <f t="shared" si="3"/>
        <v>2.8039763412811691</v>
      </c>
    </row>
    <row r="62" spans="2:5" x14ac:dyDescent="0.4">
      <c r="B62" t="s">
        <v>0</v>
      </c>
      <c r="C62">
        <v>21</v>
      </c>
      <c r="D62">
        <v>2.2999999999999998</v>
      </c>
      <c r="E62">
        <f t="shared" si="3"/>
        <v>2.2099579019258622</v>
      </c>
    </row>
    <row r="63" spans="2:5" x14ac:dyDescent="0.4">
      <c r="B63" t="s">
        <v>0</v>
      </c>
      <c r="C63">
        <v>22</v>
      </c>
      <c r="D63">
        <v>1.5</v>
      </c>
      <c r="E63">
        <f t="shared" si="3"/>
        <v>1.4526746947295626</v>
      </c>
    </row>
    <row r="64" spans="2:5" x14ac:dyDescent="0.4">
      <c r="B64" t="s">
        <v>0</v>
      </c>
      <c r="C64">
        <v>23</v>
      </c>
      <c r="D64">
        <v>0.8</v>
      </c>
      <c r="E64">
        <f t="shared" si="3"/>
        <v>0.71946846778255291</v>
      </c>
    </row>
    <row r="65" spans="2:5" x14ac:dyDescent="0.4">
      <c r="B65" t="s">
        <v>0</v>
      </c>
      <c r="C65">
        <v>24</v>
      </c>
      <c r="D65">
        <v>0.2</v>
      </c>
      <c r="E65">
        <f t="shared" si="3"/>
        <v>0.19172464593201094</v>
      </c>
    </row>
    <row r="66" spans="2:5" x14ac:dyDescent="0.4">
      <c r="B66" t="s">
        <v>0</v>
      </c>
      <c r="C66">
        <v>25</v>
      </c>
      <c r="D66">
        <v>0</v>
      </c>
      <c r="E66">
        <f t="shared" si="3"/>
        <v>0</v>
      </c>
    </row>
    <row r="67" spans="2:5" x14ac:dyDescent="0.4">
      <c r="B67" t="s">
        <v>0</v>
      </c>
      <c r="C67">
        <v>26</v>
      </c>
      <c r="D67">
        <v>0.2</v>
      </c>
      <c r="E67">
        <f t="shared" si="3"/>
        <v>0.19172464593201163</v>
      </c>
    </row>
    <row r="68" spans="2:5" x14ac:dyDescent="0.4">
      <c r="B68" t="s">
        <v>0</v>
      </c>
      <c r="C68">
        <v>27</v>
      </c>
      <c r="D68">
        <v>0.7</v>
      </c>
      <c r="E68">
        <f t="shared" si="3"/>
        <v>0.71946846778255413</v>
      </c>
    </row>
    <row r="69" spans="2:5" x14ac:dyDescent="0.4">
      <c r="B69" t="s">
        <v>0</v>
      </c>
      <c r="C69">
        <v>28</v>
      </c>
      <c r="D69">
        <v>1.4</v>
      </c>
      <c r="E69">
        <f t="shared" si="3"/>
        <v>1.4526746947295641</v>
      </c>
    </row>
    <row r="70" spans="2:5" x14ac:dyDescent="0.4">
      <c r="B70" t="s">
        <v>0</v>
      </c>
      <c r="C70">
        <v>29</v>
      </c>
      <c r="D70">
        <v>2.2000000000000002</v>
      </c>
      <c r="E70">
        <f t="shared" si="3"/>
        <v>2.2099579019258657</v>
      </c>
    </row>
    <row r="71" spans="2:5" x14ac:dyDescent="0.4">
      <c r="B71" t="s">
        <v>0</v>
      </c>
      <c r="C71">
        <v>30</v>
      </c>
      <c r="D71">
        <v>2.8</v>
      </c>
      <c r="E71">
        <f t="shared" si="3"/>
        <v>2.8039763412811678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9E8B-9D8D-4A31-8860-2E489EC83446}">
  <dimension ref="B2:AP106"/>
  <sheetViews>
    <sheetView workbookViewId="0"/>
  </sheetViews>
  <sheetFormatPr defaultRowHeight="18.75" x14ac:dyDescent="0.4"/>
  <cols>
    <col min="1" max="3" width="6.625" customWidth="1"/>
    <col min="4" max="4" width="11.75" customWidth="1"/>
    <col min="5" max="15" width="6.625" customWidth="1"/>
    <col min="16" max="16" width="11.875" customWidth="1"/>
    <col min="17" max="22" width="6.625" customWidth="1"/>
    <col min="23" max="23" width="11" customWidth="1"/>
    <col min="24" max="25" width="6.625" customWidth="1"/>
  </cols>
  <sheetData>
    <row r="2" spans="2:27" x14ac:dyDescent="0.4">
      <c r="B2" s="3" t="s">
        <v>18</v>
      </c>
      <c r="C2" s="3">
        <v>0.16666666999999999</v>
      </c>
      <c r="D2" s="3">
        <v>0.16666666999999999</v>
      </c>
      <c r="E2" s="3">
        <v>0.16666666999999999</v>
      </c>
      <c r="F2" s="3">
        <v>0.16666666999999999</v>
      </c>
      <c r="G2" s="3" t="s">
        <v>19</v>
      </c>
      <c r="N2" t="s">
        <v>46</v>
      </c>
      <c r="O2">
        <v>0.20499999999999999</v>
      </c>
      <c r="P2">
        <v>0.156</v>
      </c>
      <c r="Q2">
        <v>0.14000000000000001</v>
      </c>
      <c r="R2">
        <v>0.20399999999999999</v>
      </c>
      <c r="S2">
        <v>0.22</v>
      </c>
      <c r="U2" t="s">
        <v>25</v>
      </c>
      <c r="V2">
        <v>0.22</v>
      </c>
      <c r="W2">
        <v>0.03</v>
      </c>
      <c r="X2">
        <v>0.31</v>
      </c>
      <c r="Y2">
        <v>0.2</v>
      </c>
      <c r="Z2">
        <v>0.2</v>
      </c>
      <c r="AA2" t="s">
        <v>21</v>
      </c>
    </row>
    <row r="3" spans="2:27" x14ac:dyDescent="0.4">
      <c r="B3" t="s">
        <v>4</v>
      </c>
      <c r="C3">
        <v>1</v>
      </c>
      <c r="D3" t="s">
        <v>5</v>
      </c>
      <c r="E3">
        <v>0.17</v>
      </c>
      <c r="F3" t="s">
        <v>1</v>
      </c>
      <c r="G3">
        <v>0</v>
      </c>
      <c r="N3" t="s">
        <v>4</v>
      </c>
      <c r="O3">
        <v>1</v>
      </c>
      <c r="P3" t="s">
        <v>5</v>
      </c>
      <c r="Q3">
        <v>0.17</v>
      </c>
      <c r="R3" t="s">
        <v>1</v>
      </c>
      <c r="S3">
        <v>0.05</v>
      </c>
      <c r="U3" t="s">
        <v>4</v>
      </c>
      <c r="V3">
        <v>1</v>
      </c>
      <c r="W3" t="s">
        <v>5</v>
      </c>
      <c r="X3">
        <v>0.17</v>
      </c>
      <c r="Y3" t="s">
        <v>1</v>
      </c>
      <c r="Z3">
        <v>0.1</v>
      </c>
    </row>
    <row r="4" spans="2:27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2:27" s="1" customFormat="1" x14ac:dyDescent="0.4">
      <c r="B5" s="1">
        <v>45</v>
      </c>
      <c r="C5" s="2">
        <v>1.6</v>
      </c>
      <c r="D5" s="1">
        <v>1</v>
      </c>
      <c r="E5" s="1">
        <f>90*D5</f>
        <v>90</v>
      </c>
      <c r="N5" s="2">
        <v>42.1</v>
      </c>
      <c r="O5" s="2">
        <v>1.6</v>
      </c>
      <c r="P5" s="1">
        <v>1</v>
      </c>
      <c r="Q5" s="1">
        <f>90*P5</f>
        <v>90</v>
      </c>
      <c r="U5" s="2">
        <v>33.6</v>
      </c>
      <c r="V5" s="2">
        <v>1.6</v>
      </c>
      <c r="W5" s="1">
        <v>1</v>
      </c>
      <c r="X5" s="1">
        <f>90*W5</f>
        <v>90</v>
      </c>
    </row>
    <row r="6" spans="2:27" s="4" customFormat="1" ht="40.5" customHeight="1" x14ac:dyDescent="0.4">
      <c r="C6" s="21"/>
      <c r="D6" s="20" t="s">
        <v>79</v>
      </c>
      <c r="E6" s="4" t="s">
        <v>72</v>
      </c>
      <c r="N6" s="6"/>
      <c r="O6" s="21"/>
      <c r="P6" s="20" t="s">
        <v>79</v>
      </c>
      <c r="Q6" s="4" t="s">
        <v>72</v>
      </c>
      <c r="U6" s="6"/>
      <c r="V6" s="21"/>
      <c r="W6" s="20" t="s">
        <v>79</v>
      </c>
      <c r="X6" s="4" t="s">
        <v>72</v>
      </c>
    </row>
    <row r="7" spans="2:27" x14ac:dyDescent="0.4">
      <c r="B7" t="s">
        <v>0</v>
      </c>
      <c r="C7">
        <v>1</v>
      </c>
      <c r="D7">
        <v>2.9</v>
      </c>
      <c r="E7">
        <f>(B$5/2)*(SIN(C$5*C7*PI()/10-PI()/2*D$5)+1)</f>
        <v>2.7830996990130692</v>
      </c>
      <c r="N7" t="s">
        <v>0</v>
      </c>
      <c r="O7">
        <v>1</v>
      </c>
      <c r="P7">
        <v>2.7</v>
      </c>
      <c r="Q7">
        <f>(N$5/2)*(SIN(O$5*O7*PI()/10-PI()/2*P$5)+1)</f>
        <v>2.6037443850766717</v>
      </c>
      <c r="U7" t="s">
        <v>0</v>
      </c>
      <c r="V7">
        <v>1</v>
      </c>
      <c r="W7">
        <v>2.1</v>
      </c>
      <c r="X7">
        <f>(U$5/2)*(SIN(V$5*V7*PI()/10-PI()/2*W$5)+1)</f>
        <v>2.0780477752630917</v>
      </c>
    </row>
    <row r="8" spans="2:27" x14ac:dyDescent="0.4">
      <c r="B8" t="s">
        <v>0</v>
      </c>
      <c r="C8">
        <v>2</v>
      </c>
      <c r="D8">
        <v>10.6</v>
      </c>
      <c r="E8">
        <f t="shared" ref="E8:E36" si="0">(B$5/2)*(SIN(C$5*C8*PI()/10-PI()/2*D$5)+1)</f>
        <v>10.443897112972579</v>
      </c>
      <c r="N8" t="s">
        <v>0</v>
      </c>
      <c r="O8">
        <v>2</v>
      </c>
      <c r="P8">
        <v>10</v>
      </c>
      <c r="Q8">
        <f t="shared" ref="Q8:Q36" si="1">(N$5/2)*(SIN(O$5*O8*PI()/10-PI()/2*P$5)+1)</f>
        <v>9.7708459656921232</v>
      </c>
      <c r="U8" t="s">
        <v>0</v>
      </c>
      <c r="V8">
        <v>2</v>
      </c>
      <c r="W8">
        <v>7.9</v>
      </c>
      <c r="X8">
        <f t="shared" ref="X8:X36" si="2">(U$5/2)*(SIN(V$5*V8*PI()/10-PI()/2*W$5)+1)</f>
        <v>7.798109844352858</v>
      </c>
    </row>
    <row r="9" spans="2:27" x14ac:dyDescent="0.4">
      <c r="B9" t="s">
        <v>0</v>
      </c>
      <c r="C9">
        <v>3</v>
      </c>
      <c r="D9">
        <v>21.2</v>
      </c>
      <c r="E9">
        <f t="shared" si="0"/>
        <v>21.087213310590453</v>
      </c>
      <c r="N9" t="s">
        <v>0</v>
      </c>
      <c r="O9">
        <v>3</v>
      </c>
      <c r="P9">
        <v>20</v>
      </c>
      <c r="Q9">
        <f t="shared" si="1"/>
        <v>19.728259563907958</v>
      </c>
      <c r="U9" t="s">
        <v>0</v>
      </c>
      <c r="V9">
        <v>3</v>
      </c>
      <c r="W9">
        <v>15.9</v>
      </c>
      <c r="X9">
        <f t="shared" si="2"/>
        <v>15.745119271907537</v>
      </c>
    </row>
    <row r="10" spans="2:27" x14ac:dyDescent="0.4">
      <c r="B10" t="s">
        <v>0</v>
      </c>
      <c r="C10">
        <v>4</v>
      </c>
      <c r="D10">
        <v>32.1</v>
      </c>
      <c r="E10">
        <f t="shared" si="0"/>
        <v>32.080034060214139</v>
      </c>
      <c r="N10" t="s">
        <v>0</v>
      </c>
      <c r="O10">
        <v>4</v>
      </c>
      <c r="P10">
        <v>30.2</v>
      </c>
      <c r="Q10">
        <f t="shared" si="1"/>
        <v>30.012654087444787</v>
      </c>
      <c r="U10" t="s">
        <v>0</v>
      </c>
      <c r="V10">
        <v>4</v>
      </c>
      <c r="W10">
        <v>24.1</v>
      </c>
      <c r="X10">
        <f t="shared" si="2"/>
        <v>23.953092098293226</v>
      </c>
    </row>
    <row r="11" spans="2:27" x14ac:dyDescent="0.4">
      <c r="B11" t="s">
        <v>0</v>
      </c>
      <c r="C11">
        <v>5</v>
      </c>
      <c r="D11">
        <v>40.6</v>
      </c>
      <c r="E11">
        <f t="shared" si="0"/>
        <v>40.702882373436317</v>
      </c>
      <c r="N11" t="s">
        <v>0</v>
      </c>
      <c r="O11">
        <v>5</v>
      </c>
      <c r="P11">
        <v>38.299999999999997</v>
      </c>
      <c r="Q11">
        <f t="shared" si="1"/>
        <v>38.079807731592645</v>
      </c>
      <c r="U11" t="s">
        <v>0</v>
      </c>
      <c r="V11">
        <v>5</v>
      </c>
      <c r="W11">
        <v>30.5</v>
      </c>
      <c r="X11">
        <f t="shared" si="2"/>
        <v>30.391485505499119</v>
      </c>
    </row>
    <row r="12" spans="2:27" x14ac:dyDescent="0.4">
      <c r="B12" t="s">
        <v>0</v>
      </c>
      <c r="C12">
        <v>6</v>
      </c>
      <c r="D12">
        <v>44.6</v>
      </c>
      <c r="E12">
        <f t="shared" si="0"/>
        <v>44.822580779575752</v>
      </c>
      <c r="N12" t="s">
        <v>0</v>
      </c>
      <c r="O12">
        <v>6</v>
      </c>
      <c r="P12">
        <v>42.1</v>
      </c>
      <c r="Q12">
        <f t="shared" si="1"/>
        <v>41.934014462669765</v>
      </c>
      <c r="U12" t="s">
        <v>0</v>
      </c>
      <c r="V12">
        <v>6</v>
      </c>
      <c r="W12">
        <v>33.6</v>
      </c>
      <c r="X12">
        <f t="shared" si="2"/>
        <v>33.467526982083228</v>
      </c>
    </row>
    <row r="13" spans="2:27" x14ac:dyDescent="0.4">
      <c r="B13" t="s">
        <v>0</v>
      </c>
      <c r="C13">
        <v>7</v>
      </c>
      <c r="D13">
        <v>43.2</v>
      </c>
      <c r="E13">
        <f t="shared" si="0"/>
        <v>43.419970932485654</v>
      </c>
      <c r="N13" t="s">
        <v>0</v>
      </c>
      <c r="O13">
        <v>7</v>
      </c>
      <c r="P13">
        <v>40.700000000000003</v>
      </c>
      <c r="Q13">
        <f t="shared" si="1"/>
        <v>40.621795027947691</v>
      </c>
      <c r="U13" t="s">
        <v>0</v>
      </c>
      <c r="V13">
        <v>7</v>
      </c>
      <c r="W13">
        <v>32.6</v>
      </c>
      <c r="X13">
        <f t="shared" si="2"/>
        <v>32.420244962922624</v>
      </c>
    </row>
    <row r="14" spans="2:27" x14ac:dyDescent="0.4">
      <c r="B14" t="s">
        <v>0</v>
      </c>
      <c r="C14">
        <v>8</v>
      </c>
      <c r="D14">
        <v>36.6</v>
      </c>
      <c r="E14">
        <f t="shared" si="0"/>
        <v>36.842039769345512</v>
      </c>
      <c r="N14" t="s">
        <v>0</v>
      </c>
      <c r="O14">
        <v>8</v>
      </c>
      <c r="P14">
        <v>34.5</v>
      </c>
      <c r="Q14">
        <f t="shared" si="1"/>
        <v>34.467774984209917</v>
      </c>
      <c r="U14" t="s">
        <v>0</v>
      </c>
      <c r="V14">
        <v>8</v>
      </c>
      <c r="W14">
        <v>27.7</v>
      </c>
      <c r="X14">
        <f t="shared" si="2"/>
        <v>27.508723027777986</v>
      </c>
    </row>
    <row r="15" spans="2:27" x14ac:dyDescent="0.4">
      <c r="B15" t="s">
        <v>0</v>
      </c>
      <c r="C15">
        <v>9</v>
      </c>
      <c r="D15">
        <v>26.6</v>
      </c>
      <c r="E15">
        <f t="shared" si="0"/>
        <v>26.716079578178803</v>
      </c>
      <c r="N15" t="s">
        <v>0</v>
      </c>
      <c r="O15">
        <v>9</v>
      </c>
      <c r="P15">
        <v>25.1</v>
      </c>
      <c r="Q15">
        <f t="shared" si="1"/>
        <v>24.994376672029503</v>
      </c>
      <c r="U15" t="s">
        <v>0</v>
      </c>
      <c r="V15">
        <v>9</v>
      </c>
      <c r="W15">
        <v>20.100000000000001</v>
      </c>
      <c r="X15">
        <f t="shared" si="2"/>
        <v>19.948006085040173</v>
      </c>
    </row>
    <row r="16" spans="2:27" x14ac:dyDescent="0.4">
      <c r="B16" t="s">
        <v>0</v>
      </c>
      <c r="C16">
        <v>10</v>
      </c>
      <c r="D16">
        <v>15.5</v>
      </c>
      <c r="E16">
        <f t="shared" si="0"/>
        <v>15.547117626563688</v>
      </c>
      <c r="N16" t="s">
        <v>0</v>
      </c>
      <c r="O16">
        <v>10</v>
      </c>
      <c r="P16">
        <v>14.6</v>
      </c>
      <c r="Q16">
        <f t="shared" si="1"/>
        <v>14.54519226840736</v>
      </c>
      <c r="U16" t="s">
        <v>0</v>
      </c>
      <c r="V16">
        <v>10</v>
      </c>
      <c r="W16">
        <v>11.8</v>
      </c>
      <c r="X16">
        <f t="shared" si="2"/>
        <v>11.608514494500888</v>
      </c>
    </row>
    <row r="17" spans="2:24" x14ac:dyDescent="0.4">
      <c r="B17" t="s">
        <v>0</v>
      </c>
      <c r="C17">
        <v>11</v>
      </c>
      <c r="D17">
        <v>6.1</v>
      </c>
      <c r="E17">
        <f t="shared" si="0"/>
        <v>6.0982058830182329</v>
      </c>
      <c r="N17" t="s">
        <v>0</v>
      </c>
      <c r="O17">
        <v>11</v>
      </c>
      <c r="P17">
        <v>5.8</v>
      </c>
      <c r="Q17">
        <f t="shared" si="1"/>
        <v>5.7052103927792803</v>
      </c>
      <c r="U17" t="s">
        <v>0</v>
      </c>
      <c r="V17">
        <v>11</v>
      </c>
      <c r="W17">
        <v>4.7</v>
      </c>
      <c r="X17">
        <f t="shared" si="2"/>
        <v>4.5533270593202806</v>
      </c>
    </row>
    <row r="18" spans="2:24" x14ac:dyDescent="0.4">
      <c r="B18" t="s">
        <v>0</v>
      </c>
      <c r="C18">
        <v>12</v>
      </c>
      <c r="D18">
        <v>0.7</v>
      </c>
      <c r="E18">
        <f t="shared" si="0"/>
        <v>0.70687887460579835</v>
      </c>
      <c r="N18" t="s">
        <v>0</v>
      </c>
      <c r="O18">
        <v>12</v>
      </c>
      <c r="P18">
        <v>0.7</v>
      </c>
      <c r="Q18">
        <f t="shared" si="1"/>
        <v>0.66132445824231356</v>
      </c>
      <c r="U18" t="s">
        <v>0</v>
      </c>
      <c r="V18">
        <v>12</v>
      </c>
      <c r="W18">
        <v>0.6</v>
      </c>
      <c r="X18">
        <f t="shared" si="2"/>
        <v>0.52780289303899608</v>
      </c>
    </row>
    <row r="19" spans="2:24" x14ac:dyDescent="0.4">
      <c r="B19" t="s">
        <v>0</v>
      </c>
      <c r="C19">
        <v>13</v>
      </c>
      <c r="D19">
        <v>0.7</v>
      </c>
      <c r="E19">
        <f t="shared" si="0"/>
        <v>0.70687887460580079</v>
      </c>
      <c r="N19" t="s">
        <v>0</v>
      </c>
      <c r="O19">
        <v>13</v>
      </c>
      <c r="P19">
        <v>0.6</v>
      </c>
      <c r="Q19">
        <f t="shared" si="1"/>
        <v>0.66132445824231589</v>
      </c>
      <c r="U19" t="s">
        <v>0</v>
      </c>
      <c r="V19">
        <v>13</v>
      </c>
      <c r="W19">
        <v>0.5</v>
      </c>
      <c r="X19">
        <f t="shared" si="2"/>
        <v>0.52780289303899797</v>
      </c>
    </row>
    <row r="20" spans="2:24" x14ac:dyDescent="0.4">
      <c r="B20" t="s">
        <v>0</v>
      </c>
      <c r="C20">
        <v>14</v>
      </c>
      <c r="D20">
        <v>6</v>
      </c>
      <c r="E20">
        <f t="shared" si="0"/>
        <v>6.09820588301824</v>
      </c>
      <c r="N20" t="s">
        <v>0</v>
      </c>
      <c r="O20">
        <v>14</v>
      </c>
      <c r="P20">
        <v>5.6</v>
      </c>
      <c r="Q20">
        <f t="shared" si="1"/>
        <v>5.7052103927792874</v>
      </c>
      <c r="U20" t="s">
        <v>0</v>
      </c>
      <c r="V20">
        <v>14</v>
      </c>
      <c r="W20">
        <v>4.4000000000000004</v>
      </c>
      <c r="X20">
        <f t="shared" si="2"/>
        <v>4.5533270593202859</v>
      </c>
    </row>
    <row r="21" spans="2:24" x14ac:dyDescent="0.4">
      <c r="B21" t="s">
        <v>0</v>
      </c>
      <c r="C21">
        <v>15</v>
      </c>
      <c r="D21">
        <v>15.3</v>
      </c>
      <c r="E21">
        <f t="shared" si="0"/>
        <v>15.547117626563677</v>
      </c>
      <c r="N21" t="s">
        <v>0</v>
      </c>
      <c r="O21">
        <v>15</v>
      </c>
      <c r="P21">
        <v>14.4</v>
      </c>
      <c r="Q21">
        <f t="shared" si="1"/>
        <v>14.545192268407352</v>
      </c>
      <c r="U21" t="s">
        <v>0</v>
      </c>
      <c r="V21">
        <v>15</v>
      </c>
      <c r="W21">
        <v>11.4</v>
      </c>
      <c r="X21">
        <f t="shared" si="2"/>
        <v>11.608514494500879</v>
      </c>
    </row>
    <row r="22" spans="2:24" x14ac:dyDescent="0.4">
      <c r="B22" t="s">
        <v>0</v>
      </c>
      <c r="C22">
        <v>16</v>
      </c>
      <c r="D22">
        <v>26.4</v>
      </c>
      <c r="E22">
        <f t="shared" si="0"/>
        <v>26.716079578178814</v>
      </c>
      <c r="N22" t="s">
        <v>0</v>
      </c>
      <c r="O22">
        <v>16</v>
      </c>
      <c r="P22">
        <v>24.9</v>
      </c>
      <c r="Q22">
        <f t="shared" si="1"/>
        <v>24.994376672029514</v>
      </c>
      <c r="U22" t="s">
        <v>0</v>
      </c>
      <c r="V22">
        <v>16</v>
      </c>
      <c r="W22">
        <v>19.8</v>
      </c>
      <c r="X22">
        <f t="shared" si="2"/>
        <v>19.948006085040181</v>
      </c>
    </row>
    <row r="23" spans="2:24" x14ac:dyDescent="0.4">
      <c r="B23" t="s">
        <v>0</v>
      </c>
      <c r="C23">
        <v>17</v>
      </c>
      <c r="D23">
        <v>36.5</v>
      </c>
      <c r="E23">
        <f t="shared" si="0"/>
        <v>36.84203976934554</v>
      </c>
      <c r="N23" t="s">
        <v>0</v>
      </c>
      <c r="O23">
        <v>17</v>
      </c>
      <c r="P23">
        <v>34.4</v>
      </c>
      <c r="Q23">
        <f t="shared" si="1"/>
        <v>34.467774984209939</v>
      </c>
      <c r="U23" t="s">
        <v>0</v>
      </c>
      <c r="V23">
        <v>17</v>
      </c>
      <c r="W23">
        <v>27.4</v>
      </c>
      <c r="X23">
        <f t="shared" si="2"/>
        <v>27.508723027778004</v>
      </c>
    </row>
    <row r="24" spans="2:24" x14ac:dyDescent="0.4">
      <c r="B24" t="s">
        <v>0</v>
      </c>
      <c r="C24">
        <v>18</v>
      </c>
      <c r="D24">
        <v>43.1</v>
      </c>
      <c r="E24">
        <f t="shared" si="0"/>
        <v>43.419970932485654</v>
      </c>
      <c r="N24" t="s">
        <v>0</v>
      </c>
      <c r="O24">
        <v>18</v>
      </c>
      <c r="P24">
        <v>40.6</v>
      </c>
      <c r="Q24">
        <f t="shared" si="1"/>
        <v>40.621795027947691</v>
      </c>
      <c r="U24" t="s">
        <v>0</v>
      </c>
      <c r="V24">
        <v>18</v>
      </c>
      <c r="W24">
        <v>32.5</v>
      </c>
      <c r="X24">
        <f t="shared" si="2"/>
        <v>32.420244962922624</v>
      </c>
    </row>
    <row r="25" spans="2:24" x14ac:dyDescent="0.4">
      <c r="B25" t="s">
        <v>0</v>
      </c>
      <c r="C25">
        <v>19</v>
      </c>
      <c r="D25">
        <v>44.6</v>
      </c>
      <c r="E25">
        <f t="shared" si="0"/>
        <v>44.822580779575752</v>
      </c>
      <c r="N25" t="s">
        <v>0</v>
      </c>
      <c r="O25">
        <v>19</v>
      </c>
      <c r="P25">
        <v>42.1</v>
      </c>
      <c r="Q25">
        <f t="shared" si="1"/>
        <v>41.934014462669765</v>
      </c>
      <c r="U25" t="s">
        <v>0</v>
      </c>
      <c r="V25">
        <v>19</v>
      </c>
      <c r="W25">
        <v>33.700000000000003</v>
      </c>
      <c r="X25">
        <f t="shared" si="2"/>
        <v>33.467526982083228</v>
      </c>
    </row>
    <row r="26" spans="2:24" x14ac:dyDescent="0.4">
      <c r="B26" t="s">
        <v>0</v>
      </c>
      <c r="C26">
        <v>20</v>
      </c>
      <c r="D26">
        <v>40.700000000000003</v>
      </c>
      <c r="E26">
        <f t="shared" si="0"/>
        <v>40.702882373436324</v>
      </c>
      <c r="N26" t="s">
        <v>0</v>
      </c>
      <c r="O26">
        <v>20</v>
      </c>
      <c r="P26">
        <v>38.4</v>
      </c>
      <c r="Q26">
        <f t="shared" si="1"/>
        <v>38.079807731592652</v>
      </c>
      <c r="U26" t="s">
        <v>0</v>
      </c>
      <c r="V26">
        <v>20</v>
      </c>
      <c r="W26">
        <v>30.7</v>
      </c>
      <c r="X26">
        <f t="shared" si="2"/>
        <v>30.391485505499123</v>
      </c>
    </row>
    <row r="27" spans="2:24" x14ac:dyDescent="0.4">
      <c r="B27" t="s">
        <v>0</v>
      </c>
      <c r="C27">
        <v>21</v>
      </c>
      <c r="D27">
        <v>32.200000000000003</v>
      </c>
      <c r="E27">
        <f t="shared" si="0"/>
        <v>32.080034060214132</v>
      </c>
      <c r="N27" t="s">
        <v>0</v>
      </c>
      <c r="O27">
        <v>21</v>
      </c>
      <c r="P27">
        <v>30.4</v>
      </c>
      <c r="Q27">
        <f t="shared" si="1"/>
        <v>30.012654087444776</v>
      </c>
      <c r="U27" t="s">
        <v>0</v>
      </c>
      <c r="V27">
        <v>21</v>
      </c>
      <c r="W27">
        <v>24.4</v>
      </c>
      <c r="X27">
        <f t="shared" si="2"/>
        <v>23.953092098293219</v>
      </c>
    </row>
    <row r="28" spans="2:24" x14ac:dyDescent="0.4">
      <c r="B28" t="s">
        <v>0</v>
      </c>
      <c r="C28">
        <v>22</v>
      </c>
      <c r="D28">
        <v>21.3</v>
      </c>
      <c r="E28">
        <f t="shared" si="0"/>
        <v>21.087213310590425</v>
      </c>
      <c r="N28" t="s">
        <v>0</v>
      </c>
      <c r="O28">
        <v>22</v>
      </c>
      <c r="P28">
        <v>20.2</v>
      </c>
      <c r="Q28">
        <f t="shared" si="1"/>
        <v>19.72825956390793</v>
      </c>
      <c r="U28" t="s">
        <v>0</v>
      </c>
      <c r="V28">
        <v>22</v>
      </c>
      <c r="W28">
        <v>16.2</v>
      </c>
      <c r="X28">
        <f t="shared" si="2"/>
        <v>15.745119271907518</v>
      </c>
    </row>
    <row r="29" spans="2:24" x14ac:dyDescent="0.4">
      <c r="B29" t="s">
        <v>0</v>
      </c>
      <c r="C29">
        <v>23</v>
      </c>
      <c r="D29">
        <v>10.7</v>
      </c>
      <c r="E29">
        <f t="shared" si="0"/>
        <v>10.443897112972543</v>
      </c>
      <c r="N29" t="s">
        <v>0</v>
      </c>
      <c r="O29">
        <v>23</v>
      </c>
      <c r="P29">
        <v>10.1</v>
      </c>
      <c r="Q29">
        <f t="shared" si="1"/>
        <v>9.7708459656920912</v>
      </c>
      <c r="U29" t="s">
        <v>0</v>
      </c>
      <c r="V29">
        <v>23</v>
      </c>
      <c r="W29">
        <v>8.1999999999999993</v>
      </c>
      <c r="X29">
        <f t="shared" si="2"/>
        <v>7.7981098443528323</v>
      </c>
    </row>
    <row r="30" spans="2:24" x14ac:dyDescent="0.4">
      <c r="B30" t="s">
        <v>0</v>
      </c>
      <c r="C30">
        <v>24</v>
      </c>
      <c r="D30">
        <v>3</v>
      </c>
      <c r="E30">
        <f t="shared" si="0"/>
        <v>2.7830996990130616</v>
      </c>
      <c r="N30" t="s">
        <v>0</v>
      </c>
      <c r="O30">
        <v>24</v>
      </c>
      <c r="P30">
        <v>2.8</v>
      </c>
      <c r="Q30">
        <f t="shared" si="1"/>
        <v>2.6037443850766646</v>
      </c>
      <c r="U30" t="s">
        <v>0</v>
      </c>
      <c r="V30">
        <v>24</v>
      </c>
      <c r="W30">
        <v>2.2999999999999998</v>
      </c>
      <c r="X30">
        <f t="shared" si="2"/>
        <v>2.0780477752630864</v>
      </c>
    </row>
    <row r="31" spans="2:24" x14ac:dyDescent="0.4">
      <c r="B31" t="s">
        <v>0</v>
      </c>
      <c r="C31">
        <v>25</v>
      </c>
      <c r="D31">
        <v>0</v>
      </c>
      <c r="E31">
        <f t="shared" si="0"/>
        <v>0</v>
      </c>
      <c r="N31" t="s">
        <v>0</v>
      </c>
      <c r="O31">
        <v>25</v>
      </c>
      <c r="P31">
        <v>0</v>
      </c>
      <c r="Q31">
        <f t="shared" si="1"/>
        <v>0</v>
      </c>
      <c r="U31" t="s">
        <v>0</v>
      </c>
      <c r="V31">
        <v>25</v>
      </c>
      <c r="W31">
        <v>0</v>
      </c>
      <c r="X31">
        <f t="shared" si="2"/>
        <v>0</v>
      </c>
    </row>
    <row r="32" spans="2:24" x14ac:dyDescent="0.4">
      <c r="B32" t="s">
        <v>0</v>
      </c>
      <c r="C32">
        <v>26</v>
      </c>
      <c r="D32">
        <v>2.5</v>
      </c>
      <c r="E32">
        <f t="shared" si="0"/>
        <v>2.7830996990130719</v>
      </c>
      <c r="N32" t="s">
        <v>0</v>
      </c>
      <c r="O32">
        <v>26</v>
      </c>
      <c r="P32">
        <v>2.4</v>
      </c>
      <c r="Q32">
        <f t="shared" si="1"/>
        <v>2.6037443850766739</v>
      </c>
      <c r="U32" t="s">
        <v>0</v>
      </c>
      <c r="V32">
        <v>26</v>
      </c>
      <c r="W32">
        <v>1.9</v>
      </c>
      <c r="X32">
        <f t="shared" si="2"/>
        <v>2.0780477752630939</v>
      </c>
    </row>
    <row r="33" spans="2:42" x14ac:dyDescent="0.4">
      <c r="B33" t="s">
        <v>0</v>
      </c>
      <c r="C33">
        <v>27</v>
      </c>
      <c r="D33">
        <v>10</v>
      </c>
      <c r="E33">
        <f t="shared" si="0"/>
        <v>10.443897112972561</v>
      </c>
      <c r="N33" t="s">
        <v>0</v>
      </c>
      <c r="O33">
        <v>27</v>
      </c>
      <c r="P33">
        <v>9.4</v>
      </c>
      <c r="Q33">
        <f t="shared" si="1"/>
        <v>9.7708459656921072</v>
      </c>
      <c r="U33" t="s">
        <v>0</v>
      </c>
      <c r="V33">
        <v>27</v>
      </c>
      <c r="W33">
        <v>7.4</v>
      </c>
      <c r="X33">
        <f t="shared" si="2"/>
        <v>7.7981098443528456</v>
      </c>
    </row>
    <row r="34" spans="2:42" x14ac:dyDescent="0.4">
      <c r="B34" t="s">
        <v>0</v>
      </c>
      <c r="C34">
        <v>28</v>
      </c>
      <c r="D34">
        <v>20.5</v>
      </c>
      <c r="E34">
        <f t="shared" si="0"/>
        <v>21.087213310590446</v>
      </c>
      <c r="N34" t="s">
        <v>0</v>
      </c>
      <c r="O34">
        <v>28</v>
      </c>
      <c r="P34">
        <v>19.2</v>
      </c>
      <c r="Q34">
        <f t="shared" si="1"/>
        <v>19.728259563907951</v>
      </c>
      <c r="U34" t="s">
        <v>0</v>
      </c>
      <c r="V34">
        <v>28</v>
      </c>
      <c r="W34">
        <v>15.3</v>
      </c>
      <c r="X34">
        <f t="shared" si="2"/>
        <v>15.745119271907534</v>
      </c>
    </row>
    <row r="35" spans="2:42" x14ac:dyDescent="0.4">
      <c r="B35" t="s">
        <v>0</v>
      </c>
      <c r="C35">
        <v>29</v>
      </c>
      <c r="D35">
        <v>31.4</v>
      </c>
      <c r="E35">
        <f t="shared" si="0"/>
        <v>32.080034060214182</v>
      </c>
      <c r="N35" t="s">
        <v>0</v>
      </c>
      <c r="O35">
        <v>29</v>
      </c>
      <c r="P35">
        <v>29.6</v>
      </c>
      <c r="Q35">
        <f t="shared" si="1"/>
        <v>30.012654087444822</v>
      </c>
      <c r="U35" t="s">
        <v>0</v>
      </c>
      <c r="V35">
        <v>29</v>
      </c>
      <c r="W35">
        <v>23.6</v>
      </c>
      <c r="X35">
        <f t="shared" si="2"/>
        <v>23.953092098293254</v>
      </c>
    </row>
    <row r="36" spans="2:42" x14ac:dyDescent="0.4">
      <c r="B36" t="s">
        <v>0</v>
      </c>
      <c r="C36">
        <v>30</v>
      </c>
      <c r="D36">
        <v>40.200000000000003</v>
      </c>
      <c r="E36">
        <f t="shared" si="0"/>
        <v>40.70288237343631</v>
      </c>
      <c r="N36" t="s">
        <v>0</v>
      </c>
      <c r="O36">
        <v>30</v>
      </c>
      <c r="P36">
        <v>37.799999999999997</v>
      </c>
      <c r="Q36">
        <f t="shared" si="1"/>
        <v>38.079807731592638</v>
      </c>
      <c r="U36" t="s">
        <v>0</v>
      </c>
      <c r="V36">
        <v>30</v>
      </c>
      <c r="W36">
        <v>30.2</v>
      </c>
      <c r="X36">
        <f t="shared" si="2"/>
        <v>30.391485505499112</v>
      </c>
    </row>
    <row r="38" spans="2:42" x14ac:dyDescent="0.4">
      <c r="B38" t="s">
        <v>23</v>
      </c>
      <c r="C38">
        <v>0.41</v>
      </c>
      <c r="D38">
        <v>0.01</v>
      </c>
      <c r="E38">
        <v>0.3</v>
      </c>
      <c r="F38">
        <v>0.06</v>
      </c>
      <c r="G38">
        <v>0.2</v>
      </c>
      <c r="H38" t="s">
        <v>21</v>
      </c>
      <c r="N38" t="s">
        <v>24</v>
      </c>
      <c r="O38">
        <v>0.03</v>
      </c>
      <c r="P38">
        <v>0.01</v>
      </c>
      <c r="Q38">
        <v>0.52</v>
      </c>
      <c r="R38">
        <v>7.0000000000000007E-2</v>
      </c>
      <c r="S38" t="s">
        <v>47</v>
      </c>
      <c r="U38">
        <v>3.5000000000000003E-2</v>
      </c>
      <c r="V38">
        <v>0.08</v>
      </c>
      <c r="W38">
        <v>0.03</v>
      </c>
      <c r="X38">
        <v>0.72499999999999998</v>
      </c>
      <c r="Y38">
        <v>0.05</v>
      </c>
      <c r="Z38">
        <v>0.08</v>
      </c>
      <c r="AA38" s="5">
        <f>_xlfn.STDEV.P(U38:Z38)</f>
        <v>0.2504606866467381</v>
      </c>
      <c r="AB38">
        <v>3.5000000000000003E-2</v>
      </c>
      <c r="AC38">
        <v>0.08</v>
      </c>
      <c r="AD38">
        <v>0.03</v>
      </c>
      <c r="AE38">
        <v>0.72499999999999998</v>
      </c>
      <c r="AF38">
        <v>0.05</v>
      </c>
      <c r="AG38">
        <v>0.08</v>
      </c>
      <c r="AH38" t="s">
        <v>26</v>
      </c>
      <c r="AI38" t="s">
        <v>27</v>
      </c>
      <c r="AJ38" t="s">
        <v>71</v>
      </c>
      <c r="AK38">
        <v>0.08</v>
      </c>
      <c r="AL38">
        <v>0.72499999999999998</v>
      </c>
      <c r="AM38">
        <v>0.03</v>
      </c>
      <c r="AN38">
        <v>0.05</v>
      </c>
      <c r="AO38">
        <v>0.08</v>
      </c>
      <c r="AP38" t="s">
        <v>21</v>
      </c>
    </row>
    <row r="39" spans="2:42" x14ac:dyDescent="0.4">
      <c r="B39" t="s">
        <v>4</v>
      </c>
      <c r="C39">
        <v>1</v>
      </c>
      <c r="D39" t="s">
        <v>5</v>
      </c>
      <c r="E39">
        <v>0.17</v>
      </c>
      <c r="F39" t="s">
        <v>1</v>
      </c>
      <c r="G39">
        <v>0.15</v>
      </c>
      <c r="N39" t="s">
        <v>4</v>
      </c>
      <c r="O39">
        <v>1</v>
      </c>
      <c r="P39" t="s">
        <v>5</v>
      </c>
      <c r="Q39">
        <v>0.17</v>
      </c>
      <c r="R39" t="s">
        <v>1</v>
      </c>
      <c r="S39">
        <v>0.2</v>
      </c>
      <c r="U39" t="s">
        <v>4</v>
      </c>
      <c r="V39">
        <v>1</v>
      </c>
      <c r="W39" t="s">
        <v>5</v>
      </c>
      <c r="X39">
        <v>0.17</v>
      </c>
      <c r="Y39" t="s">
        <v>1</v>
      </c>
      <c r="Z39">
        <v>0.25</v>
      </c>
      <c r="AA39" s="5"/>
      <c r="AH39" t="s">
        <v>4</v>
      </c>
      <c r="AI39">
        <v>1</v>
      </c>
      <c r="AJ39" t="s">
        <v>5</v>
      </c>
      <c r="AK39">
        <v>0.17</v>
      </c>
      <c r="AL39" t="s">
        <v>1</v>
      </c>
      <c r="AM39">
        <v>0.25</v>
      </c>
    </row>
    <row r="40" spans="2:42" x14ac:dyDescent="0.4">
      <c r="B40" t="s">
        <v>7</v>
      </c>
      <c r="C40" t="s">
        <v>8</v>
      </c>
      <c r="D40" t="s">
        <v>16</v>
      </c>
      <c r="N40" t="s">
        <v>7</v>
      </c>
      <c r="O40" t="s">
        <v>8</v>
      </c>
      <c r="P40" t="s">
        <v>16</v>
      </c>
      <c r="U40" t="s">
        <v>7</v>
      </c>
      <c r="V40" t="s">
        <v>8</v>
      </c>
      <c r="W40" t="s">
        <v>16</v>
      </c>
      <c r="AA40" s="5"/>
    </row>
    <row r="41" spans="2:42" x14ac:dyDescent="0.4">
      <c r="B41" s="1">
        <v>24.5</v>
      </c>
      <c r="C41" s="2">
        <v>1.6</v>
      </c>
      <c r="D41" s="1">
        <v>1</v>
      </c>
      <c r="E41" s="1">
        <f>90*D41</f>
        <v>90</v>
      </c>
      <c r="N41" s="1">
        <v>18.100000000000001</v>
      </c>
      <c r="O41" s="2">
        <v>1.6</v>
      </c>
      <c r="P41" s="1">
        <v>1</v>
      </c>
      <c r="Q41" s="1">
        <f>90*P41</f>
        <v>90</v>
      </c>
      <c r="U41" s="1">
        <v>18.8</v>
      </c>
      <c r="V41" s="2">
        <v>1.6</v>
      </c>
      <c r="W41" s="1">
        <v>1</v>
      </c>
      <c r="X41" s="1">
        <f>90*W41</f>
        <v>90</v>
      </c>
      <c r="AA41" s="5"/>
      <c r="AH41" t="s">
        <v>70</v>
      </c>
      <c r="AI41">
        <v>1</v>
      </c>
      <c r="AJ41">
        <v>1.2</v>
      </c>
    </row>
    <row r="42" spans="2:42" x14ac:dyDescent="0.4">
      <c r="B42" t="s">
        <v>0</v>
      </c>
      <c r="C42">
        <v>1</v>
      </c>
      <c r="D42">
        <v>1.5</v>
      </c>
      <c r="E42">
        <f>(B$41/2)*(SIN(C$41*C42*PI()/10-PI()/2*D$41)+1)</f>
        <v>1.5152431694626711</v>
      </c>
      <c r="N42" t="s">
        <v>0</v>
      </c>
      <c r="O42">
        <v>1</v>
      </c>
      <c r="P42">
        <v>1.1000000000000001</v>
      </c>
      <c r="Q42">
        <f>(N$41/2)*(SIN(O$41*O42*PI()/10-PI()/2*P$41)+1)</f>
        <v>1.1194245456030347</v>
      </c>
      <c r="U42" t="s">
        <v>0</v>
      </c>
      <c r="V42">
        <v>1</v>
      </c>
      <c r="W42">
        <v>1.2</v>
      </c>
      <c r="X42">
        <f>(U$41/2)*(SIN(V$41*V42*PI()/10-PI()/2*W$41)+1)</f>
        <v>1.1627172075876824</v>
      </c>
      <c r="AA42" s="5"/>
      <c r="AB42" t="s">
        <v>70</v>
      </c>
      <c r="AC42">
        <v>1</v>
      </c>
      <c r="AD42">
        <v>1.2</v>
      </c>
      <c r="AH42" t="s">
        <v>70</v>
      </c>
      <c r="AI42">
        <v>2</v>
      </c>
      <c r="AJ42">
        <v>4.4000000000000004</v>
      </c>
    </row>
    <row r="43" spans="2:42" x14ac:dyDescent="0.4">
      <c r="B43" t="s">
        <v>0</v>
      </c>
      <c r="C43">
        <v>2</v>
      </c>
      <c r="D43">
        <v>5.7</v>
      </c>
      <c r="E43">
        <f t="shared" ref="E43:E71" si="3">(B$41/2)*(SIN(C$41*C43*PI()/10-PI()/2*D$41)+1)</f>
        <v>5.6861217615072928</v>
      </c>
      <c r="N43" t="s">
        <v>0</v>
      </c>
      <c r="O43">
        <v>2</v>
      </c>
      <c r="P43">
        <v>4.2</v>
      </c>
      <c r="Q43">
        <f t="shared" ref="Q43:Q71" si="4">(N$41/2)*(SIN(O$41*O43*PI()/10-PI()/2*P$41)+1)</f>
        <v>4.2007675054400817</v>
      </c>
      <c r="U43" t="s">
        <v>0</v>
      </c>
      <c r="V43">
        <v>2</v>
      </c>
      <c r="W43">
        <v>4.4000000000000004</v>
      </c>
      <c r="X43">
        <f t="shared" ref="X43:X71" si="5">(U$41/2)*(SIN(V$41*V43*PI()/10-PI()/2*W$41)+1)</f>
        <v>4.3632281271974325</v>
      </c>
      <c r="AA43" s="5"/>
      <c r="AB43" t="s">
        <v>70</v>
      </c>
      <c r="AC43">
        <v>2</v>
      </c>
      <c r="AD43">
        <v>4.4000000000000004</v>
      </c>
      <c r="AH43" t="s">
        <v>70</v>
      </c>
      <c r="AI43">
        <v>3</v>
      </c>
      <c r="AJ43">
        <v>8.8000000000000007</v>
      </c>
    </row>
    <row r="44" spans="2:42" x14ac:dyDescent="0.4">
      <c r="B44" t="s">
        <v>0</v>
      </c>
      <c r="C44">
        <v>3</v>
      </c>
      <c r="D44">
        <v>11.5</v>
      </c>
      <c r="E44">
        <f t="shared" si="3"/>
        <v>11.480816135765913</v>
      </c>
      <c r="N44" t="s">
        <v>0</v>
      </c>
      <c r="O44">
        <v>3</v>
      </c>
      <c r="P44">
        <v>8.5</v>
      </c>
      <c r="Q44">
        <f t="shared" si="4"/>
        <v>8.4817457982597162</v>
      </c>
      <c r="U44" t="s">
        <v>0</v>
      </c>
      <c r="V44">
        <v>3</v>
      </c>
      <c r="W44">
        <v>8.8000000000000007</v>
      </c>
      <c r="X44">
        <f t="shared" si="5"/>
        <v>8.8097691164244551</v>
      </c>
      <c r="AA44" s="5"/>
      <c r="AB44" t="s">
        <v>70</v>
      </c>
      <c r="AC44">
        <v>3</v>
      </c>
      <c r="AD44">
        <v>8.8000000000000007</v>
      </c>
      <c r="AH44" t="s">
        <v>70</v>
      </c>
      <c r="AI44">
        <v>4</v>
      </c>
      <c r="AJ44">
        <v>13.4</v>
      </c>
    </row>
    <row r="45" spans="2:42" x14ac:dyDescent="0.4">
      <c r="B45" t="s">
        <v>0</v>
      </c>
      <c r="C45">
        <v>4</v>
      </c>
      <c r="D45">
        <v>17.5</v>
      </c>
      <c r="E45">
        <f t="shared" si="3"/>
        <v>17.465796321672144</v>
      </c>
      <c r="N45" t="s">
        <v>0</v>
      </c>
      <c r="O45">
        <v>4</v>
      </c>
      <c r="P45">
        <v>12.9</v>
      </c>
      <c r="Q45">
        <f t="shared" si="4"/>
        <v>12.903302588663911</v>
      </c>
      <c r="U45" t="s">
        <v>0</v>
      </c>
      <c r="V45">
        <v>4</v>
      </c>
      <c r="W45">
        <v>13.4</v>
      </c>
      <c r="X45">
        <f t="shared" si="5"/>
        <v>13.402325340711686</v>
      </c>
      <c r="AB45" t="s">
        <v>70</v>
      </c>
      <c r="AC45">
        <v>4</v>
      </c>
      <c r="AD45">
        <v>13.4</v>
      </c>
      <c r="AH45" t="s">
        <v>70</v>
      </c>
      <c r="AI45">
        <v>5</v>
      </c>
      <c r="AJ45">
        <v>17</v>
      </c>
    </row>
    <row r="46" spans="2:42" x14ac:dyDescent="0.4">
      <c r="B46" t="s">
        <v>0</v>
      </c>
      <c r="C46">
        <v>5</v>
      </c>
      <c r="D46">
        <v>22.2</v>
      </c>
      <c r="E46">
        <f t="shared" si="3"/>
        <v>22.160458181093105</v>
      </c>
      <c r="N46" t="s">
        <v>0</v>
      </c>
      <c r="O46">
        <v>5</v>
      </c>
      <c r="P46">
        <v>16.3</v>
      </c>
      <c r="Q46">
        <f t="shared" si="4"/>
        <v>16.371603799093275</v>
      </c>
      <c r="U46" t="s">
        <v>0</v>
      </c>
      <c r="V46">
        <v>5</v>
      </c>
      <c r="W46">
        <v>17</v>
      </c>
      <c r="X46">
        <f t="shared" si="5"/>
        <v>17.004759747124506</v>
      </c>
      <c r="AB46" t="s">
        <v>70</v>
      </c>
      <c r="AC46">
        <v>5</v>
      </c>
      <c r="AD46">
        <v>17</v>
      </c>
      <c r="AH46" t="s">
        <v>70</v>
      </c>
      <c r="AI46">
        <v>6</v>
      </c>
      <c r="AJ46">
        <v>18.7</v>
      </c>
    </row>
    <row r="47" spans="2:42" x14ac:dyDescent="0.4">
      <c r="B47" t="s">
        <v>0</v>
      </c>
      <c r="C47">
        <v>6</v>
      </c>
      <c r="D47">
        <v>24.5</v>
      </c>
      <c r="E47">
        <f t="shared" si="3"/>
        <v>24.403405091102357</v>
      </c>
      <c r="N47" t="s">
        <v>0</v>
      </c>
      <c r="O47">
        <v>6</v>
      </c>
      <c r="P47">
        <v>18</v>
      </c>
      <c r="Q47">
        <f t="shared" si="4"/>
        <v>18.028638046896027</v>
      </c>
      <c r="U47" t="s">
        <v>0</v>
      </c>
      <c r="V47">
        <v>6</v>
      </c>
      <c r="W47">
        <v>18.7</v>
      </c>
      <c r="X47">
        <f t="shared" si="5"/>
        <v>18.725878192356095</v>
      </c>
      <c r="AB47" t="s">
        <v>70</v>
      </c>
      <c r="AC47">
        <v>6</v>
      </c>
      <c r="AD47">
        <v>18.7</v>
      </c>
      <c r="AH47" t="s">
        <v>70</v>
      </c>
      <c r="AI47">
        <v>7</v>
      </c>
      <c r="AJ47">
        <v>18.2</v>
      </c>
    </row>
    <row r="48" spans="2:42" x14ac:dyDescent="0.4">
      <c r="B48" t="s">
        <v>0</v>
      </c>
      <c r="C48">
        <v>7</v>
      </c>
      <c r="D48">
        <v>23.8</v>
      </c>
      <c r="E48">
        <f t="shared" si="3"/>
        <v>23.639761952131078</v>
      </c>
      <c r="N48" t="s">
        <v>0</v>
      </c>
      <c r="O48">
        <v>7</v>
      </c>
      <c r="P48">
        <v>17.5</v>
      </c>
      <c r="Q48">
        <f t="shared" si="4"/>
        <v>17.464477197288677</v>
      </c>
      <c r="U48" t="s">
        <v>0</v>
      </c>
      <c r="V48">
        <v>7</v>
      </c>
      <c r="W48">
        <v>18.2</v>
      </c>
      <c r="X48">
        <f t="shared" si="5"/>
        <v>18.139898967349563</v>
      </c>
      <c r="AB48" t="s">
        <v>70</v>
      </c>
      <c r="AC48">
        <v>7</v>
      </c>
      <c r="AD48">
        <v>18.2</v>
      </c>
      <c r="AH48" t="s">
        <v>70</v>
      </c>
      <c r="AI48">
        <v>8</v>
      </c>
      <c r="AJ48">
        <v>15.5</v>
      </c>
    </row>
    <row r="49" spans="2:36" x14ac:dyDescent="0.4">
      <c r="B49" t="s">
        <v>0</v>
      </c>
      <c r="C49">
        <v>8</v>
      </c>
      <c r="D49">
        <v>20.2</v>
      </c>
      <c r="E49">
        <f t="shared" si="3"/>
        <v>20.058443874421446</v>
      </c>
      <c r="N49" t="s">
        <v>0</v>
      </c>
      <c r="O49">
        <v>8</v>
      </c>
      <c r="P49">
        <v>14.9</v>
      </c>
      <c r="Q49">
        <f t="shared" si="4"/>
        <v>14.818687107225641</v>
      </c>
      <c r="U49" t="s">
        <v>0</v>
      </c>
      <c r="V49">
        <v>8</v>
      </c>
      <c r="W49">
        <v>15.5</v>
      </c>
      <c r="X49">
        <f t="shared" si="5"/>
        <v>15.391785503637681</v>
      </c>
      <c r="AB49" t="s">
        <v>70</v>
      </c>
      <c r="AC49">
        <v>8</v>
      </c>
      <c r="AD49">
        <v>15.5</v>
      </c>
      <c r="AH49" t="s">
        <v>70</v>
      </c>
      <c r="AI49">
        <v>9</v>
      </c>
      <c r="AJ49">
        <v>11.3</v>
      </c>
    </row>
    <row r="50" spans="2:36" x14ac:dyDescent="0.4">
      <c r="B50" t="s">
        <v>0</v>
      </c>
      <c r="C50">
        <v>9</v>
      </c>
      <c r="D50">
        <v>14.7</v>
      </c>
      <c r="E50">
        <f t="shared" si="3"/>
        <v>14.545421103675126</v>
      </c>
      <c r="N50" t="s">
        <v>0</v>
      </c>
      <c r="O50">
        <v>9</v>
      </c>
      <c r="P50">
        <v>10.9</v>
      </c>
      <c r="Q50">
        <f t="shared" si="4"/>
        <v>10.745800897000809</v>
      </c>
      <c r="U50" t="s">
        <v>0</v>
      </c>
      <c r="V50">
        <v>9</v>
      </c>
      <c r="W50">
        <v>11.3</v>
      </c>
      <c r="X50">
        <f t="shared" si="5"/>
        <v>11.161384357105812</v>
      </c>
      <c r="AB50" t="s">
        <v>70</v>
      </c>
      <c r="AC50">
        <v>9</v>
      </c>
      <c r="AD50">
        <v>11.3</v>
      </c>
      <c r="AH50" t="s">
        <v>70</v>
      </c>
      <c r="AI50">
        <v>10</v>
      </c>
      <c r="AJ50">
        <v>6.6</v>
      </c>
    </row>
    <row r="51" spans="2:36" x14ac:dyDescent="0.4">
      <c r="B51" t="s">
        <v>0</v>
      </c>
      <c r="C51">
        <v>10</v>
      </c>
      <c r="D51">
        <v>8.6</v>
      </c>
      <c r="E51">
        <f t="shared" si="3"/>
        <v>8.4645418189068966</v>
      </c>
      <c r="N51" t="s">
        <v>0</v>
      </c>
      <c r="O51">
        <v>10</v>
      </c>
      <c r="P51">
        <v>6.4</v>
      </c>
      <c r="Q51">
        <f t="shared" si="4"/>
        <v>6.2533962009067281</v>
      </c>
      <c r="U51" t="s">
        <v>0</v>
      </c>
      <c r="V51">
        <v>10</v>
      </c>
      <c r="W51">
        <v>6.6</v>
      </c>
      <c r="X51">
        <f t="shared" si="5"/>
        <v>6.4952402528754964</v>
      </c>
      <c r="AB51" t="s">
        <v>70</v>
      </c>
      <c r="AC51">
        <v>10</v>
      </c>
      <c r="AD51">
        <v>6.6</v>
      </c>
      <c r="AH51" t="s">
        <v>70</v>
      </c>
      <c r="AI51">
        <v>11</v>
      </c>
      <c r="AJ51">
        <v>2.6</v>
      </c>
    </row>
    <row r="52" spans="2:36" x14ac:dyDescent="0.4">
      <c r="B52" t="s">
        <v>0</v>
      </c>
      <c r="C52">
        <v>11</v>
      </c>
      <c r="D52">
        <v>3.4</v>
      </c>
      <c r="E52">
        <f t="shared" si="3"/>
        <v>3.3201343140877042</v>
      </c>
      <c r="N52" t="s">
        <v>0</v>
      </c>
      <c r="O52">
        <v>11</v>
      </c>
      <c r="P52">
        <v>2.5</v>
      </c>
      <c r="Q52">
        <f t="shared" si="4"/>
        <v>2.4528339218362225</v>
      </c>
      <c r="U52" t="s">
        <v>0</v>
      </c>
      <c r="V52">
        <v>11</v>
      </c>
      <c r="W52">
        <v>2.6</v>
      </c>
      <c r="X52">
        <f t="shared" si="5"/>
        <v>2.5476949022387285</v>
      </c>
      <c r="AB52" t="s">
        <v>70</v>
      </c>
      <c r="AC52">
        <v>11</v>
      </c>
      <c r="AD52">
        <v>2.6</v>
      </c>
      <c r="AH52" t="s">
        <v>70</v>
      </c>
      <c r="AI52">
        <v>12</v>
      </c>
      <c r="AJ52">
        <v>0.3</v>
      </c>
    </row>
    <row r="53" spans="2:36" x14ac:dyDescent="0.4">
      <c r="B53" t="s">
        <v>0</v>
      </c>
      <c r="C53">
        <v>12</v>
      </c>
      <c r="D53">
        <v>0.4</v>
      </c>
      <c r="E53">
        <f t="shared" si="3"/>
        <v>0.38485627617426799</v>
      </c>
      <c r="N53" t="s">
        <v>0</v>
      </c>
      <c r="O53">
        <v>12</v>
      </c>
      <c r="P53">
        <v>0.3</v>
      </c>
      <c r="Q53">
        <f t="shared" si="4"/>
        <v>0.28432239178588781</v>
      </c>
      <c r="U53" t="s">
        <v>0</v>
      </c>
      <c r="V53">
        <v>12</v>
      </c>
      <c r="W53">
        <v>0.3</v>
      </c>
      <c r="X53">
        <f t="shared" si="5"/>
        <v>0.29531828539086685</v>
      </c>
      <c r="AB53" t="s">
        <v>70</v>
      </c>
      <c r="AC53">
        <v>12</v>
      </c>
      <c r="AD53">
        <v>0.3</v>
      </c>
      <c r="AH53" t="s">
        <v>70</v>
      </c>
      <c r="AI53">
        <v>13</v>
      </c>
      <c r="AJ53">
        <v>0.3</v>
      </c>
    </row>
    <row r="54" spans="2:36" x14ac:dyDescent="0.4">
      <c r="B54" t="s">
        <v>0</v>
      </c>
      <c r="C54">
        <v>13</v>
      </c>
      <c r="D54">
        <v>0.3</v>
      </c>
      <c r="E54">
        <f t="shared" si="3"/>
        <v>0.38485627617426932</v>
      </c>
      <c r="N54" t="s">
        <v>0</v>
      </c>
      <c r="O54">
        <v>13</v>
      </c>
      <c r="P54">
        <v>0.2</v>
      </c>
      <c r="Q54">
        <f t="shared" si="4"/>
        <v>0.28432239178588881</v>
      </c>
      <c r="U54" t="s">
        <v>0</v>
      </c>
      <c r="V54">
        <v>13</v>
      </c>
      <c r="W54">
        <v>0.3</v>
      </c>
      <c r="X54">
        <f t="shared" si="5"/>
        <v>0.29531828539086791</v>
      </c>
      <c r="AB54" t="s">
        <v>70</v>
      </c>
      <c r="AC54">
        <v>13</v>
      </c>
      <c r="AD54">
        <v>0.3</v>
      </c>
      <c r="AH54" t="s">
        <v>70</v>
      </c>
      <c r="AI54">
        <v>14</v>
      </c>
      <c r="AJ54">
        <v>2.4</v>
      </c>
    </row>
    <row r="55" spans="2:36" x14ac:dyDescent="0.4">
      <c r="B55" t="s">
        <v>0</v>
      </c>
      <c r="C55">
        <v>14</v>
      </c>
      <c r="D55">
        <v>3.2</v>
      </c>
      <c r="E55">
        <f t="shared" si="3"/>
        <v>3.3201343140877086</v>
      </c>
      <c r="N55" t="s">
        <v>0</v>
      </c>
      <c r="O55">
        <v>14</v>
      </c>
      <c r="P55">
        <v>2.2999999999999998</v>
      </c>
      <c r="Q55">
        <f t="shared" si="4"/>
        <v>2.4528339218362256</v>
      </c>
      <c r="U55" t="s">
        <v>0</v>
      </c>
      <c r="V55">
        <v>14</v>
      </c>
      <c r="W55">
        <v>2.4</v>
      </c>
      <c r="X55">
        <f t="shared" si="5"/>
        <v>2.5476949022387316</v>
      </c>
      <c r="AB55" t="s">
        <v>70</v>
      </c>
      <c r="AC55">
        <v>14</v>
      </c>
      <c r="AD55">
        <v>2.4</v>
      </c>
      <c r="AH55" t="s">
        <v>70</v>
      </c>
      <c r="AI55">
        <v>15</v>
      </c>
      <c r="AJ55">
        <v>6.3</v>
      </c>
    </row>
    <row r="56" spans="2:36" x14ac:dyDescent="0.4">
      <c r="B56" t="s">
        <v>0</v>
      </c>
      <c r="C56">
        <v>15</v>
      </c>
      <c r="D56">
        <v>8.3000000000000007</v>
      </c>
      <c r="E56">
        <f t="shared" si="3"/>
        <v>8.4645418189068913</v>
      </c>
      <c r="N56" t="s">
        <v>0</v>
      </c>
      <c r="O56">
        <v>15</v>
      </c>
      <c r="P56">
        <v>6.1</v>
      </c>
      <c r="Q56">
        <f t="shared" si="4"/>
        <v>6.2533962009067237</v>
      </c>
      <c r="U56" t="s">
        <v>0</v>
      </c>
      <c r="V56">
        <v>15</v>
      </c>
      <c r="W56">
        <v>6.3</v>
      </c>
      <c r="X56">
        <f t="shared" si="5"/>
        <v>6.495240252875492</v>
      </c>
      <c r="AB56" t="s">
        <v>70</v>
      </c>
      <c r="AC56">
        <v>15</v>
      </c>
      <c r="AD56">
        <v>6.3</v>
      </c>
      <c r="AH56" t="s">
        <v>70</v>
      </c>
      <c r="AI56">
        <v>16</v>
      </c>
      <c r="AJ56">
        <v>11</v>
      </c>
    </row>
    <row r="57" spans="2:36" x14ac:dyDescent="0.4">
      <c r="B57" t="s">
        <v>0</v>
      </c>
      <c r="C57">
        <v>16</v>
      </c>
      <c r="D57">
        <v>14.4</v>
      </c>
      <c r="E57">
        <f t="shared" si="3"/>
        <v>14.545421103675132</v>
      </c>
      <c r="N57" t="s">
        <v>0</v>
      </c>
      <c r="O57">
        <v>16</v>
      </c>
      <c r="P57">
        <v>10.6</v>
      </c>
      <c r="Q57">
        <f t="shared" si="4"/>
        <v>10.745800897000812</v>
      </c>
      <c r="U57" t="s">
        <v>0</v>
      </c>
      <c r="V57">
        <v>16</v>
      </c>
      <c r="W57">
        <v>11</v>
      </c>
      <c r="X57">
        <f t="shared" si="5"/>
        <v>11.161384357105815</v>
      </c>
      <c r="AB57" t="s">
        <v>70</v>
      </c>
      <c r="AC57">
        <v>16</v>
      </c>
      <c r="AD57">
        <v>11</v>
      </c>
      <c r="AH57" t="s">
        <v>70</v>
      </c>
      <c r="AI57">
        <v>17</v>
      </c>
      <c r="AJ57">
        <v>15.3</v>
      </c>
    </row>
    <row r="58" spans="2:36" x14ac:dyDescent="0.4">
      <c r="B58" t="s">
        <v>0</v>
      </c>
      <c r="C58">
        <v>17</v>
      </c>
      <c r="D58">
        <v>19.899999999999999</v>
      </c>
      <c r="E58">
        <f t="shared" si="3"/>
        <v>20.05844387442146</v>
      </c>
      <c r="N58" t="s">
        <v>0</v>
      </c>
      <c r="O58">
        <v>17</v>
      </c>
      <c r="P58">
        <v>14.7</v>
      </c>
      <c r="Q58">
        <f t="shared" si="4"/>
        <v>14.818687107225651</v>
      </c>
      <c r="U58" t="s">
        <v>0</v>
      </c>
      <c r="V58">
        <v>17</v>
      </c>
      <c r="W58">
        <v>15.3</v>
      </c>
      <c r="X58">
        <f t="shared" si="5"/>
        <v>15.391785503637692</v>
      </c>
      <c r="AB58" t="s">
        <v>70</v>
      </c>
      <c r="AC58">
        <v>17</v>
      </c>
      <c r="AD58">
        <v>15.3</v>
      </c>
      <c r="AH58" t="s">
        <v>70</v>
      </c>
      <c r="AI58">
        <v>18</v>
      </c>
      <c r="AJ58">
        <v>18.100000000000001</v>
      </c>
    </row>
    <row r="59" spans="2:36" x14ac:dyDescent="0.4">
      <c r="B59" t="s">
        <v>0</v>
      </c>
      <c r="C59">
        <v>18</v>
      </c>
      <c r="D59">
        <v>23.6</v>
      </c>
      <c r="E59">
        <f t="shared" si="3"/>
        <v>23.639761952131078</v>
      </c>
      <c r="N59" t="s">
        <v>0</v>
      </c>
      <c r="O59">
        <v>18</v>
      </c>
      <c r="P59">
        <v>17.399999999999999</v>
      </c>
      <c r="Q59">
        <f t="shared" si="4"/>
        <v>17.464477197288677</v>
      </c>
      <c r="U59" t="s">
        <v>0</v>
      </c>
      <c r="V59">
        <v>18</v>
      </c>
      <c r="W59">
        <v>18.100000000000001</v>
      </c>
      <c r="X59">
        <f t="shared" si="5"/>
        <v>18.139898967349563</v>
      </c>
      <c r="AB59" t="s">
        <v>70</v>
      </c>
      <c r="AC59">
        <v>18</v>
      </c>
      <c r="AD59">
        <v>18.100000000000001</v>
      </c>
      <c r="AH59" t="s">
        <v>70</v>
      </c>
      <c r="AI59">
        <v>19</v>
      </c>
      <c r="AJ59">
        <v>18.8</v>
      </c>
    </row>
    <row r="60" spans="2:36" x14ac:dyDescent="0.4">
      <c r="B60" t="s">
        <v>0</v>
      </c>
      <c r="C60">
        <v>19</v>
      </c>
      <c r="D60">
        <v>24.5</v>
      </c>
      <c r="E60">
        <f t="shared" si="3"/>
        <v>24.403405091102357</v>
      </c>
      <c r="N60" t="s">
        <v>0</v>
      </c>
      <c r="O60">
        <v>19</v>
      </c>
      <c r="P60">
        <v>18.100000000000001</v>
      </c>
      <c r="Q60">
        <f t="shared" si="4"/>
        <v>18.028638046896027</v>
      </c>
      <c r="U60" t="s">
        <v>0</v>
      </c>
      <c r="V60">
        <v>19</v>
      </c>
      <c r="W60">
        <v>18.8</v>
      </c>
      <c r="X60">
        <f t="shared" si="5"/>
        <v>18.725878192356095</v>
      </c>
      <c r="AB60" t="s">
        <v>70</v>
      </c>
      <c r="AC60">
        <v>19</v>
      </c>
      <c r="AD60">
        <v>18.8</v>
      </c>
      <c r="AH60" t="s">
        <v>70</v>
      </c>
      <c r="AI60">
        <v>20</v>
      </c>
      <c r="AJ60">
        <v>17.2</v>
      </c>
    </row>
    <row r="61" spans="2:36" x14ac:dyDescent="0.4">
      <c r="B61" t="s">
        <v>0</v>
      </c>
      <c r="C61">
        <v>20</v>
      </c>
      <c r="D61">
        <v>22.4</v>
      </c>
      <c r="E61">
        <f t="shared" si="3"/>
        <v>22.160458181093109</v>
      </c>
      <c r="N61" t="s">
        <v>0</v>
      </c>
      <c r="O61">
        <v>20</v>
      </c>
      <c r="P61">
        <v>16.5</v>
      </c>
      <c r="Q61">
        <f t="shared" si="4"/>
        <v>16.371603799093279</v>
      </c>
      <c r="U61" t="s">
        <v>0</v>
      </c>
      <c r="V61">
        <v>20</v>
      </c>
      <c r="W61">
        <v>17.2</v>
      </c>
      <c r="X61">
        <f t="shared" si="5"/>
        <v>17.00475974712451</v>
      </c>
      <c r="AB61" t="s">
        <v>70</v>
      </c>
      <c r="AC61">
        <v>20</v>
      </c>
      <c r="AD61">
        <v>17.2</v>
      </c>
      <c r="AH61" t="s">
        <v>70</v>
      </c>
      <c r="AI61">
        <v>21</v>
      </c>
      <c r="AJ61">
        <v>13.6</v>
      </c>
    </row>
    <row r="62" spans="2:36" x14ac:dyDescent="0.4">
      <c r="B62" t="s">
        <v>0</v>
      </c>
      <c r="C62">
        <v>21</v>
      </c>
      <c r="D62">
        <v>17.8</v>
      </c>
      <c r="E62">
        <f t="shared" si="3"/>
        <v>17.465796321672137</v>
      </c>
      <c r="N62" t="s">
        <v>0</v>
      </c>
      <c r="O62">
        <v>21</v>
      </c>
      <c r="P62">
        <v>13.1</v>
      </c>
      <c r="Q62">
        <f t="shared" si="4"/>
        <v>12.903302588663907</v>
      </c>
      <c r="U62" t="s">
        <v>0</v>
      </c>
      <c r="V62">
        <v>21</v>
      </c>
      <c r="W62">
        <v>13.6</v>
      </c>
      <c r="X62">
        <f t="shared" si="5"/>
        <v>13.402325340711682</v>
      </c>
      <c r="AB62" t="s">
        <v>70</v>
      </c>
      <c r="AC62">
        <v>21</v>
      </c>
      <c r="AD62">
        <v>13.6</v>
      </c>
      <c r="AH62" t="s">
        <v>70</v>
      </c>
      <c r="AI62">
        <v>22</v>
      </c>
      <c r="AJ62">
        <v>9.1</v>
      </c>
    </row>
    <row r="63" spans="2:36" x14ac:dyDescent="0.4">
      <c r="B63" t="s">
        <v>0</v>
      </c>
      <c r="C63">
        <v>22</v>
      </c>
      <c r="D63">
        <v>11.9</v>
      </c>
      <c r="E63">
        <f t="shared" si="3"/>
        <v>11.480816135765897</v>
      </c>
      <c r="N63" t="s">
        <v>0</v>
      </c>
      <c r="O63">
        <v>22</v>
      </c>
      <c r="P63">
        <v>8.6999999999999993</v>
      </c>
      <c r="Q63">
        <f t="shared" si="4"/>
        <v>8.4817457982597055</v>
      </c>
      <c r="U63" t="s">
        <v>0</v>
      </c>
      <c r="V63">
        <v>22</v>
      </c>
      <c r="W63">
        <v>9.1</v>
      </c>
      <c r="X63">
        <f t="shared" si="5"/>
        <v>8.8097691164244445</v>
      </c>
      <c r="AB63" t="s">
        <v>70</v>
      </c>
      <c r="AC63">
        <v>22</v>
      </c>
      <c r="AD63">
        <v>9.1</v>
      </c>
      <c r="AH63" t="s">
        <v>70</v>
      </c>
      <c r="AI63">
        <v>23</v>
      </c>
      <c r="AJ63">
        <v>4.5999999999999996</v>
      </c>
    </row>
    <row r="64" spans="2:36" x14ac:dyDescent="0.4">
      <c r="B64" t="s">
        <v>0</v>
      </c>
      <c r="C64">
        <v>23</v>
      </c>
      <c r="D64">
        <v>6</v>
      </c>
      <c r="E64">
        <f t="shared" si="3"/>
        <v>5.6861217615072732</v>
      </c>
      <c r="N64" t="s">
        <v>0</v>
      </c>
      <c r="O64">
        <v>23</v>
      </c>
      <c r="P64">
        <v>4.4000000000000004</v>
      </c>
      <c r="Q64">
        <f t="shared" si="4"/>
        <v>4.2007675054400675</v>
      </c>
      <c r="U64" t="s">
        <v>0</v>
      </c>
      <c r="V64">
        <v>23</v>
      </c>
      <c r="W64">
        <v>4.5999999999999996</v>
      </c>
      <c r="X64">
        <f t="shared" si="5"/>
        <v>4.3632281271974183</v>
      </c>
      <c r="AB64" t="s">
        <v>70</v>
      </c>
      <c r="AC64">
        <v>23</v>
      </c>
      <c r="AD64">
        <v>4.5999999999999996</v>
      </c>
      <c r="AH64" t="s">
        <v>70</v>
      </c>
      <c r="AI64">
        <v>24</v>
      </c>
      <c r="AJ64">
        <v>1.3</v>
      </c>
    </row>
    <row r="65" spans="2:36" x14ac:dyDescent="0.4">
      <c r="B65" t="s">
        <v>0</v>
      </c>
      <c r="C65">
        <v>24</v>
      </c>
      <c r="D65">
        <v>1.7</v>
      </c>
      <c r="E65">
        <f t="shared" si="3"/>
        <v>1.5152431694626669</v>
      </c>
      <c r="N65" t="s">
        <v>0</v>
      </c>
      <c r="O65">
        <v>24</v>
      </c>
      <c r="P65">
        <v>1.3</v>
      </c>
      <c r="Q65">
        <f t="shared" si="4"/>
        <v>1.1194245456030316</v>
      </c>
      <c r="U65" t="s">
        <v>0</v>
      </c>
      <c r="V65">
        <v>24</v>
      </c>
      <c r="W65">
        <v>1.3</v>
      </c>
      <c r="X65">
        <f t="shared" si="5"/>
        <v>1.1627172075876793</v>
      </c>
      <c r="AB65" t="s">
        <v>70</v>
      </c>
      <c r="AC65">
        <v>24</v>
      </c>
      <c r="AD65">
        <v>1.3</v>
      </c>
      <c r="AH65" t="s">
        <v>70</v>
      </c>
      <c r="AI65">
        <v>25</v>
      </c>
      <c r="AJ65">
        <v>0</v>
      </c>
    </row>
    <row r="66" spans="2:36" x14ac:dyDescent="0.4">
      <c r="B66" t="s">
        <v>0</v>
      </c>
      <c r="C66">
        <v>25</v>
      </c>
      <c r="D66">
        <v>0</v>
      </c>
      <c r="E66">
        <f t="shared" si="3"/>
        <v>0</v>
      </c>
      <c r="N66" t="s">
        <v>0</v>
      </c>
      <c r="O66">
        <v>25</v>
      </c>
      <c r="P66">
        <v>0</v>
      </c>
      <c r="Q66">
        <f t="shared" si="4"/>
        <v>0</v>
      </c>
      <c r="U66" t="s">
        <v>0</v>
      </c>
      <c r="V66">
        <v>25</v>
      </c>
      <c r="W66">
        <v>0</v>
      </c>
      <c r="X66">
        <f t="shared" si="5"/>
        <v>0</v>
      </c>
      <c r="AB66" t="s">
        <v>70</v>
      </c>
      <c r="AC66">
        <v>25</v>
      </c>
      <c r="AD66">
        <v>0</v>
      </c>
      <c r="AH66" t="s">
        <v>70</v>
      </c>
      <c r="AI66">
        <v>26</v>
      </c>
      <c r="AJ66">
        <v>1</v>
      </c>
    </row>
    <row r="67" spans="2:36" x14ac:dyDescent="0.4">
      <c r="B67" t="s">
        <v>0</v>
      </c>
      <c r="C67">
        <v>26</v>
      </c>
      <c r="D67">
        <v>1.3</v>
      </c>
      <c r="E67">
        <f t="shared" si="3"/>
        <v>1.5152431694626725</v>
      </c>
      <c r="N67" t="s">
        <v>0</v>
      </c>
      <c r="O67">
        <v>26</v>
      </c>
      <c r="P67">
        <v>1</v>
      </c>
      <c r="Q67">
        <f t="shared" si="4"/>
        <v>1.1194245456030356</v>
      </c>
      <c r="U67" t="s">
        <v>0</v>
      </c>
      <c r="V67">
        <v>26</v>
      </c>
      <c r="W67">
        <v>1</v>
      </c>
      <c r="X67">
        <f t="shared" si="5"/>
        <v>1.1627172075876835</v>
      </c>
      <c r="AB67" t="s">
        <v>70</v>
      </c>
      <c r="AC67">
        <v>26</v>
      </c>
      <c r="AD67">
        <v>1</v>
      </c>
      <c r="AH67" t="s">
        <v>70</v>
      </c>
      <c r="AI67">
        <v>27</v>
      </c>
      <c r="AJ67">
        <v>4.0999999999999996</v>
      </c>
    </row>
    <row r="68" spans="2:36" x14ac:dyDescent="0.4">
      <c r="B68" t="s">
        <v>0</v>
      </c>
      <c r="C68">
        <v>27</v>
      </c>
      <c r="D68">
        <v>5.4</v>
      </c>
      <c r="E68">
        <f t="shared" si="3"/>
        <v>5.686121761507283</v>
      </c>
      <c r="N68" t="s">
        <v>0</v>
      </c>
      <c r="O68">
        <v>27</v>
      </c>
      <c r="P68">
        <v>3.9</v>
      </c>
      <c r="Q68">
        <f t="shared" si="4"/>
        <v>4.2007675054400746</v>
      </c>
      <c r="U68" t="s">
        <v>0</v>
      </c>
      <c r="V68">
        <v>27</v>
      </c>
      <c r="W68">
        <v>4.0999999999999996</v>
      </c>
      <c r="X68">
        <f t="shared" si="5"/>
        <v>4.3632281271974254</v>
      </c>
      <c r="AB68" t="s">
        <v>70</v>
      </c>
      <c r="AC68">
        <v>27</v>
      </c>
      <c r="AD68">
        <v>4.0999999999999996</v>
      </c>
      <c r="AH68" t="s">
        <v>70</v>
      </c>
      <c r="AI68">
        <v>28</v>
      </c>
      <c r="AJ68">
        <v>8.5</v>
      </c>
    </row>
    <row r="69" spans="2:36" x14ac:dyDescent="0.4">
      <c r="B69" t="s">
        <v>0</v>
      </c>
      <c r="C69">
        <v>28</v>
      </c>
      <c r="D69">
        <v>11.1</v>
      </c>
      <c r="E69">
        <f t="shared" si="3"/>
        <v>11.48081613576591</v>
      </c>
      <c r="N69" t="s">
        <v>0</v>
      </c>
      <c r="O69">
        <v>28</v>
      </c>
      <c r="P69">
        <v>8.1999999999999993</v>
      </c>
      <c r="Q69">
        <f t="shared" si="4"/>
        <v>8.4817457982597144</v>
      </c>
      <c r="U69" t="s">
        <v>0</v>
      </c>
      <c r="V69">
        <v>28</v>
      </c>
      <c r="W69">
        <v>8.5</v>
      </c>
      <c r="X69">
        <f t="shared" si="5"/>
        <v>8.8097691164244534</v>
      </c>
      <c r="AB69" t="s">
        <v>70</v>
      </c>
      <c r="AC69">
        <v>28</v>
      </c>
      <c r="AD69">
        <v>8.5</v>
      </c>
      <c r="AH69" t="s">
        <v>70</v>
      </c>
      <c r="AI69">
        <v>29</v>
      </c>
      <c r="AJ69">
        <v>13.1</v>
      </c>
    </row>
    <row r="70" spans="2:36" x14ac:dyDescent="0.4">
      <c r="B70" t="s">
        <v>0</v>
      </c>
      <c r="C70">
        <v>29</v>
      </c>
      <c r="D70">
        <v>17.100000000000001</v>
      </c>
      <c r="E70">
        <f t="shared" si="3"/>
        <v>17.465796321672165</v>
      </c>
      <c r="N70" t="s">
        <v>0</v>
      </c>
      <c r="O70">
        <v>29</v>
      </c>
      <c r="P70">
        <v>12.6</v>
      </c>
      <c r="Q70">
        <f t="shared" si="4"/>
        <v>12.903302588663927</v>
      </c>
      <c r="U70" t="s">
        <v>0</v>
      </c>
      <c r="V70">
        <v>29</v>
      </c>
      <c r="W70">
        <v>13.1</v>
      </c>
      <c r="X70">
        <f t="shared" si="5"/>
        <v>13.402325340711702</v>
      </c>
      <c r="AB70" t="s">
        <v>70</v>
      </c>
      <c r="AC70">
        <v>29</v>
      </c>
      <c r="AD70">
        <v>13.1</v>
      </c>
      <c r="AH70" t="s">
        <v>70</v>
      </c>
      <c r="AI70">
        <v>30</v>
      </c>
      <c r="AJ70">
        <v>16.8</v>
      </c>
    </row>
    <row r="71" spans="2:36" x14ac:dyDescent="0.4">
      <c r="B71" t="s">
        <v>0</v>
      </c>
      <c r="C71">
        <v>30</v>
      </c>
      <c r="D71">
        <v>22</v>
      </c>
      <c r="E71">
        <f t="shared" si="3"/>
        <v>22.160458181093102</v>
      </c>
      <c r="N71" t="s">
        <v>0</v>
      </c>
      <c r="O71">
        <v>30</v>
      </c>
      <c r="P71">
        <v>16.2</v>
      </c>
      <c r="Q71">
        <f t="shared" si="4"/>
        <v>16.371603799093272</v>
      </c>
      <c r="U71" t="s">
        <v>0</v>
      </c>
      <c r="V71">
        <v>30</v>
      </c>
      <c r="W71">
        <v>16.8</v>
      </c>
      <c r="X71">
        <f t="shared" si="5"/>
        <v>17.004759747124503</v>
      </c>
      <c r="AB71" t="s">
        <v>70</v>
      </c>
      <c r="AC71">
        <v>30</v>
      </c>
      <c r="AD71">
        <v>16.8</v>
      </c>
      <c r="AH71" t="s">
        <v>70</v>
      </c>
      <c r="AI71">
        <v>31</v>
      </c>
      <c r="AJ71">
        <v>18.7</v>
      </c>
    </row>
    <row r="72" spans="2:36" x14ac:dyDescent="0.4">
      <c r="AB72" t="s">
        <v>70</v>
      </c>
      <c r="AC72">
        <v>31</v>
      </c>
      <c r="AD72">
        <v>18.7</v>
      </c>
      <c r="AH72" t="s">
        <v>70</v>
      </c>
      <c r="AI72">
        <v>32</v>
      </c>
      <c r="AJ72">
        <v>18.3</v>
      </c>
    </row>
    <row r="73" spans="2:36" x14ac:dyDescent="0.4">
      <c r="B73" t="s">
        <v>24</v>
      </c>
      <c r="C73">
        <v>0.01</v>
      </c>
      <c r="D73">
        <v>0.13</v>
      </c>
      <c r="E73">
        <v>0.83</v>
      </c>
      <c r="F73">
        <v>0.01</v>
      </c>
      <c r="G73" t="s">
        <v>48</v>
      </c>
      <c r="N73" t="s">
        <v>24</v>
      </c>
      <c r="O73">
        <v>0.01</v>
      </c>
      <c r="P73">
        <v>0.01</v>
      </c>
      <c r="Q73">
        <v>0.95</v>
      </c>
      <c r="R73">
        <v>0.01</v>
      </c>
      <c r="S73" t="s">
        <v>48</v>
      </c>
    </row>
    <row r="74" spans="2:36" x14ac:dyDescent="0.4">
      <c r="B74" t="s">
        <v>4</v>
      </c>
      <c r="C74">
        <v>1</v>
      </c>
      <c r="D74" t="s">
        <v>5</v>
      </c>
      <c r="E74">
        <v>0.17</v>
      </c>
      <c r="F74" t="s">
        <v>1</v>
      </c>
      <c r="G74">
        <v>0.3</v>
      </c>
      <c r="N74" t="s">
        <v>4</v>
      </c>
      <c r="O74">
        <v>1</v>
      </c>
      <c r="P74" t="s">
        <v>5</v>
      </c>
      <c r="Q74">
        <v>0.17</v>
      </c>
      <c r="R74" t="s">
        <v>1</v>
      </c>
      <c r="S74">
        <v>0.35</v>
      </c>
    </row>
    <row r="75" spans="2:36" x14ac:dyDescent="0.4">
      <c r="B75" t="s">
        <v>7</v>
      </c>
      <c r="C75" t="s">
        <v>8</v>
      </c>
      <c r="D75" t="s">
        <v>16</v>
      </c>
      <c r="N75" t="s">
        <v>7</v>
      </c>
      <c r="O75" t="s">
        <v>8</v>
      </c>
      <c r="P75" t="s">
        <v>16</v>
      </c>
    </row>
    <row r="76" spans="2:36" x14ac:dyDescent="0.4">
      <c r="B76" s="1">
        <v>9.6</v>
      </c>
      <c r="C76" s="2">
        <v>1.6</v>
      </c>
      <c r="D76" s="1">
        <v>1</v>
      </c>
      <c r="E76" s="1">
        <f>90*D76</f>
        <v>90</v>
      </c>
      <c r="N76" s="1">
        <v>5.6</v>
      </c>
      <c r="O76" s="2">
        <v>1.6</v>
      </c>
      <c r="P76" s="1">
        <v>1</v>
      </c>
      <c r="Q76" s="1">
        <f>90*P76</f>
        <v>90</v>
      </c>
    </row>
    <row r="77" spans="2:36" x14ac:dyDescent="0.4">
      <c r="B77" t="s">
        <v>0</v>
      </c>
      <c r="C77">
        <v>1</v>
      </c>
      <c r="D77">
        <v>0.6</v>
      </c>
      <c r="E77">
        <f>(B$76/2)*(SIN(C$76*C77*PI()/10-PI()/2*D$76)+1)</f>
        <v>0.59372793578945482</v>
      </c>
      <c r="N77" t="s">
        <v>0</v>
      </c>
      <c r="O77">
        <v>1</v>
      </c>
      <c r="P77">
        <v>0.3</v>
      </c>
      <c r="Q77">
        <f>(N$76/2)*(SIN(O$76*O77*PI()/10-PI()/2*P$76)+1)</f>
        <v>0.34634129587718193</v>
      </c>
    </row>
    <row r="78" spans="2:36" x14ac:dyDescent="0.4">
      <c r="B78" t="s">
        <v>0</v>
      </c>
      <c r="C78">
        <v>2</v>
      </c>
      <c r="D78">
        <v>2.2000000000000002</v>
      </c>
      <c r="E78">
        <f t="shared" ref="E78:E106" si="6">(B$76/2)*(SIN(C$76*C78*PI()/10-PI()/2*D$76)+1)</f>
        <v>2.2280313841008166</v>
      </c>
      <c r="N78" t="s">
        <v>0</v>
      </c>
      <c r="O78">
        <v>2</v>
      </c>
      <c r="P78">
        <v>1.3</v>
      </c>
      <c r="Q78">
        <f t="shared" ref="Q78:Q106" si="7">(N$76/2)*(SIN(O$76*O78*PI()/10-PI()/2*P$76)+1)</f>
        <v>1.2996849740588097</v>
      </c>
    </row>
    <row r="79" spans="2:36" x14ac:dyDescent="0.4">
      <c r="B79" t="s">
        <v>0</v>
      </c>
      <c r="C79">
        <v>3</v>
      </c>
      <c r="D79">
        <v>4.5</v>
      </c>
      <c r="E79">
        <f t="shared" si="6"/>
        <v>4.4986055062592962</v>
      </c>
      <c r="N79" t="s">
        <v>0</v>
      </c>
      <c r="O79">
        <v>3</v>
      </c>
      <c r="P79">
        <v>2.6</v>
      </c>
      <c r="Q79">
        <f t="shared" si="7"/>
        <v>2.6241865453179227</v>
      </c>
    </row>
    <row r="80" spans="2:36" x14ac:dyDescent="0.4">
      <c r="B80" t="s">
        <v>0</v>
      </c>
      <c r="C80">
        <v>4</v>
      </c>
      <c r="D80">
        <v>6.8</v>
      </c>
      <c r="E80">
        <f t="shared" si="6"/>
        <v>6.8437405995123495</v>
      </c>
      <c r="N80" t="s">
        <v>0</v>
      </c>
      <c r="O80">
        <v>4</v>
      </c>
      <c r="P80">
        <v>4</v>
      </c>
      <c r="Q80">
        <f t="shared" si="7"/>
        <v>3.9921820163822037</v>
      </c>
    </row>
    <row r="81" spans="2:17" x14ac:dyDescent="0.4">
      <c r="B81" t="s">
        <v>0</v>
      </c>
      <c r="C81">
        <v>5</v>
      </c>
      <c r="D81">
        <v>8.6999999999999993</v>
      </c>
      <c r="E81">
        <f t="shared" si="6"/>
        <v>8.6832815729997481</v>
      </c>
      <c r="N81" t="s">
        <v>0</v>
      </c>
      <c r="O81">
        <v>5</v>
      </c>
      <c r="P81">
        <v>5.0999999999999996</v>
      </c>
      <c r="Q81">
        <f t="shared" si="7"/>
        <v>5.0652475842498523</v>
      </c>
    </row>
    <row r="82" spans="2:17" x14ac:dyDescent="0.4">
      <c r="B82" t="s">
        <v>0</v>
      </c>
      <c r="C82">
        <v>6</v>
      </c>
      <c r="D82">
        <v>9.6</v>
      </c>
      <c r="E82">
        <f t="shared" si="6"/>
        <v>9.5621505663094943</v>
      </c>
      <c r="N82" t="s">
        <v>0</v>
      </c>
      <c r="O82">
        <v>6</v>
      </c>
      <c r="P82">
        <v>5.6</v>
      </c>
      <c r="Q82">
        <f t="shared" si="7"/>
        <v>5.5779211636805384</v>
      </c>
    </row>
    <row r="83" spans="2:17" x14ac:dyDescent="0.4">
      <c r="B83" t="s">
        <v>0</v>
      </c>
      <c r="C83">
        <v>7</v>
      </c>
      <c r="D83">
        <v>9.3000000000000007</v>
      </c>
      <c r="E83">
        <f t="shared" si="6"/>
        <v>9.2629271322636058</v>
      </c>
      <c r="N83" t="s">
        <v>0</v>
      </c>
      <c r="O83">
        <v>7</v>
      </c>
      <c r="P83">
        <v>5.5</v>
      </c>
      <c r="Q83">
        <f t="shared" si="7"/>
        <v>5.4033741604871031</v>
      </c>
    </row>
    <row r="84" spans="2:17" x14ac:dyDescent="0.4">
      <c r="B84" t="s">
        <v>0</v>
      </c>
      <c r="C84">
        <v>8</v>
      </c>
      <c r="D84">
        <v>7.9</v>
      </c>
      <c r="E84">
        <f t="shared" si="6"/>
        <v>7.859635150793709</v>
      </c>
      <c r="N84" t="s">
        <v>0</v>
      </c>
      <c r="O84">
        <v>8</v>
      </c>
      <c r="P84">
        <v>4.5999999999999996</v>
      </c>
      <c r="Q84">
        <f t="shared" si="7"/>
        <v>4.5847871712963304</v>
      </c>
    </row>
    <row r="85" spans="2:17" x14ac:dyDescent="0.4">
      <c r="B85" t="s">
        <v>0</v>
      </c>
      <c r="C85">
        <v>9</v>
      </c>
      <c r="D85">
        <v>5.8</v>
      </c>
      <c r="E85">
        <f t="shared" si="6"/>
        <v>5.6994303100114783</v>
      </c>
      <c r="N85" t="s">
        <v>0</v>
      </c>
      <c r="O85">
        <v>9</v>
      </c>
      <c r="P85">
        <v>3.4</v>
      </c>
      <c r="Q85">
        <f t="shared" si="7"/>
        <v>3.3246676808400286</v>
      </c>
    </row>
    <row r="86" spans="2:17" x14ac:dyDescent="0.4">
      <c r="B86" t="s">
        <v>0</v>
      </c>
      <c r="C86">
        <v>10</v>
      </c>
      <c r="D86">
        <v>3.4</v>
      </c>
      <c r="E86">
        <f t="shared" si="6"/>
        <v>3.3167184270002532</v>
      </c>
      <c r="N86" t="s">
        <v>0</v>
      </c>
      <c r="O86">
        <v>10</v>
      </c>
      <c r="P86">
        <v>2</v>
      </c>
      <c r="Q86">
        <f t="shared" si="7"/>
        <v>1.9347524157501477</v>
      </c>
    </row>
    <row r="87" spans="2:17" x14ac:dyDescent="0.4">
      <c r="B87" t="s">
        <v>0</v>
      </c>
      <c r="C87">
        <v>11</v>
      </c>
      <c r="D87">
        <v>1.4</v>
      </c>
      <c r="E87">
        <f t="shared" si="6"/>
        <v>1.300950588377223</v>
      </c>
      <c r="N87" t="s">
        <v>0</v>
      </c>
      <c r="O87">
        <v>11</v>
      </c>
      <c r="P87">
        <v>0.8</v>
      </c>
      <c r="Q87">
        <f t="shared" si="7"/>
        <v>0.75888784322004665</v>
      </c>
    </row>
    <row r="88" spans="2:17" x14ac:dyDescent="0.4">
      <c r="B88" t="s">
        <v>0</v>
      </c>
      <c r="C88">
        <v>12</v>
      </c>
      <c r="D88">
        <v>0.2</v>
      </c>
      <c r="E88">
        <f t="shared" si="6"/>
        <v>0.1508008265825703</v>
      </c>
      <c r="N88" t="s">
        <v>0</v>
      </c>
      <c r="O88">
        <v>12</v>
      </c>
      <c r="P88">
        <v>0.1</v>
      </c>
      <c r="Q88">
        <f t="shared" si="7"/>
        <v>8.7967148839832671E-2</v>
      </c>
    </row>
    <row r="89" spans="2:17" x14ac:dyDescent="0.4">
      <c r="B89" t="s">
        <v>0</v>
      </c>
      <c r="C89">
        <v>13</v>
      </c>
      <c r="D89">
        <v>0.1</v>
      </c>
      <c r="E89">
        <f t="shared" si="6"/>
        <v>0.15080082658257082</v>
      </c>
      <c r="N89" t="s">
        <v>0</v>
      </c>
      <c r="O89">
        <v>13</v>
      </c>
      <c r="P89">
        <v>0.1</v>
      </c>
      <c r="Q89">
        <f t="shared" si="7"/>
        <v>8.7967148839832976E-2</v>
      </c>
    </row>
    <row r="90" spans="2:17" x14ac:dyDescent="0.4">
      <c r="B90" t="s">
        <v>0</v>
      </c>
      <c r="C90">
        <v>14</v>
      </c>
      <c r="D90">
        <v>1.2</v>
      </c>
      <c r="E90">
        <f t="shared" si="6"/>
        <v>1.3009505883772245</v>
      </c>
      <c r="N90" t="s">
        <v>0</v>
      </c>
      <c r="O90">
        <v>14</v>
      </c>
      <c r="P90">
        <v>0.7</v>
      </c>
      <c r="Q90">
        <f t="shared" si="7"/>
        <v>0.75888784322004765</v>
      </c>
    </row>
    <row r="91" spans="2:17" x14ac:dyDescent="0.4">
      <c r="B91" t="s">
        <v>0</v>
      </c>
      <c r="C91">
        <v>15</v>
      </c>
      <c r="D91">
        <v>3.2</v>
      </c>
      <c r="E91">
        <f t="shared" si="6"/>
        <v>3.316718427000251</v>
      </c>
      <c r="N91" t="s">
        <v>0</v>
      </c>
      <c r="O91">
        <v>15</v>
      </c>
      <c r="P91">
        <v>1.9</v>
      </c>
      <c r="Q91">
        <f t="shared" si="7"/>
        <v>1.9347524157501463</v>
      </c>
    </row>
    <row r="92" spans="2:17" x14ac:dyDescent="0.4">
      <c r="B92" t="s">
        <v>0</v>
      </c>
      <c r="C92">
        <v>16</v>
      </c>
      <c r="D92">
        <v>5.6</v>
      </c>
      <c r="E92">
        <f t="shared" si="6"/>
        <v>5.69943031001148</v>
      </c>
      <c r="N92" t="s">
        <v>0</v>
      </c>
      <c r="O92">
        <v>16</v>
      </c>
      <c r="P92">
        <v>3.3</v>
      </c>
      <c r="Q92">
        <f t="shared" si="7"/>
        <v>3.3246676808400299</v>
      </c>
    </row>
    <row r="93" spans="2:17" x14ac:dyDescent="0.4">
      <c r="B93" t="s">
        <v>0</v>
      </c>
      <c r="C93">
        <v>17</v>
      </c>
      <c r="D93">
        <v>7.8</v>
      </c>
      <c r="E93">
        <f t="shared" si="6"/>
        <v>7.8596351507937143</v>
      </c>
      <c r="N93" t="s">
        <v>0</v>
      </c>
      <c r="O93">
        <v>17</v>
      </c>
      <c r="P93">
        <v>4.5999999999999996</v>
      </c>
      <c r="Q93">
        <f t="shared" si="7"/>
        <v>4.5847871712963331</v>
      </c>
    </row>
    <row r="94" spans="2:17" x14ac:dyDescent="0.4">
      <c r="B94" t="s">
        <v>0</v>
      </c>
      <c r="C94">
        <v>18</v>
      </c>
      <c r="D94">
        <v>9.1999999999999993</v>
      </c>
      <c r="E94">
        <f t="shared" si="6"/>
        <v>9.2629271322636058</v>
      </c>
      <c r="N94" t="s">
        <v>0</v>
      </c>
      <c r="O94">
        <v>18</v>
      </c>
      <c r="P94">
        <v>5.4</v>
      </c>
      <c r="Q94">
        <f t="shared" si="7"/>
        <v>5.4033741604871031</v>
      </c>
    </row>
    <row r="95" spans="2:17" x14ac:dyDescent="0.4">
      <c r="B95" t="s">
        <v>0</v>
      </c>
      <c r="C95">
        <v>19</v>
      </c>
      <c r="D95">
        <v>9.6</v>
      </c>
      <c r="E95">
        <f t="shared" si="6"/>
        <v>9.5621505663094943</v>
      </c>
      <c r="N95" t="s">
        <v>0</v>
      </c>
      <c r="O95">
        <v>19</v>
      </c>
      <c r="P95">
        <v>5.6</v>
      </c>
      <c r="Q95">
        <f t="shared" si="7"/>
        <v>5.5779211636805384</v>
      </c>
    </row>
    <row r="96" spans="2:17" x14ac:dyDescent="0.4">
      <c r="B96" t="s">
        <v>0</v>
      </c>
      <c r="C96">
        <v>20</v>
      </c>
      <c r="D96">
        <v>8.8000000000000007</v>
      </c>
      <c r="E96">
        <f t="shared" si="6"/>
        <v>8.6832815729997481</v>
      </c>
      <c r="N96" t="s">
        <v>0</v>
      </c>
      <c r="O96">
        <v>20</v>
      </c>
      <c r="P96">
        <v>5.2</v>
      </c>
      <c r="Q96">
        <f t="shared" si="7"/>
        <v>5.0652475842498532</v>
      </c>
    </row>
    <row r="97" spans="2:17" x14ac:dyDescent="0.4">
      <c r="B97" t="s">
        <v>0</v>
      </c>
      <c r="C97">
        <v>21</v>
      </c>
      <c r="D97">
        <v>7</v>
      </c>
      <c r="E97">
        <f t="shared" si="6"/>
        <v>6.8437405995123477</v>
      </c>
      <c r="N97" t="s">
        <v>0</v>
      </c>
      <c r="O97">
        <v>21</v>
      </c>
      <c r="P97">
        <v>4.0999999999999996</v>
      </c>
      <c r="Q97">
        <f t="shared" si="7"/>
        <v>3.9921820163822024</v>
      </c>
    </row>
    <row r="98" spans="2:17" x14ac:dyDescent="0.4">
      <c r="B98" t="s">
        <v>0</v>
      </c>
      <c r="C98">
        <v>22</v>
      </c>
      <c r="D98">
        <v>4.5999999999999996</v>
      </c>
      <c r="E98">
        <f t="shared" si="6"/>
        <v>4.49860550625929</v>
      </c>
      <c r="N98" t="s">
        <v>0</v>
      </c>
      <c r="O98">
        <v>22</v>
      </c>
      <c r="P98">
        <v>2.7</v>
      </c>
      <c r="Q98">
        <f t="shared" si="7"/>
        <v>2.6241865453179192</v>
      </c>
    </row>
    <row r="99" spans="2:17" x14ac:dyDescent="0.4">
      <c r="B99" t="s">
        <v>0</v>
      </c>
      <c r="C99">
        <v>23</v>
      </c>
      <c r="D99">
        <v>2.4</v>
      </c>
      <c r="E99">
        <f t="shared" si="6"/>
        <v>2.228031384100809</v>
      </c>
      <c r="N99" t="s">
        <v>0</v>
      </c>
      <c r="O99">
        <v>23</v>
      </c>
      <c r="P99">
        <v>1.4</v>
      </c>
      <c r="Q99">
        <f t="shared" si="7"/>
        <v>1.2996849740588052</v>
      </c>
    </row>
    <row r="100" spans="2:17" x14ac:dyDescent="0.4">
      <c r="B100" t="s">
        <v>0</v>
      </c>
      <c r="C100">
        <v>24</v>
      </c>
      <c r="D100">
        <v>0.7</v>
      </c>
      <c r="E100">
        <f t="shared" si="6"/>
        <v>0.59372793578945315</v>
      </c>
      <c r="N100" t="s">
        <v>0</v>
      </c>
      <c r="O100">
        <v>24</v>
      </c>
      <c r="P100">
        <v>0.4</v>
      </c>
      <c r="Q100">
        <f t="shared" si="7"/>
        <v>0.34634129587718099</v>
      </c>
    </row>
    <row r="101" spans="2:17" x14ac:dyDescent="0.4">
      <c r="B101" t="s">
        <v>0</v>
      </c>
      <c r="C101">
        <v>25</v>
      </c>
      <c r="D101">
        <v>0</v>
      </c>
      <c r="E101">
        <f t="shared" si="6"/>
        <v>0</v>
      </c>
      <c r="N101" t="s">
        <v>0</v>
      </c>
      <c r="O101">
        <v>25</v>
      </c>
      <c r="P101">
        <v>0</v>
      </c>
      <c r="Q101">
        <f t="shared" si="7"/>
        <v>0</v>
      </c>
    </row>
    <row r="102" spans="2:17" x14ac:dyDescent="0.4">
      <c r="B102" t="s">
        <v>0</v>
      </c>
      <c r="C102">
        <v>26</v>
      </c>
      <c r="D102">
        <v>0.5</v>
      </c>
      <c r="E102">
        <f t="shared" si="6"/>
        <v>0.59372793578945526</v>
      </c>
      <c r="N102" t="s">
        <v>0</v>
      </c>
      <c r="O102">
        <v>26</v>
      </c>
      <c r="P102">
        <v>0.3</v>
      </c>
      <c r="Q102">
        <f t="shared" si="7"/>
        <v>0.34634129587718226</v>
      </c>
    </row>
    <row r="103" spans="2:17" x14ac:dyDescent="0.4">
      <c r="B103" t="s">
        <v>0</v>
      </c>
      <c r="C103">
        <v>27</v>
      </c>
      <c r="D103">
        <v>2.1</v>
      </c>
      <c r="E103">
        <f t="shared" si="6"/>
        <v>2.2280313841008126</v>
      </c>
      <c r="N103" t="s">
        <v>0</v>
      </c>
      <c r="O103">
        <v>27</v>
      </c>
      <c r="P103">
        <v>1.2</v>
      </c>
      <c r="Q103">
        <f t="shared" si="7"/>
        <v>1.2996849740588075</v>
      </c>
    </row>
    <row r="104" spans="2:17" x14ac:dyDescent="0.4">
      <c r="B104" t="s">
        <v>0</v>
      </c>
      <c r="C104">
        <v>28</v>
      </c>
      <c r="D104">
        <v>4.3</v>
      </c>
      <c r="E104">
        <f t="shared" si="6"/>
        <v>4.4986055062592953</v>
      </c>
      <c r="N104" t="s">
        <v>0</v>
      </c>
      <c r="O104">
        <v>28</v>
      </c>
      <c r="P104">
        <v>2.5</v>
      </c>
      <c r="Q104">
        <f t="shared" si="7"/>
        <v>2.6241865453179223</v>
      </c>
    </row>
    <row r="105" spans="2:17" x14ac:dyDescent="0.4">
      <c r="B105" t="s">
        <v>0</v>
      </c>
      <c r="C105">
        <v>29</v>
      </c>
      <c r="D105">
        <v>6.7</v>
      </c>
      <c r="E105">
        <f t="shared" si="6"/>
        <v>6.8437405995123584</v>
      </c>
      <c r="N105" t="s">
        <v>0</v>
      </c>
      <c r="O105">
        <v>29</v>
      </c>
      <c r="P105">
        <v>3.9</v>
      </c>
      <c r="Q105">
        <f t="shared" si="7"/>
        <v>3.9921820163822086</v>
      </c>
    </row>
    <row r="106" spans="2:17" x14ac:dyDescent="0.4">
      <c r="B106" t="s">
        <v>0</v>
      </c>
      <c r="C106">
        <v>30</v>
      </c>
      <c r="D106">
        <v>8.6</v>
      </c>
      <c r="E106">
        <f t="shared" si="6"/>
        <v>8.6832815729997446</v>
      </c>
      <c r="N106" t="s">
        <v>0</v>
      </c>
      <c r="O106">
        <v>30</v>
      </c>
      <c r="P106">
        <v>5</v>
      </c>
      <c r="Q106">
        <f t="shared" si="7"/>
        <v>5.0652475842498514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676-5DE9-4079-8001-22CE0C04EAD1}">
  <dimension ref="B2:AC140"/>
  <sheetViews>
    <sheetView workbookViewId="0">
      <selection activeCell="AB24" sqref="AB24"/>
    </sheetView>
  </sheetViews>
  <sheetFormatPr defaultRowHeight="18.75" x14ac:dyDescent="0.4"/>
  <cols>
    <col min="1" max="37" width="6.625" customWidth="1"/>
  </cols>
  <sheetData>
    <row r="2" spans="2:27" x14ac:dyDescent="0.4">
      <c r="B2" t="s">
        <v>28</v>
      </c>
      <c r="C2">
        <v>0.33333332999999998</v>
      </c>
      <c r="D2">
        <v>0.33333332999999998</v>
      </c>
      <c r="E2">
        <v>0.33333332999999998</v>
      </c>
      <c r="F2">
        <v>0.33333332999999998</v>
      </c>
      <c r="G2" t="s">
        <v>29</v>
      </c>
      <c r="N2" t="s">
        <v>49</v>
      </c>
      <c r="O2">
        <v>0.39</v>
      </c>
      <c r="P2">
        <v>0.30499999999999999</v>
      </c>
      <c r="Q2">
        <v>0.41499999999999998</v>
      </c>
      <c r="R2">
        <v>0.28999999999999998</v>
      </c>
      <c r="S2">
        <v>0.28999999999999998</v>
      </c>
      <c r="U2" t="s">
        <v>50</v>
      </c>
      <c r="V2">
        <v>0.40500000000000003</v>
      </c>
      <c r="W2">
        <v>0.41</v>
      </c>
      <c r="X2">
        <v>0.2</v>
      </c>
      <c r="Y2">
        <v>0.41</v>
      </c>
      <c r="Z2">
        <v>0.39</v>
      </c>
      <c r="AA2" t="s">
        <v>21</v>
      </c>
    </row>
    <row r="3" spans="2:27" x14ac:dyDescent="0.4">
      <c r="B3" t="s">
        <v>4</v>
      </c>
      <c r="C3">
        <v>2</v>
      </c>
      <c r="D3" t="s">
        <v>5</v>
      </c>
      <c r="E3">
        <v>0.33</v>
      </c>
      <c r="F3" t="s">
        <v>1</v>
      </c>
      <c r="G3">
        <v>0</v>
      </c>
      <c r="N3" t="s">
        <v>4</v>
      </c>
      <c r="O3">
        <v>2</v>
      </c>
      <c r="P3" t="s">
        <v>5</v>
      </c>
      <c r="Q3">
        <v>0.33</v>
      </c>
      <c r="R3" t="s">
        <v>1</v>
      </c>
      <c r="S3">
        <v>0.05</v>
      </c>
      <c r="U3" t="s">
        <v>4</v>
      </c>
      <c r="V3">
        <v>2</v>
      </c>
      <c r="W3" t="s">
        <v>5</v>
      </c>
      <c r="X3">
        <v>0.33</v>
      </c>
      <c r="Y3" t="s">
        <v>1</v>
      </c>
      <c r="Z3">
        <v>0.1</v>
      </c>
    </row>
    <row r="4" spans="2:27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2:27" x14ac:dyDescent="0.4">
      <c r="B5" s="1">
        <v>84.6</v>
      </c>
      <c r="C5" s="2">
        <v>1.6</v>
      </c>
      <c r="D5" s="1">
        <v>0.96</v>
      </c>
      <c r="E5" s="1">
        <f>90*D5</f>
        <v>86.399999999999991</v>
      </c>
      <c r="N5" s="1">
        <v>84.1</v>
      </c>
      <c r="O5" s="2">
        <v>1.6</v>
      </c>
      <c r="P5" s="1">
        <v>0.96</v>
      </c>
      <c r="Q5" s="1">
        <f>90*P5</f>
        <v>86.399999999999991</v>
      </c>
      <c r="U5" s="1">
        <v>77.5</v>
      </c>
      <c r="V5" s="2">
        <v>1.6</v>
      </c>
      <c r="W5" s="1">
        <v>0.96</v>
      </c>
      <c r="X5" s="1">
        <f>90*W5</f>
        <v>86.399999999999991</v>
      </c>
    </row>
    <row r="6" spans="2:27" x14ac:dyDescent="0.4">
      <c r="B6" t="s">
        <v>0</v>
      </c>
      <c r="C6">
        <v>1</v>
      </c>
      <c r="D6">
        <v>7</v>
      </c>
      <c r="E6">
        <f>(B$5/2)*(SIN(C$5*C6*PI()/10-PI()/2*D$5)+1)</f>
        <v>6.5849287512647665</v>
      </c>
      <c r="N6" t="s">
        <v>0</v>
      </c>
      <c r="O6">
        <v>1</v>
      </c>
      <c r="P6">
        <v>6.8</v>
      </c>
      <c r="Q6">
        <f>(N$5/2)*(SIN(O$5*O6*PI()/10-PI()/2*P$5)+1)</f>
        <v>6.5460107326402701</v>
      </c>
      <c r="U6" t="s">
        <v>0</v>
      </c>
      <c r="V6">
        <v>1</v>
      </c>
      <c r="W6">
        <v>6.2</v>
      </c>
      <c r="X6">
        <f>(U$5/2)*(SIN(V$5*V6*PI()/10-PI()/2*W$5)+1)</f>
        <v>6.0322928867969203</v>
      </c>
    </row>
    <row r="7" spans="2:27" x14ac:dyDescent="0.4">
      <c r="B7" t="s">
        <v>0</v>
      </c>
      <c r="C7">
        <v>2</v>
      </c>
      <c r="D7">
        <v>22.5</v>
      </c>
      <c r="E7">
        <f t="shared" ref="E7:E35" si="0">(B$5/2)*(SIN(C$5*C7*PI()/10-PI()/2*D$5)+1)</f>
        <v>21.921819585497449</v>
      </c>
      <c r="N7" t="s">
        <v>0</v>
      </c>
      <c r="O7">
        <v>2</v>
      </c>
      <c r="P7">
        <v>22</v>
      </c>
      <c r="Q7">
        <f t="shared" ref="Q7:Q35" si="1">(N$5/2)*(SIN(O$5*O7*PI()/10-PI()/2*P$5)+1)</f>
        <v>21.79225800402288</v>
      </c>
      <c r="U7" t="s">
        <v>0</v>
      </c>
      <c r="V7">
        <v>2</v>
      </c>
      <c r="W7">
        <v>20.3</v>
      </c>
      <c r="X7">
        <f t="shared" ref="X7:X35" si="2">(U$5/2)*(SIN(V$5*V7*PI()/10-PI()/2*W$5)+1)</f>
        <v>20.082045128558541</v>
      </c>
    </row>
    <row r="8" spans="2:27" x14ac:dyDescent="0.4">
      <c r="B8" t="s">
        <v>0</v>
      </c>
      <c r="C8">
        <v>3</v>
      </c>
      <c r="D8">
        <v>42.9</v>
      </c>
      <c r="E8">
        <f t="shared" si="0"/>
        <v>42.300000000000004</v>
      </c>
      <c r="N8" t="s">
        <v>0</v>
      </c>
      <c r="O8">
        <v>3</v>
      </c>
      <c r="P8">
        <v>42</v>
      </c>
      <c r="Q8">
        <f t="shared" si="1"/>
        <v>42.050000000000004</v>
      </c>
      <c r="U8" t="s">
        <v>0</v>
      </c>
      <c r="V8">
        <v>3</v>
      </c>
      <c r="W8">
        <v>39</v>
      </c>
      <c r="X8">
        <f t="shared" si="2"/>
        <v>38.750000000000007</v>
      </c>
    </row>
    <row r="9" spans="2:27" x14ac:dyDescent="0.4">
      <c r="B9" t="s">
        <v>0</v>
      </c>
      <c r="C9">
        <v>4</v>
      </c>
      <c r="D9">
        <v>63.2</v>
      </c>
      <c r="E9">
        <f t="shared" si="0"/>
        <v>62.678180414502556</v>
      </c>
      <c r="N9" t="s">
        <v>0</v>
      </c>
      <c r="O9">
        <v>4</v>
      </c>
      <c r="P9">
        <v>61.9</v>
      </c>
      <c r="Q9">
        <f t="shared" si="1"/>
        <v>62.307741995977132</v>
      </c>
      <c r="U9" t="s">
        <v>0</v>
      </c>
      <c r="V9">
        <v>4</v>
      </c>
      <c r="W9">
        <v>57.6</v>
      </c>
      <c r="X9">
        <f t="shared" si="2"/>
        <v>57.417954871441474</v>
      </c>
    </row>
    <row r="10" spans="2:27" x14ac:dyDescent="0.4">
      <c r="B10" t="s">
        <v>0</v>
      </c>
      <c r="C10">
        <v>5</v>
      </c>
      <c r="D10">
        <v>78.3</v>
      </c>
      <c r="E10">
        <f t="shared" si="0"/>
        <v>78.015071248735239</v>
      </c>
      <c r="N10" t="s">
        <v>0</v>
      </c>
      <c r="O10">
        <v>5</v>
      </c>
      <c r="P10">
        <v>76.8</v>
      </c>
      <c r="Q10">
        <f t="shared" si="1"/>
        <v>77.553989267359725</v>
      </c>
      <c r="U10" t="s">
        <v>0</v>
      </c>
      <c r="V10">
        <v>5</v>
      </c>
      <c r="W10">
        <v>71.599999999999994</v>
      </c>
      <c r="X10">
        <f t="shared" si="2"/>
        <v>71.46770711320309</v>
      </c>
    </row>
    <row r="11" spans="2:27" x14ac:dyDescent="0.4">
      <c r="B11" t="s">
        <v>0</v>
      </c>
      <c r="C11">
        <v>6</v>
      </c>
      <c r="D11">
        <v>84.6</v>
      </c>
      <c r="E11">
        <f t="shared" si="0"/>
        <v>84.516530612515879</v>
      </c>
      <c r="N11" t="s">
        <v>0</v>
      </c>
      <c r="O11">
        <v>6</v>
      </c>
      <c r="P11">
        <v>83</v>
      </c>
      <c r="Q11">
        <f t="shared" si="1"/>
        <v>84.017023930408811</v>
      </c>
      <c r="U11" t="s">
        <v>0</v>
      </c>
      <c r="V11">
        <v>6</v>
      </c>
      <c r="W11">
        <v>77.5</v>
      </c>
      <c r="X11">
        <f t="shared" si="2"/>
        <v>77.423535726595517</v>
      </c>
    </row>
    <row r="12" spans="2:27" x14ac:dyDescent="0.4">
      <c r="B12" t="s">
        <v>0</v>
      </c>
      <c r="C12">
        <v>7</v>
      </c>
      <c r="D12">
        <v>80.5</v>
      </c>
      <c r="E12">
        <f t="shared" si="0"/>
        <v>80.574184319312621</v>
      </c>
      <c r="N12" t="s">
        <v>0</v>
      </c>
      <c r="O12">
        <v>7</v>
      </c>
      <c r="P12">
        <v>79</v>
      </c>
      <c r="Q12">
        <f t="shared" si="1"/>
        <v>80.097977556196113</v>
      </c>
      <c r="U12" t="s">
        <v>0</v>
      </c>
      <c r="V12">
        <v>7</v>
      </c>
      <c r="W12">
        <v>73.900000000000006</v>
      </c>
      <c r="X12">
        <f t="shared" si="2"/>
        <v>73.81204828305826</v>
      </c>
    </row>
    <row r="13" spans="2:27" x14ac:dyDescent="0.4">
      <c r="B13" t="s">
        <v>0</v>
      </c>
      <c r="C13">
        <v>8</v>
      </c>
      <c r="D13">
        <v>67</v>
      </c>
      <c r="E13">
        <f t="shared" si="0"/>
        <v>67.163316171971601</v>
      </c>
      <c r="N13" t="s">
        <v>0</v>
      </c>
      <c r="O13">
        <v>8</v>
      </c>
      <c r="P13">
        <v>65.8</v>
      </c>
      <c r="Q13">
        <f t="shared" si="1"/>
        <v>66.766369858898486</v>
      </c>
      <c r="U13" t="s">
        <v>0</v>
      </c>
      <c r="V13">
        <v>8</v>
      </c>
      <c r="W13">
        <v>61.7</v>
      </c>
      <c r="X13">
        <f t="shared" si="2"/>
        <v>61.526678526333328</v>
      </c>
    </row>
    <row r="14" spans="2:27" x14ac:dyDescent="0.4">
      <c r="B14" t="s">
        <v>0</v>
      </c>
      <c r="C14">
        <v>9</v>
      </c>
      <c r="D14">
        <v>47.4</v>
      </c>
      <c r="E14">
        <f t="shared" si="0"/>
        <v>47.601595779770058</v>
      </c>
      <c r="N14" t="s">
        <v>0</v>
      </c>
      <c r="O14">
        <v>9</v>
      </c>
      <c r="P14">
        <v>46.6</v>
      </c>
      <c r="Q14">
        <f t="shared" si="1"/>
        <v>47.320262471378982</v>
      </c>
      <c r="U14" t="s">
        <v>0</v>
      </c>
      <c r="V14">
        <v>9</v>
      </c>
      <c r="W14">
        <v>43.8</v>
      </c>
      <c r="X14">
        <f t="shared" si="2"/>
        <v>43.606662800616782</v>
      </c>
    </row>
    <row r="15" spans="2:27" x14ac:dyDescent="0.4">
      <c r="B15" t="s">
        <v>0</v>
      </c>
      <c r="C15">
        <v>10</v>
      </c>
      <c r="D15">
        <v>26.6</v>
      </c>
      <c r="E15">
        <f t="shared" si="0"/>
        <v>26.728331421438121</v>
      </c>
      <c r="N15" t="s">
        <v>0</v>
      </c>
      <c r="O15">
        <v>10</v>
      </c>
      <c r="P15">
        <v>26.1</v>
      </c>
      <c r="Q15">
        <f t="shared" si="1"/>
        <v>26.570362559609293</v>
      </c>
      <c r="U15" t="s">
        <v>0</v>
      </c>
      <c r="V15">
        <v>10</v>
      </c>
      <c r="W15">
        <v>24.7</v>
      </c>
      <c r="X15">
        <f t="shared" si="2"/>
        <v>24.485173583468729</v>
      </c>
    </row>
    <row r="16" spans="2:27" x14ac:dyDescent="0.4">
      <c r="B16" t="s">
        <v>0</v>
      </c>
      <c r="C16">
        <v>11</v>
      </c>
      <c r="D16">
        <v>9.6</v>
      </c>
      <c r="E16">
        <f t="shared" si="0"/>
        <v>9.7072898305841093</v>
      </c>
      <c r="N16" t="s">
        <v>0</v>
      </c>
      <c r="O16">
        <v>11</v>
      </c>
      <c r="P16">
        <v>9.5</v>
      </c>
      <c r="Q16">
        <f t="shared" si="1"/>
        <v>9.6499181412780572</v>
      </c>
      <c r="U16" t="s">
        <v>0</v>
      </c>
      <c r="V16">
        <v>11</v>
      </c>
      <c r="W16">
        <v>9.1</v>
      </c>
      <c r="X16">
        <f t="shared" si="2"/>
        <v>8.8926118424381624</v>
      </c>
    </row>
    <row r="17" spans="2:24" x14ac:dyDescent="0.4">
      <c r="B17" t="s">
        <v>0</v>
      </c>
      <c r="C17">
        <v>12</v>
      </c>
      <c r="D17">
        <v>0.7</v>
      </c>
      <c r="E17">
        <f t="shared" si="0"/>
        <v>0.74924929417646235</v>
      </c>
      <c r="N17" t="s">
        <v>0</v>
      </c>
      <c r="O17">
        <v>12</v>
      </c>
      <c r="P17">
        <v>0.7</v>
      </c>
      <c r="Q17">
        <f t="shared" si="1"/>
        <v>0.74482110685863456</v>
      </c>
      <c r="U17" t="s">
        <v>0</v>
      </c>
      <c r="V17">
        <v>12</v>
      </c>
      <c r="W17">
        <v>0.7</v>
      </c>
      <c r="X17">
        <f t="shared" si="2"/>
        <v>0.68636903426330775</v>
      </c>
    </row>
    <row r="18" spans="2:24" x14ac:dyDescent="0.4">
      <c r="B18" t="s">
        <v>0</v>
      </c>
      <c r="C18">
        <v>13</v>
      </c>
      <c r="D18">
        <v>2.1</v>
      </c>
      <c r="E18">
        <f t="shared" si="0"/>
        <v>2.0703093607150009</v>
      </c>
      <c r="N18" t="s">
        <v>0</v>
      </c>
      <c r="O18">
        <v>13</v>
      </c>
      <c r="P18">
        <v>2</v>
      </c>
      <c r="Q18">
        <f t="shared" si="1"/>
        <v>2.0580734897887893</v>
      </c>
      <c r="U18" t="s">
        <v>0</v>
      </c>
      <c r="V18">
        <v>13</v>
      </c>
      <c r="W18">
        <v>1.8</v>
      </c>
      <c r="X18">
        <f t="shared" si="2"/>
        <v>1.8965599935627964</v>
      </c>
    </row>
    <row r="19" spans="2:24" x14ac:dyDescent="0.4">
      <c r="B19" t="s">
        <v>0</v>
      </c>
      <c r="C19">
        <v>14</v>
      </c>
      <c r="D19">
        <v>13.3</v>
      </c>
      <c r="E19">
        <f t="shared" si="0"/>
        <v>13.343657419216484</v>
      </c>
      <c r="N19" t="s">
        <v>0</v>
      </c>
      <c r="O19">
        <v>14</v>
      </c>
      <c r="P19">
        <v>13</v>
      </c>
      <c r="Q19">
        <f t="shared" si="1"/>
        <v>13.264794195698657</v>
      </c>
      <c r="U19" t="s">
        <v>0</v>
      </c>
      <c r="V19">
        <v>14</v>
      </c>
      <c r="W19">
        <v>11.9</v>
      </c>
      <c r="X19">
        <f t="shared" si="2"/>
        <v>12.223799645263329</v>
      </c>
    </row>
    <row r="20" spans="2:24" x14ac:dyDescent="0.4">
      <c r="B20" t="s">
        <v>0</v>
      </c>
      <c r="C20">
        <v>15</v>
      </c>
      <c r="D20">
        <v>31.7</v>
      </c>
      <c r="E20">
        <f t="shared" si="0"/>
        <v>31.780417772926619</v>
      </c>
      <c r="N20" t="s">
        <v>0</v>
      </c>
      <c r="O20">
        <v>15</v>
      </c>
      <c r="P20">
        <v>31</v>
      </c>
      <c r="Q20">
        <f t="shared" si="1"/>
        <v>31.592590244717833</v>
      </c>
      <c r="U20" t="s">
        <v>0</v>
      </c>
      <c r="V20">
        <v>15</v>
      </c>
      <c r="W20">
        <v>28.7</v>
      </c>
      <c r="X20">
        <f t="shared" si="2"/>
        <v>29.113266872361859</v>
      </c>
    </row>
    <row r="21" spans="2:24" x14ac:dyDescent="0.4">
      <c r="B21" t="s">
        <v>0</v>
      </c>
      <c r="C21">
        <v>16</v>
      </c>
      <c r="D21">
        <v>52.7</v>
      </c>
      <c r="E21">
        <f t="shared" si="0"/>
        <v>52.819582227073354</v>
      </c>
      <c r="N21" t="s">
        <v>0</v>
      </c>
      <c r="O21">
        <v>16</v>
      </c>
      <c r="P21">
        <v>51.6</v>
      </c>
      <c r="Q21">
        <f t="shared" si="1"/>
        <v>52.50740975528214</v>
      </c>
      <c r="U21" t="s">
        <v>0</v>
      </c>
      <c r="V21">
        <v>16</v>
      </c>
      <c r="W21">
        <v>48</v>
      </c>
      <c r="X21">
        <f t="shared" si="2"/>
        <v>48.386733127638124</v>
      </c>
    </row>
    <row r="22" spans="2:24" x14ac:dyDescent="0.4">
      <c r="B22" t="s">
        <v>0</v>
      </c>
      <c r="C22">
        <v>17</v>
      </c>
      <c r="D22">
        <v>71.099999999999994</v>
      </c>
      <c r="E22">
        <f t="shared" si="0"/>
        <v>71.256342580783553</v>
      </c>
      <c r="N22" t="s">
        <v>0</v>
      </c>
      <c r="O22">
        <v>17</v>
      </c>
      <c r="P22">
        <v>69.8</v>
      </c>
      <c r="Q22">
        <f t="shared" si="1"/>
        <v>70.835205804301381</v>
      </c>
      <c r="U22" t="s">
        <v>0</v>
      </c>
      <c r="V22">
        <v>17</v>
      </c>
      <c r="W22">
        <v>64.900000000000006</v>
      </c>
      <c r="X22">
        <f t="shared" si="2"/>
        <v>65.276200354736702</v>
      </c>
    </row>
    <row r="23" spans="2:24" x14ac:dyDescent="0.4">
      <c r="B23" t="s">
        <v>0</v>
      </c>
      <c r="C23">
        <v>18</v>
      </c>
      <c r="D23">
        <v>82.5</v>
      </c>
      <c r="E23">
        <f t="shared" si="0"/>
        <v>82.529690639284993</v>
      </c>
      <c r="N23" t="s">
        <v>0</v>
      </c>
      <c r="O23">
        <v>18</v>
      </c>
      <c r="P23">
        <v>80.900000000000006</v>
      </c>
      <c r="Q23">
        <f t="shared" si="1"/>
        <v>82.041926510211212</v>
      </c>
      <c r="U23" t="s">
        <v>0</v>
      </c>
      <c r="V23">
        <v>18</v>
      </c>
      <c r="W23">
        <v>75.5</v>
      </c>
      <c r="X23">
        <f t="shared" si="2"/>
        <v>75.603440006437211</v>
      </c>
    </row>
    <row r="24" spans="2:24" x14ac:dyDescent="0.4">
      <c r="B24" t="s">
        <v>0</v>
      </c>
      <c r="C24">
        <v>19</v>
      </c>
      <c r="D24">
        <v>83.9</v>
      </c>
      <c r="E24">
        <f t="shared" si="0"/>
        <v>83.850750705823529</v>
      </c>
      <c r="N24" t="s">
        <v>0</v>
      </c>
      <c r="O24">
        <v>19</v>
      </c>
      <c r="P24">
        <v>82.4</v>
      </c>
      <c r="Q24">
        <f t="shared" si="1"/>
        <v>83.355178893141357</v>
      </c>
      <c r="U24" t="s">
        <v>0</v>
      </c>
      <c r="V24">
        <v>19</v>
      </c>
      <c r="W24">
        <v>77</v>
      </c>
      <c r="X24">
        <f t="shared" si="2"/>
        <v>76.813630965736692</v>
      </c>
    </row>
    <row r="25" spans="2:24" x14ac:dyDescent="0.4">
      <c r="B25" t="s">
        <v>0</v>
      </c>
      <c r="C25">
        <v>20</v>
      </c>
      <c r="D25">
        <v>75.2</v>
      </c>
      <c r="E25">
        <f t="shared" si="0"/>
        <v>74.892710169415892</v>
      </c>
      <c r="N25" t="s">
        <v>0</v>
      </c>
      <c r="O25">
        <v>20</v>
      </c>
      <c r="P25">
        <v>73.8</v>
      </c>
      <c r="Q25">
        <f t="shared" si="1"/>
        <v>74.450081858721958</v>
      </c>
      <c r="U25" t="s">
        <v>0</v>
      </c>
      <c r="V25">
        <v>20</v>
      </c>
      <c r="W25">
        <v>69.099999999999994</v>
      </c>
      <c r="X25">
        <f t="shared" si="2"/>
        <v>68.607388157561857</v>
      </c>
    </row>
    <row r="26" spans="2:24" x14ac:dyDescent="0.4">
      <c r="B26" t="s">
        <v>0</v>
      </c>
      <c r="C26">
        <v>21</v>
      </c>
      <c r="D26">
        <v>58.3</v>
      </c>
      <c r="E26">
        <f t="shared" si="0"/>
        <v>57.871668578561874</v>
      </c>
      <c r="N26" t="s">
        <v>0</v>
      </c>
      <c r="O26">
        <v>21</v>
      </c>
      <c r="P26">
        <v>57.3</v>
      </c>
      <c r="Q26">
        <f t="shared" si="1"/>
        <v>57.529637440390701</v>
      </c>
      <c r="U26" t="s">
        <v>0</v>
      </c>
      <c r="V26">
        <v>21</v>
      </c>
      <c r="W26">
        <v>53.8</v>
      </c>
      <c r="X26">
        <f t="shared" si="2"/>
        <v>53.014826416531271</v>
      </c>
    </row>
    <row r="27" spans="2:24" x14ac:dyDescent="0.4">
      <c r="B27" t="s">
        <v>0</v>
      </c>
      <c r="C27">
        <v>22</v>
      </c>
      <c r="D27">
        <v>37.5</v>
      </c>
      <c r="E27">
        <f t="shared" si="0"/>
        <v>36.998404220229901</v>
      </c>
      <c r="N27" t="s">
        <v>0</v>
      </c>
      <c r="O27">
        <v>22</v>
      </c>
      <c r="P27">
        <v>36.9</v>
      </c>
      <c r="Q27">
        <f t="shared" si="1"/>
        <v>36.779737528620977</v>
      </c>
      <c r="U27" t="s">
        <v>0</v>
      </c>
      <c r="V27">
        <v>22</v>
      </c>
      <c r="W27">
        <v>34.799999999999997</v>
      </c>
      <c r="X27">
        <f t="shared" si="2"/>
        <v>33.893337199383183</v>
      </c>
    </row>
    <row r="28" spans="2:24" x14ac:dyDescent="0.4">
      <c r="B28" t="s">
        <v>0</v>
      </c>
      <c r="C28">
        <v>23</v>
      </c>
      <c r="D28">
        <v>17.899999999999999</v>
      </c>
      <c r="E28">
        <f t="shared" si="0"/>
        <v>17.43668382802834</v>
      </c>
      <c r="N28" t="s">
        <v>0</v>
      </c>
      <c r="O28">
        <v>23</v>
      </c>
      <c r="P28">
        <v>17.600000000000001</v>
      </c>
      <c r="Q28">
        <f t="shared" si="1"/>
        <v>17.333630141101455</v>
      </c>
      <c r="U28" t="s">
        <v>0</v>
      </c>
      <c r="V28">
        <v>23</v>
      </c>
      <c r="W28">
        <v>16.7</v>
      </c>
      <c r="X28">
        <f t="shared" si="2"/>
        <v>15.973321473666623</v>
      </c>
    </row>
    <row r="29" spans="2:24" x14ac:dyDescent="0.4">
      <c r="B29" t="s">
        <v>0</v>
      </c>
      <c r="C29">
        <v>24</v>
      </c>
      <c r="D29">
        <v>4.3</v>
      </c>
      <c r="E29">
        <f t="shared" si="0"/>
        <v>4.0258156806873666</v>
      </c>
      <c r="N29" t="s">
        <v>0</v>
      </c>
      <c r="O29">
        <v>24</v>
      </c>
      <c r="P29">
        <v>4.2</v>
      </c>
      <c r="Q29">
        <f t="shared" si="1"/>
        <v>4.0020224438038721</v>
      </c>
      <c r="U29" t="s">
        <v>0</v>
      </c>
      <c r="V29">
        <v>24</v>
      </c>
      <c r="W29">
        <v>4.0999999999999996</v>
      </c>
      <c r="X29">
        <f t="shared" si="2"/>
        <v>3.6879517169417371</v>
      </c>
    </row>
    <row r="30" spans="2:24" x14ac:dyDescent="0.4">
      <c r="B30" t="s">
        <v>0</v>
      </c>
      <c r="C30">
        <v>25</v>
      </c>
      <c r="D30">
        <v>0</v>
      </c>
      <c r="E30">
        <f t="shared" si="0"/>
        <v>8.3469387484113047E-2</v>
      </c>
      <c r="N30" t="s">
        <v>0</v>
      </c>
      <c r="O30">
        <v>25</v>
      </c>
      <c r="P30">
        <v>0</v>
      </c>
      <c r="Q30">
        <f t="shared" si="1"/>
        <v>8.2976069591180937E-2</v>
      </c>
      <c r="U30" t="s">
        <v>0</v>
      </c>
      <c r="V30">
        <v>25</v>
      </c>
      <c r="W30">
        <v>0</v>
      </c>
      <c r="X30">
        <f t="shared" si="2"/>
        <v>7.646427340447709E-2</v>
      </c>
    </row>
    <row r="31" spans="2:24" x14ac:dyDescent="0.4">
      <c r="B31" t="s">
        <v>0</v>
      </c>
      <c r="C31">
        <v>26</v>
      </c>
      <c r="D31">
        <v>6.2</v>
      </c>
      <c r="E31">
        <f t="shared" si="0"/>
        <v>6.5849287512647621</v>
      </c>
      <c r="N31" t="s">
        <v>0</v>
      </c>
      <c r="O31">
        <v>26</v>
      </c>
      <c r="P31">
        <v>6</v>
      </c>
      <c r="Q31">
        <f t="shared" si="1"/>
        <v>6.5460107326402657</v>
      </c>
      <c r="U31" t="s">
        <v>0</v>
      </c>
      <c r="V31">
        <v>26</v>
      </c>
      <c r="W31">
        <v>5.5</v>
      </c>
      <c r="X31">
        <f t="shared" si="2"/>
        <v>6.0322928867969159</v>
      </c>
    </row>
    <row r="32" spans="2:24" x14ac:dyDescent="0.4">
      <c r="B32" t="s">
        <v>0</v>
      </c>
      <c r="C32">
        <v>27</v>
      </c>
      <c r="D32">
        <v>21.2</v>
      </c>
      <c r="E32">
        <f t="shared" si="0"/>
        <v>21.921819585497399</v>
      </c>
      <c r="N32" t="s">
        <v>0</v>
      </c>
      <c r="O32">
        <v>27</v>
      </c>
      <c r="P32">
        <v>20.8</v>
      </c>
      <c r="Q32">
        <f t="shared" si="1"/>
        <v>21.792258004022827</v>
      </c>
      <c r="U32" t="s">
        <v>0</v>
      </c>
      <c r="V32">
        <v>27</v>
      </c>
      <c r="W32">
        <v>19.2</v>
      </c>
      <c r="X32">
        <f t="shared" si="2"/>
        <v>20.082045128558491</v>
      </c>
    </row>
    <row r="33" spans="2:26" x14ac:dyDescent="0.4">
      <c r="B33" t="s">
        <v>0</v>
      </c>
      <c r="C33">
        <v>28</v>
      </c>
      <c r="D33">
        <v>41.5</v>
      </c>
      <c r="E33">
        <f t="shared" si="0"/>
        <v>42.299999999999976</v>
      </c>
      <c r="N33" t="s">
        <v>0</v>
      </c>
      <c r="O33">
        <v>28</v>
      </c>
      <c r="P33">
        <v>40.6</v>
      </c>
      <c r="Q33">
        <f t="shared" si="1"/>
        <v>42.049999999999976</v>
      </c>
      <c r="U33" t="s">
        <v>0</v>
      </c>
      <c r="V33">
        <v>28</v>
      </c>
      <c r="W33">
        <v>37.700000000000003</v>
      </c>
      <c r="X33">
        <f t="shared" si="2"/>
        <v>38.749999999999986</v>
      </c>
    </row>
    <row r="34" spans="2:26" x14ac:dyDescent="0.4">
      <c r="B34" t="s">
        <v>0</v>
      </c>
      <c r="C34">
        <v>29</v>
      </c>
      <c r="D34">
        <v>61.9</v>
      </c>
      <c r="E34">
        <f t="shared" si="0"/>
        <v>62.678180414502627</v>
      </c>
      <c r="N34" t="s">
        <v>0</v>
      </c>
      <c r="O34">
        <v>29</v>
      </c>
      <c r="P34">
        <v>60.7</v>
      </c>
      <c r="Q34">
        <f t="shared" si="1"/>
        <v>62.307741995977196</v>
      </c>
      <c r="U34" t="s">
        <v>0</v>
      </c>
      <c r="V34">
        <v>29</v>
      </c>
      <c r="W34">
        <v>56.4</v>
      </c>
      <c r="X34">
        <f t="shared" si="2"/>
        <v>57.41795487144153</v>
      </c>
    </row>
    <row r="35" spans="2:26" x14ac:dyDescent="0.4">
      <c r="B35" t="s">
        <v>0</v>
      </c>
      <c r="C35">
        <v>30</v>
      </c>
      <c r="D35">
        <v>77.5</v>
      </c>
      <c r="E35">
        <f t="shared" si="0"/>
        <v>78.015071248735211</v>
      </c>
      <c r="N35" t="s">
        <v>0</v>
      </c>
      <c r="O35">
        <v>30</v>
      </c>
      <c r="P35">
        <v>76</v>
      </c>
      <c r="Q35">
        <f t="shared" si="1"/>
        <v>77.553989267359711</v>
      </c>
      <c r="U35" t="s">
        <v>0</v>
      </c>
      <c r="V35">
        <v>30</v>
      </c>
      <c r="W35">
        <v>70.900000000000006</v>
      </c>
      <c r="X35">
        <f t="shared" si="2"/>
        <v>71.467707113203062</v>
      </c>
    </row>
    <row r="37" spans="2:26" x14ac:dyDescent="0.4">
      <c r="B37" t="s">
        <v>51</v>
      </c>
      <c r="C37">
        <v>0.46</v>
      </c>
      <c r="D37">
        <v>0.3</v>
      </c>
      <c r="E37">
        <v>0.14000000000000001</v>
      </c>
      <c r="F37">
        <v>0.5</v>
      </c>
      <c r="G37" t="s">
        <v>52</v>
      </c>
      <c r="N37" t="s">
        <v>53</v>
      </c>
      <c r="O37">
        <v>0.33500000000000002</v>
      </c>
      <c r="P37">
        <v>0.60499999999999998</v>
      </c>
      <c r="Q37">
        <v>0.09</v>
      </c>
      <c r="R37">
        <v>0.19</v>
      </c>
      <c r="S37">
        <v>0.59</v>
      </c>
      <c r="U37" t="s">
        <v>10</v>
      </c>
      <c r="V37">
        <v>0.7</v>
      </c>
      <c r="W37">
        <v>0.11</v>
      </c>
      <c r="X37">
        <v>0.65</v>
      </c>
      <c r="Y37">
        <v>0.15</v>
      </c>
      <c r="Z37" t="s">
        <v>54</v>
      </c>
    </row>
    <row r="38" spans="2:26" x14ac:dyDescent="0.4">
      <c r="B38" t="s">
        <v>4</v>
      </c>
      <c r="C38">
        <v>2</v>
      </c>
      <c r="D38" t="s">
        <v>5</v>
      </c>
      <c r="E38">
        <v>0.33</v>
      </c>
      <c r="F38" t="s">
        <v>1</v>
      </c>
      <c r="G38">
        <v>0.15</v>
      </c>
      <c r="N38" t="s">
        <v>4</v>
      </c>
      <c r="O38">
        <v>2</v>
      </c>
      <c r="P38" t="s">
        <v>5</v>
      </c>
      <c r="Q38">
        <v>0.33</v>
      </c>
      <c r="R38" t="s">
        <v>1</v>
      </c>
      <c r="S38">
        <v>0.2</v>
      </c>
      <c r="U38" t="s">
        <v>4</v>
      </c>
      <c r="V38">
        <v>2</v>
      </c>
      <c r="W38" t="s">
        <v>5</v>
      </c>
      <c r="X38">
        <v>0.33</v>
      </c>
      <c r="Y38" t="s">
        <v>1</v>
      </c>
      <c r="Z38">
        <v>0.25</v>
      </c>
    </row>
    <row r="39" spans="2:26" x14ac:dyDescent="0.4">
      <c r="B39" t="s">
        <v>7</v>
      </c>
      <c r="C39" t="s">
        <v>8</v>
      </c>
      <c r="D39" t="s">
        <v>16</v>
      </c>
      <c r="N39" t="s">
        <v>7</v>
      </c>
      <c r="O39" t="s">
        <v>8</v>
      </c>
      <c r="P39" t="s">
        <v>16</v>
      </c>
      <c r="U39" t="s">
        <v>7</v>
      </c>
      <c r="V39" t="s">
        <v>8</v>
      </c>
      <c r="W39" t="s">
        <v>16</v>
      </c>
    </row>
    <row r="40" spans="2:26" x14ac:dyDescent="0.4">
      <c r="B40" s="1">
        <v>69.099999999999994</v>
      </c>
      <c r="C40" s="2">
        <v>1.6</v>
      </c>
      <c r="D40" s="1">
        <v>0.97</v>
      </c>
      <c r="E40" s="1">
        <f>90*D40</f>
        <v>87.3</v>
      </c>
      <c r="N40" s="1">
        <v>60.2</v>
      </c>
      <c r="O40" s="2">
        <v>1.6</v>
      </c>
      <c r="P40" s="1">
        <v>0.98</v>
      </c>
      <c r="Q40" s="1">
        <f>90*P40</f>
        <v>88.2</v>
      </c>
      <c r="U40" s="1">
        <v>50.2</v>
      </c>
      <c r="V40" s="2">
        <v>1.6</v>
      </c>
      <c r="W40" s="1">
        <v>0.98</v>
      </c>
      <c r="X40" s="1">
        <f>90*W40</f>
        <v>88.2</v>
      </c>
    </row>
    <row r="41" spans="2:26" x14ac:dyDescent="0.4">
      <c r="B41" t="s">
        <v>0</v>
      </c>
      <c r="C41">
        <v>1</v>
      </c>
      <c r="D41">
        <v>5.3</v>
      </c>
      <c r="E41">
        <f>(B$40/2)*(SIN(C$40*C41*PI()/10-PI()/2*D$40)+1)</f>
        <v>5.0912823215661147</v>
      </c>
      <c r="N41" t="s">
        <v>0</v>
      </c>
      <c r="O41">
        <v>1</v>
      </c>
      <c r="P41">
        <v>4.5</v>
      </c>
      <c r="Q41">
        <f>(N$40/2)*(SIN(O$40*O41*PI()/10-PI()/2*P$40)+1)</f>
        <v>4.1916649871812997</v>
      </c>
      <c r="U41" t="s">
        <v>0</v>
      </c>
      <c r="V41">
        <v>1</v>
      </c>
      <c r="W41">
        <v>3.6</v>
      </c>
      <c r="X41">
        <f>(U$40/2)*(SIN(V$40*V41*PI()/10-PI()/2*W$40)+1)</f>
        <v>3.4953751222010174</v>
      </c>
    </row>
    <row r="42" spans="2:26" x14ac:dyDescent="0.4">
      <c r="B42" t="s">
        <v>0</v>
      </c>
      <c r="C42">
        <v>2</v>
      </c>
      <c r="D42">
        <v>17.8</v>
      </c>
      <c r="E42">
        <f t="shared" ref="E42:E70" si="3">(B$40/2)*(SIN(C$40*C42*PI()/10-PI()/2*D$40)+1)</f>
        <v>17.43190300566032</v>
      </c>
      <c r="N42" t="s">
        <v>0</v>
      </c>
      <c r="O42">
        <v>2</v>
      </c>
      <c r="P42">
        <v>15.2</v>
      </c>
      <c r="Q42">
        <f t="shared" ref="Q42:Q70" si="4">(N$40/2)*(SIN(O$40*O42*PI()/10-PI()/2*P$40)+1)</f>
        <v>14.777853385913827</v>
      </c>
      <c r="U42" t="s">
        <v>0</v>
      </c>
      <c r="V42">
        <v>2</v>
      </c>
      <c r="W42">
        <v>12.5</v>
      </c>
      <c r="X42">
        <f t="shared" ref="X42:X70" si="5">(U$40/2)*(SIN(V$40*V42*PI()/10-PI()/2*W$40)+1)</f>
        <v>12.323060464665684</v>
      </c>
    </row>
    <row r="43" spans="2:26" x14ac:dyDescent="0.4">
      <c r="B43" t="s">
        <v>0</v>
      </c>
      <c r="C43">
        <v>3</v>
      </c>
      <c r="D43">
        <v>34.299999999999997</v>
      </c>
      <c r="E43">
        <f t="shared" si="3"/>
        <v>34.007312186876597</v>
      </c>
      <c r="N43" t="s">
        <v>0</v>
      </c>
      <c r="O43">
        <v>3</v>
      </c>
      <c r="P43">
        <v>29.7</v>
      </c>
      <c r="Q43">
        <f t="shared" si="4"/>
        <v>29.154536151748346</v>
      </c>
      <c r="U43" t="s">
        <v>0</v>
      </c>
      <c r="V43">
        <v>3</v>
      </c>
      <c r="W43">
        <v>24.5</v>
      </c>
      <c r="X43">
        <f t="shared" si="5"/>
        <v>24.311589947138987</v>
      </c>
    </row>
    <row r="44" spans="2:26" x14ac:dyDescent="0.4">
      <c r="B44" t="s">
        <v>0</v>
      </c>
      <c r="C44">
        <v>4</v>
      </c>
      <c r="D44">
        <v>51</v>
      </c>
      <c r="E44">
        <f t="shared" si="3"/>
        <v>50.71697508270281</v>
      </c>
      <c r="N44" t="s">
        <v>0</v>
      </c>
      <c r="O44">
        <v>4</v>
      </c>
      <c r="P44">
        <v>44.2</v>
      </c>
      <c r="Q44">
        <f t="shared" si="4"/>
        <v>43.765114042160363</v>
      </c>
      <c r="U44" t="s">
        <v>0</v>
      </c>
      <c r="V44">
        <v>4</v>
      </c>
      <c r="W44">
        <v>36.700000000000003</v>
      </c>
      <c r="X44">
        <f t="shared" si="5"/>
        <v>36.495161543462629</v>
      </c>
    </row>
    <row r="45" spans="2:26" x14ac:dyDescent="0.4">
      <c r="B45" t="s">
        <v>0</v>
      </c>
      <c r="C45">
        <v>5</v>
      </c>
      <c r="D45">
        <v>63.6</v>
      </c>
      <c r="E45">
        <f t="shared" si="3"/>
        <v>63.427144335273731</v>
      </c>
      <c r="N45" t="s">
        <v>0</v>
      </c>
      <c r="O45">
        <v>5</v>
      </c>
      <c r="P45">
        <v>55.3</v>
      </c>
      <c r="Q45">
        <f t="shared" si="4"/>
        <v>54.995125285664308</v>
      </c>
      <c r="U45" t="s">
        <v>0</v>
      </c>
      <c r="V45">
        <v>5</v>
      </c>
      <c r="W45">
        <v>46</v>
      </c>
      <c r="X45">
        <f t="shared" si="5"/>
        <v>45.859722414291504</v>
      </c>
    </row>
    <row r="46" spans="2:26" x14ac:dyDescent="0.4">
      <c r="B46" t="s">
        <v>0</v>
      </c>
      <c r="C46">
        <v>6</v>
      </c>
      <c r="D46">
        <v>69.099999999999994</v>
      </c>
      <c r="E46">
        <f t="shared" si="3"/>
        <v>68.993493880479576</v>
      </c>
      <c r="N46" t="s">
        <v>0</v>
      </c>
      <c r="O46">
        <v>6</v>
      </c>
      <c r="P46">
        <v>60.2</v>
      </c>
      <c r="Q46">
        <f t="shared" si="4"/>
        <v>60.066415134552713</v>
      </c>
      <c r="U46" t="s">
        <v>0</v>
      </c>
      <c r="V46">
        <v>6</v>
      </c>
      <c r="W46">
        <v>50.2</v>
      </c>
      <c r="X46">
        <f t="shared" si="5"/>
        <v>50.088605311537307</v>
      </c>
    </row>
    <row r="47" spans="2:26" x14ac:dyDescent="0.4">
      <c r="B47" t="s">
        <v>0</v>
      </c>
      <c r="C47">
        <v>7</v>
      </c>
      <c r="D47">
        <v>66</v>
      </c>
      <c r="E47">
        <f t="shared" si="3"/>
        <v>66.038983207754626</v>
      </c>
      <c r="N47" t="s">
        <v>0</v>
      </c>
      <c r="O47">
        <v>7</v>
      </c>
      <c r="P47">
        <v>57.7</v>
      </c>
      <c r="Q47">
        <f t="shared" si="4"/>
        <v>57.724414233087835</v>
      </c>
      <c r="U47" t="s">
        <v>0</v>
      </c>
      <c r="V47">
        <v>7</v>
      </c>
      <c r="W47">
        <v>48.2</v>
      </c>
      <c r="X47">
        <f t="shared" si="5"/>
        <v>48.135641104667926</v>
      </c>
    </row>
    <row r="48" spans="2:26" x14ac:dyDescent="0.4">
      <c r="B48" t="s">
        <v>0</v>
      </c>
      <c r="C48">
        <v>8</v>
      </c>
      <c r="D48">
        <v>55.3</v>
      </c>
      <c r="E48">
        <f t="shared" si="3"/>
        <v>55.294518785009288</v>
      </c>
      <c r="N48" t="s">
        <v>0</v>
      </c>
      <c r="O48">
        <v>8</v>
      </c>
      <c r="P48">
        <v>48.4</v>
      </c>
      <c r="Q48">
        <f t="shared" si="4"/>
        <v>48.54850231495459</v>
      </c>
      <c r="U48" t="s">
        <v>0</v>
      </c>
      <c r="V48">
        <v>8</v>
      </c>
      <c r="W48">
        <v>40.6</v>
      </c>
      <c r="X48">
        <f t="shared" si="5"/>
        <v>40.483967046689706</v>
      </c>
    </row>
    <row r="49" spans="2:24" x14ac:dyDescent="0.4">
      <c r="B49" t="s">
        <v>0</v>
      </c>
      <c r="C49">
        <v>9</v>
      </c>
      <c r="D49">
        <v>39.4</v>
      </c>
      <c r="E49">
        <f t="shared" si="3"/>
        <v>39.418137563443487</v>
      </c>
      <c r="N49" t="s">
        <v>0</v>
      </c>
      <c r="O49">
        <v>9</v>
      </c>
      <c r="P49">
        <v>34.6</v>
      </c>
      <c r="Q49">
        <f t="shared" si="4"/>
        <v>34.808677397710952</v>
      </c>
      <c r="U49" t="s">
        <v>0</v>
      </c>
      <c r="V49">
        <v>9</v>
      </c>
      <c r="W49">
        <v>29.1</v>
      </c>
      <c r="X49">
        <f t="shared" si="5"/>
        <v>29.026505072509799</v>
      </c>
    </row>
    <row r="50" spans="2:24" x14ac:dyDescent="0.4">
      <c r="B50" t="s">
        <v>0</v>
      </c>
      <c r="C50">
        <v>10</v>
      </c>
      <c r="D50">
        <v>22.4</v>
      </c>
      <c r="E50">
        <f t="shared" si="3"/>
        <v>22.337444147426677</v>
      </c>
      <c r="N50" t="s">
        <v>0</v>
      </c>
      <c r="O50">
        <v>10</v>
      </c>
      <c r="P50">
        <v>19.8</v>
      </c>
      <c r="Q50">
        <f t="shared" si="4"/>
        <v>19.903988600616739</v>
      </c>
      <c r="U50" t="s">
        <v>0</v>
      </c>
      <c r="V50">
        <v>10</v>
      </c>
      <c r="W50">
        <v>16.7</v>
      </c>
      <c r="X50">
        <f t="shared" si="5"/>
        <v>16.597678201843195</v>
      </c>
    </row>
    <row r="51" spans="2:24" x14ac:dyDescent="0.4">
      <c r="B51" t="s">
        <v>0</v>
      </c>
      <c r="C51">
        <v>11</v>
      </c>
      <c r="D51">
        <v>8.3000000000000007</v>
      </c>
      <c r="E51">
        <f t="shared" si="3"/>
        <v>8.2779738885189236</v>
      </c>
      <c r="N51" t="s">
        <v>0</v>
      </c>
      <c r="O51">
        <v>11</v>
      </c>
      <c r="P51">
        <v>7.4</v>
      </c>
      <c r="Q51">
        <f t="shared" si="4"/>
        <v>7.5216568041231602</v>
      </c>
      <c r="U51" t="s">
        <v>0</v>
      </c>
      <c r="V51">
        <v>11</v>
      </c>
      <c r="W51">
        <v>6.4</v>
      </c>
      <c r="X51">
        <f t="shared" si="5"/>
        <v>6.2722121522754586</v>
      </c>
    </row>
    <row r="52" spans="2:24" x14ac:dyDescent="0.4">
      <c r="B52" t="s">
        <v>0</v>
      </c>
      <c r="C52">
        <v>12</v>
      </c>
      <c r="D52">
        <v>0.7</v>
      </c>
      <c r="E52">
        <f t="shared" si="3"/>
        <v>0.71785189301799335</v>
      </c>
      <c r="N52" t="s">
        <v>0</v>
      </c>
      <c r="O52">
        <v>12</v>
      </c>
      <c r="P52">
        <v>0.7</v>
      </c>
      <c r="Q52">
        <f t="shared" si="4"/>
        <v>0.72490546564370228</v>
      </c>
      <c r="U52" t="s">
        <v>0</v>
      </c>
      <c r="V52">
        <v>12</v>
      </c>
      <c r="W52">
        <v>0.6</v>
      </c>
      <c r="X52">
        <f t="shared" si="5"/>
        <v>0.60448927533743946</v>
      </c>
    </row>
    <row r="53" spans="2:24" x14ac:dyDescent="0.4">
      <c r="B53" t="s">
        <v>0</v>
      </c>
      <c r="C53">
        <v>13</v>
      </c>
      <c r="D53">
        <v>1.5</v>
      </c>
      <c r="E53">
        <f t="shared" si="3"/>
        <v>1.5273513387176942</v>
      </c>
      <c r="N53" t="s">
        <v>0</v>
      </c>
      <c r="O53">
        <v>13</v>
      </c>
      <c r="P53">
        <v>1.2</v>
      </c>
      <c r="Q53">
        <f t="shared" si="4"/>
        <v>1.1951600611240139</v>
      </c>
      <c r="U53" t="s">
        <v>0</v>
      </c>
      <c r="V53">
        <v>13</v>
      </c>
      <c r="W53">
        <v>0.9</v>
      </c>
      <c r="X53">
        <f t="shared" si="5"/>
        <v>0.99662848950872918</v>
      </c>
    </row>
    <row r="54" spans="2:24" x14ac:dyDescent="0.4">
      <c r="B54" t="s">
        <v>0</v>
      </c>
      <c r="C54">
        <v>14</v>
      </c>
      <c r="D54">
        <v>10.4</v>
      </c>
      <c r="E54">
        <f t="shared" si="3"/>
        <v>10.506212877735532</v>
      </c>
      <c r="N54" t="s">
        <v>0</v>
      </c>
      <c r="O54">
        <v>14</v>
      </c>
      <c r="P54">
        <v>8.8000000000000007</v>
      </c>
      <c r="Q54">
        <f t="shared" si="4"/>
        <v>8.816085886284915</v>
      </c>
      <c r="U54" t="s">
        <v>0</v>
      </c>
      <c r="V54">
        <v>14</v>
      </c>
      <c r="W54">
        <v>7.2</v>
      </c>
      <c r="X54">
        <f t="shared" si="5"/>
        <v>7.3516197922176536</v>
      </c>
    </row>
    <row r="55" spans="2:24" x14ac:dyDescent="0.4">
      <c r="B55" t="s">
        <v>0</v>
      </c>
      <c r="C55">
        <v>15</v>
      </c>
      <c r="D55">
        <v>25.2</v>
      </c>
      <c r="E55">
        <f t="shared" si="3"/>
        <v>25.433186123696345</v>
      </c>
      <c r="N55" t="s">
        <v>0</v>
      </c>
      <c r="O55">
        <v>15</v>
      </c>
      <c r="P55">
        <v>21.7</v>
      </c>
      <c r="Q55">
        <f t="shared" si="4"/>
        <v>21.702367708219189</v>
      </c>
      <c r="U55" t="s">
        <v>0</v>
      </c>
      <c r="V55">
        <v>15</v>
      </c>
      <c r="W55">
        <v>17.899999999999999</v>
      </c>
      <c r="X55">
        <f t="shared" si="5"/>
        <v>18.097323238415338</v>
      </c>
    </row>
    <row r="56" spans="2:24" x14ac:dyDescent="0.4">
      <c r="B56" t="s">
        <v>0</v>
      </c>
      <c r="C56">
        <v>16</v>
      </c>
      <c r="D56">
        <v>42.4</v>
      </c>
      <c r="E56">
        <f t="shared" si="3"/>
        <v>42.615537321221531</v>
      </c>
      <c r="N56" t="s">
        <v>0</v>
      </c>
      <c r="O56">
        <v>16</v>
      </c>
      <c r="P56">
        <v>36.6</v>
      </c>
      <c r="Q56">
        <f t="shared" si="4"/>
        <v>36.666111566035937</v>
      </c>
      <c r="U56" t="s">
        <v>0</v>
      </c>
      <c r="V56">
        <v>16</v>
      </c>
      <c r="W56">
        <v>30.4</v>
      </c>
      <c r="X56">
        <f t="shared" si="5"/>
        <v>30.575395359053225</v>
      </c>
    </row>
    <row r="57" spans="2:24" x14ac:dyDescent="0.4">
      <c r="B57" t="s">
        <v>0</v>
      </c>
      <c r="C57">
        <v>17</v>
      </c>
      <c r="D57">
        <v>57.6</v>
      </c>
      <c r="E57">
        <f t="shared" si="3"/>
        <v>57.802582341762687</v>
      </c>
      <c r="N57" t="s">
        <v>0</v>
      </c>
      <c r="O57">
        <v>17</v>
      </c>
      <c r="P57">
        <v>50</v>
      </c>
      <c r="Q57">
        <f t="shared" si="4"/>
        <v>50.005487146241947</v>
      </c>
      <c r="U57" t="s">
        <v>0</v>
      </c>
      <c r="V57">
        <v>17</v>
      </c>
      <c r="W57">
        <v>41.6</v>
      </c>
      <c r="X57">
        <f t="shared" si="5"/>
        <v>41.698927819623684</v>
      </c>
    </row>
    <row r="58" spans="2:24" x14ac:dyDescent="0.4">
      <c r="B58" t="s">
        <v>0</v>
      </c>
      <c r="C58">
        <v>18</v>
      </c>
      <c r="D58">
        <v>67.2</v>
      </c>
      <c r="E58">
        <f t="shared" si="3"/>
        <v>67.237249147491681</v>
      </c>
      <c r="N58" t="s">
        <v>0</v>
      </c>
      <c r="O58">
        <v>18</v>
      </c>
      <c r="P58">
        <v>58.4</v>
      </c>
      <c r="Q58">
        <f t="shared" si="4"/>
        <v>58.420511145522191</v>
      </c>
      <c r="U58" t="s">
        <v>0</v>
      </c>
      <c r="V58">
        <v>18</v>
      </c>
      <c r="W58">
        <v>48.7</v>
      </c>
      <c r="X58">
        <f t="shared" si="5"/>
        <v>48.716107300751062</v>
      </c>
    </row>
    <row r="59" spans="2:24" x14ac:dyDescent="0.4">
      <c r="B59" t="s">
        <v>0</v>
      </c>
      <c r="C59">
        <v>19</v>
      </c>
      <c r="D59">
        <v>68.7</v>
      </c>
      <c r="E59">
        <f t="shared" si="3"/>
        <v>68.585527218647428</v>
      </c>
      <c r="N59" t="s">
        <v>0</v>
      </c>
      <c r="O59">
        <v>19</v>
      </c>
      <c r="P59">
        <v>59.9</v>
      </c>
      <c r="Q59">
        <f t="shared" si="4"/>
        <v>59.829419051913646</v>
      </c>
      <c r="U59" t="s">
        <v>0</v>
      </c>
      <c r="V59">
        <v>19</v>
      </c>
      <c r="W59">
        <v>50.1</v>
      </c>
      <c r="X59">
        <f t="shared" si="5"/>
        <v>49.890977348937959</v>
      </c>
    </row>
    <row r="60" spans="2:24" x14ac:dyDescent="0.4">
      <c r="B60" t="s">
        <v>0</v>
      </c>
      <c r="C60">
        <v>20</v>
      </c>
      <c r="D60">
        <v>61.9</v>
      </c>
      <c r="E60">
        <f t="shared" si="3"/>
        <v>61.513870573539286</v>
      </c>
      <c r="N60" t="s">
        <v>0</v>
      </c>
      <c r="O60">
        <v>20</v>
      </c>
      <c r="P60">
        <v>54.1</v>
      </c>
      <c r="Q60">
        <f t="shared" si="4"/>
        <v>53.883665872508288</v>
      </c>
      <c r="U60" t="s">
        <v>0</v>
      </c>
      <c r="V60">
        <v>20</v>
      </c>
      <c r="W60">
        <v>45.3</v>
      </c>
      <c r="X60">
        <f t="shared" si="5"/>
        <v>44.932890810629836</v>
      </c>
    </row>
    <row r="61" spans="2:24" x14ac:dyDescent="0.4">
      <c r="B61" t="s">
        <v>0</v>
      </c>
      <c r="C61">
        <v>21</v>
      </c>
      <c r="D61">
        <v>48.3</v>
      </c>
      <c r="E61">
        <f t="shared" si="3"/>
        <v>47.771712588213816</v>
      </c>
      <c r="N61" t="s">
        <v>0</v>
      </c>
      <c r="O61">
        <v>21</v>
      </c>
      <c r="P61">
        <v>42.3</v>
      </c>
      <c r="Q61">
        <f t="shared" si="4"/>
        <v>42.054151508106898</v>
      </c>
      <c r="U61" t="s">
        <v>0</v>
      </c>
      <c r="V61">
        <v>21</v>
      </c>
      <c r="W61">
        <v>35.6</v>
      </c>
      <c r="X61">
        <f t="shared" si="5"/>
        <v>35.068412054932992</v>
      </c>
    </row>
    <row r="62" spans="2:24" x14ac:dyDescent="0.4">
      <c r="B62" t="s">
        <v>0</v>
      </c>
      <c r="C62">
        <v>22</v>
      </c>
      <c r="D62">
        <v>31.4</v>
      </c>
      <c r="E62">
        <f t="shared" si="3"/>
        <v>30.758679551804327</v>
      </c>
      <c r="N62" t="s">
        <v>0</v>
      </c>
      <c r="O62">
        <v>22</v>
      </c>
      <c r="P62">
        <v>27.6</v>
      </c>
      <c r="Q62">
        <f t="shared" si="4"/>
        <v>27.267339769112695</v>
      </c>
      <c r="U62" t="s">
        <v>0</v>
      </c>
      <c r="V62">
        <v>22</v>
      </c>
      <c r="W62">
        <v>23.3</v>
      </c>
      <c r="X62">
        <f t="shared" si="5"/>
        <v>22.737881335705268</v>
      </c>
    </row>
    <row r="63" spans="2:24" x14ac:dyDescent="0.4">
      <c r="B63" t="s">
        <v>0</v>
      </c>
      <c r="C63">
        <v>23</v>
      </c>
      <c r="D63">
        <v>15.2</v>
      </c>
      <c r="E63">
        <f t="shared" si="3"/>
        <v>14.683568541904659</v>
      </c>
      <c r="N63" t="s">
        <v>0</v>
      </c>
      <c r="O63">
        <v>23</v>
      </c>
      <c r="P63">
        <v>13.5</v>
      </c>
      <c r="Q63">
        <f t="shared" si="4"/>
        <v>13.18129032665083</v>
      </c>
      <c r="U63" t="s">
        <v>0</v>
      </c>
      <c r="V63">
        <v>23</v>
      </c>
      <c r="W63">
        <v>11.5</v>
      </c>
      <c r="X63">
        <f t="shared" si="5"/>
        <v>10.991707215911489</v>
      </c>
    </row>
    <row r="64" spans="2:24" x14ac:dyDescent="0.4">
      <c r="B64" t="s">
        <v>0</v>
      </c>
      <c r="C64">
        <v>24</v>
      </c>
      <c r="D64">
        <v>3.8</v>
      </c>
      <c r="E64">
        <f t="shared" si="3"/>
        <v>3.5231472574707099</v>
      </c>
      <c r="N64" t="s">
        <v>0</v>
      </c>
      <c r="O64">
        <v>24</v>
      </c>
      <c r="P64">
        <v>3.5</v>
      </c>
      <c r="Q64">
        <f t="shared" si="4"/>
        <v>3.2807036219301198</v>
      </c>
      <c r="U64" t="s">
        <v>0</v>
      </c>
      <c r="V64">
        <v>24</v>
      </c>
      <c r="W64">
        <v>3</v>
      </c>
      <c r="X64">
        <f t="shared" si="5"/>
        <v>2.7357362428719605</v>
      </c>
    </row>
    <row r="65" spans="2:29" x14ac:dyDescent="0.4">
      <c r="B65" t="s">
        <v>0</v>
      </c>
      <c r="C65">
        <v>25</v>
      </c>
      <c r="D65">
        <v>0</v>
      </c>
      <c r="E65">
        <f t="shared" si="3"/>
        <v>3.8354820063935993E-2</v>
      </c>
      <c r="N65" t="s">
        <v>0</v>
      </c>
      <c r="O65">
        <v>25</v>
      </c>
      <c r="P65">
        <v>0</v>
      </c>
      <c r="Q65">
        <f t="shared" si="4"/>
        <v>1.485253299147884E-2</v>
      </c>
      <c r="U65" t="s">
        <v>0</v>
      </c>
      <c r="V65">
        <v>25</v>
      </c>
      <c r="W65">
        <v>0</v>
      </c>
      <c r="X65">
        <f t="shared" si="5"/>
        <v>1.238533482013684E-2</v>
      </c>
    </row>
    <row r="66" spans="2:29" x14ac:dyDescent="0.4">
      <c r="B66" t="s">
        <v>0</v>
      </c>
      <c r="C66">
        <v>26</v>
      </c>
      <c r="D66">
        <v>4.7</v>
      </c>
      <c r="E66">
        <f t="shared" si="3"/>
        <v>5.0912823215661298</v>
      </c>
      <c r="N66" t="s">
        <v>0</v>
      </c>
      <c r="O66">
        <v>26</v>
      </c>
      <c r="P66">
        <v>4</v>
      </c>
      <c r="Q66">
        <f t="shared" si="4"/>
        <v>4.1916649871812961</v>
      </c>
      <c r="U66" t="s">
        <v>0</v>
      </c>
      <c r="V66">
        <v>26</v>
      </c>
      <c r="W66">
        <v>3.2</v>
      </c>
      <c r="X66">
        <f t="shared" si="5"/>
        <v>3.4953751222010148</v>
      </c>
    </row>
    <row r="67" spans="2:29" x14ac:dyDescent="0.4">
      <c r="B67" t="s">
        <v>0</v>
      </c>
      <c r="C67">
        <v>27</v>
      </c>
      <c r="D67">
        <v>16.7</v>
      </c>
      <c r="E67">
        <f t="shared" si="3"/>
        <v>17.431903005660313</v>
      </c>
      <c r="N67" t="s">
        <v>0</v>
      </c>
      <c r="O67">
        <v>27</v>
      </c>
      <c r="P67">
        <v>14.4</v>
      </c>
      <c r="Q67">
        <f t="shared" si="4"/>
        <v>14.777853385913797</v>
      </c>
      <c r="U67" t="s">
        <v>0</v>
      </c>
      <c r="V67">
        <v>27</v>
      </c>
      <c r="W67">
        <v>11.8</v>
      </c>
      <c r="X67">
        <f t="shared" si="5"/>
        <v>12.323060464665659</v>
      </c>
    </row>
    <row r="68" spans="2:29" x14ac:dyDescent="0.4">
      <c r="B68" t="s">
        <v>0</v>
      </c>
      <c r="C68">
        <v>28</v>
      </c>
      <c r="D68">
        <v>33.200000000000003</v>
      </c>
      <c r="E68">
        <f t="shared" si="3"/>
        <v>34.007312186876611</v>
      </c>
      <c r="N68" t="s">
        <v>0</v>
      </c>
      <c r="O68">
        <v>28</v>
      </c>
      <c r="P68">
        <v>28.6</v>
      </c>
      <c r="Q68">
        <f t="shared" si="4"/>
        <v>29.154536151748331</v>
      </c>
      <c r="U68" t="s">
        <v>0</v>
      </c>
      <c r="V68">
        <v>28</v>
      </c>
      <c r="W68">
        <v>23.7</v>
      </c>
      <c r="X68">
        <f t="shared" si="5"/>
        <v>24.311589947138973</v>
      </c>
    </row>
    <row r="69" spans="2:29" x14ac:dyDescent="0.4">
      <c r="B69" t="s">
        <v>0</v>
      </c>
      <c r="C69">
        <v>29</v>
      </c>
      <c r="D69">
        <v>50</v>
      </c>
      <c r="E69">
        <f t="shared" si="3"/>
        <v>50.716975082702902</v>
      </c>
      <c r="N69" t="s">
        <v>0</v>
      </c>
      <c r="O69">
        <v>29</v>
      </c>
      <c r="P69">
        <v>43.3</v>
      </c>
      <c r="Q69">
        <f t="shared" si="4"/>
        <v>43.76511404216042</v>
      </c>
      <c r="U69" t="s">
        <v>0</v>
      </c>
      <c r="V69">
        <v>29</v>
      </c>
      <c r="W69">
        <v>35.9</v>
      </c>
      <c r="X69">
        <f t="shared" si="5"/>
        <v>36.495161543462679</v>
      </c>
    </row>
    <row r="70" spans="2:29" x14ac:dyDescent="0.4">
      <c r="B70" t="s">
        <v>0</v>
      </c>
      <c r="C70">
        <v>30</v>
      </c>
      <c r="D70">
        <v>62.9</v>
      </c>
      <c r="E70">
        <f t="shared" si="3"/>
        <v>63.427144335273738</v>
      </c>
      <c r="N70" t="s">
        <v>0</v>
      </c>
      <c r="O70">
        <v>30</v>
      </c>
      <c r="P70">
        <v>54.7</v>
      </c>
      <c r="Q70">
        <f t="shared" si="4"/>
        <v>54.995125285664294</v>
      </c>
      <c r="U70" t="s">
        <v>0</v>
      </c>
      <c r="V70">
        <v>30</v>
      </c>
      <c r="W70">
        <v>45.5</v>
      </c>
      <c r="X70">
        <f t="shared" si="5"/>
        <v>45.85972241429149</v>
      </c>
    </row>
    <row r="72" spans="2:29" x14ac:dyDescent="0.4">
      <c r="B72" t="s">
        <v>10</v>
      </c>
      <c r="C72">
        <v>0.70499999999999996</v>
      </c>
      <c r="D72">
        <v>0.19500000000000001</v>
      </c>
      <c r="E72">
        <v>0.8</v>
      </c>
      <c r="F72">
        <v>0.1</v>
      </c>
      <c r="G72">
        <v>0.1</v>
      </c>
      <c r="H72" t="s">
        <v>21</v>
      </c>
      <c r="N72" t="s">
        <v>55</v>
      </c>
      <c r="O72">
        <v>0.09</v>
      </c>
      <c r="P72">
        <v>0.84</v>
      </c>
      <c r="Q72">
        <v>0.115</v>
      </c>
      <c r="R72">
        <v>0.81499999999999995</v>
      </c>
      <c r="S72">
        <v>0.08</v>
      </c>
      <c r="U72" t="s">
        <v>56</v>
      </c>
      <c r="V72">
        <v>0.9</v>
      </c>
      <c r="W72">
        <v>0.89700000000000002</v>
      </c>
      <c r="X72">
        <v>0.05</v>
      </c>
      <c r="Y72">
        <v>3.5000000000000003E-2</v>
      </c>
      <c r="Z72">
        <v>0.1</v>
      </c>
      <c r="AA72" t="s">
        <v>21</v>
      </c>
      <c r="AB72">
        <v>0.1</v>
      </c>
      <c r="AC72" t="s">
        <v>21</v>
      </c>
    </row>
    <row r="73" spans="2:29" x14ac:dyDescent="0.4">
      <c r="B73" t="s">
        <v>4</v>
      </c>
      <c r="C73">
        <v>2</v>
      </c>
      <c r="D73" t="s">
        <v>5</v>
      </c>
      <c r="E73">
        <v>0.33</v>
      </c>
      <c r="F73" t="s">
        <v>1</v>
      </c>
      <c r="G73">
        <v>0.3</v>
      </c>
      <c r="N73" t="s">
        <v>4</v>
      </c>
      <c r="O73">
        <v>2</v>
      </c>
      <c r="P73" t="s">
        <v>5</v>
      </c>
      <c r="Q73">
        <v>0.33</v>
      </c>
      <c r="R73" t="s">
        <v>1</v>
      </c>
      <c r="S73">
        <v>0.35</v>
      </c>
      <c r="U73" t="s">
        <v>4</v>
      </c>
      <c r="V73">
        <v>2</v>
      </c>
      <c r="W73" t="s">
        <v>5</v>
      </c>
      <c r="X73">
        <v>0.33</v>
      </c>
      <c r="Y73" t="s">
        <v>1</v>
      </c>
      <c r="Z73">
        <v>0.4</v>
      </c>
    </row>
    <row r="74" spans="2:29" x14ac:dyDescent="0.4">
      <c r="B74" t="s">
        <v>7</v>
      </c>
      <c r="C74" t="s">
        <v>8</v>
      </c>
      <c r="D74" t="s">
        <v>16</v>
      </c>
      <c r="N74" t="s">
        <v>7</v>
      </c>
      <c r="O74" t="s">
        <v>8</v>
      </c>
      <c r="P74" t="s">
        <v>16</v>
      </c>
      <c r="U74" t="s">
        <v>7</v>
      </c>
      <c r="V74" t="s">
        <v>8</v>
      </c>
      <c r="W74" t="s">
        <v>16</v>
      </c>
    </row>
    <row r="75" spans="2:29" x14ac:dyDescent="0.4">
      <c r="B75" s="1">
        <v>39.9</v>
      </c>
      <c r="C75" s="2">
        <v>1.6</v>
      </c>
      <c r="D75" s="1">
        <v>0.98</v>
      </c>
      <c r="E75" s="1">
        <f>90*D75</f>
        <v>88.2</v>
      </c>
      <c r="N75" s="1">
        <v>28.5</v>
      </c>
      <c r="O75" s="2">
        <v>1.6</v>
      </c>
      <c r="P75" s="1">
        <v>0.99</v>
      </c>
      <c r="Q75" s="1">
        <f>90*P75</f>
        <v>89.1</v>
      </c>
      <c r="U75" s="1">
        <v>16.2</v>
      </c>
      <c r="V75" s="2">
        <v>1.6</v>
      </c>
      <c r="W75" s="1">
        <v>1</v>
      </c>
      <c r="X75" s="1">
        <f>90*W75</f>
        <v>90</v>
      </c>
    </row>
    <row r="76" spans="2:29" x14ac:dyDescent="0.4">
      <c r="B76" t="s">
        <v>0</v>
      </c>
      <c r="C76">
        <v>1</v>
      </c>
      <c r="D76">
        <v>2.8</v>
      </c>
      <c r="E76">
        <f>(B$75/2)*(SIN(C$75*C76*PI()/10-PI()/2*D$75)+1)</f>
        <v>2.7781965612713266</v>
      </c>
      <c r="N76" t="s">
        <v>0</v>
      </c>
      <c r="O76">
        <v>1</v>
      </c>
      <c r="P76">
        <v>1.9</v>
      </c>
      <c r="Q76">
        <f>(N$75/2)*(SIN(O$75*O76*PI()/10-PI()/2*P$75)+1)</f>
        <v>1.8720009192557754</v>
      </c>
      <c r="U76" t="s">
        <v>0</v>
      </c>
      <c r="V76">
        <v>1</v>
      </c>
      <c r="W76">
        <v>1</v>
      </c>
      <c r="X76">
        <f>(U$75/2)*(SIN(V$75*V76*PI()/10-PI()/2*W$75)+1)</f>
        <v>1.0019158916447048</v>
      </c>
    </row>
    <row r="77" spans="2:29" x14ac:dyDescent="0.4">
      <c r="B77" t="s">
        <v>0</v>
      </c>
      <c r="C77">
        <v>2</v>
      </c>
      <c r="D77">
        <v>9.8000000000000007</v>
      </c>
      <c r="E77">
        <f t="shared" ref="E77:E105" si="6">(B$75/2)*(SIN(C$75*C77*PI()/10-PI()/2*D$75)+1)</f>
        <v>9.7946237557800941</v>
      </c>
      <c r="N77" t="s">
        <v>0</v>
      </c>
      <c r="O77">
        <v>2</v>
      </c>
      <c r="P77">
        <v>6.9</v>
      </c>
      <c r="Q77">
        <f t="shared" ref="Q77:Q105" si="7">(N$75/2)*(SIN(O$75*O77*PI()/10-PI()/2*P$75)+1)</f>
        <v>6.8043954527977295</v>
      </c>
      <c r="U77" t="s">
        <v>0</v>
      </c>
      <c r="V77">
        <v>2</v>
      </c>
      <c r="W77">
        <v>3.8</v>
      </c>
      <c r="X77">
        <f t="shared" ref="X77:X105" si="8">(U$75/2)*(SIN(V$75*V77*PI()/10-PI()/2*W$75)+1)</f>
        <v>3.759802960670128</v>
      </c>
    </row>
    <row r="78" spans="2:29" x14ac:dyDescent="0.4">
      <c r="B78" t="s">
        <v>0</v>
      </c>
      <c r="C78">
        <v>3</v>
      </c>
      <c r="D78">
        <v>19.3</v>
      </c>
      <c r="E78">
        <f t="shared" si="6"/>
        <v>19.323355356391346</v>
      </c>
      <c r="N78" t="s">
        <v>0</v>
      </c>
      <c r="O78">
        <v>3</v>
      </c>
      <c r="P78">
        <v>13.6</v>
      </c>
      <c r="Q78">
        <f t="shared" si="7"/>
        <v>13.578733077387593</v>
      </c>
      <c r="U78" t="s">
        <v>0</v>
      </c>
      <c r="V78">
        <v>3</v>
      </c>
      <c r="W78">
        <v>7.6</v>
      </c>
      <c r="X78">
        <f t="shared" si="8"/>
        <v>7.5913967918125627</v>
      </c>
    </row>
    <row r="79" spans="2:29" x14ac:dyDescent="0.4">
      <c r="B79" t="s">
        <v>0</v>
      </c>
      <c r="C79">
        <v>4</v>
      </c>
      <c r="D79">
        <v>29</v>
      </c>
      <c r="E79">
        <f t="shared" si="6"/>
        <v>29.007110469803962</v>
      </c>
      <c r="N79" t="s">
        <v>0</v>
      </c>
      <c r="O79">
        <v>4</v>
      </c>
      <c r="P79">
        <v>20.6</v>
      </c>
      <c r="Q79">
        <f t="shared" si="7"/>
        <v>20.519133170446793</v>
      </c>
      <c r="U79" t="s">
        <v>0</v>
      </c>
      <c r="V79">
        <v>4</v>
      </c>
      <c r="W79">
        <v>11.6</v>
      </c>
      <c r="X79">
        <f t="shared" si="8"/>
        <v>11.548812261677091</v>
      </c>
    </row>
    <row r="80" spans="2:29" x14ac:dyDescent="0.4">
      <c r="B80" t="s">
        <v>0</v>
      </c>
      <c r="C80">
        <v>5</v>
      </c>
      <c r="D80">
        <v>36.4</v>
      </c>
      <c r="E80">
        <f t="shared" si="6"/>
        <v>36.450257456777507</v>
      </c>
      <c r="N80" t="s">
        <v>0</v>
      </c>
      <c r="O80">
        <v>5</v>
      </c>
      <c r="P80">
        <v>26</v>
      </c>
      <c r="Q80">
        <f t="shared" si="7"/>
        <v>25.908633473306583</v>
      </c>
      <c r="U80" t="s">
        <v>0</v>
      </c>
      <c r="V80">
        <v>5</v>
      </c>
      <c r="W80">
        <v>14.7</v>
      </c>
      <c r="X80">
        <f t="shared" si="8"/>
        <v>14.653037654437073</v>
      </c>
    </row>
    <row r="81" spans="2:24" x14ac:dyDescent="0.4">
      <c r="B81" t="s">
        <v>0</v>
      </c>
      <c r="C81">
        <v>6</v>
      </c>
      <c r="D81">
        <v>39.9</v>
      </c>
      <c r="E81">
        <f t="shared" si="6"/>
        <v>39.811461193831441</v>
      </c>
      <c r="N81" t="s">
        <v>0</v>
      </c>
      <c r="O81">
        <v>6</v>
      </c>
      <c r="P81">
        <v>28.5</v>
      </c>
      <c r="Q81">
        <f t="shared" si="7"/>
        <v>28.413943615236313</v>
      </c>
      <c r="U81" t="s">
        <v>0</v>
      </c>
      <c r="V81">
        <v>6</v>
      </c>
      <c r="W81">
        <v>16.2</v>
      </c>
      <c r="X81">
        <f t="shared" si="8"/>
        <v>16.136129080647272</v>
      </c>
    </row>
    <row r="82" spans="2:24" x14ac:dyDescent="0.4">
      <c r="B82" t="s">
        <v>0</v>
      </c>
      <c r="C82">
        <v>7</v>
      </c>
      <c r="D82">
        <v>38.4</v>
      </c>
      <c r="E82">
        <f t="shared" si="6"/>
        <v>38.259204782395422</v>
      </c>
      <c r="N82" t="s">
        <v>0</v>
      </c>
      <c r="O82">
        <v>7</v>
      </c>
      <c r="P82">
        <v>27.5</v>
      </c>
      <c r="Q82">
        <f t="shared" si="7"/>
        <v>27.415283338285835</v>
      </c>
      <c r="U82" t="s">
        <v>0</v>
      </c>
      <c r="V82">
        <v>7</v>
      </c>
      <c r="W82">
        <v>15.7</v>
      </c>
      <c r="X82">
        <f t="shared" si="8"/>
        <v>15.631189535694835</v>
      </c>
    </row>
    <row r="83" spans="2:24" x14ac:dyDescent="0.4">
      <c r="B83" t="s">
        <v>0</v>
      </c>
      <c r="C83">
        <v>8</v>
      </c>
      <c r="D83">
        <v>32.4</v>
      </c>
      <c r="E83">
        <f t="shared" si="6"/>
        <v>32.177495720376875</v>
      </c>
      <c r="N83" t="s">
        <v>0</v>
      </c>
      <c r="O83">
        <v>8</v>
      </c>
      <c r="P83">
        <v>23.3</v>
      </c>
      <c r="Q83">
        <f t="shared" si="7"/>
        <v>23.159707852783797</v>
      </c>
      <c r="U83" t="s">
        <v>0</v>
      </c>
      <c r="V83">
        <v>8</v>
      </c>
      <c r="W83">
        <v>13.3</v>
      </c>
      <c r="X83">
        <f t="shared" si="8"/>
        <v>13.263134316964384</v>
      </c>
    </row>
    <row r="84" spans="2:24" x14ac:dyDescent="0.4">
      <c r="B84" t="s">
        <v>0</v>
      </c>
      <c r="C84">
        <v>9</v>
      </c>
      <c r="D84">
        <v>23.3</v>
      </c>
      <c r="E84">
        <f t="shared" si="6"/>
        <v>23.070867577552608</v>
      </c>
      <c r="N84" t="s">
        <v>0</v>
      </c>
      <c r="O84">
        <v>9</v>
      </c>
      <c r="P84">
        <v>16.8</v>
      </c>
      <c r="Q84">
        <f t="shared" si="7"/>
        <v>16.699989678981588</v>
      </c>
      <c r="U84" t="s">
        <v>0</v>
      </c>
      <c r="V84">
        <v>9</v>
      </c>
      <c r="W84">
        <v>9.6999999999999993</v>
      </c>
      <c r="X84">
        <f t="shared" si="8"/>
        <v>9.6177886481443693</v>
      </c>
    </row>
    <row r="85" spans="2:24" x14ac:dyDescent="0.4">
      <c r="B85" t="s">
        <v>0</v>
      </c>
      <c r="C85">
        <v>10</v>
      </c>
      <c r="D85">
        <v>13.4</v>
      </c>
      <c r="E85">
        <f t="shared" si="6"/>
        <v>13.192178491106441</v>
      </c>
      <c r="N85" t="s">
        <v>0</v>
      </c>
      <c r="O85">
        <v>10</v>
      </c>
      <c r="P85">
        <v>9.8000000000000007</v>
      </c>
      <c r="Q85">
        <f t="shared" si="7"/>
        <v>9.6341767906763742</v>
      </c>
      <c r="U85" t="s">
        <v>0</v>
      </c>
      <c r="V85">
        <v>10</v>
      </c>
      <c r="W85">
        <v>5.6</v>
      </c>
      <c r="X85">
        <f t="shared" si="8"/>
        <v>5.5969623455629272</v>
      </c>
    </row>
    <row r="86" spans="2:24" x14ac:dyDescent="0.4">
      <c r="B86" t="s">
        <v>0</v>
      </c>
      <c r="C86">
        <v>11</v>
      </c>
      <c r="D86">
        <v>5.2</v>
      </c>
      <c r="E86">
        <f t="shared" si="6"/>
        <v>4.9852841608723262</v>
      </c>
      <c r="N86" t="s">
        <v>0</v>
      </c>
      <c r="O86">
        <v>11</v>
      </c>
      <c r="P86">
        <v>3.8</v>
      </c>
      <c r="Q86">
        <f t="shared" si="7"/>
        <v>3.7102568965548075</v>
      </c>
      <c r="U86" t="s">
        <v>0</v>
      </c>
      <c r="V86">
        <v>11</v>
      </c>
      <c r="W86">
        <v>2.2000000000000002</v>
      </c>
      <c r="X86">
        <f t="shared" si="8"/>
        <v>2.1953541178865636</v>
      </c>
    </row>
    <row r="87" spans="2:24" x14ac:dyDescent="0.4">
      <c r="B87" t="s">
        <v>0</v>
      </c>
      <c r="C87">
        <v>12</v>
      </c>
      <c r="D87">
        <v>0.5</v>
      </c>
      <c r="E87">
        <f t="shared" si="6"/>
        <v>0.48046059932198865</v>
      </c>
      <c r="N87" t="s">
        <v>0</v>
      </c>
      <c r="O87">
        <v>12</v>
      </c>
      <c r="P87">
        <v>0.4</v>
      </c>
      <c r="Q87">
        <f t="shared" si="7"/>
        <v>0.39372863433310745</v>
      </c>
      <c r="U87" t="s">
        <v>0</v>
      </c>
      <c r="V87">
        <v>12</v>
      </c>
      <c r="W87">
        <v>0.3</v>
      </c>
      <c r="X87">
        <f t="shared" si="8"/>
        <v>0.25447639485808737</v>
      </c>
    </row>
    <row r="88" spans="2:24" x14ac:dyDescent="0.4">
      <c r="B88" t="s">
        <v>0</v>
      </c>
      <c r="C88">
        <v>13</v>
      </c>
      <c r="D88">
        <v>0.7</v>
      </c>
      <c r="E88">
        <f t="shared" si="6"/>
        <v>0.7921409707449858</v>
      </c>
      <c r="N88" t="s">
        <v>0</v>
      </c>
      <c r="O88">
        <v>13</v>
      </c>
      <c r="P88">
        <v>0.5</v>
      </c>
      <c r="Q88">
        <f t="shared" si="7"/>
        <v>0.50505678697637735</v>
      </c>
      <c r="U88" t="s">
        <v>0</v>
      </c>
      <c r="V88">
        <v>13</v>
      </c>
      <c r="W88">
        <v>0.2</v>
      </c>
      <c r="X88">
        <f t="shared" si="8"/>
        <v>0.25447639485808826</v>
      </c>
    </row>
    <row r="89" spans="2:24" x14ac:dyDescent="0.4">
      <c r="B89" t="s">
        <v>0</v>
      </c>
      <c r="C89">
        <v>14</v>
      </c>
      <c r="D89">
        <v>5.6</v>
      </c>
      <c r="E89">
        <f t="shared" si="6"/>
        <v>5.8432197153283738</v>
      </c>
      <c r="N89" t="s">
        <v>0</v>
      </c>
      <c r="O89">
        <v>14</v>
      </c>
      <c r="P89">
        <v>3.9</v>
      </c>
      <c r="Q89">
        <f t="shared" si="7"/>
        <v>4.0167002568745582</v>
      </c>
      <c r="U89" t="s">
        <v>0</v>
      </c>
      <c r="V89">
        <v>14</v>
      </c>
      <c r="W89">
        <v>2.1</v>
      </c>
      <c r="X89">
        <f t="shared" si="8"/>
        <v>2.1953541178865663</v>
      </c>
    </row>
    <row r="90" spans="2:24" x14ac:dyDescent="0.4">
      <c r="B90" t="s">
        <v>0</v>
      </c>
      <c r="C90">
        <v>15</v>
      </c>
      <c r="D90">
        <v>14.1</v>
      </c>
      <c r="E90">
        <f t="shared" si="6"/>
        <v>14.384127434517369</v>
      </c>
      <c r="N90" t="s">
        <v>0</v>
      </c>
      <c r="O90">
        <v>15</v>
      </c>
      <c r="P90">
        <v>9.9</v>
      </c>
      <c r="Q90">
        <f t="shared" si="7"/>
        <v>10.059925365439664</v>
      </c>
      <c r="U90" t="s">
        <v>0</v>
      </c>
      <c r="V90">
        <v>15</v>
      </c>
      <c r="W90">
        <v>5.5</v>
      </c>
      <c r="X90">
        <f t="shared" si="8"/>
        <v>5.5969623455629236</v>
      </c>
    </row>
    <row r="91" spans="2:24" x14ac:dyDescent="0.4">
      <c r="B91" t="s">
        <v>0</v>
      </c>
      <c r="C91">
        <v>16</v>
      </c>
      <c r="D91">
        <v>23.9</v>
      </c>
      <c r="E91">
        <f t="shared" si="6"/>
        <v>24.301957665861028</v>
      </c>
      <c r="N91" t="s">
        <v>0</v>
      </c>
      <c r="O91">
        <v>16</v>
      </c>
      <c r="P91">
        <v>17</v>
      </c>
      <c r="Q91">
        <f t="shared" si="7"/>
        <v>17.139718958830308</v>
      </c>
      <c r="U91" t="s">
        <v>0</v>
      </c>
      <c r="V91">
        <v>16</v>
      </c>
      <c r="W91">
        <v>9.5</v>
      </c>
      <c r="X91">
        <f t="shared" si="8"/>
        <v>9.6177886481443728</v>
      </c>
    </row>
    <row r="92" spans="2:24" x14ac:dyDescent="0.4">
      <c r="B92" t="s">
        <v>0</v>
      </c>
      <c r="C92">
        <v>17</v>
      </c>
      <c r="D92">
        <v>32.9</v>
      </c>
      <c r="E92">
        <f t="shared" si="6"/>
        <v>33.143171713206868</v>
      </c>
      <c r="N92" t="s">
        <v>0</v>
      </c>
      <c r="O92">
        <v>17</v>
      </c>
      <c r="P92">
        <v>23.4</v>
      </c>
      <c r="Q92">
        <f t="shared" si="7"/>
        <v>23.504634688705128</v>
      </c>
      <c r="U92" t="s">
        <v>0</v>
      </c>
      <c r="V92">
        <v>17</v>
      </c>
      <c r="W92">
        <v>13.2</v>
      </c>
      <c r="X92">
        <f t="shared" si="8"/>
        <v>13.263134316964393</v>
      </c>
    </row>
    <row r="93" spans="2:24" x14ac:dyDescent="0.4">
      <c r="B93" t="s">
        <v>0</v>
      </c>
      <c r="C93">
        <v>18</v>
      </c>
      <c r="D93">
        <v>38.6</v>
      </c>
      <c r="E93">
        <f t="shared" si="6"/>
        <v>38.720571340636802</v>
      </c>
      <c r="N93" t="s">
        <v>0</v>
      </c>
      <c r="O93">
        <v>18</v>
      </c>
      <c r="P93">
        <v>27.6</v>
      </c>
      <c r="Q93">
        <f t="shared" si="7"/>
        <v>27.58007743932561</v>
      </c>
      <c r="U93" t="s">
        <v>0</v>
      </c>
      <c r="V93">
        <v>18</v>
      </c>
      <c r="W93">
        <v>15.6</v>
      </c>
      <c r="X93">
        <f t="shared" si="8"/>
        <v>15.631189535694835</v>
      </c>
    </row>
    <row r="94" spans="2:24" x14ac:dyDescent="0.4">
      <c r="B94" t="s">
        <v>0</v>
      </c>
      <c r="C94">
        <v>19</v>
      </c>
      <c r="D94">
        <v>39.799999999999997</v>
      </c>
      <c r="E94">
        <f t="shared" si="6"/>
        <v>39.654382394872997</v>
      </c>
      <c r="N94" t="s">
        <v>0</v>
      </c>
      <c r="O94">
        <v>19</v>
      </c>
      <c r="P94">
        <v>28.5</v>
      </c>
      <c r="Q94">
        <f t="shared" si="7"/>
        <v>28.35783712246095</v>
      </c>
      <c r="U94" t="s">
        <v>0</v>
      </c>
      <c r="V94">
        <v>19</v>
      </c>
      <c r="W94">
        <v>16.2</v>
      </c>
      <c r="X94">
        <f t="shared" si="8"/>
        <v>16.136129080647272</v>
      </c>
    </row>
    <row r="95" spans="2:24" x14ac:dyDescent="0.4">
      <c r="B95" t="s">
        <v>0</v>
      </c>
      <c r="C95">
        <v>20</v>
      </c>
      <c r="D95">
        <v>36.1</v>
      </c>
      <c r="E95">
        <f t="shared" si="6"/>
        <v>35.713592496895025</v>
      </c>
      <c r="N95" t="s">
        <v>0</v>
      </c>
      <c r="O95">
        <v>20</v>
      </c>
      <c r="P95">
        <v>25.9</v>
      </c>
      <c r="Q95">
        <f t="shared" si="7"/>
        <v>25.645506383441052</v>
      </c>
      <c r="U95" t="s">
        <v>0</v>
      </c>
      <c r="V95">
        <v>20</v>
      </c>
      <c r="W95">
        <v>14.8</v>
      </c>
      <c r="X95">
        <f t="shared" si="8"/>
        <v>14.653037654437076</v>
      </c>
    </row>
    <row r="96" spans="2:24" x14ac:dyDescent="0.4">
      <c r="B96" t="s">
        <v>0</v>
      </c>
      <c r="C96">
        <v>21</v>
      </c>
      <c r="D96">
        <v>28.4</v>
      </c>
      <c r="E96">
        <f t="shared" si="6"/>
        <v>27.873100418163869</v>
      </c>
      <c r="N96" t="s">
        <v>0</v>
      </c>
      <c r="O96">
        <v>21</v>
      </c>
      <c r="P96">
        <v>20.399999999999999</v>
      </c>
      <c r="Q96">
        <f t="shared" si="7"/>
        <v>20.114079610122808</v>
      </c>
      <c r="U96" t="s">
        <v>0</v>
      </c>
      <c r="V96">
        <v>21</v>
      </c>
      <c r="W96">
        <v>11.7</v>
      </c>
      <c r="X96">
        <f t="shared" si="8"/>
        <v>11.548812261677087</v>
      </c>
    </row>
    <row r="97" spans="2:24" x14ac:dyDescent="0.4">
      <c r="B97" t="s">
        <v>0</v>
      </c>
      <c r="C97">
        <v>22</v>
      </c>
      <c r="D97">
        <v>18.600000000000001</v>
      </c>
      <c r="E97">
        <f t="shared" si="6"/>
        <v>18.072539149295622</v>
      </c>
      <c r="N97" t="s">
        <v>0</v>
      </c>
      <c r="O97">
        <v>22</v>
      </c>
      <c r="P97">
        <v>13.5</v>
      </c>
      <c r="Q97">
        <f t="shared" si="7"/>
        <v>13.131957885878208</v>
      </c>
      <c r="U97" t="s">
        <v>0</v>
      </c>
      <c r="V97">
        <v>22</v>
      </c>
      <c r="W97">
        <v>7.8</v>
      </c>
      <c r="X97">
        <f t="shared" si="8"/>
        <v>7.5913967918125529</v>
      </c>
    </row>
    <row r="98" spans="2:24" x14ac:dyDescent="0.4">
      <c r="B98" t="s">
        <v>0</v>
      </c>
      <c r="C98">
        <v>23</v>
      </c>
      <c r="D98">
        <v>9.1999999999999993</v>
      </c>
      <c r="E98">
        <f t="shared" si="6"/>
        <v>8.7364366118499674</v>
      </c>
      <c r="N98" t="s">
        <v>0</v>
      </c>
      <c r="O98">
        <v>23</v>
      </c>
      <c r="P98">
        <v>6.7</v>
      </c>
      <c r="Q98">
        <f t="shared" si="7"/>
        <v>6.4264248435266138</v>
      </c>
      <c r="U98" t="s">
        <v>0</v>
      </c>
      <c r="V98">
        <v>23</v>
      </c>
      <c r="W98">
        <v>3.9</v>
      </c>
      <c r="X98">
        <f t="shared" si="8"/>
        <v>3.7598029606701151</v>
      </c>
    </row>
    <row r="99" spans="2:24" x14ac:dyDescent="0.4">
      <c r="B99" t="s">
        <v>0</v>
      </c>
      <c r="C99">
        <v>24</v>
      </c>
      <c r="D99">
        <v>2.5</v>
      </c>
      <c r="E99">
        <f t="shared" si="6"/>
        <v>2.174419842442056</v>
      </c>
      <c r="N99" t="s">
        <v>0</v>
      </c>
      <c r="O99">
        <v>24</v>
      </c>
      <c r="P99">
        <v>1.8</v>
      </c>
      <c r="Q99">
        <f t="shared" si="7"/>
        <v>1.6563397712361085</v>
      </c>
      <c r="U99" t="s">
        <v>0</v>
      </c>
      <c r="V99">
        <v>24</v>
      </c>
      <c r="W99">
        <v>1.1000000000000001</v>
      </c>
      <c r="X99">
        <f t="shared" si="8"/>
        <v>1.0019158916447022</v>
      </c>
    </row>
    <row r="100" spans="2:24" x14ac:dyDescent="0.4">
      <c r="B100" t="s">
        <v>0</v>
      </c>
      <c r="C100">
        <v>25</v>
      </c>
      <c r="D100">
        <v>0</v>
      </c>
      <c r="E100">
        <f t="shared" si="6"/>
        <v>9.8441207036545787E-3</v>
      </c>
      <c r="N100" t="s">
        <v>0</v>
      </c>
      <c r="O100">
        <v>25</v>
      </c>
      <c r="P100">
        <v>0</v>
      </c>
      <c r="Q100">
        <f t="shared" si="7"/>
        <v>1.7579871363366251E-3</v>
      </c>
      <c r="U100" t="s">
        <v>0</v>
      </c>
      <c r="V100">
        <v>25</v>
      </c>
      <c r="W100">
        <v>0</v>
      </c>
      <c r="X100">
        <f t="shared" si="8"/>
        <v>0</v>
      </c>
    </row>
    <row r="101" spans="2:24" x14ac:dyDescent="0.4">
      <c r="B101" t="s">
        <v>0</v>
      </c>
      <c r="C101">
        <v>26</v>
      </c>
      <c r="D101">
        <v>2.5</v>
      </c>
      <c r="E101">
        <f t="shared" si="6"/>
        <v>2.7781965612713244</v>
      </c>
      <c r="N101" t="s">
        <v>0</v>
      </c>
      <c r="O101">
        <v>26</v>
      </c>
      <c r="P101">
        <v>1.7</v>
      </c>
      <c r="Q101">
        <f t="shared" si="7"/>
        <v>1.8720009192557692</v>
      </c>
      <c r="U101" t="s">
        <v>0</v>
      </c>
      <c r="V101">
        <v>26</v>
      </c>
      <c r="W101">
        <v>0.9</v>
      </c>
      <c r="X101">
        <f t="shared" si="8"/>
        <v>1.0019158916447057</v>
      </c>
    </row>
    <row r="102" spans="2:24" x14ac:dyDescent="0.4">
      <c r="B102" t="s">
        <v>0</v>
      </c>
      <c r="C102">
        <v>27</v>
      </c>
      <c r="D102">
        <v>9.1999999999999993</v>
      </c>
      <c r="E102">
        <f t="shared" si="6"/>
        <v>9.7946237557800746</v>
      </c>
      <c r="N102" t="s">
        <v>0</v>
      </c>
      <c r="O102">
        <v>27</v>
      </c>
      <c r="P102">
        <v>6.5</v>
      </c>
      <c r="Q102">
        <f t="shared" si="7"/>
        <v>6.8043954527977277</v>
      </c>
      <c r="U102" t="s">
        <v>0</v>
      </c>
      <c r="V102">
        <v>27</v>
      </c>
      <c r="W102">
        <v>3.6</v>
      </c>
      <c r="X102">
        <f t="shared" si="8"/>
        <v>3.7598029606701213</v>
      </c>
    </row>
    <row r="103" spans="2:24" x14ac:dyDescent="0.4">
      <c r="B103" t="s">
        <v>0</v>
      </c>
      <c r="C103">
        <v>28</v>
      </c>
      <c r="D103">
        <v>18.600000000000001</v>
      </c>
      <c r="E103">
        <f t="shared" si="6"/>
        <v>19.323355356391332</v>
      </c>
      <c r="N103" t="s">
        <v>0</v>
      </c>
      <c r="O103">
        <v>28</v>
      </c>
      <c r="P103">
        <v>13.2</v>
      </c>
      <c r="Q103">
        <f t="shared" si="7"/>
        <v>13.578733077387602</v>
      </c>
      <c r="U103" t="s">
        <v>0</v>
      </c>
      <c r="V103">
        <v>28</v>
      </c>
      <c r="W103">
        <v>7.4</v>
      </c>
      <c r="X103">
        <f t="shared" si="8"/>
        <v>7.5913967918125609</v>
      </c>
    </row>
    <row r="104" spans="2:24" x14ac:dyDescent="0.4">
      <c r="B104" t="s">
        <v>0</v>
      </c>
      <c r="C104">
        <v>29</v>
      </c>
      <c r="D104">
        <v>28.4</v>
      </c>
      <c r="E104">
        <f t="shared" si="6"/>
        <v>29.007110469803997</v>
      </c>
      <c r="N104" t="s">
        <v>0</v>
      </c>
      <c r="O104">
        <v>29</v>
      </c>
      <c r="P104">
        <v>20.100000000000001</v>
      </c>
      <c r="Q104">
        <f t="shared" si="7"/>
        <v>20.519133170446807</v>
      </c>
      <c r="U104" t="s">
        <v>0</v>
      </c>
      <c r="V104">
        <v>29</v>
      </c>
      <c r="W104">
        <v>11.3</v>
      </c>
      <c r="X104">
        <f t="shared" si="8"/>
        <v>11.548812261677105</v>
      </c>
    </row>
    <row r="105" spans="2:24" x14ac:dyDescent="0.4">
      <c r="B105" t="s">
        <v>0</v>
      </c>
      <c r="C105">
        <v>30</v>
      </c>
      <c r="D105">
        <v>36.1</v>
      </c>
      <c r="E105">
        <f t="shared" si="6"/>
        <v>36.450257456777493</v>
      </c>
      <c r="N105" t="s">
        <v>0</v>
      </c>
      <c r="O105">
        <v>30</v>
      </c>
      <c r="P105">
        <v>25.7</v>
      </c>
      <c r="Q105">
        <f t="shared" si="7"/>
        <v>25.908633473306573</v>
      </c>
      <c r="U105" t="s">
        <v>0</v>
      </c>
      <c r="V105">
        <v>30</v>
      </c>
      <c r="W105">
        <v>14.5</v>
      </c>
      <c r="X105">
        <f t="shared" si="8"/>
        <v>14.653037654437069</v>
      </c>
    </row>
    <row r="107" spans="2:24" x14ac:dyDescent="0.4">
      <c r="B107" t="s">
        <v>24</v>
      </c>
      <c r="C107">
        <v>0.99</v>
      </c>
      <c r="D107">
        <v>0.01</v>
      </c>
      <c r="E107">
        <v>0.95</v>
      </c>
      <c r="F107">
        <v>0.03</v>
      </c>
      <c r="G107" t="s">
        <v>48</v>
      </c>
      <c r="H107" t="s">
        <v>21</v>
      </c>
    </row>
    <row r="108" spans="2:24" x14ac:dyDescent="0.4">
      <c r="B108" t="s">
        <v>4</v>
      </c>
      <c r="C108">
        <v>2</v>
      </c>
      <c r="D108" t="s">
        <v>5</v>
      </c>
      <c r="E108">
        <v>0.33</v>
      </c>
      <c r="F108" t="s">
        <v>1</v>
      </c>
      <c r="G108">
        <v>0.45</v>
      </c>
    </row>
    <row r="109" spans="2:24" x14ac:dyDescent="0.4">
      <c r="B109" t="s">
        <v>7</v>
      </c>
      <c r="C109" t="s">
        <v>8</v>
      </c>
      <c r="D109" t="s">
        <v>16</v>
      </c>
    </row>
    <row r="110" spans="2:24" x14ac:dyDescent="0.4">
      <c r="B110" s="1">
        <v>6.3</v>
      </c>
      <c r="C110" s="2">
        <v>1.6</v>
      </c>
      <c r="D110" s="1">
        <v>1</v>
      </c>
      <c r="E110" s="1">
        <f>90*D110</f>
        <v>90</v>
      </c>
    </row>
    <row r="111" spans="2:24" x14ac:dyDescent="0.4">
      <c r="B111" t="s">
        <v>0</v>
      </c>
      <c r="C111">
        <v>1</v>
      </c>
      <c r="D111">
        <v>0.4</v>
      </c>
      <c r="E111">
        <f>(B$110/2)*(SIN(C$110*C111*PI()/10-PI()/2*D$110)+1)</f>
        <v>0.38963395786182969</v>
      </c>
    </row>
    <row r="112" spans="2:24" x14ac:dyDescent="0.4">
      <c r="B112" t="s">
        <v>0</v>
      </c>
      <c r="C112">
        <v>2</v>
      </c>
      <c r="D112">
        <v>1.5</v>
      </c>
      <c r="E112">
        <f t="shared" ref="E112:E140" si="9">(B$110/2)*(SIN(C$110*C112*PI()/10-PI()/2*D$110)+1)</f>
        <v>1.4621455958161609</v>
      </c>
    </row>
    <row r="113" spans="2:5" x14ac:dyDescent="0.4">
      <c r="B113" t="s">
        <v>0</v>
      </c>
      <c r="C113">
        <v>3</v>
      </c>
      <c r="D113">
        <v>3</v>
      </c>
      <c r="E113">
        <f t="shared" si="9"/>
        <v>2.952209863482663</v>
      </c>
    </row>
    <row r="114" spans="2:5" x14ac:dyDescent="0.4">
      <c r="B114" t="s">
        <v>0</v>
      </c>
      <c r="C114">
        <v>4</v>
      </c>
      <c r="D114">
        <v>4.5</v>
      </c>
      <c r="E114">
        <f t="shared" si="9"/>
        <v>4.4912047684299798</v>
      </c>
    </row>
    <row r="115" spans="2:5" x14ac:dyDescent="0.4">
      <c r="B115" t="s">
        <v>0</v>
      </c>
      <c r="C115">
        <v>5</v>
      </c>
      <c r="D115">
        <v>5.7</v>
      </c>
      <c r="E115">
        <f t="shared" si="9"/>
        <v>5.698403532281084</v>
      </c>
    </row>
    <row r="116" spans="2:5" x14ac:dyDescent="0.4">
      <c r="B116" t="s">
        <v>0</v>
      </c>
      <c r="C116">
        <v>6</v>
      </c>
      <c r="D116">
        <v>6.3</v>
      </c>
      <c r="E116">
        <f t="shared" si="9"/>
        <v>6.2751613091406053</v>
      </c>
    </row>
    <row r="117" spans="2:5" x14ac:dyDescent="0.4">
      <c r="B117" t="s">
        <v>0</v>
      </c>
      <c r="C117">
        <v>7</v>
      </c>
      <c r="D117">
        <v>6.1</v>
      </c>
      <c r="E117">
        <f t="shared" si="9"/>
        <v>6.0787959305479919</v>
      </c>
    </row>
    <row r="118" spans="2:5" x14ac:dyDescent="0.4">
      <c r="B118" t="s">
        <v>0</v>
      </c>
      <c r="C118">
        <v>8</v>
      </c>
      <c r="D118">
        <v>5.2</v>
      </c>
      <c r="E118">
        <f t="shared" si="9"/>
        <v>5.1578855677083721</v>
      </c>
    </row>
    <row r="119" spans="2:5" x14ac:dyDescent="0.4">
      <c r="B119" t="s">
        <v>0</v>
      </c>
      <c r="C119">
        <v>9</v>
      </c>
      <c r="D119">
        <v>3.8</v>
      </c>
      <c r="E119">
        <f t="shared" si="9"/>
        <v>3.7402511409450323</v>
      </c>
    </row>
    <row r="120" spans="2:5" x14ac:dyDescent="0.4">
      <c r="B120" t="s">
        <v>0</v>
      </c>
      <c r="C120">
        <v>10</v>
      </c>
      <c r="D120">
        <v>2.2000000000000002</v>
      </c>
      <c r="E120">
        <f t="shared" si="9"/>
        <v>2.176596467718916</v>
      </c>
    </row>
    <row r="121" spans="2:5" x14ac:dyDescent="0.4">
      <c r="B121" t="s">
        <v>0</v>
      </c>
      <c r="C121">
        <v>11</v>
      </c>
      <c r="D121">
        <v>0.9</v>
      </c>
      <c r="E121">
        <f t="shared" si="9"/>
        <v>0.85374882362255256</v>
      </c>
    </row>
    <row r="122" spans="2:5" x14ac:dyDescent="0.4">
      <c r="B122" t="s">
        <v>0</v>
      </c>
      <c r="C122">
        <v>12</v>
      </c>
      <c r="D122">
        <v>0.1</v>
      </c>
      <c r="E122">
        <f t="shared" si="9"/>
        <v>9.8963042444811758E-2</v>
      </c>
    </row>
    <row r="123" spans="2:5" x14ac:dyDescent="0.4">
      <c r="B123" t="s">
        <v>0</v>
      </c>
      <c r="C123">
        <v>13</v>
      </c>
      <c r="D123">
        <v>0.1</v>
      </c>
      <c r="E123">
        <f t="shared" si="9"/>
        <v>9.8963042444812105E-2</v>
      </c>
    </row>
    <row r="124" spans="2:5" x14ac:dyDescent="0.4">
      <c r="B124" t="s">
        <v>0</v>
      </c>
      <c r="C124">
        <v>14</v>
      </c>
      <c r="D124">
        <v>0.8</v>
      </c>
      <c r="E124">
        <f t="shared" si="9"/>
        <v>0.85374882362255355</v>
      </c>
    </row>
    <row r="125" spans="2:5" x14ac:dyDescent="0.4">
      <c r="B125" t="s">
        <v>0</v>
      </c>
      <c r="C125">
        <v>15</v>
      </c>
      <c r="D125">
        <v>2.1</v>
      </c>
      <c r="E125">
        <f t="shared" si="9"/>
        <v>2.1765964677189147</v>
      </c>
    </row>
    <row r="126" spans="2:5" x14ac:dyDescent="0.4">
      <c r="B126" t="s">
        <v>0</v>
      </c>
      <c r="C126">
        <v>16</v>
      </c>
      <c r="D126">
        <v>3.7</v>
      </c>
      <c r="E126">
        <f t="shared" si="9"/>
        <v>3.7402511409450336</v>
      </c>
    </row>
    <row r="127" spans="2:5" x14ac:dyDescent="0.4">
      <c r="B127" t="s">
        <v>0</v>
      </c>
      <c r="C127">
        <v>17</v>
      </c>
      <c r="D127">
        <v>5.0999999999999996</v>
      </c>
      <c r="E127">
        <f t="shared" si="9"/>
        <v>5.1578855677083757</v>
      </c>
    </row>
    <row r="128" spans="2:5" x14ac:dyDescent="0.4">
      <c r="B128" t="s">
        <v>0</v>
      </c>
      <c r="C128">
        <v>18</v>
      </c>
      <c r="D128">
        <v>6.1</v>
      </c>
      <c r="E128">
        <f t="shared" si="9"/>
        <v>6.0787959305479919</v>
      </c>
    </row>
    <row r="129" spans="2:5" x14ac:dyDescent="0.4">
      <c r="B129" t="s">
        <v>0</v>
      </c>
      <c r="C129">
        <v>19</v>
      </c>
      <c r="D129">
        <v>6.3</v>
      </c>
      <c r="E129">
        <f t="shared" si="9"/>
        <v>6.2751613091406053</v>
      </c>
    </row>
    <row r="130" spans="2:5" x14ac:dyDescent="0.4">
      <c r="B130" t="s">
        <v>0</v>
      </c>
      <c r="C130">
        <v>20</v>
      </c>
      <c r="D130">
        <v>5.8</v>
      </c>
      <c r="E130">
        <f t="shared" si="9"/>
        <v>5.6984035322810849</v>
      </c>
    </row>
    <row r="131" spans="2:5" x14ac:dyDescent="0.4">
      <c r="B131" t="s">
        <v>0</v>
      </c>
      <c r="C131">
        <v>21</v>
      </c>
      <c r="D131">
        <v>4.5999999999999996</v>
      </c>
      <c r="E131">
        <f t="shared" si="9"/>
        <v>4.4912047684299781</v>
      </c>
    </row>
    <row r="132" spans="2:5" x14ac:dyDescent="0.4">
      <c r="B132" t="s">
        <v>0</v>
      </c>
      <c r="C132">
        <v>22</v>
      </c>
      <c r="D132">
        <v>3</v>
      </c>
      <c r="E132">
        <f t="shared" si="9"/>
        <v>2.9522098634826595</v>
      </c>
    </row>
    <row r="133" spans="2:5" x14ac:dyDescent="0.4">
      <c r="B133" t="s">
        <v>0</v>
      </c>
      <c r="C133">
        <v>23</v>
      </c>
      <c r="D133">
        <v>1.5</v>
      </c>
      <c r="E133">
        <f t="shared" si="9"/>
        <v>1.462145595816156</v>
      </c>
    </row>
    <row r="134" spans="2:5" x14ac:dyDescent="0.4">
      <c r="B134" t="s">
        <v>0</v>
      </c>
      <c r="C134">
        <v>24</v>
      </c>
      <c r="D134">
        <v>0.4</v>
      </c>
      <c r="E134">
        <f t="shared" si="9"/>
        <v>0.38963395786182864</v>
      </c>
    </row>
    <row r="135" spans="2:5" x14ac:dyDescent="0.4">
      <c r="B135" t="s">
        <v>0</v>
      </c>
      <c r="C135">
        <v>25</v>
      </c>
      <c r="D135">
        <v>0</v>
      </c>
      <c r="E135">
        <f t="shared" si="9"/>
        <v>0</v>
      </c>
    </row>
    <row r="136" spans="2:5" x14ac:dyDescent="0.4">
      <c r="B136" t="s">
        <v>0</v>
      </c>
      <c r="C136">
        <v>26</v>
      </c>
      <c r="D136">
        <v>0.3</v>
      </c>
      <c r="E136">
        <f t="shared" si="9"/>
        <v>0.38963395786183003</v>
      </c>
    </row>
    <row r="137" spans="2:5" x14ac:dyDescent="0.4">
      <c r="B137" t="s">
        <v>0</v>
      </c>
      <c r="C137">
        <v>27</v>
      </c>
      <c r="D137">
        <v>1.4</v>
      </c>
      <c r="E137">
        <f t="shared" si="9"/>
        <v>1.4621455958161584</v>
      </c>
    </row>
    <row r="138" spans="2:5" x14ac:dyDescent="0.4">
      <c r="B138" t="s">
        <v>0</v>
      </c>
      <c r="C138">
        <v>28</v>
      </c>
      <c r="D138">
        <v>2.8</v>
      </c>
      <c r="E138">
        <f t="shared" si="9"/>
        <v>2.9522098634826626</v>
      </c>
    </row>
    <row r="139" spans="2:5" x14ac:dyDescent="0.4">
      <c r="B139" t="s">
        <v>0</v>
      </c>
      <c r="C139">
        <v>29</v>
      </c>
      <c r="D139">
        <v>4.4000000000000004</v>
      </c>
      <c r="E139">
        <f t="shared" si="9"/>
        <v>4.4912047684299852</v>
      </c>
    </row>
    <row r="140" spans="2:5" x14ac:dyDescent="0.4">
      <c r="B140" t="s">
        <v>0</v>
      </c>
      <c r="C140">
        <v>30</v>
      </c>
      <c r="D140">
        <v>5.6</v>
      </c>
      <c r="E140">
        <f t="shared" si="9"/>
        <v>5.6984035322810831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10AA-91CB-487C-ABEB-031A8A70C085}">
  <dimension ref="B2:AM105"/>
  <sheetViews>
    <sheetView workbookViewId="0">
      <selection activeCell="D6" sqref="D6"/>
    </sheetView>
  </sheetViews>
  <sheetFormatPr defaultRowHeight="18.75" x14ac:dyDescent="0.4"/>
  <cols>
    <col min="1" max="28" width="6.625" customWidth="1"/>
  </cols>
  <sheetData>
    <row r="2" spans="2:39" x14ac:dyDescent="0.4"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O2" t="s">
        <v>31</v>
      </c>
      <c r="P2">
        <v>0.55000000000000004</v>
      </c>
      <c r="Q2">
        <v>0.45</v>
      </c>
      <c r="R2">
        <v>0.55000000000000004</v>
      </c>
      <c r="S2">
        <v>0.45</v>
      </c>
      <c r="T2" t="s">
        <v>30</v>
      </c>
      <c r="AA2" t="s">
        <v>12</v>
      </c>
      <c r="AB2">
        <v>0.6</v>
      </c>
      <c r="AC2">
        <v>0.4</v>
      </c>
      <c r="AD2">
        <v>0.6</v>
      </c>
      <c r="AE2">
        <v>0.4</v>
      </c>
      <c r="AF2" t="s">
        <v>13</v>
      </c>
      <c r="AH2" t="s">
        <v>32</v>
      </c>
      <c r="AI2">
        <v>0.65</v>
      </c>
      <c r="AJ2">
        <v>0.35</v>
      </c>
      <c r="AK2">
        <v>0.65</v>
      </c>
      <c r="AL2">
        <v>0.35</v>
      </c>
      <c r="AM2" t="s">
        <v>33</v>
      </c>
    </row>
    <row r="3" spans="2:39" x14ac:dyDescent="0.4">
      <c r="B3" t="s">
        <v>4</v>
      </c>
      <c r="C3">
        <v>3</v>
      </c>
      <c r="D3" t="s">
        <v>5</v>
      </c>
      <c r="E3">
        <v>0.5</v>
      </c>
      <c r="F3" t="s">
        <v>1</v>
      </c>
      <c r="G3">
        <v>0</v>
      </c>
      <c r="O3" t="s">
        <v>4</v>
      </c>
      <c r="P3">
        <v>3</v>
      </c>
      <c r="Q3" t="s">
        <v>5</v>
      </c>
      <c r="R3">
        <v>0.5</v>
      </c>
      <c r="S3" t="s">
        <v>1</v>
      </c>
      <c r="T3">
        <v>0.05</v>
      </c>
      <c r="AA3" t="s">
        <v>4</v>
      </c>
      <c r="AB3">
        <v>3</v>
      </c>
      <c r="AC3" t="s">
        <v>5</v>
      </c>
      <c r="AD3">
        <v>0.5</v>
      </c>
      <c r="AE3" t="s">
        <v>1</v>
      </c>
      <c r="AF3">
        <v>0.1</v>
      </c>
      <c r="AH3" t="s">
        <v>4</v>
      </c>
      <c r="AI3">
        <v>3</v>
      </c>
      <c r="AJ3" t="s">
        <v>5</v>
      </c>
      <c r="AK3">
        <v>0.5</v>
      </c>
      <c r="AL3" t="s">
        <v>1</v>
      </c>
      <c r="AM3">
        <v>0.15</v>
      </c>
    </row>
    <row r="4" spans="2:39" x14ac:dyDescent="0.4">
      <c r="B4" t="s">
        <v>7</v>
      </c>
      <c r="C4" t="s">
        <v>8</v>
      </c>
      <c r="D4" t="s">
        <v>16</v>
      </c>
      <c r="O4" t="s">
        <v>7</v>
      </c>
      <c r="P4" t="s">
        <v>8</v>
      </c>
      <c r="Q4" t="s">
        <v>16</v>
      </c>
      <c r="AA4" t="s">
        <v>7</v>
      </c>
      <c r="AB4" t="s">
        <v>8</v>
      </c>
      <c r="AC4" t="s">
        <v>16</v>
      </c>
      <c r="AH4" t="s">
        <v>7</v>
      </c>
      <c r="AI4" t="s">
        <v>8</v>
      </c>
      <c r="AJ4" t="s">
        <v>16</v>
      </c>
    </row>
    <row r="5" spans="2:39" x14ac:dyDescent="0.4">
      <c r="B5" s="1">
        <v>100</v>
      </c>
      <c r="C5" s="2">
        <v>1.6</v>
      </c>
      <c r="D5" s="1">
        <v>0.86</v>
      </c>
      <c r="E5" s="1">
        <f>90*D5</f>
        <v>77.400000000000006</v>
      </c>
      <c r="O5" s="1">
        <v>98.2</v>
      </c>
      <c r="P5" s="2">
        <v>1.6</v>
      </c>
      <c r="Q5" s="1">
        <v>0.86</v>
      </c>
      <c r="R5" s="1">
        <f>90*Q5</f>
        <v>77.400000000000006</v>
      </c>
      <c r="AA5" s="1">
        <v>93.8</v>
      </c>
      <c r="AB5" s="2">
        <v>1.6</v>
      </c>
      <c r="AC5" s="1">
        <v>0.86</v>
      </c>
      <c r="AD5" s="1">
        <f>90*AC5</f>
        <v>77.400000000000006</v>
      </c>
      <c r="AH5" s="1">
        <v>86.7</v>
      </c>
      <c r="AI5" s="2">
        <v>1.6</v>
      </c>
      <c r="AJ5" s="1">
        <v>0.86</v>
      </c>
      <c r="AK5" s="1">
        <f>90*AJ5</f>
        <v>77.400000000000006</v>
      </c>
    </row>
    <row r="6" spans="2:39" x14ac:dyDescent="0.4">
      <c r="B6" t="s">
        <v>0</v>
      </c>
      <c r="C6">
        <v>1</v>
      </c>
      <c r="D6">
        <v>13.5</v>
      </c>
      <c r="E6">
        <f>(B$5/2)*(SIN(C$5*C6*PI()/10-PI()/2*D$5)+1)</f>
        <v>12.494446518477027</v>
      </c>
      <c r="O6" t="s">
        <v>0</v>
      </c>
      <c r="P6">
        <v>1</v>
      </c>
      <c r="Q6">
        <v>13.2</v>
      </c>
      <c r="R6">
        <f>(O$5/2)*(SIN(P$5*P6*PI()/10-PI()/2*Q$5)+1)</f>
        <v>12.26954648114444</v>
      </c>
      <c r="AA6" t="s">
        <v>0</v>
      </c>
      <c r="AB6">
        <v>1</v>
      </c>
      <c r="AC6">
        <v>12.4</v>
      </c>
      <c r="AD6">
        <f>(AA$5/2)*(SIN(AB$5*AB6*PI()/10-PI()/2*AC$5)+1)</f>
        <v>11.71979083433145</v>
      </c>
      <c r="AH6" t="s">
        <v>0</v>
      </c>
      <c r="AI6">
        <v>1</v>
      </c>
      <c r="AJ6">
        <v>11.2</v>
      </c>
      <c r="AK6">
        <f>(AH$5/2)*(SIN(AI$5*AI6*PI()/10-PI()/2*AJ$5)+1)</f>
        <v>10.832685131519582</v>
      </c>
    </row>
    <row r="7" spans="2:39" x14ac:dyDescent="0.4">
      <c r="B7" t="s">
        <v>0</v>
      </c>
      <c r="C7">
        <v>2</v>
      </c>
      <c r="D7">
        <v>34.4</v>
      </c>
      <c r="E7">
        <f t="shared" ref="E7:E35" si="0">(B$5/2)*(SIN(C$5*C7*PI()/10-PI()/2*D$5)+1)</f>
        <v>33.063103987735445</v>
      </c>
      <c r="O7" t="s">
        <v>0</v>
      </c>
      <c r="P7">
        <v>2</v>
      </c>
      <c r="Q7">
        <v>33.799999999999997</v>
      </c>
      <c r="R7">
        <f t="shared" ref="R7:R35" si="1">(O$5/2)*(SIN(P$5*P7*PI()/10-PI()/2*Q$5)+1)</f>
        <v>32.467968115956204</v>
      </c>
      <c r="AA7" t="s">
        <v>0</v>
      </c>
      <c r="AB7">
        <v>2</v>
      </c>
      <c r="AC7">
        <v>32</v>
      </c>
      <c r="AD7">
        <f t="shared" ref="AD7:AD35" si="2">(AA$5/2)*(SIN(AB$5*AB7*PI()/10-PI()/2*AC$5)+1)</f>
        <v>31.013191540495843</v>
      </c>
      <c r="AH7" t="s">
        <v>0</v>
      </c>
      <c r="AI7">
        <v>2</v>
      </c>
      <c r="AJ7">
        <v>29.2</v>
      </c>
      <c r="AK7">
        <f t="shared" ref="AK7:AK35" si="3">(AH$5/2)*(SIN(AI$5*AI7*PI()/10-PI()/2*AJ$5)+1)</f>
        <v>28.66571115736663</v>
      </c>
    </row>
    <row r="8" spans="2:39" x14ac:dyDescent="0.4">
      <c r="B8" t="s">
        <v>0</v>
      </c>
      <c r="C8">
        <v>3</v>
      </c>
      <c r="D8">
        <v>59.1</v>
      </c>
      <c r="E8">
        <f t="shared" si="0"/>
        <v>57.821723252011559</v>
      </c>
      <c r="O8" t="s">
        <v>0</v>
      </c>
      <c r="P8">
        <v>3</v>
      </c>
      <c r="Q8">
        <v>58.2</v>
      </c>
      <c r="R8">
        <f t="shared" si="1"/>
        <v>56.780932233475355</v>
      </c>
      <c r="AA8" t="s">
        <v>0</v>
      </c>
      <c r="AB8">
        <v>3</v>
      </c>
      <c r="AC8">
        <v>55.3</v>
      </c>
      <c r="AD8">
        <f t="shared" si="2"/>
        <v>54.236776410386838</v>
      </c>
      <c r="AH8" t="s">
        <v>0</v>
      </c>
      <c r="AI8">
        <v>3</v>
      </c>
      <c r="AJ8">
        <v>50.7</v>
      </c>
      <c r="AK8">
        <f t="shared" si="3"/>
        <v>50.131434059494026</v>
      </c>
    </row>
    <row r="9" spans="2:39" x14ac:dyDescent="0.4">
      <c r="B9" t="s">
        <v>0</v>
      </c>
      <c r="C9">
        <v>4</v>
      </c>
      <c r="D9">
        <v>81.599999999999994</v>
      </c>
      <c r="E9">
        <f t="shared" si="0"/>
        <v>80.645352682648834</v>
      </c>
      <c r="O9" t="s">
        <v>0</v>
      </c>
      <c r="P9">
        <v>4</v>
      </c>
      <c r="Q9">
        <v>80.3</v>
      </c>
      <c r="R9">
        <f t="shared" si="1"/>
        <v>79.193736334361148</v>
      </c>
      <c r="AA9" t="s">
        <v>0</v>
      </c>
      <c r="AB9">
        <v>4</v>
      </c>
      <c r="AC9">
        <v>76.5</v>
      </c>
      <c r="AD9">
        <f t="shared" si="2"/>
        <v>75.645340816324605</v>
      </c>
      <c r="AH9" t="s">
        <v>0</v>
      </c>
      <c r="AI9">
        <v>4</v>
      </c>
      <c r="AJ9">
        <v>70.400000000000006</v>
      </c>
      <c r="AK9">
        <f t="shared" si="3"/>
        <v>69.91952077585654</v>
      </c>
    </row>
    <row r="10" spans="2:39" x14ac:dyDescent="0.4">
      <c r="B10" t="s">
        <v>0</v>
      </c>
      <c r="C10">
        <v>5</v>
      </c>
      <c r="D10">
        <v>96.4</v>
      </c>
      <c r="E10">
        <f t="shared" si="0"/>
        <v>95.887731284199049</v>
      </c>
      <c r="O10" t="s">
        <v>0</v>
      </c>
      <c r="P10">
        <v>5</v>
      </c>
      <c r="Q10">
        <v>94.9</v>
      </c>
      <c r="R10">
        <f t="shared" si="1"/>
        <v>94.161752121083467</v>
      </c>
      <c r="AA10" t="s">
        <v>0</v>
      </c>
      <c r="AB10">
        <v>5</v>
      </c>
      <c r="AC10">
        <v>90.5</v>
      </c>
      <c r="AD10">
        <f t="shared" si="2"/>
        <v>89.942691944578712</v>
      </c>
      <c r="AH10" t="s">
        <v>0</v>
      </c>
      <c r="AI10">
        <v>5</v>
      </c>
      <c r="AJ10">
        <v>83.5</v>
      </c>
      <c r="AK10">
        <f t="shared" si="3"/>
        <v>83.134663023400577</v>
      </c>
    </row>
    <row r="11" spans="2:39" x14ac:dyDescent="0.4">
      <c r="B11" t="s">
        <v>0</v>
      </c>
      <c r="C11">
        <v>6</v>
      </c>
      <c r="D11">
        <v>99.7</v>
      </c>
      <c r="E11">
        <f t="shared" si="0"/>
        <v>99.778098230154001</v>
      </c>
      <c r="O11" t="s">
        <v>0</v>
      </c>
      <c r="P11">
        <v>6</v>
      </c>
      <c r="Q11">
        <v>98.2</v>
      </c>
      <c r="R11">
        <f t="shared" si="1"/>
        <v>97.982092462011224</v>
      </c>
      <c r="AA11" t="s">
        <v>0</v>
      </c>
      <c r="AB11">
        <v>6</v>
      </c>
      <c r="AC11">
        <v>93.8</v>
      </c>
      <c r="AD11">
        <f t="shared" si="2"/>
        <v>93.591856139884456</v>
      </c>
      <c r="AH11" t="s">
        <v>0</v>
      </c>
      <c r="AI11">
        <v>6</v>
      </c>
      <c r="AJ11">
        <v>86.7</v>
      </c>
      <c r="AK11">
        <f t="shared" si="3"/>
        <v>86.507611165543523</v>
      </c>
    </row>
    <row r="12" spans="2:39" x14ac:dyDescent="0.4">
      <c r="B12" t="s">
        <v>0</v>
      </c>
      <c r="C12">
        <v>7</v>
      </c>
      <c r="D12">
        <v>90.7</v>
      </c>
      <c r="E12">
        <f t="shared" si="0"/>
        <v>91.354028713728084</v>
      </c>
      <c r="O12" t="s">
        <v>0</v>
      </c>
      <c r="P12">
        <v>7</v>
      </c>
      <c r="Q12">
        <v>89.4</v>
      </c>
      <c r="R12">
        <f t="shared" si="1"/>
        <v>89.709656196880985</v>
      </c>
      <c r="AA12" t="s">
        <v>0</v>
      </c>
      <c r="AB12">
        <v>7</v>
      </c>
      <c r="AC12">
        <v>85.6</v>
      </c>
      <c r="AD12">
        <f t="shared" si="2"/>
        <v>85.69007893347694</v>
      </c>
      <c r="AH12" t="s">
        <v>0</v>
      </c>
      <c r="AI12">
        <v>7</v>
      </c>
      <c r="AJ12">
        <v>79.3</v>
      </c>
      <c r="AK12">
        <f t="shared" si="3"/>
        <v>79.203942894802253</v>
      </c>
    </row>
    <row r="13" spans="2:39" x14ac:dyDescent="0.4">
      <c r="B13" t="s">
        <v>0</v>
      </c>
      <c r="C13">
        <v>8</v>
      </c>
      <c r="D13">
        <v>71.8</v>
      </c>
      <c r="E13">
        <f t="shared" si="0"/>
        <v>72.699524986977323</v>
      </c>
      <c r="O13" t="s">
        <v>0</v>
      </c>
      <c r="P13">
        <v>8</v>
      </c>
      <c r="Q13">
        <v>70.8</v>
      </c>
      <c r="R13">
        <f t="shared" si="1"/>
        <v>71.390933537211737</v>
      </c>
      <c r="AA13" t="s">
        <v>0</v>
      </c>
      <c r="AB13">
        <v>8</v>
      </c>
      <c r="AC13">
        <v>67.900000000000006</v>
      </c>
      <c r="AD13">
        <f t="shared" si="2"/>
        <v>68.192154437784737</v>
      </c>
      <c r="AH13" t="s">
        <v>0</v>
      </c>
      <c r="AI13">
        <v>8</v>
      </c>
      <c r="AJ13">
        <v>63.1</v>
      </c>
      <c r="AK13">
        <f t="shared" si="3"/>
        <v>63.030488163709343</v>
      </c>
    </row>
    <row r="14" spans="2:39" x14ac:dyDescent="0.4">
      <c r="B14" t="s">
        <v>0</v>
      </c>
      <c r="C14">
        <v>9</v>
      </c>
      <c r="D14">
        <v>47.5</v>
      </c>
      <c r="E14">
        <f t="shared" si="0"/>
        <v>48.429462046093583</v>
      </c>
      <c r="O14" t="s">
        <v>0</v>
      </c>
      <c r="P14">
        <v>9</v>
      </c>
      <c r="Q14">
        <v>46.9</v>
      </c>
      <c r="R14">
        <f t="shared" si="1"/>
        <v>47.557731729263899</v>
      </c>
      <c r="AA14" t="s">
        <v>0</v>
      </c>
      <c r="AB14">
        <v>9</v>
      </c>
      <c r="AC14">
        <v>45</v>
      </c>
      <c r="AD14">
        <f t="shared" si="2"/>
        <v>45.426835399235777</v>
      </c>
      <c r="AH14" t="s">
        <v>0</v>
      </c>
      <c r="AI14">
        <v>9</v>
      </c>
      <c r="AJ14">
        <v>42.1</v>
      </c>
      <c r="AK14">
        <f t="shared" si="3"/>
        <v>41.988343593963137</v>
      </c>
    </row>
    <row r="15" spans="2:39" x14ac:dyDescent="0.4">
      <c r="B15" t="s">
        <v>0</v>
      </c>
      <c r="C15">
        <v>10</v>
      </c>
      <c r="D15">
        <v>23.8</v>
      </c>
      <c r="E15">
        <f t="shared" si="0"/>
        <v>24.547929212481439</v>
      </c>
      <c r="O15" t="s">
        <v>0</v>
      </c>
      <c r="P15">
        <v>10</v>
      </c>
      <c r="Q15">
        <v>23.5</v>
      </c>
      <c r="R15">
        <f t="shared" si="1"/>
        <v>24.106066486656776</v>
      </c>
      <c r="AA15" t="s">
        <v>0</v>
      </c>
      <c r="AB15">
        <v>10</v>
      </c>
      <c r="AC15">
        <v>22.7</v>
      </c>
      <c r="AD15">
        <f t="shared" si="2"/>
        <v>23.025957601307589</v>
      </c>
      <c r="AH15" t="s">
        <v>0</v>
      </c>
      <c r="AI15">
        <v>10</v>
      </c>
      <c r="AJ15">
        <v>21.4</v>
      </c>
      <c r="AK15">
        <f t="shared" si="3"/>
        <v>21.283054627221407</v>
      </c>
    </row>
    <row r="16" spans="2:39" x14ac:dyDescent="0.4">
      <c r="B16" t="s">
        <v>0</v>
      </c>
      <c r="C16">
        <v>11</v>
      </c>
      <c r="D16">
        <v>6.6</v>
      </c>
      <c r="E16">
        <f t="shared" si="0"/>
        <v>6.9628986498027903</v>
      </c>
      <c r="O16" t="s">
        <v>0</v>
      </c>
      <c r="P16">
        <v>11</v>
      </c>
      <c r="Q16">
        <v>6.5</v>
      </c>
      <c r="R16">
        <f t="shared" si="1"/>
        <v>6.8375664741063398</v>
      </c>
      <c r="AA16" t="s">
        <v>0</v>
      </c>
      <c r="AB16">
        <v>11</v>
      </c>
      <c r="AC16">
        <v>6.4</v>
      </c>
      <c r="AD16">
        <f t="shared" si="2"/>
        <v>6.5311989335150171</v>
      </c>
      <c r="AH16" t="s">
        <v>0</v>
      </c>
      <c r="AI16">
        <v>11</v>
      </c>
      <c r="AJ16">
        <v>6.1</v>
      </c>
      <c r="AK16">
        <f t="shared" si="3"/>
        <v>6.0368331293790192</v>
      </c>
    </row>
    <row r="17" spans="2:37" x14ac:dyDescent="0.4">
      <c r="B17" t="s">
        <v>0</v>
      </c>
      <c r="C17">
        <v>12</v>
      </c>
      <c r="D17">
        <v>0</v>
      </c>
      <c r="E17">
        <f t="shared" si="0"/>
        <v>2.4671981713419999E-2</v>
      </c>
      <c r="O17" t="s">
        <v>0</v>
      </c>
      <c r="P17">
        <v>12</v>
      </c>
      <c r="Q17">
        <v>0</v>
      </c>
      <c r="R17">
        <f t="shared" si="1"/>
        <v>2.4227886042578441E-2</v>
      </c>
      <c r="AA17" t="s">
        <v>0</v>
      </c>
      <c r="AB17">
        <v>12</v>
      </c>
      <c r="AC17">
        <v>0</v>
      </c>
      <c r="AD17">
        <f t="shared" si="2"/>
        <v>2.3142318847187957E-2</v>
      </c>
      <c r="AH17" t="s">
        <v>0</v>
      </c>
      <c r="AI17">
        <v>12</v>
      </c>
      <c r="AJ17">
        <v>0</v>
      </c>
      <c r="AK17">
        <f t="shared" si="3"/>
        <v>2.1390608145535141E-2</v>
      </c>
    </row>
    <row r="18" spans="2:37" x14ac:dyDescent="0.4">
      <c r="B18" t="s">
        <v>0</v>
      </c>
      <c r="C18">
        <v>13</v>
      </c>
      <c r="D18">
        <v>5.8</v>
      </c>
      <c r="E18">
        <f t="shared" si="0"/>
        <v>5.4496737905816222</v>
      </c>
      <c r="O18" t="s">
        <v>0</v>
      </c>
      <c r="P18">
        <v>13</v>
      </c>
      <c r="Q18">
        <v>5.6</v>
      </c>
      <c r="R18">
        <f t="shared" si="1"/>
        <v>5.3515796623511527</v>
      </c>
      <c r="AA18" t="s">
        <v>0</v>
      </c>
      <c r="AB18">
        <v>13</v>
      </c>
      <c r="AC18">
        <v>5.2</v>
      </c>
      <c r="AD18">
        <f t="shared" si="2"/>
        <v>5.111794015565561</v>
      </c>
      <c r="AH18" t="s">
        <v>0</v>
      </c>
      <c r="AI18">
        <v>13</v>
      </c>
      <c r="AJ18">
        <v>4.7</v>
      </c>
      <c r="AK18">
        <f t="shared" si="3"/>
        <v>4.724867176434266</v>
      </c>
    </row>
    <row r="19" spans="2:37" x14ac:dyDescent="0.4">
      <c r="B19" t="s">
        <v>0</v>
      </c>
      <c r="C19">
        <v>14</v>
      </c>
      <c r="D19">
        <v>22.4</v>
      </c>
      <c r="E19">
        <f t="shared" si="0"/>
        <v>21.895831107393455</v>
      </c>
      <c r="O19" t="s">
        <v>0</v>
      </c>
      <c r="P19">
        <v>14</v>
      </c>
      <c r="Q19">
        <v>22</v>
      </c>
      <c r="R19">
        <f t="shared" si="1"/>
        <v>21.501706147460371</v>
      </c>
      <c r="AA19" t="s">
        <v>0</v>
      </c>
      <c r="AB19">
        <v>14</v>
      </c>
      <c r="AC19">
        <v>20.8</v>
      </c>
      <c r="AD19">
        <f t="shared" si="2"/>
        <v>20.538289578735061</v>
      </c>
      <c r="AH19" t="s">
        <v>0</v>
      </c>
      <c r="AI19">
        <v>14</v>
      </c>
      <c r="AJ19">
        <v>18.8</v>
      </c>
      <c r="AK19">
        <f t="shared" si="3"/>
        <v>18.983685570110126</v>
      </c>
    </row>
    <row r="20" spans="2:37" x14ac:dyDescent="0.4">
      <c r="B20" t="s">
        <v>0</v>
      </c>
      <c r="C20">
        <v>15</v>
      </c>
      <c r="D20">
        <v>45.8</v>
      </c>
      <c r="E20">
        <f t="shared" si="0"/>
        <v>45.294584334074301</v>
      </c>
      <c r="O20" t="s">
        <v>0</v>
      </c>
      <c r="P20">
        <v>15</v>
      </c>
      <c r="Q20">
        <v>45</v>
      </c>
      <c r="R20">
        <f t="shared" si="1"/>
        <v>44.479281816060961</v>
      </c>
      <c r="AA20" t="s">
        <v>0</v>
      </c>
      <c r="AB20">
        <v>15</v>
      </c>
      <c r="AC20">
        <v>42.8</v>
      </c>
      <c r="AD20">
        <f t="shared" si="2"/>
        <v>42.486320105361692</v>
      </c>
      <c r="AH20" t="s">
        <v>0</v>
      </c>
      <c r="AI20">
        <v>15</v>
      </c>
      <c r="AJ20">
        <v>39.1</v>
      </c>
      <c r="AK20">
        <f t="shared" si="3"/>
        <v>39.27040461764242</v>
      </c>
    </row>
    <row r="21" spans="2:37" x14ac:dyDescent="0.4">
      <c r="B21" t="s">
        <v>0</v>
      </c>
      <c r="C21">
        <v>16</v>
      </c>
      <c r="D21">
        <v>70.3</v>
      </c>
      <c r="E21">
        <f t="shared" si="0"/>
        <v>69.857394531739075</v>
      </c>
      <c r="O21" t="s">
        <v>0</v>
      </c>
      <c r="P21">
        <v>16</v>
      </c>
      <c r="Q21">
        <v>69.099999999999994</v>
      </c>
      <c r="R21">
        <f t="shared" si="1"/>
        <v>68.599961430167767</v>
      </c>
      <c r="AA21" t="s">
        <v>0</v>
      </c>
      <c r="AB21">
        <v>16</v>
      </c>
      <c r="AC21">
        <v>65.8</v>
      </c>
      <c r="AD21">
        <f t="shared" si="2"/>
        <v>65.526236070771247</v>
      </c>
      <c r="AH21" t="s">
        <v>0</v>
      </c>
      <c r="AI21">
        <v>16</v>
      </c>
      <c r="AJ21">
        <v>60.4</v>
      </c>
      <c r="AK21">
        <f t="shared" si="3"/>
        <v>60.566361059017773</v>
      </c>
    </row>
    <row r="22" spans="2:37" x14ac:dyDescent="0.4">
      <c r="B22" t="s">
        <v>0</v>
      </c>
      <c r="C22">
        <v>17</v>
      </c>
      <c r="D22">
        <v>89.7</v>
      </c>
      <c r="E22">
        <f t="shared" si="0"/>
        <v>89.50775061878457</v>
      </c>
      <c r="O22" t="s">
        <v>0</v>
      </c>
      <c r="P22">
        <v>17</v>
      </c>
      <c r="Q22">
        <v>88.4</v>
      </c>
      <c r="R22">
        <f t="shared" si="1"/>
        <v>87.89661110764645</v>
      </c>
      <c r="AA22" t="s">
        <v>0</v>
      </c>
      <c r="AB22">
        <v>17</v>
      </c>
      <c r="AC22">
        <v>84.2</v>
      </c>
      <c r="AD22">
        <f t="shared" si="2"/>
        <v>83.958270080419936</v>
      </c>
      <c r="AH22" t="s">
        <v>0</v>
      </c>
      <c r="AI22">
        <v>17</v>
      </c>
      <c r="AJ22">
        <v>77.599999999999994</v>
      </c>
      <c r="AK22">
        <f t="shared" si="3"/>
        <v>77.603219786486235</v>
      </c>
    </row>
    <row r="23" spans="2:37" x14ac:dyDescent="0.4">
      <c r="B23" t="s">
        <v>0</v>
      </c>
      <c r="C23">
        <v>18</v>
      </c>
      <c r="D23">
        <v>99.4</v>
      </c>
      <c r="E23">
        <f t="shared" si="0"/>
        <v>99.384417029756889</v>
      </c>
      <c r="O23" t="s">
        <v>0</v>
      </c>
      <c r="P23">
        <v>18</v>
      </c>
      <c r="Q23">
        <v>97.9</v>
      </c>
      <c r="R23">
        <f t="shared" si="1"/>
        <v>97.595497523221269</v>
      </c>
      <c r="AA23" t="s">
        <v>0</v>
      </c>
      <c r="AB23">
        <v>18</v>
      </c>
      <c r="AC23">
        <v>93.5</v>
      </c>
      <c r="AD23">
        <f t="shared" si="2"/>
        <v>93.222583173911957</v>
      </c>
      <c r="AH23" t="s">
        <v>0</v>
      </c>
      <c r="AI23">
        <v>18</v>
      </c>
      <c r="AJ23">
        <v>86.3</v>
      </c>
      <c r="AK23">
        <f t="shared" si="3"/>
        <v>86.166289564799229</v>
      </c>
    </row>
    <row r="24" spans="2:37" x14ac:dyDescent="0.4">
      <c r="B24" t="s">
        <v>0</v>
      </c>
      <c r="C24">
        <v>19</v>
      </c>
      <c r="D24">
        <v>97</v>
      </c>
      <c r="E24">
        <f t="shared" si="0"/>
        <v>97.044038447711273</v>
      </c>
      <c r="O24" t="s">
        <v>0</v>
      </c>
      <c r="P24">
        <v>19</v>
      </c>
      <c r="Q24">
        <v>95.5</v>
      </c>
      <c r="R24">
        <f t="shared" si="1"/>
        <v>95.297245755652483</v>
      </c>
      <c r="AA24" t="s">
        <v>0</v>
      </c>
      <c r="AB24">
        <v>19</v>
      </c>
      <c r="AC24">
        <v>91.3</v>
      </c>
      <c r="AD24">
        <f t="shared" si="2"/>
        <v>91.027308063953171</v>
      </c>
      <c r="AH24" t="s">
        <v>0</v>
      </c>
      <c r="AI24">
        <v>19</v>
      </c>
      <c r="AJ24">
        <v>84.6</v>
      </c>
      <c r="AK24">
        <f t="shared" si="3"/>
        <v>84.137181334165675</v>
      </c>
    </row>
    <row r="25" spans="2:37" x14ac:dyDescent="0.4">
      <c r="B25" t="s">
        <v>0</v>
      </c>
      <c r="C25">
        <v>20</v>
      </c>
      <c r="D25">
        <v>82.9</v>
      </c>
      <c r="E25">
        <f t="shared" si="0"/>
        <v>83.065593266182589</v>
      </c>
      <c r="O25" t="s">
        <v>0</v>
      </c>
      <c r="P25">
        <v>20</v>
      </c>
      <c r="Q25">
        <v>81.8</v>
      </c>
      <c r="R25">
        <f t="shared" si="1"/>
        <v>81.570412587391303</v>
      </c>
      <c r="AA25" t="s">
        <v>0</v>
      </c>
      <c r="AB25">
        <v>20</v>
      </c>
      <c r="AC25">
        <v>78.3</v>
      </c>
      <c r="AD25">
        <f t="shared" si="2"/>
        <v>77.915526483679272</v>
      </c>
      <c r="AH25" t="s">
        <v>0</v>
      </c>
      <c r="AI25">
        <v>20</v>
      </c>
      <c r="AJ25">
        <v>72.7</v>
      </c>
      <c r="AK25">
        <f t="shared" si="3"/>
        <v>72.017869361780313</v>
      </c>
    </row>
    <row r="26" spans="2:37" x14ac:dyDescent="0.4">
      <c r="B26" t="s">
        <v>0</v>
      </c>
      <c r="C26">
        <v>21</v>
      </c>
      <c r="D26">
        <v>60.8</v>
      </c>
      <c r="E26">
        <f t="shared" si="0"/>
        <v>60.907162069827081</v>
      </c>
      <c r="O26" t="s">
        <v>0</v>
      </c>
      <c r="P26">
        <v>21</v>
      </c>
      <c r="Q26">
        <v>60</v>
      </c>
      <c r="R26">
        <f t="shared" si="1"/>
        <v>59.810833152570197</v>
      </c>
      <c r="AA26" t="s">
        <v>0</v>
      </c>
      <c r="AB26">
        <v>21</v>
      </c>
      <c r="AC26">
        <v>57.5</v>
      </c>
      <c r="AD26">
        <f t="shared" si="2"/>
        <v>57.130918021497799</v>
      </c>
      <c r="AH26" t="s">
        <v>0</v>
      </c>
      <c r="AI26">
        <v>21</v>
      </c>
      <c r="AJ26">
        <v>53.6</v>
      </c>
      <c r="AK26">
        <f t="shared" si="3"/>
        <v>52.806509514540082</v>
      </c>
    </row>
    <row r="27" spans="2:37" x14ac:dyDescent="0.4">
      <c r="B27" t="s">
        <v>0</v>
      </c>
      <c r="C27">
        <v>22</v>
      </c>
      <c r="D27">
        <v>36</v>
      </c>
      <c r="E27">
        <f t="shared" si="0"/>
        <v>36.050444698038461</v>
      </c>
      <c r="O27" t="s">
        <v>0</v>
      </c>
      <c r="P27">
        <v>22</v>
      </c>
      <c r="Q27">
        <v>35.5</v>
      </c>
      <c r="R27">
        <f t="shared" si="1"/>
        <v>35.401536693473773</v>
      </c>
      <c r="AA27" t="s">
        <v>0</v>
      </c>
      <c r="AB27">
        <v>22</v>
      </c>
      <c r="AC27">
        <v>34.200000000000003</v>
      </c>
      <c r="AD27">
        <f t="shared" si="2"/>
        <v>33.815317126760078</v>
      </c>
      <c r="AH27" t="s">
        <v>0</v>
      </c>
      <c r="AI27">
        <v>22</v>
      </c>
      <c r="AJ27">
        <v>32</v>
      </c>
      <c r="AK27">
        <f t="shared" si="3"/>
        <v>31.255735553199351</v>
      </c>
    </row>
    <row r="28" spans="2:37" x14ac:dyDescent="0.4">
      <c r="B28" t="s">
        <v>0</v>
      </c>
      <c r="C28">
        <v>23</v>
      </c>
      <c r="D28">
        <v>14.7</v>
      </c>
      <c r="E28">
        <f t="shared" si="0"/>
        <v>14.644660940672544</v>
      </c>
      <c r="O28" t="s">
        <v>0</v>
      </c>
      <c r="P28">
        <v>23</v>
      </c>
      <c r="Q28">
        <v>14.5</v>
      </c>
      <c r="R28">
        <f t="shared" si="1"/>
        <v>14.381057043740439</v>
      </c>
      <c r="AA28" t="s">
        <v>0</v>
      </c>
      <c r="AB28">
        <v>23</v>
      </c>
      <c r="AC28">
        <v>14</v>
      </c>
      <c r="AD28">
        <f t="shared" si="2"/>
        <v>13.736691962350845</v>
      </c>
      <c r="AH28" t="s">
        <v>0</v>
      </c>
      <c r="AI28">
        <v>23</v>
      </c>
      <c r="AJ28">
        <v>13.3</v>
      </c>
      <c r="AK28">
        <f t="shared" si="3"/>
        <v>12.696921035563095</v>
      </c>
    </row>
    <row r="29" spans="2:37" x14ac:dyDescent="0.4">
      <c r="B29" t="s">
        <v>0</v>
      </c>
      <c r="C29">
        <v>24</v>
      </c>
      <c r="D29">
        <v>2</v>
      </c>
      <c r="E29">
        <f t="shared" si="0"/>
        <v>1.9853157161528301</v>
      </c>
      <c r="O29" t="s">
        <v>0</v>
      </c>
      <c r="P29">
        <v>24</v>
      </c>
      <c r="Q29">
        <v>2</v>
      </c>
      <c r="R29">
        <f t="shared" si="1"/>
        <v>1.9495800332620792</v>
      </c>
      <c r="AA29" t="s">
        <v>0</v>
      </c>
      <c r="AB29">
        <v>24</v>
      </c>
      <c r="AC29">
        <v>2</v>
      </c>
      <c r="AD29">
        <f t="shared" si="2"/>
        <v>1.8622261417513546</v>
      </c>
      <c r="AH29" t="s">
        <v>0</v>
      </c>
      <c r="AI29">
        <v>24</v>
      </c>
      <c r="AJ29">
        <v>2</v>
      </c>
      <c r="AK29">
        <f t="shared" si="3"/>
        <v>1.7212687259045036</v>
      </c>
    </row>
    <row r="30" spans="2:37" x14ac:dyDescent="0.4">
      <c r="B30" t="s">
        <v>0</v>
      </c>
      <c r="C30">
        <v>25</v>
      </c>
      <c r="D30">
        <v>1.2</v>
      </c>
      <c r="E30">
        <f t="shared" si="0"/>
        <v>1.2041619030626338</v>
      </c>
      <c r="O30" t="s">
        <v>0</v>
      </c>
      <c r="P30">
        <v>25</v>
      </c>
      <c r="Q30">
        <v>1.1000000000000001</v>
      </c>
      <c r="R30">
        <f t="shared" si="1"/>
        <v>1.1824869888075065</v>
      </c>
      <c r="AA30" t="s">
        <v>0</v>
      </c>
      <c r="AB30">
        <v>25</v>
      </c>
      <c r="AC30">
        <v>1</v>
      </c>
      <c r="AD30">
        <f t="shared" si="2"/>
        <v>1.1295038650727505</v>
      </c>
      <c r="AH30" t="s">
        <v>0</v>
      </c>
      <c r="AI30">
        <v>25</v>
      </c>
      <c r="AJ30">
        <v>0.9</v>
      </c>
      <c r="AK30">
        <f t="shared" si="3"/>
        <v>1.0440083699553036</v>
      </c>
    </row>
    <row r="31" spans="2:37" x14ac:dyDescent="0.4">
      <c r="B31" t="s">
        <v>0</v>
      </c>
      <c r="C31">
        <v>26</v>
      </c>
      <c r="D31">
        <v>12.4</v>
      </c>
      <c r="E31">
        <f t="shared" si="0"/>
        <v>12.494446518477048</v>
      </c>
      <c r="O31" t="s">
        <v>0</v>
      </c>
      <c r="P31">
        <v>26</v>
      </c>
      <c r="Q31">
        <v>12.1</v>
      </c>
      <c r="R31">
        <f t="shared" si="1"/>
        <v>12.269546481144461</v>
      </c>
      <c r="AA31" t="s">
        <v>0</v>
      </c>
      <c r="AB31">
        <v>26</v>
      </c>
      <c r="AC31">
        <v>11.4</v>
      </c>
      <c r="AD31">
        <f t="shared" si="2"/>
        <v>11.719790834331471</v>
      </c>
      <c r="AH31" t="s">
        <v>0</v>
      </c>
      <c r="AI31">
        <v>26</v>
      </c>
      <c r="AJ31">
        <v>10.3</v>
      </c>
      <c r="AK31">
        <f t="shared" si="3"/>
        <v>10.8326851315196</v>
      </c>
    </row>
    <row r="32" spans="2:37" x14ac:dyDescent="0.4">
      <c r="B32" t="s">
        <v>0</v>
      </c>
      <c r="C32">
        <v>27</v>
      </c>
      <c r="D32">
        <v>32.799999999999997</v>
      </c>
      <c r="E32">
        <f t="shared" si="0"/>
        <v>33.063103987735417</v>
      </c>
      <c r="O32" t="s">
        <v>0</v>
      </c>
      <c r="P32">
        <v>27</v>
      </c>
      <c r="Q32">
        <v>32.200000000000003</v>
      </c>
      <c r="R32">
        <f t="shared" si="1"/>
        <v>32.467968115956182</v>
      </c>
      <c r="AA32" t="s">
        <v>0</v>
      </c>
      <c r="AB32">
        <v>27</v>
      </c>
      <c r="AC32">
        <v>30.5</v>
      </c>
      <c r="AD32">
        <f t="shared" si="2"/>
        <v>31.013191540495825</v>
      </c>
      <c r="AH32" t="s">
        <v>0</v>
      </c>
      <c r="AI32">
        <v>27</v>
      </c>
      <c r="AJ32">
        <v>27.8</v>
      </c>
      <c r="AK32">
        <f t="shared" si="3"/>
        <v>28.665711157366612</v>
      </c>
    </row>
    <row r="33" spans="2:37" x14ac:dyDescent="0.4">
      <c r="B33" t="s">
        <v>0</v>
      </c>
      <c r="C33">
        <v>28</v>
      </c>
      <c r="D33">
        <v>57.5</v>
      </c>
      <c r="E33">
        <f t="shared" si="0"/>
        <v>57.821723252011559</v>
      </c>
      <c r="O33" t="s">
        <v>0</v>
      </c>
      <c r="P33">
        <v>28</v>
      </c>
      <c r="Q33">
        <v>56.5</v>
      </c>
      <c r="R33">
        <f t="shared" si="1"/>
        <v>56.780932233475355</v>
      </c>
      <c r="AA33" t="s">
        <v>0</v>
      </c>
      <c r="AB33">
        <v>28</v>
      </c>
      <c r="AC33">
        <v>53.7</v>
      </c>
      <c r="AD33">
        <f t="shared" si="2"/>
        <v>54.236776410386838</v>
      </c>
      <c r="AH33" t="s">
        <v>0</v>
      </c>
      <c r="AI33">
        <v>28</v>
      </c>
      <c r="AJ33">
        <v>49.2</v>
      </c>
      <c r="AK33">
        <f t="shared" si="3"/>
        <v>50.131434059494026</v>
      </c>
    </row>
    <row r="34" spans="2:37" x14ac:dyDescent="0.4">
      <c r="B34" t="s">
        <v>0</v>
      </c>
      <c r="C34">
        <v>29</v>
      </c>
      <c r="D34">
        <v>80.3</v>
      </c>
      <c r="E34">
        <f t="shared" si="0"/>
        <v>80.645352682648934</v>
      </c>
      <c r="O34" t="s">
        <v>0</v>
      </c>
      <c r="P34">
        <v>29</v>
      </c>
      <c r="Q34">
        <v>79</v>
      </c>
      <c r="R34">
        <f t="shared" si="1"/>
        <v>79.193736334361262</v>
      </c>
      <c r="AA34" t="s">
        <v>0</v>
      </c>
      <c r="AB34">
        <v>29</v>
      </c>
      <c r="AC34">
        <v>75.3</v>
      </c>
      <c r="AD34">
        <f t="shared" si="2"/>
        <v>75.645340816324705</v>
      </c>
      <c r="AH34" t="s">
        <v>0</v>
      </c>
      <c r="AI34">
        <v>29</v>
      </c>
      <c r="AJ34">
        <v>69.2</v>
      </c>
      <c r="AK34">
        <f t="shared" si="3"/>
        <v>69.91952077585664</v>
      </c>
    </row>
    <row r="35" spans="2:37" x14ac:dyDescent="0.4">
      <c r="B35" t="s">
        <v>0</v>
      </c>
      <c r="C35">
        <v>30</v>
      </c>
      <c r="D35">
        <v>95.7</v>
      </c>
      <c r="E35">
        <f t="shared" si="0"/>
        <v>95.887731284199049</v>
      </c>
      <c r="O35" t="s">
        <v>0</v>
      </c>
      <c r="P35">
        <v>30</v>
      </c>
      <c r="Q35">
        <v>94.2</v>
      </c>
      <c r="R35">
        <f t="shared" si="1"/>
        <v>94.161752121083467</v>
      </c>
      <c r="AA35" t="s">
        <v>0</v>
      </c>
      <c r="AB35">
        <v>30</v>
      </c>
      <c r="AC35">
        <v>89.9</v>
      </c>
      <c r="AD35">
        <f t="shared" si="2"/>
        <v>89.942691944578712</v>
      </c>
      <c r="AH35" t="s">
        <v>0</v>
      </c>
      <c r="AI35">
        <v>30</v>
      </c>
      <c r="AJ35">
        <v>82.9</v>
      </c>
      <c r="AK35">
        <f t="shared" si="3"/>
        <v>83.134663023400577</v>
      </c>
    </row>
    <row r="37" spans="2:37" x14ac:dyDescent="0.4">
      <c r="B37" t="s">
        <v>11</v>
      </c>
      <c r="C37">
        <v>0.7</v>
      </c>
      <c r="D37">
        <v>0.3</v>
      </c>
      <c r="E37">
        <v>0.7</v>
      </c>
      <c r="F37">
        <v>0.3</v>
      </c>
      <c r="G37" t="s">
        <v>14</v>
      </c>
      <c r="N37" t="s">
        <v>34</v>
      </c>
      <c r="O37">
        <v>0.75</v>
      </c>
      <c r="P37">
        <v>0.25</v>
      </c>
      <c r="Q37">
        <v>0.75</v>
      </c>
      <c r="R37">
        <v>0.25</v>
      </c>
      <c r="S37" t="s">
        <v>35</v>
      </c>
      <c r="U37" t="s">
        <v>9</v>
      </c>
      <c r="V37">
        <v>0.8</v>
      </c>
      <c r="W37">
        <v>0.2</v>
      </c>
      <c r="X37">
        <v>0.8</v>
      </c>
      <c r="Y37">
        <v>0.2</v>
      </c>
      <c r="Z37" t="s">
        <v>2</v>
      </c>
    </row>
    <row r="38" spans="2:37" x14ac:dyDescent="0.4">
      <c r="B38" t="s">
        <v>4</v>
      </c>
      <c r="C38">
        <v>3</v>
      </c>
      <c r="D38" t="s">
        <v>5</v>
      </c>
      <c r="E38">
        <v>0.5</v>
      </c>
      <c r="F38" t="s">
        <v>1</v>
      </c>
      <c r="G38">
        <v>0.2</v>
      </c>
      <c r="N38" t="s">
        <v>4</v>
      </c>
      <c r="O38">
        <v>3</v>
      </c>
      <c r="P38" t="s">
        <v>5</v>
      </c>
      <c r="Q38">
        <v>0.5</v>
      </c>
      <c r="R38" t="s">
        <v>1</v>
      </c>
      <c r="S38">
        <v>0.25</v>
      </c>
      <c r="U38" t="s">
        <v>4</v>
      </c>
      <c r="V38">
        <v>3</v>
      </c>
      <c r="W38" t="s">
        <v>5</v>
      </c>
      <c r="X38">
        <v>0.5</v>
      </c>
      <c r="Y38" t="s">
        <v>1</v>
      </c>
      <c r="Z38">
        <v>0.3</v>
      </c>
    </row>
    <row r="39" spans="2:37" x14ac:dyDescent="0.4">
      <c r="B39" t="s">
        <v>7</v>
      </c>
      <c r="C39" t="s">
        <v>8</v>
      </c>
      <c r="D39" t="s">
        <v>16</v>
      </c>
      <c r="N39" t="s">
        <v>7</v>
      </c>
      <c r="O39" t="s">
        <v>8</v>
      </c>
      <c r="P39" t="s">
        <v>16</v>
      </c>
      <c r="U39" t="s">
        <v>7</v>
      </c>
      <c r="V39" t="s">
        <v>8</v>
      </c>
      <c r="W39" t="s">
        <v>16</v>
      </c>
    </row>
    <row r="40" spans="2:37" x14ac:dyDescent="0.4">
      <c r="B40" s="1">
        <v>77.3</v>
      </c>
      <c r="C40" s="2">
        <v>1.6</v>
      </c>
      <c r="D40" s="1">
        <v>0.87</v>
      </c>
      <c r="E40" s="1">
        <f>90*D40</f>
        <v>78.3</v>
      </c>
      <c r="N40" s="1">
        <v>65.900000000000006</v>
      </c>
      <c r="O40" s="2">
        <v>1.6</v>
      </c>
      <c r="P40" s="1">
        <v>0.88</v>
      </c>
      <c r="Q40" s="1">
        <f>90*P40</f>
        <v>79.2</v>
      </c>
      <c r="U40" s="1">
        <v>53.2</v>
      </c>
      <c r="V40" s="2">
        <v>1.6</v>
      </c>
      <c r="W40" s="1">
        <v>0.89</v>
      </c>
      <c r="X40" s="1">
        <f>90*W40</f>
        <v>80.099999999999994</v>
      </c>
    </row>
    <row r="41" spans="2:37" x14ac:dyDescent="0.4">
      <c r="B41" t="s">
        <v>0</v>
      </c>
      <c r="C41">
        <v>1</v>
      </c>
      <c r="D41">
        <v>9.6</v>
      </c>
      <c r="E41">
        <f>(B$40/2)*(SIN(C$40*C41*PI()/10-PI()/2*D$40)+1)</f>
        <v>9.260309429558804</v>
      </c>
      <c r="N41" t="s">
        <v>0</v>
      </c>
      <c r="O41">
        <v>1</v>
      </c>
      <c r="P41">
        <v>7.8</v>
      </c>
      <c r="Q41">
        <f>(N$40/2)*(SIN(O$40*O41*PI()/10-PI()/2*P$40)+1)</f>
        <v>7.5615886505377485</v>
      </c>
      <c r="U41" t="s">
        <v>0</v>
      </c>
      <c r="V41">
        <v>1</v>
      </c>
      <c r="W41">
        <v>5.9</v>
      </c>
      <c r="X41">
        <f>(U$40/2)*(SIN(V$40*V41*PI()/10-PI()/2*W$40)+1)</f>
        <v>5.8405511648004307</v>
      </c>
    </row>
    <row r="42" spans="2:37" x14ac:dyDescent="0.4">
      <c r="B42" t="s">
        <v>0</v>
      </c>
      <c r="C42">
        <v>2</v>
      </c>
      <c r="D42">
        <v>25.5</v>
      </c>
      <c r="E42">
        <f t="shared" ref="E42:E70" si="4">(B$40/2)*(SIN(C$40*C42*PI()/10-PI()/2*D$40)+1)</f>
        <v>24.988197287931712</v>
      </c>
      <c r="N42" t="s">
        <v>0</v>
      </c>
      <c r="O42">
        <v>2</v>
      </c>
      <c r="P42">
        <v>21.1</v>
      </c>
      <c r="Q42">
        <f t="shared" ref="Q42:Q70" si="5">(N$40/2)*(SIN(O$40*O42*PI()/10-PI()/2*P$40)+1)</f>
        <v>20.820295989039867</v>
      </c>
      <c r="U42" t="s">
        <v>0</v>
      </c>
      <c r="V42">
        <v>2</v>
      </c>
      <c r="W42">
        <v>16.399999999999999</v>
      </c>
      <c r="X42">
        <f t="shared" ref="X42:X70" si="6">(U$40/2)*(SIN(V$40*V42*PI()/10-PI()/2*W$40)+1)</f>
        <v>16.420620699088612</v>
      </c>
    </row>
    <row r="43" spans="2:37" x14ac:dyDescent="0.4">
      <c r="B43" t="s">
        <v>0</v>
      </c>
      <c r="C43">
        <v>3</v>
      </c>
      <c r="D43">
        <v>44.6</v>
      </c>
      <c r="E43">
        <f t="shared" si="4"/>
        <v>44.095832614387575</v>
      </c>
      <c r="N43" t="s">
        <v>0</v>
      </c>
      <c r="O43">
        <v>3</v>
      </c>
      <c r="P43">
        <v>37.4</v>
      </c>
      <c r="Q43">
        <f t="shared" si="5"/>
        <v>37.079730045943833</v>
      </c>
      <c r="U43" t="s">
        <v>0</v>
      </c>
      <c r="V43">
        <v>3</v>
      </c>
      <c r="W43">
        <v>29.5</v>
      </c>
      <c r="X43">
        <f t="shared" si="6"/>
        <v>29.518932675021809</v>
      </c>
    </row>
    <row r="44" spans="2:37" x14ac:dyDescent="0.4">
      <c r="B44" t="s">
        <v>0</v>
      </c>
      <c r="C44">
        <v>4</v>
      </c>
      <c r="D44">
        <v>62.3</v>
      </c>
      <c r="E44">
        <f t="shared" si="4"/>
        <v>61.856241708845417</v>
      </c>
      <c r="N44" t="s">
        <v>0</v>
      </c>
      <c r="O44">
        <v>4</v>
      </c>
      <c r="P44">
        <v>52.6</v>
      </c>
      <c r="Q44">
        <f t="shared" si="5"/>
        <v>52.317524063036998</v>
      </c>
      <c r="U44" t="s">
        <v>0</v>
      </c>
      <c r="V44">
        <v>4</v>
      </c>
      <c r="W44">
        <v>41.9</v>
      </c>
      <c r="X44">
        <f t="shared" si="6"/>
        <v>41.895139704351216</v>
      </c>
    </row>
    <row r="45" spans="2:37" x14ac:dyDescent="0.4">
      <c r="B45" t="s">
        <v>0</v>
      </c>
      <c r="C45">
        <v>5</v>
      </c>
      <c r="D45">
        <v>74.099999999999994</v>
      </c>
      <c r="E45">
        <f t="shared" si="4"/>
        <v>73.875736641959961</v>
      </c>
      <c r="N45" t="s">
        <v>0</v>
      </c>
      <c r="O45">
        <v>5</v>
      </c>
      <c r="P45">
        <v>62.9</v>
      </c>
      <c r="Q45">
        <f t="shared" si="5"/>
        <v>62.764051378755347</v>
      </c>
      <c r="U45" t="s">
        <v>0</v>
      </c>
      <c r="V45">
        <v>5</v>
      </c>
      <c r="W45">
        <v>50.5</v>
      </c>
      <c r="X45">
        <f t="shared" si="6"/>
        <v>50.487533515232379</v>
      </c>
    </row>
    <row r="46" spans="2:37" x14ac:dyDescent="0.4">
      <c r="B46" t="s">
        <v>0</v>
      </c>
      <c r="C46">
        <v>6</v>
      </c>
      <c r="D46">
        <v>77.3</v>
      </c>
      <c r="E46">
        <f t="shared" si="4"/>
        <v>77.180854948785395</v>
      </c>
      <c r="N46" t="s">
        <v>0</v>
      </c>
      <c r="O46">
        <v>6</v>
      </c>
      <c r="P46">
        <v>65.900000000000006</v>
      </c>
      <c r="Q46">
        <f t="shared" si="5"/>
        <v>65.834980701711558</v>
      </c>
      <c r="U46" t="s">
        <v>0</v>
      </c>
      <c r="V46">
        <v>6</v>
      </c>
      <c r="W46">
        <v>53.2</v>
      </c>
      <c r="X46">
        <f t="shared" si="6"/>
        <v>53.170470673988412</v>
      </c>
    </row>
    <row r="47" spans="2:37" x14ac:dyDescent="0.4">
      <c r="B47" t="s">
        <v>0</v>
      </c>
      <c r="C47">
        <v>7</v>
      </c>
      <c r="D47">
        <v>71</v>
      </c>
      <c r="E47">
        <f t="shared" si="4"/>
        <v>70.953954516883641</v>
      </c>
      <c r="N47" t="s">
        <v>0</v>
      </c>
      <c r="O47">
        <v>7</v>
      </c>
      <c r="P47">
        <v>60.8</v>
      </c>
      <c r="Q47">
        <f t="shared" si="5"/>
        <v>60.770605145291391</v>
      </c>
      <c r="U47" t="s">
        <v>0</v>
      </c>
      <c r="V47">
        <v>7</v>
      </c>
      <c r="W47">
        <v>49.4</v>
      </c>
      <c r="X47">
        <f t="shared" si="6"/>
        <v>49.280228371818858</v>
      </c>
    </row>
    <row r="48" spans="2:37" x14ac:dyDescent="0.4">
      <c r="B48" t="s">
        <v>0</v>
      </c>
      <c r="C48">
        <v>8</v>
      </c>
      <c r="D48">
        <v>56.7</v>
      </c>
      <c r="E48">
        <f t="shared" si="4"/>
        <v>56.735487321171163</v>
      </c>
      <c r="N48" t="s">
        <v>0</v>
      </c>
      <c r="O48">
        <v>8</v>
      </c>
      <c r="P48">
        <v>48.9</v>
      </c>
      <c r="Q48">
        <f t="shared" si="5"/>
        <v>48.823783561651517</v>
      </c>
      <c r="U48" t="s">
        <v>0</v>
      </c>
      <c r="V48">
        <v>8</v>
      </c>
      <c r="W48">
        <v>40</v>
      </c>
      <c r="X48">
        <f t="shared" si="6"/>
        <v>39.779200580302039</v>
      </c>
    </row>
    <row r="49" spans="2:24" x14ac:dyDescent="0.4">
      <c r="B49" t="s">
        <v>0</v>
      </c>
      <c r="C49">
        <v>9</v>
      </c>
      <c r="D49">
        <v>38</v>
      </c>
      <c r="E49">
        <f t="shared" si="4"/>
        <v>38.042912185898139</v>
      </c>
      <c r="N49" t="s">
        <v>0</v>
      </c>
      <c r="O49">
        <v>9</v>
      </c>
      <c r="P49">
        <v>33</v>
      </c>
      <c r="Q49">
        <f t="shared" si="5"/>
        <v>32.95000000000001</v>
      </c>
      <c r="U49" t="s">
        <v>0</v>
      </c>
      <c r="V49">
        <v>9</v>
      </c>
      <c r="W49">
        <v>27.3</v>
      </c>
      <c r="X49">
        <f t="shared" si="6"/>
        <v>27.017814640494432</v>
      </c>
    </row>
    <row r="50" spans="2:24" x14ac:dyDescent="0.4">
      <c r="B50" t="s">
        <v>0</v>
      </c>
      <c r="C50">
        <v>10</v>
      </c>
      <c r="D50">
        <v>19.5</v>
      </c>
      <c r="E50">
        <f t="shared" si="4"/>
        <v>19.500522465087464</v>
      </c>
      <c r="N50" t="s">
        <v>0</v>
      </c>
      <c r="O50">
        <v>10</v>
      </c>
      <c r="P50">
        <v>17.2</v>
      </c>
      <c r="Q50">
        <f t="shared" si="5"/>
        <v>17.076216438348492</v>
      </c>
      <c r="U50" t="s">
        <v>0</v>
      </c>
      <c r="V50">
        <v>10</v>
      </c>
      <c r="W50">
        <v>14.4</v>
      </c>
      <c r="X50">
        <f t="shared" si="6"/>
        <v>14.153066940668753</v>
      </c>
    </row>
    <row r="51" spans="2:24" x14ac:dyDescent="0.4">
      <c r="B51" t="s">
        <v>0</v>
      </c>
      <c r="C51">
        <v>11</v>
      </c>
      <c r="D51">
        <v>5.7</v>
      </c>
      <c r="E51">
        <f t="shared" si="4"/>
        <v>5.6954576477143286</v>
      </c>
      <c r="N51" t="s">
        <v>0</v>
      </c>
      <c r="O51">
        <v>11</v>
      </c>
      <c r="P51">
        <v>5.2</v>
      </c>
      <c r="Q51">
        <f t="shared" si="5"/>
        <v>5.1293948547085968</v>
      </c>
      <c r="U51" t="s">
        <v>0</v>
      </c>
      <c r="V51">
        <v>11</v>
      </c>
      <c r="W51">
        <v>4.5</v>
      </c>
      <c r="X51">
        <f t="shared" si="6"/>
        <v>4.3675241876040047</v>
      </c>
    </row>
    <row r="52" spans="2:24" x14ac:dyDescent="0.4">
      <c r="B52" t="s">
        <v>0</v>
      </c>
      <c r="C52">
        <v>12</v>
      </c>
      <c r="D52">
        <v>0</v>
      </c>
      <c r="E52">
        <f t="shared" si="4"/>
        <v>4.2906332719858935E-2</v>
      </c>
      <c r="N52" t="s">
        <v>0</v>
      </c>
      <c r="O52">
        <v>12</v>
      </c>
      <c r="P52">
        <v>0.1</v>
      </c>
      <c r="Q52">
        <f t="shared" si="5"/>
        <v>6.501929828845214E-2</v>
      </c>
      <c r="U52" t="s">
        <v>0</v>
      </c>
      <c r="V52">
        <v>12</v>
      </c>
      <c r="W52">
        <v>0.1</v>
      </c>
      <c r="X52">
        <f t="shared" si="6"/>
        <v>8.1998922698796162E-2</v>
      </c>
    </row>
    <row r="53" spans="2:24" x14ac:dyDescent="0.4">
      <c r="B53" t="s">
        <v>0</v>
      </c>
      <c r="C53">
        <v>13</v>
      </c>
      <c r="D53">
        <v>3.9</v>
      </c>
      <c r="E53">
        <f t="shared" si="4"/>
        <v>3.9412341968522049</v>
      </c>
      <c r="N53" t="s">
        <v>0</v>
      </c>
      <c r="O53">
        <v>13</v>
      </c>
      <c r="P53">
        <v>3.1</v>
      </c>
      <c r="Q53">
        <f t="shared" si="5"/>
        <v>3.1359486212446552</v>
      </c>
      <c r="U53" t="s">
        <v>0</v>
      </c>
      <c r="V53">
        <v>13</v>
      </c>
      <c r="W53">
        <v>2.2000000000000002</v>
      </c>
      <c r="X53">
        <f t="shared" si="6"/>
        <v>2.3566728414971583</v>
      </c>
    </row>
    <row r="54" spans="2:24" x14ac:dyDescent="0.4">
      <c r="B54" t="s">
        <v>0</v>
      </c>
      <c r="C54">
        <v>14</v>
      </c>
      <c r="D54">
        <v>16.3</v>
      </c>
      <c r="E54">
        <f t="shared" si="4"/>
        <v>16.426047008527274</v>
      </c>
      <c r="N54" t="s">
        <v>0</v>
      </c>
      <c r="O54">
        <v>14</v>
      </c>
      <c r="P54">
        <v>13.4</v>
      </c>
      <c r="Q54">
        <f t="shared" si="5"/>
        <v>13.582475936963004</v>
      </c>
      <c r="U54" t="s">
        <v>0</v>
      </c>
      <c r="V54">
        <v>14</v>
      </c>
      <c r="W54">
        <v>10.3</v>
      </c>
      <c r="X54">
        <f t="shared" si="6"/>
        <v>10.628822006331482</v>
      </c>
    </row>
    <row r="55" spans="2:24" x14ac:dyDescent="0.4">
      <c r="B55" t="s">
        <v>0</v>
      </c>
      <c r="C55">
        <v>15</v>
      </c>
      <c r="D55">
        <v>34.299999999999997</v>
      </c>
      <c r="E55">
        <f t="shared" si="4"/>
        <v>34.408768876331081</v>
      </c>
      <c r="N55" t="s">
        <v>0</v>
      </c>
      <c r="O55">
        <v>15</v>
      </c>
      <c r="P55">
        <v>28.6</v>
      </c>
      <c r="Q55">
        <f t="shared" si="5"/>
        <v>28.820269954056162</v>
      </c>
      <c r="U55" t="s">
        <v>0</v>
      </c>
      <c r="V55">
        <v>15</v>
      </c>
      <c r="W55">
        <v>22.4</v>
      </c>
      <c r="X55">
        <f t="shared" si="6"/>
        <v>22.852027230460294</v>
      </c>
    </row>
    <row r="56" spans="2:24" x14ac:dyDescent="0.4">
      <c r="B56" t="s">
        <v>0</v>
      </c>
      <c r="C56">
        <v>16</v>
      </c>
      <c r="D56">
        <v>53.3</v>
      </c>
      <c r="E56">
        <f t="shared" si="4"/>
        <v>53.440714660910729</v>
      </c>
      <c r="N56" t="s">
        <v>0</v>
      </c>
      <c r="O56">
        <v>16</v>
      </c>
      <c r="P56">
        <v>44.9</v>
      </c>
      <c r="Q56">
        <f t="shared" si="5"/>
        <v>45.07970401096015</v>
      </c>
      <c r="U56" t="s">
        <v>0</v>
      </c>
      <c r="V56">
        <v>16</v>
      </c>
      <c r="W56">
        <v>35.6</v>
      </c>
      <c r="X56">
        <f t="shared" si="6"/>
        <v>36.002430844528249</v>
      </c>
    </row>
    <row r="57" spans="2:24" x14ac:dyDescent="0.4">
      <c r="B57" t="s">
        <v>0</v>
      </c>
      <c r="C57">
        <v>17</v>
      </c>
      <c r="D57">
        <v>68.8</v>
      </c>
      <c r="E57">
        <f t="shared" si="4"/>
        <v>68.81363524362645</v>
      </c>
      <c r="N57" t="s">
        <v>0</v>
      </c>
      <c r="O57">
        <v>17</v>
      </c>
      <c r="P57">
        <v>58.2</v>
      </c>
      <c r="Q57">
        <f t="shared" si="5"/>
        <v>58.338411349462284</v>
      </c>
      <c r="U57" t="s">
        <v>0</v>
      </c>
      <c r="V57">
        <v>17</v>
      </c>
      <c r="W57">
        <v>46.5</v>
      </c>
      <c r="X57">
        <f t="shared" si="6"/>
        <v>46.826798684960842</v>
      </c>
    </row>
    <row r="58" spans="2:24" x14ac:dyDescent="0.4">
      <c r="B58" t="s">
        <v>0</v>
      </c>
      <c r="C58">
        <v>18</v>
      </c>
      <c r="D58">
        <v>76.8</v>
      </c>
      <c r="E58">
        <f t="shared" si="4"/>
        <v>76.724475455882001</v>
      </c>
      <c r="N58" t="s">
        <v>0</v>
      </c>
      <c r="O58">
        <v>18</v>
      </c>
      <c r="P58">
        <v>65.3</v>
      </c>
      <c r="Q58">
        <f t="shared" si="5"/>
        <v>65.316364911510291</v>
      </c>
      <c r="U58" t="s">
        <v>0</v>
      </c>
      <c r="V58">
        <v>18</v>
      </c>
      <c r="W58">
        <v>52.5</v>
      </c>
      <c r="X58">
        <f t="shared" si="6"/>
        <v>52.647326762538974</v>
      </c>
    </row>
    <row r="59" spans="2:24" x14ac:dyDescent="0.4">
      <c r="B59" t="s">
        <v>0</v>
      </c>
      <c r="C59">
        <v>19</v>
      </c>
      <c r="D59">
        <v>75.5</v>
      </c>
      <c r="E59">
        <f t="shared" si="4"/>
        <v>75.216199118684642</v>
      </c>
      <c r="N59" t="s">
        <v>0</v>
      </c>
      <c r="O59">
        <v>19</v>
      </c>
      <c r="P59">
        <v>64.5</v>
      </c>
      <c r="Q59">
        <f t="shared" si="5"/>
        <v>64.287312211925311</v>
      </c>
      <c r="U59" t="s">
        <v>0</v>
      </c>
      <c r="V59">
        <v>19</v>
      </c>
      <c r="W59">
        <v>52.2</v>
      </c>
      <c r="X59">
        <f t="shared" si="6"/>
        <v>52.024094193635591</v>
      </c>
    </row>
    <row r="60" spans="2:24" x14ac:dyDescent="0.4">
      <c r="B60" t="s">
        <v>0</v>
      </c>
      <c r="C60">
        <v>20</v>
      </c>
      <c r="D60">
        <v>65.099999999999994</v>
      </c>
      <c r="E60">
        <f t="shared" si="4"/>
        <v>64.66193364715275</v>
      </c>
      <c r="N60" t="s">
        <v>0</v>
      </c>
      <c r="O60">
        <v>20</v>
      </c>
      <c r="P60">
        <v>56</v>
      </c>
      <c r="Q60">
        <f t="shared" si="5"/>
        <v>55.505827140350284</v>
      </c>
      <c r="U60" t="s">
        <v>0</v>
      </c>
      <c r="V60">
        <v>20</v>
      </c>
      <c r="W60">
        <v>45.6</v>
      </c>
      <c r="X60">
        <f t="shared" si="6"/>
        <v>45.111280389355571</v>
      </c>
    </row>
    <row r="61" spans="2:24" x14ac:dyDescent="0.4">
      <c r="B61" t="s">
        <v>0</v>
      </c>
      <c r="C61">
        <v>21</v>
      </c>
      <c r="D61">
        <v>48.3</v>
      </c>
      <c r="E61">
        <f t="shared" si="4"/>
        <v>47.672663313030739</v>
      </c>
      <c r="N61" t="s">
        <v>0</v>
      </c>
      <c r="O61">
        <v>21</v>
      </c>
      <c r="P61">
        <v>41.7</v>
      </c>
      <c r="Q61">
        <f t="shared" si="5"/>
        <v>41.144331782081935</v>
      </c>
      <c r="U61" t="s">
        <v>0</v>
      </c>
      <c r="V61">
        <v>21</v>
      </c>
      <c r="W61">
        <v>34.299999999999997</v>
      </c>
      <c r="X61">
        <f t="shared" si="6"/>
        <v>33.619023129078911</v>
      </c>
    </row>
    <row r="62" spans="2:24" x14ac:dyDescent="0.4">
      <c r="B62" t="s">
        <v>0</v>
      </c>
      <c r="C62">
        <v>22</v>
      </c>
      <c r="D62">
        <v>29.1</v>
      </c>
      <c r="E62">
        <f t="shared" si="4"/>
        <v>28.451306618838309</v>
      </c>
      <c r="N62" t="s">
        <v>0</v>
      </c>
      <c r="O62">
        <v>22</v>
      </c>
      <c r="P62">
        <v>25.4</v>
      </c>
      <c r="Q62">
        <f t="shared" si="5"/>
        <v>24.755668217917979</v>
      </c>
      <c r="U62" t="s">
        <v>0</v>
      </c>
      <c r="V62">
        <v>22</v>
      </c>
      <c r="W62">
        <v>21.1</v>
      </c>
      <c r="X62">
        <f t="shared" si="6"/>
        <v>20.390353321432894</v>
      </c>
    </row>
    <row r="63" spans="2:24" x14ac:dyDescent="0.4">
      <c r="B63" t="s">
        <v>0</v>
      </c>
      <c r="C63">
        <v>23</v>
      </c>
      <c r="D63">
        <v>12.2</v>
      </c>
      <c r="E63">
        <f t="shared" si="4"/>
        <v>11.752970411707009</v>
      </c>
      <c r="N63" t="s">
        <v>0</v>
      </c>
      <c r="O63">
        <v>23</v>
      </c>
      <c r="P63">
        <v>10.9</v>
      </c>
      <c r="Q63">
        <f t="shared" si="5"/>
        <v>10.394172859649649</v>
      </c>
      <c r="U63" t="s">
        <v>0</v>
      </c>
      <c r="V63">
        <v>23</v>
      </c>
      <c r="W63">
        <v>9.3000000000000007</v>
      </c>
      <c r="X63">
        <f t="shared" si="6"/>
        <v>8.6978671406399979</v>
      </c>
    </row>
    <row r="64" spans="2:24" x14ac:dyDescent="0.4">
      <c r="B64" t="s">
        <v>0</v>
      </c>
      <c r="C64">
        <v>24</v>
      </c>
      <c r="D64">
        <v>1.9</v>
      </c>
      <c r="E64">
        <f t="shared" si="4"/>
        <v>1.7085999780445364</v>
      </c>
      <c r="N64" t="s">
        <v>0</v>
      </c>
      <c r="O64">
        <v>24</v>
      </c>
      <c r="P64">
        <v>1.8</v>
      </c>
      <c r="Q64">
        <f t="shared" si="5"/>
        <v>1.6126877880746766</v>
      </c>
      <c r="U64" t="s">
        <v>0</v>
      </c>
      <c r="V64">
        <v>24</v>
      </c>
      <c r="W64">
        <v>1.7</v>
      </c>
      <c r="X64">
        <f t="shared" si="6"/>
        <v>1.4341294551872892</v>
      </c>
    </row>
    <row r="65" spans="2:26" x14ac:dyDescent="0.4">
      <c r="B65" t="s">
        <v>0</v>
      </c>
      <c r="C65">
        <v>25</v>
      </c>
      <c r="D65">
        <v>0.7</v>
      </c>
      <c r="E65">
        <f t="shared" si="4"/>
        <v>0.80303836946874518</v>
      </c>
      <c r="N65" t="s">
        <v>0</v>
      </c>
      <c r="O65">
        <v>25</v>
      </c>
      <c r="P65">
        <v>0.5</v>
      </c>
      <c r="Q65">
        <f t="shared" si="5"/>
        <v>0.58363508848971035</v>
      </c>
      <c r="U65" t="s">
        <v>0</v>
      </c>
      <c r="V65">
        <v>25</v>
      </c>
      <c r="W65">
        <v>0.3</v>
      </c>
      <c r="X65">
        <f t="shared" si="6"/>
        <v>0.39609192428301221</v>
      </c>
    </row>
    <row r="66" spans="2:26" x14ac:dyDescent="0.4">
      <c r="B66" t="s">
        <v>0</v>
      </c>
      <c r="C66">
        <v>26</v>
      </c>
      <c r="D66">
        <v>8.8000000000000007</v>
      </c>
      <c r="E66">
        <f t="shared" si="4"/>
        <v>9.260309429558804</v>
      </c>
      <c r="N66" t="s">
        <v>0</v>
      </c>
      <c r="O66">
        <v>26</v>
      </c>
      <c r="P66">
        <v>7.1</v>
      </c>
      <c r="Q66">
        <f t="shared" si="5"/>
        <v>7.5615886505377663</v>
      </c>
      <c r="U66" t="s">
        <v>0</v>
      </c>
      <c r="V66">
        <v>26</v>
      </c>
      <c r="W66">
        <v>5.3</v>
      </c>
      <c r="X66">
        <f t="shared" si="6"/>
        <v>5.8405511648004333</v>
      </c>
    </row>
    <row r="67" spans="2:26" x14ac:dyDescent="0.4">
      <c r="B67" t="s">
        <v>0</v>
      </c>
      <c r="C67">
        <v>27</v>
      </c>
      <c r="D67">
        <v>24.3</v>
      </c>
      <c r="E67">
        <f t="shared" si="4"/>
        <v>24.988197287931673</v>
      </c>
      <c r="N67" t="s">
        <v>0</v>
      </c>
      <c r="O67">
        <v>27</v>
      </c>
      <c r="P67">
        <v>20.100000000000001</v>
      </c>
      <c r="Q67">
        <f t="shared" si="5"/>
        <v>20.820295989039856</v>
      </c>
      <c r="U67" t="s">
        <v>0</v>
      </c>
      <c r="V67">
        <v>27</v>
      </c>
      <c r="W67">
        <v>15.6</v>
      </c>
      <c r="X67">
        <f t="shared" si="6"/>
        <v>16.420620699088591</v>
      </c>
    </row>
    <row r="68" spans="2:26" x14ac:dyDescent="0.4">
      <c r="B68" t="s">
        <v>0</v>
      </c>
      <c r="C68">
        <v>28</v>
      </c>
      <c r="D68">
        <v>43.3</v>
      </c>
      <c r="E68">
        <f t="shared" si="4"/>
        <v>44.095832614387547</v>
      </c>
      <c r="N68" t="s">
        <v>0</v>
      </c>
      <c r="O68">
        <v>28</v>
      </c>
      <c r="P68">
        <v>36.299999999999997</v>
      </c>
      <c r="Q68">
        <f t="shared" si="5"/>
        <v>37.07973004594384</v>
      </c>
      <c r="U68" t="s">
        <v>0</v>
      </c>
      <c r="V68">
        <v>28</v>
      </c>
      <c r="W68">
        <v>28.6</v>
      </c>
      <c r="X68">
        <f t="shared" si="6"/>
        <v>29.518932675021802</v>
      </c>
    </row>
    <row r="69" spans="2:26" x14ac:dyDescent="0.4">
      <c r="B69" t="s">
        <v>0</v>
      </c>
      <c r="C69">
        <v>29</v>
      </c>
      <c r="D69">
        <v>61.2</v>
      </c>
      <c r="E69">
        <f t="shared" si="4"/>
        <v>61.856241708845481</v>
      </c>
      <c r="N69" t="s">
        <v>0</v>
      </c>
      <c r="O69">
        <v>29</v>
      </c>
      <c r="P69">
        <v>51.7</v>
      </c>
      <c r="Q69">
        <f t="shared" si="5"/>
        <v>52.317524063037077</v>
      </c>
      <c r="U69" t="s">
        <v>0</v>
      </c>
      <c r="V69">
        <v>29</v>
      </c>
      <c r="W69">
        <v>41.1</v>
      </c>
      <c r="X69">
        <f t="shared" si="6"/>
        <v>41.895139704351266</v>
      </c>
    </row>
    <row r="70" spans="2:26" x14ac:dyDescent="0.4">
      <c r="B70" t="s">
        <v>0</v>
      </c>
      <c r="C70">
        <v>30</v>
      </c>
      <c r="D70">
        <v>73.599999999999994</v>
      </c>
      <c r="E70">
        <f t="shared" si="4"/>
        <v>73.875736641959946</v>
      </c>
      <c r="N70" t="s">
        <v>0</v>
      </c>
      <c r="O70">
        <v>30</v>
      </c>
      <c r="P70">
        <v>62.5</v>
      </c>
      <c r="Q70">
        <f t="shared" si="5"/>
        <v>62.764051378755347</v>
      </c>
      <c r="U70" t="s">
        <v>0</v>
      </c>
      <c r="V70">
        <v>30</v>
      </c>
      <c r="W70">
        <v>50.1</v>
      </c>
      <c r="X70">
        <f t="shared" si="6"/>
        <v>50.487533515232371</v>
      </c>
    </row>
    <row r="72" spans="2:26" x14ac:dyDescent="0.4">
      <c r="B72" t="s">
        <v>20</v>
      </c>
      <c r="C72">
        <v>0.85</v>
      </c>
      <c r="D72">
        <v>0.15</v>
      </c>
      <c r="E72">
        <v>0.85</v>
      </c>
      <c r="F72">
        <v>0.15</v>
      </c>
      <c r="G72" t="s">
        <v>36</v>
      </c>
      <c r="N72" t="s">
        <v>10</v>
      </c>
      <c r="O72">
        <v>0.9</v>
      </c>
      <c r="P72">
        <v>0.1</v>
      </c>
      <c r="Q72">
        <v>0.9</v>
      </c>
      <c r="R72">
        <v>0.1</v>
      </c>
      <c r="S72" t="s">
        <v>15</v>
      </c>
      <c r="U72" t="s">
        <v>22</v>
      </c>
      <c r="V72">
        <v>0.95</v>
      </c>
      <c r="W72">
        <v>0.05</v>
      </c>
      <c r="X72">
        <v>0.95</v>
      </c>
      <c r="Y72">
        <v>0.05</v>
      </c>
      <c r="Z72" t="s">
        <v>37</v>
      </c>
    </row>
    <row r="73" spans="2:26" x14ac:dyDescent="0.4">
      <c r="B73" t="s">
        <v>4</v>
      </c>
      <c r="C73">
        <v>3</v>
      </c>
      <c r="D73" t="s">
        <v>5</v>
      </c>
      <c r="E73">
        <v>0.5</v>
      </c>
      <c r="F73" t="s">
        <v>1</v>
      </c>
      <c r="G73">
        <v>0.35</v>
      </c>
      <c r="N73" t="s">
        <v>4</v>
      </c>
      <c r="O73">
        <v>3</v>
      </c>
      <c r="P73" t="s">
        <v>5</v>
      </c>
      <c r="Q73">
        <v>0.5</v>
      </c>
      <c r="R73" t="s">
        <v>1</v>
      </c>
      <c r="S73">
        <v>0.4</v>
      </c>
      <c r="U73" t="s">
        <v>4</v>
      </c>
      <c r="V73">
        <v>3</v>
      </c>
      <c r="W73" t="s">
        <v>5</v>
      </c>
      <c r="X73">
        <v>0.5</v>
      </c>
      <c r="Y73" t="s">
        <v>1</v>
      </c>
      <c r="Z73">
        <v>0.45</v>
      </c>
    </row>
    <row r="74" spans="2:26" x14ac:dyDescent="0.4">
      <c r="B74" t="s">
        <v>7</v>
      </c>
      <c r="C74" t="s">
        <v>8</v>
      </c>
      <c r="D74" t="s">
        <v>16</v>
      </c>
      <c r="N74" t="s">
        <v>7</v>
      </c>
      <c r="O74" t="s">
        <v>8</v>
      </c>
      <c r="P74" t="s">
        <v>16</v>
      </c>
      <c r="U74" t="s">
        <v>7</v>
      </c>
      <c r="V74" t="s">
        <v>8</v>
      </c>
      <c r="W74" t="s">
        <v>16</v>
      </c>
    </row>
    <row r="75" spans="2:26" x14ac:dyDescent="0.4">
      <c r="B75" s="1">
        <v>39.700000000000003</v>
      </c>
      <c r="C75" s="2">
        <v>1.6</v>
      </c>
      <c r="D75" s="1">
        <v>0.91</v>
      </c>
      <c r="E75" s="1">
        <f>90*D75</f>
        <v>81.900000000000006</v>
      </c>
      <c r="N75" s="1">
        <v>26.3</v>
      </c>
      <c r="O75" s="2">
        <v>1.6</v>
      </c>
      <c r="P75" s="1">
        <v>0.94</v>
      </c>
      <c r="Q75" s="1">
        <f>90*P75</f>
        <v>84.6</v>
      </c>
      <c r="U75" s="1">
        <v>13.8</v>
      </c>
      <c r="V75" s="2">
        <v>1.6</v>
      </c>
      <c r="W75" s="1">
        <v>0.98</v>
      </c>
      <c r="X75" s="1">
        <f>90*W75</f>
        <v>88.2</v>
      </c>
    </row>
    <row r="76" spans="2:26" x14ac:dyDescent="0.4">
      <c r="B76" t="s">
        <v>0</v>
      </c>
      <c r="C76">
        <v>1</v>
      </c>
      <c r="D76">
        <v>4</v>
      </c>
      <c r="E76">
        <f>(B$75/2)*(SIN(C$75*C76*PI()/10-PI()/2*D$75)+1)</f>
        <v>3.9762595290312523</v>
      </c>
      <c r="N76" t="s">
        <v>0</v>
      </c>
      <c r="O76">
        <v>1</v>
      </c>
      <c r="P76">
        <v>2.4</v>
      </c>
      <c r="Q76">
        <f>(N$75/2)*(SIN(O$75*O76*PI()/10-PI()/2*P$75)+1)</f>
        <v>2.2738904482895133</v>
      </c>
      <c r="U76" t="s">
        <v>0</v>
      </c>
      <c r="V76">
        <v>1</v>
      </c>
      <c r="W76">
        <v>1</v>
      </c>
      <c r="X76">
        <f>(U$75/2)*(SIN(V$75*V76*PI()/10-PI()/2*W$75)+1)</f>
        <v>0.96088001367278963</v>
      </c>
    </row>
    <row r="77" spans="2:26" x14ac:dyDescent="0.4">
      <c r="B77" t="s">
        <v>0</v>
      </c>
      <c r="C77">
        <v>2</v>
      </c>
      <c r="D77">
        <v>11.7</v>
      </c>
      <c r="E77">
        <f t="shared" ref="E77:E105" si="7">(B$75/2)*(SIN(C$75*C77*PI()/10-PI()/2*D$75)+1)</f>
        <v>11.681439981688589</v>
      </c>
      <c r="N77" t="s">
        <v>0</v>
      </c>
      <c r="O77">
        <v>2</v>
      </c>
      <c r="P77">
        <v>7.3</v>
      </c>
      <c r="Q77">
        <f t="shared" ref="Q77:Q105" si="8">(N$75/2)*(SIN(O$75*O77*PI()/10-PI()/2*P$75)+1)</f>
        <v>7.1800249284249631</v>
      </c>
      <c r="U77" t="s">
        <v>0</v>
      </c>
      <c r="V77">
        <v>2</v>
      </c>
      <c r="W77">
        <v>3.5</v>
      </c>
      <c r="X77">
        <f t="shared" ref="X77:X105" si="9">(U$75/2)*(SIN(V$75*V77*PI()/10-PI()/2*W$75)+1)</f>
        <v>3.3876142313224387</v>
      </c>
    </row>
    <row r="78" spans="2:26" x14ac:dyDescent="0.4">
      <c r="B78" t="s">
        <v>0</v>
      </c>
      <c r="C78">
        <v>3</v>
      </c>
      <c r="D78">
        <v>21.4</v>
      </c>
      <c r="E78">
        <f t="shared" si="7"/>
        <v>21.407413050197725</v>
      </c>
      <c r="N78" t="s">
        <v>0</v>
      </c>
      <c r="O78">
        <v>3</v>
      </c>
      <c r="P78">
        <v>13.7</v>
      </c>
      <c r="Q78">
        <f t="shared" si="8"/>
        <v>13.563051481877391</v>
      </c>
      <c r="U78" t="s">
        <v>0</v>
      </c>
      <c r="V78">
        <v>3</v>
      </c>
      <c r="W78">
        <v>6.8</v>
      </c>
      <c r="X78">
        <f t="shared" si="9"/>
        <v>6.6832657623609171</v>
      </c>
    </row>
    <row r="79" spans="2:26" x14ac:dyDescent="0.4">
      <c r="B79" t="s">
        <v>0</v>
      </c>
      <c r="C79">
        <v>4</v>
      </c>
      <c r="D79">
        <v>30.7</v>
      </c>
      <c r="E79">
        <f t="shared" si="7"/>
        <v>30.748102937262917</v>
      </c>
      <c r="N79" t="s">
        <v>0</v>
      </c>
      <c r="O79">
        <v>4</v>
      </c>
      <c r="P79">
        <v>19.899999999999999</v>
      </c>
      <c r="Q79">
        <f t="shared" si="8"/>
        <v>19.843894617117385</v>
      </c>
      <c r="U79" t="s">
        <v>0</v>
      </c>
      <c r="V79">
        <v>4</v>
      </c>
      <c r="W79">
        <v>10.199999999999999</v>
      </c>
      <c r="X79">
        <f t="shared" si="9"/>
        <v>10.032534448202874</v>
      </c>
    </row>
    <row r="80" spans="2:26" x14ac:dyDescent="0.4">
      <c r="B80" t="s">
        <v>0</v>
      </c>
      <c r="C80">
        <v>5</v>
      </c>
      <c r="D80">
        <v>37.4</v>
      </c>
      <c r="E80">
        <f t="shared" si="7"/>
        <v>37.392747757260565</v>
      </c>
      <c r="N80" t="s">
        <v>0</v>
      </c>
      <c r="O80">
        <v>5</v>
      </c>
      <c r="P80">
        <v>24.5</v>
      </c>
      <c r="Q80">
        <f t="shared" si="8"/>
        <v>24.468757655101861</v>
      </c>
      <c r="U80" t="s">
        <v>0</v>
      </c>
      <c r="V80">
        <v>5</v>
      </c>
      <c r="W80">
        <v>12.7</v>
      </c>
      <c r="X80">
        <f t="shared" si="9"/>
        <v>12.606855962494476</v>
      </c>
    </row>
    <row r="81" spans="2:24" x14ac:dyDescent="0.4">
      <c r="B81" t="s">
        <v>0</v>
      </c>
      <c r="C81">
        <v>6</v>
      </c>
      <c r="D81">
        <v>39.700000000000003</v>
      </c>
      <c r="E81">
        <f t="shared" si="7"/>
        <v>39.697551154760966</v>
      </c>
      <c r="N81" t="s">
        <v>0</v>
      </c>
      <c r="O81">
        <v>6</v>
      </c>
      <c r="P81">
        <v>26.3</v>
      </c>
      <c r="Q81">
        <f t="shared" si="8"/>
        <v>26.293511268809372</v>
      </c>
      <c r="U81" t="s">
        <v>0</v>
      </c>
      <c r="V81">
        <v>6</v>
      </c>
      <c r="W81">
        <v>13.8</v>
      </c>
      <c r="X81">
        <f t="shared" si="9"/>
        <v>13.769377555761253</v>
      </c>
    </row>
    <row r="82" spans="2:24" x14ac:dyDescent="0.4">
      <c r="B82" t="s">
        <v>0</v>
      </c>
      <c r="C82">
        <v>7</v>
      </c>
      <c r="D82">
        <v>37.200000000000003</v>
      </c>
      <c r="E82">
        <f t="shared" si="7"/>
        <v>37.092335561598098</v>
      </c>
      <c r="N82" t="s">
        <v>0</v>
      </c>
      <c r="O82">
        <v>7</v>
      </c>
      <c r="P82">
        <v>24.9</v>
      </c>
      <c r="Q82">
        <f t="shared" si="8"/>
        <v>24.866735793077037</v>
      </c>
      <c r="U82" t="s">
        <v>0</v>
      </c>
      <c r="V82">
        <v>7</v>
      </c>
      <c r="W82">
        <v>13.2</v>
      </c>
      <c r="X82">
        <f t="shared" si="9"/>
        <v>13.232506917219469</v>
      </c>
    </row>
    <row r="83" spans="2:24" x14ac:dyDescent="0.4">
      <c r="B83" t="s">
        <v>0</v>
      </c>
      <c r="C83">
        <v>8</v>
      </c>
      <c r="D83">
        <v>30.4</v>
      </c>
      <c r="E83">
        <f t="shared" si="7"/>
        <v>30.221596509611583</v>
      </c>
      <c r="N83" t="s">
        <v>0</v>
      </c>
      <c r="O83">
        <v>8</v>
      </c>
      <c r="P83">
        <v>20.6</v>
      </c>
      <c r="Q83">
        <f t="shared" si="8"/>
        <v>20.541396418755511</v>
      </c>
      <c r="U83" t="s">
        <v>0</v>
      </c>
      <c r="V83">
        <v>8</v>
      </c>
      <c r="W83">
        <v>11.1</v>
      </c>
      <c r="X83">
        <f t="shared" si="9"/>
        <v>11.129058670205538</v>
      </c>
    </row>
    <row r="84" spans="2:24" x14ac:dyDescent="0.4">
      <c r="B84" t="s">
        <v>0</v>
      </c>
      <c r="C84">
        <v>9</v>
      </c>
      <c r="D84">
        <v>21</v>
      </c>
      <c r="E84">
        <f t="shared" si="7"/>
        <v>20.785063046586409</v>
      </c>
      <c r="N84" t="s">
        <v>0</v>
      </c>
      <c r="O84">
        <v>9</v>
      </c>
      <c r="P84">
        <v>14.4</v>
      </c>
      <c r="Q84">
        <f t="shared" si="8"/>
        <v>14.387524320138457</v>
      </c>
      <c r="U84" t="s">
        <v>0</v>
      </c>
      <c r="V84">
        <v>9</v>
      </c>
      <c r="W84">
        <v>7.9</v>
      </c>
      <c r="X84">
        <f t="shared" si="9"/>
        <v>7.9793978087775939</v>
      </c>
    </row>
    <row r="85" spans="2:24" x14ac:dyDescent="0.4">
      <c r="B85" t="s">
        <v>0</v>
      </c>
      <c r="C85">
        <v>10</v>
      </c>
      <c r="D85">
        <v>11.3</v>
      </c>
      <c r="E85">
        <f t="shared" si="7"/>
        <v>11.117207478360086</v>
      </c>
      <c r="N85" t="s">
        <v>0</v>
      </c>
      <c r="O85">
        <v>10</v>
      </c>
      <c r="P85">
        <v>8</v>
      </c>
      <c r="Q85">
        <f t="shared" si="8"/>
        <v>7.9275052381526336</v>
      </c>
      <c r="U85" t="s">
        <v>0</v>
      </c>
      <c r="V85">
        <v>10</v>
      </c>
      <c r="W85">
        <v>4.5</v>
      </c>
      <c r="X85">
        <f t="shared" si="9"/>
        <v>4.5627083503074912</v>
      </c>
    </row>
    <row r="86" spans="2:24" x14ac:dyDescent="0.4">
      <c r="B86" t="s">
        <v>0</v>
      </c>
      <c r="C86">
        <v>11</v>
      </c>
      <c r="D86">
        <v>3.7</v>
      </c>
      <c r="E86">
        <f t="shared" si="7"/>
        <v>3.6097281091132767</v>
      </c>
      <c r="N86" t="s">
        <v>0</v>
      </c>
      <c r="O86">
        <v>11</v>
      </c>
      <c r="P86">
        <v>2.8</v>
      </c>
      <c r="Q86">
        <f t="shared" si="8"/>
        <v>2.759461587259664</v>
      </c>
      <c r="U86" t="s">
        <v>0</v>
      </c>
      <c r="V86">
        <v>11</v>
      </c>
      <c r="W86">
        <v>1.7</v>
      </c>
      <c r="X86">
        <f t="shared" si="9"/>
        <v>1.7242336195498273</v>
      </c>
    </row>
    <row r="87" spans="2:24" x14ac:dyDescent="0.4">
      <c r="B87" t="s">
        <v>0</v>
      </c>
      <c r="C87">
        <v>12</v>
      </c>
      <c r="D87">
        <v>0.1</v>
      </c>
      <c r="E87">
        <f t="shared" si="7"/>
        <v>0.11987503421468283</v>
      </c>
      <c r="N87" t="s">
        <v>0</v>
      </c>
      <c r="O87">
        <v>12</v>
      </c>
      <c r="P87">
        <v>0.2</v>
      </c>
      <c r="Q87">
        <f t="shared" si="8"/>
        <v>0.16189832117393688</v>
      </c>
      <c r="U87" t="s">
        <v>0</v>
      </c>
      <c r="V87">
        <v>12</v>
      </c>
      <c r="W87">
        <v>0.2</v>
      </c>
      <c r="X87">
        <f t="shared" si="9"/>
        <v>0.16617434262264272</v>
      </c>
    </row>
    <row r="88" spans="2:24" x14ac:dyDescent="0.4">
      <c r="B88" t="s">
        <v>0</v>
      </c>
      <c r="C88">
        <v>13</v>
      </c>
      <c r="D88">
        <v>1.4</v>
      </c>
      <c r="E88">
        <f t="shared" si="7"/>
        <v>1.5109912796509606</v>
      </c>
      <c r="N88" t="s">
        <v>0</v>
      </c>
      <c r="O88">
        <v>13</v>
      </c>
      <c r="P88">
        <v>0.8</v>
      </c>
      <c r="Q88">
        <f t="shared" si="8"/>
        <v>0.7774178882519367</v>
      </c>
      <c r="U88" t="s">
        <v>0</v>
      </c>
      <c r="V88">
        <v>13</v>
      </c>
      <c r="W88">
        <v>0.3</v>
      </c>
      <c r="X88">
        <f t="shared" si="9"/>
        <v>0.27397356882909285</v>
      </c>
    </row>
    <row r="89" spans="2:24" x14ac:dyDescent="0.4">
      <c r="B89" t="s">
        <v>0</v>
      </c>
      <c r="C89">
        <v>14</v>
      </c>
      <c r="D89">
        <v>7.2</v>
      </c>
      <c r="E89">
        <f t="shared" si="7"/>
        <v>7.4389332717362544</v>
      </c>
      <c r="N89" t="s">
        <v>0</v>
      </c>
      <c r="O89">
        <v>14</v>
      </c>
      <c r="P89">
        <v>4.4000000000000004</v>
      </c>
      <c r="Q89">
        <f t="shared" si="8"/>
        <v>4.4537489709939813</v>
      </c>
      <c r="U89" t="s">
        <v>0</v>
      </c>
      <c r="V89">
        <v>14</v>
      </c>
      <c r="W89">
        <v>2.1</v>
      </c>
      <c r="X89">
        <f t="shared" si="9"/>
        <v>2.020963209812821</v>
      </c>
    </row>
    <row r="90" spans="2:24" x14ac:dyDescent="0.4">
      <c r="B90" t="s">
        <v>0</v>
      </c>
      <c r="C90">
        <v>15</v>
      </c>
      <c r="D90">
        <v>16.100000000000001</v>
      </c>
      <c r="E90">
        <f t="shared" si="7"/>
        <v>16.437207359453719</v>
      </c>
      <c r="N90" t="s">
        <v>0</v>
      </c>
      <c r="O90">
        <v>15</v>
      </c>
      <c r="P90">
        <v>10.199999999999999</v>
      </c>
      <c r="Q90">
        <f t="shared" si="8"/>
        <v>10.281416375635468</v>
      </c>
      <c r="U90" t="s">
        <v>0</v>
      </c>
      <c r="V90">
        <v>15</v>
      </c>
      <c r="W90">
        <v>5</v>
      </c>
      <c r="X90">
        <f t="shared" si="9"/>
        <v>4.9749613683293159</v>
      </c>
    </row>
    <row r="91" spans="2:24" x14ac:dyDescent="0.4">
      <c r="B91" t="s">
        <v>0</v>
      </c>
      <c r="C91">
        <v>16</v>
      </c>
      <c r="D91">
        <v>26</v>
      </c>
      <c r="E91">
        <f t="shared" si="7"/>
        <v>26.279760751233276</v>
      </c>
      <c r="N91" t="s">
        <v>0</v>
      </c>
      <c r="O91">
        <v>16</v>
      </c>
      <c r="P91">
        <v>16.7</v>
      </c>
      <c r="Q91">
        <f t="shared" si="8"/>
        <v>16.818733044415875</v>
      </c>
      <c r="U91" t="s">
        <v>0</v>
      </c>
      <c r="V91">
        <v>16</v>
      </c>
      <c r="W91">
        <v>8.4</v>
      </c>
      <c r="X91">
        <f t="shared" si="9"/>
        <v>8.4051883656361461</v>
      </c>
    </row>
    <row r="92" spans="2:24" x14ac:dyDescent="0.4">
      <c r="B92" t="s">
        <v>0</v>
      </c>
      <c r="C92">
        <v>17</v>
      </c>
      <c r="D92">
        <v>34.299999999999997</v>
      </c>
      <c r="E92">
        <f t="shared" si="7"/>
        <v>34.531677235325418</v>
      </c>
      <c r="N92" t="s">
        <v>0</v>
      </c>
      <c r="O92">
        <v>17</v>
      </c>
      <c r="P92">
        <v>22.4</v>
      </c>
      <c r="Q92">
        <f t="shared" si="8"/>
        <v>22.448454172603114</v>
      </c>
      <c r="U92" t="s">
        <v>0</v>
      </c>
      <c r="V92">
        <v>17</v>
      </c>
      <c r="W92">
        <v>11.5</v>
      </c>
      <c r="X92">
        <f t="shared" si="9"/>
        <v>11.463051870733205</v>
      </c>
    </row>
    <row r="93" spans="2:24" x14ac:dyDescent="0.4">
      <c r="B93" t="s">
        <v>0</v>
      </c>
      <c r="C93">
        <v>18</v>
      </c>
      <c r="D93">
        <v>39.1</v>
      </c>
      <c r="E93">
        <f t="shared" si="7"/>
        <v>39.151542919893885</v>
      </c>
      <c r="N93" t="s">
        <v>0</v>
      </c>
      <c r="O93">
        <v>18</v>
      </c>
      <c r="P93">
        <v>25.8</v>
      </c>
      <c r="Q93">
        <f t="shared" si="8"/>
        <v>25.777861966651805</v>
      </c>
      <c r="U93" t="s">
        <v>0</v>
      </c>
      <c r="V93">
        <v>18</v>
      </c>
      <c r="W93">
        <v>13.4</v>
      </c>
      <c r="X93">
        <f t="shared" si="9"/>
        <v>13.392077305784158</v>
      </c>
    </row>
    <row r="94" spans="2:24" x14ac:dyDescent="0.4">
      <c r="B94" t="s">
        <v>0</v>
      </c>
      <c r="C94">
        <v>19</v>
      </c>
      <c r="D94">
        <v>39.200000000000003</v>
      </c>
      <c r="E94">
        <f t="shared" si="7"/>
        <v>38.996464756387297</v>
      </c>
      <c r="N94" t="s">
        <v>0</v>
      </c>
      <c r="O94">
        <v>19</v>
      </c>
      <c r="P94">
        <v>26.1</v>
      </c>
      <c r="Q94">
        <f t="shared" si="8"/>
        <v>25.983305419494535</v>
      </c>
      <c r="U94" t="s">
        <v>0</v>
      </c>
      <c r="V94">
        <v>19</v>
      </c>
      <c r="W94">
        <v>13.7</v>
      </c>
      <c r="X94">
        <f t="shared" si="9"/>
        <v>13.715049550106452</v>
      </c>
    </row>
    <row r="95" spans="2:24" x14ac:dyDescent="0.4">
      <c r="B95" t="s">
        <v>0</v>
      </c>
      <c r="C95">
        <v>20</v>
      </c>
      <c r="D95">
        <v>34.5</v>
      </c>
      <c r="E95">
        <f t="shared" si="7"/>
        <v>34.104807010599302</v>
      </c>
      <c r="N95" t="s">
        <v>0</v>
      </c>
      <c r="O95">
        <v>20</v>
      </c>
      <c r="P95">
        <v>23.2</v>
      </c>
      <c r="Q95">
        <f t="shared" si="8"/>
        <v>23.013960565640549</v>
      </c>
      <c r="U95" t="s">
        <v>0</v>
      </c>
      <c r="V95">
        <v>20</v>
      </c>
      <c r="W95">
        <v>12.4</v>
      </c>
      <c r="X95">
        <f t="shared" si="9"/>
        <v>12.352069585392266</v>
      </c>
    </row>
    <row r="96" spans="2:24" x14ac:dyDescent="0.4">
      <c r="B96" t="s">
        <v>0</v>
      </c>
      <c r="C96">
        <v>21</v>
      </c>
      <c r="D96">
        <v>26.2</v>
      </c>
      <c r="E96">
        <f t="shared" si="7"/>
        <v>25.686700455861228</v>
      </c>
      <c r="N96" t="s">
        <v>0</v>
      </c>
      <c r="O96">
        <v>21</v>
      </c>
      <c r="P96">
        <v>17.899999999999999</v>
      </c>
      <c r="Q96">
        <f t="shared" si="8"/>
        <v>17.604403651225585</v>
      </c>
      <c r="U96" t="s">
        <v>0</v>
      </c>
      <c r="V96">
        <v>21</v>
      </c>
      <c r="W96">
        <v>9.6999999999999993</v>
      </c>
      <c r="X96">
        <f t="shared" si="9"/>
        <v>9.6403204453799862</v>
      </c>
    </row>
    <row r="97" spans="2:24" x14ac:dyDescent="0.4">
      <c r="B97" t="s">
        <v>0</v>
      </c>
      <c r="C97">
        <v>22</v>
      </c>
      <c r="D97">
        <v>16.399999999999999</v>
      </c>
      <c r="E97">
        <f t="shared" si="7"/>
        <v>15.824672187173206</v>
      </c>
      <c r="N97" t="s">
        <v>0</v>
      </c>
      <c r="O97">
        <v>22</v>
      </c>
      <c r="P97">
        <v>11.4</v>
      </c>
      <c r="Q97">
        <f t="shared" si="8"/>
        <v>11.092886784720957</v>
      </c>
      <c r="U97" t="s">
        <v>0</v>
      </c>
      <c r="V97">
        <v>22</v>
      </c>
      <c r="W97">
        <v>6.3</v>
      </c>
      <c r="X97">
        <f t="shared" si="9"/>
        <v>6.2506526381022454</v>
      </c>
    </row>
    <row r="98" spans="2:24" x14ac:dyDescent="0.4">
      <c r="B98" t="s">
        <v>0</v>
      </c>
      <c r="C98">
        <v>23</v>
      </c>
      <c r="D98">
        <v>7.4</v>
      </c>
      <c r="E98">
        <f t="shared" si="7"/>
        <v>6.9584562406458286</v>
      </c>
      <c r="N98" t="s">
        <v>0</v>
      </c>
      <c r="O98">
        <v>23</v>
      </c>
      <c r="P98">
        <v>5.3</v>
      </c>
      <c r="Q98">
        <f t="shared" si="8"/>
        <v>5.0902722444633461</v>
      </c>
      <c r="U98" t="s">
        <v>0</v>
      </c>
      <c r="V98">
        <v>23</v>
      </c>
      <c r="W98">
        <v>3.1</v>
      </c>
      <c r="X98">
        <f t="shared" si="9"/>
        <v>3.0216246928202901</v>
      </c>
    </row>
    <row r="99" spans="2:24" x14ac:dyDescent="0.4">
      <c r="B99" t="s">
        <v>0</v>
      </c>
      <c r="C99">
        <v>24</v>
      </c>
      <c r="D99">
        <v>1.5</v>
      </c>
      <c r="E99">
        <f t="shared" si="7"/>
        <v>1.2814359880271282</v>
      </c>
      <c r="N99" t="s">
        <v>0</v>
      </c>
      <c r="O99">
        <v>24</v>
      </c>
      <c r="P99">
        <v>1.2</v>
      </c>
      <c r="Q99">
        <f t="shared" si="8"/>
        <v>1.081526672255648</v>
      </c>
      <c r="U99" t="s">
        <v>0</v>
      </c>
      <c r="V99">
        <v>24</v>
      </c>
      <c r="W99">
        <v>0.8</v>
      </c>
      <c r="X99">
        <f t="shared" si="9"/>
        <v>0.75205498310025998</v>
      </c>
    </row>
    <row r="100" spans="2:24" x14ac:dyDescent="0.4">
      <c r="B100" t="s">
        <v>0</v>
      </c>
      <c r="C100">
        <v>25</v>
      </c>
      <c r="D100">
        <v>0.1</v>
      </c>
      <c r="E100">
        <f t="shared" si="7"/>
        <v>0.19803039432633071</v>
      </c>
      <c r="N100" t="s">
        <v>0</v>
      </c>
      <c r="O100">
        <v>25</v>
      </c>
      <c r="P100">
        <v>0</v>
      </c>
      <c r="Q100">
        <f t="shared" si="8"/>
        <v>5.8360165469496593E-2</v>
      </c>
      <c r="U100" t="s">
        <v>0</v>
      </c>
      <c r="V100">
        <v>25</v>
      </c>
      <c r="W100">
        <v>0</v>
      </c>
      <c r="X100">
        <f t="shared" si="9"/>
        <v>3.40473347645196E-3</v>
      </c>
    </row>
    <row r="101" spans="2:24" x14ac:dyDescent="0.4">
      <c r="B101" t="s">
        <v>0</v>
      </c>
      <c r="C101">
        <v>26</v>
      </c>
      <c r="D101">
        <v>3.6</v>
      </c>
      <c r="E101">
        <f t="shared" si="7"/>
        <v>3.9762595290312568</v>
      </c>
      <c r="N101" t="s">
        <v>0</v>
      </c>
      <c r="O101">
        <v>26</v>
      </c>
      <c r="P101">
        <v>2.1</v>
      </c>
      <c r="Q101">
        <f t="shared" si="8"/>
        <v>2.2738904482895106</v>
      </c>
      <c r="U101" t="s">
        <v>0</v>
      </c>
      <c r="V101">
        <v>26</v>
      </c>
      <c r="W101">
        <v>0.9</v>
      </c>
      <c r="X101">
        <f t="shared" si="9"/>
        <v>0.96088001367278886</v>
      </c>
    </row>
    <row r="102" spans="2:24" x14ac:dyDescent="0.4">
      <c r="B102" t="s">
        <v>0</v>
      </c>
      <c r="C102">
        <v>27</v>
      </c>
      <c r="D102">
        <v>11.1</v>
      </c>
      <c r="E102">
        <f t="shared" si="7"/>
        <v>11.681439981688579</v>
      </c>
      <c r="N102" t="s">
        <v>0</v>
      </c>
      <c r="O102">
        <v>27</v>
      </c>
      <c r="P102">
        <v>6.9</v>
      </c>
      <c r="Q102">
        <f t="shared" si="8"/>
        <v>7.1800249284249427</v>
      </c>
      <c r="U102" t="s">
        <v>0</v>
      </c>
      <c r="V102">
        <v>27</v>
      </c>
      <c r="W102">
        <v>3.3</v>
      </c>
      <c r="X102">
        <f t="shared" si="9"/>
        <v>3.387614231322432</v>
      </c>
    </row>
    <row r="103" spans="2:24" x14ac:dyDescent="0.4">
      <c r="B103" t="s">
        <v>0</v>
      </c>
      <c r="C103">
        <v>28</v>
      </c>
      <c r="D103">
        <v>20.8</v>
      </c>
      <c r="E103">
        <f t="shared" si="7"/>
        <v>21.407413050197722</v>
      </c>
      <c r="N103" t="s">
        <v>0</v>
      </c>
      <c r="O103">
        <v>28</v>
      </c>
      <c r="P103">
        <v>13.2</v>
      </c>
      <c r="Q103">
        <f t="shared" si="8"/>
        <v>13.563051481877379</v>
      </c>
      <c r="U103" t="s">
        <v>0</v>
      </c>
      <c r="V103">
        <v>28</v>
      </c>
      <c r="W103">
        <v>6.6</v>
      </c>
      <c r="X103">
        <f t="shared" si="9"/>
        <v>6.6832657623609126</v>
      </c>
    </row>
    <row r="104" spans="2:24" x14ac:dyDescent="0.4">
      <c r="B104" t="s">
        <v>0</v>
      </c>
      <c r="C104">
        <v>29</v>
      </c>
      <c r="D104">
        <v>30.2</v>
      </c>
      <c r="E104">
        <f t="shared" si="7"/>
        <v>30.748102937262956</v>
      </c>
      <c r="N104" t="s">
        <v>0</v>
      </c>
      <c r="O104">
        <v>29</v>
      </c>
      <c r="P104">
        <v>19.600000000000001</v>
      </c>
      <c r="Q104">
        <f t="shared" si="8"/>
        <v>19.843894617117403</v>
      </c>
      <c r="U104" t="s">
        <v>0</v>
      </c>
      <c r="V104">
        <v>29</v>
      </c>
      <c r="W104">
        <v>10</v>
      </c>
      <c r="X104">
        <f t="shared" si="9"/>
        <v>10.032534448202886</v>
      </c>
    </row>
    <row r="105" spans="2:24" x14ac:dyDescent="0.4">
      <c r="B105" t="s">
        <v>0</v>
      </c>
      <c r="C105">
        <v>30</v>
      </c>
      <c r="D105">
        <v>37.1</v>
      </c>
      <c r="E105">
        <f t="shared" si="7"/>
        <v>37.392747757260558</v>
      </c>
      <c r="N105" t="s">
        <v>0</v>
      </c>
      <c r="O105">
        <v>30</v>
      </c>
      <c r="P105">
        <v>24.3</v>
      </c>
      <c r="Q105">
        <f t="shared" si="8"/>
        <v>24.468757655101854</v>
      </c>
      <c r="U105" t="s">
        <v>0</v>
      </c>
      <c r="V105">
        <v>30</v>
      </c>
      <c r="W105">
        <v>12.6</v>
      </c>
      <c r="X105">
        <f t="shared" si="9"/>
        <v>12.606855962494473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0F2-C58F-4D76-A19D-63FD18CAA03A}">
  <dimension ref="B2:AA140"/>
  <sheetViews>
    <sheetView topLeftCell="A100" workbookViewId="0">
      <selection activeCell="I127" sqref="I127"/>
    </sheetView>
  </sheetViews>
  <sheetFormatPr defaultRowHeight="18.75" x14ac:dyDescent="0.4"/>
  <cols>
    <col min="1" max="24" width="6.625" customWidth="1"/>
  </cols>
  <sheetData>
    <row r="2" spans="2:27" x14ac:dyDescent="0.4">
      <c r="B2" t="s">
        <v>38</v>
      </c>
      <c r="C2">
        <v>0.66666667000000002</v>
      </c>
      <c r="D2">
        <v>0.66666667000000002</v>
      </c>
      <c r="E2">
        <v>0.66666667000000002</v>
      </c>
      <c r="F2">
        <v>0.66666667000000002</v>
      </c>
      <c r="G2" t="s">
        <v>39</v>
      </c>
      <c r="N2" t="s">
        <v>57</v>
      </c>
      <c r="O2">
        <v>0.61</v>
      </c>
      <c r="P2">
        <v>0.69499999999999995</v>
      </c>
      <c r="Q2">
        <v>0.58499999999999996</v>
      </c>
      <c r="R2">
        <v>0.71</v>
      </c>
      <c r="S2">
        <v>0.71</v>
      </c>
      <c r="U2" t="s">
        <v>58</v>
      </c>
      <c r="V2">
        <v>0.59499999999999997</v>
      </c>
      <c r="W2">
        <v>0.59</v>
      </c>
      <c r="X2">
        <v>0.8</v>
      </c>
      <c r="Y2">
        <v>0.59</v>
      </c>
      <c r="Z2">
        <v>0.61</v>
      </c>
      <c r="AA2" t="s">
        <v>21</v>
      </c>
    </row>
    <row r="3" spans="2:27" x14ac:dyDescent="0.4">
      <c r="B3" t="s">
        <v>4</v>
      </c>
      <c r="C3">
        <v>4</v>
      </c>
      <c r="D3" t="s">
        <v>5</v>
      </c>
      <c r="E3">
        <v>0.67</v>
      </c>
      <c r="F3" t="s">
        <v>1</v>
      </c>
      <c r="G3">
        <v>0</v>
      </c>
      <c r="N3" t="s">
        <v>4</v>
      </c>
      <c r="O3">
        <v>4</v>
      </c>
      <c r="P3" t="s">
        <v>5</v>
      </c>
      <c r="Q3">
        <v>0.67</v>
      </c>
      <c r="R3" t="s">
        <v>1</v>
      </c>
      <c r="S3">
        <v>0.05</v>
      </c>
      <c r="U3" t="s">
        <v>4</v>
      </c>
      <c r="V3">
        <v>4</v>
      </c>
      <c r="W3" t="s">
        <v>5</v>
      </c>
      <c r="X3">
        <v>0.67</v>
      </c>
      <c r="Y3" t="s">
        <v>1</v>
      </c>
      <c r="Z3">
        <v>0.1</v>
      </c>
    </row>
    <row r="4" spans="2:27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2:27" x14ac:dyDescent="0.4">
      <c r="B5" s="1">
        <v>87.4</v>
      </c>
      <c r="C5" s="2">
        <v>1.6</v>
      </c>
      <c r="D5" s="1">
        <v>0.6</v>
      </c>
      <c r="E5" s="1">
        <f>90*D5</f>
        <v>54</v>
      </c>
      <c r="N5" s="1">
        <v>85.7</v>
      </c>
      <c r="O5" s="2">
        <v>1.6</v>
      </c>
      <c r="P5" s="1">
        <v>0.6</v>
      </c>
      <c r="Q5" s="1">
        <f>90*P5</f>
        <v>54</v>
      </c>
      <c r="U5" s="1">
        <v>80.2</v>
      </c>
      <c r="V5" s="2">
        <v>1.6</v>
      </c>
      <c r="W5" s="1">
        <v>0.6</v>
      </c>
      <c r="X5" s="1">
        <f>90*W5</f>
        <v>54</v>
      </c>
    </row>
    <row r="6" spans="2:27" x14ac:dyDescent="0.4">
      <c r="B6" t="s">
        <v>0</v>
      </c>
      <c r="C6">
        <v>1</v>
      </c>
      <c r="D6">
        <v>25.7</v>
      </c>
      <c r="E6">
        <f>(B$5/2)*(SIN(C$5*C6*PI()/10-PI()/2*D$5)+1)</f>
        <v>25.093444958606327</v>
      </c>
      <c r="N6" t="s">
        <v>0</v>
      </c>
      <c r="O6">
        <v>1</v>
      </c>
      <c r="P6">
        <v>25.2</v>
      </c>
      <c r="Q6">
        <f>(N$5/2)*(SIN(O$5*O6*PI()/10-PI()/2*P$5)+1)</f>
        <v>24.605357356436638</v>
      </c>
      <c r="U6" t="s">
        <v>0</v>
      </c>
      <c r="V6">
        <v>1</v>
      </c>
      <c r="W6">
        <v>23.9</v>
      </c>
      <c r="X6">
        <f>(U$5/2)*(SIN(V$5*V6*PI()/10-PI()/2*W$5)+1)</f>
        <v>23.026250408240585</v>
      </c>
    </row>
    <row r="7" spans="2:27" x14ac:dyDescent="0.4">
      <c r="B7" t="s">
        <v>0</v>
      </c>
      <c r="C7">
        <v>2</v>
      </c>
      <c r="D7">
        <v>47</v>
      </c>
      <c r="E7">
        <f t="shared" ref="E7:E35" si="0">(B$5/2)*(SIN(C$5*C7*PI()/10-PI()/2*D$5)+1)</f>
        <v>46.443945703430998</v>
      </c>
      <c r="N7" t="s">
        <v>0</v>
      </c>
      <c r="O7">
        <v>2</v>
      </c>
      <c r="P7">
        <v>46.2</v>
      </c>
      <c r="Q7">
        <f t="shared" ref="Q7:Q35" si="1">(N$5/2)*(SIN(O$5*O7*PI()/10-PI()/2*P$5)+1)</f>
        <v>45.540573761831084</v>
      </c>
      <c r="U7" t="s">
        <v>0</v>
      </c>
      <c r="V7">
        <v>2</v>
      </c>
      <c r="W7">
        <v>43.5</v>
      </c>
      <c r="X7">
        <f t="shared" ref="X7:X35" si="2">(U$5/2)*(SIN(V$5*V7*PI()/10-PI()/2*W$5)+1)</f>
        <v>42.61789983312547</v>
      </c>
    </row>
    <row r="8" spans="2:27" x14ac:dyDescent="0.4">
      <c r="B8" t="s">
        <v>0</v>
      </c>
      <c r="C8">
        <v>3</v>
      </c>
      <c r="D8">
        <v>67.599999999999994</v>
      </c>
      <c r="E8">
        <f t="shared" si="0"/>
        <v>67.115630940582164</v>
      </c>
      <c r="N8" t="s">
        <v>0</v>
      </c>
      <c r="O8">
        <v>3</v>
      </c>
      <c r="P8">
        <v>66.3</v>
      </c>
      <c r="Q8">
        <f t="shared" si="1"/>
        <v>65.810178164850015</v>
      </c>
      <c r="U8" t="s">
        <v>0</v>
      </c>
      <c r="V8">
        <v>3</v>
      </c>
      <c r="W8">
        <v>62.2</v>
      </c>
      <c r="X8">
        <f t="shared" si="2"/>
        <v>61.586654478657771</v>
      </c>
    </row>
    <row r="9" spans="2:27" x14ac:dyDescent="0.4">
      <c r="B9" t="s">
        <v>0</v>
      </c>
      <c r="C9">
        <v>4</v>
      </c>
      <c r="D9">
        <v>82.2</v>
      </c>
      <c r="E9">
        <f t="shared" si="0"/>
        <v>81.994601917916853</v>
      </c>
      <c r="N9" t="s">
        <v>0</v>
      </c>
      <c r="O9">
        <v>4</v>
      </c>
      <c r="P9">
        <v>80.7</v>
      </c>
      <c r="Q9">
        <f t="shared" si="1"/>
        <v>80.39974123987956</v>
      </c>
      <c r="U9" t="s">
        <v>0</v>
      </c>
      <c r="V9">
        <v>4</v>
      </c>
      <c r="W9">
        <v>75.599999999999994</v>
      </c>
      <c r="X9">
        <f t="shared" si="2"/>
        <v>75.239897869758934</v>
      </c>
    </row>
    <row r="10" spans="2:27" x14ac:dyDescent="0.4">
      <c r="B10" t="s">
        <v>0</v>
      </c>
      <c r="C10">
        <v>5</v>
      </c>
      <c r="D10">
        <v>87.4</v>
      </c>
      <c r="E10">
        <f t="shared" si="0"/>
        <v>87.4</v>
      </c>
      <c r="N10" t="s">
        <v>0</v>
      </c>
      <c r="O10">
        <v>5</v>
      </c>
      <c r="P10">
        <v>85.7</v>
      </c>
      <c r="Q10">
        <f t="shared" si="1"/>
        <v>85.7</v>
      </c>
      <c r="U10" t="s">
        <v>0</v>
      </c>
      <c r="V10">
        <v>5</v>
      </c>
      <c r="W10">
        <v>80.2</v>
      </c>
      <c r="X10">
        <f t="shared" si="2"/>
        <v>80.2</v>
      </c>
    </row>
    <row r="11" spans="2:27" x14ac:dyDescent="0.4">
      <c r="B11" t="s">
        <v>0</v>
      </c>
      <c r="C11">
        <v>6</v>
      </c>
      <c r="D11">
        <v>81.8</v>
      </c>
      <c r="E11">
        <f t="shared" si="0"/>
        <v>81.994601917916839</v>
      </c>
      <c r="N11" t="s">
        <v>0</v>
      </c>
      <c r="O11">
        <v>6</v>
      </c>
      <c r="P11">
        <v>80.3</v>
      </c>
      <c r="Q11">
        <f t="shared" si="1"/>
        <v>80.399741239879546</v>
      </c>
      <c r="U11" t="s">
        <v>0</v>
      </c>
      <c r="V11">
        <v>6</v>
      </c>
      <c r="W11">
        <v>74.900000000000006</v>
      </c>
      <c r="X11">
        <f t="shared" si="2"/>
        <v>75.239897869758934</v>
      </c>
    </row>
    <row r="12" spans="2:27" x14ac:dyDescent="0.4">
      <c r="B12" t="s">
        <v>0</v>
      </c>
      <c r="C12">
        <v>7</v>
      </c>
      <c r="D12">
        <v>66.8</v>
      </c>
      <c r="E12">
        <f t="shared" si="0"/>
        <v>67.11563094058215</v>
      </c>
      <c r="N12" t="s">
        <v>0</v>
      </c>
      <c r="O12">
        <v>7</v>
      </c>
      <c r="P12">
        <v>65.599999999999994</v>
      </c>
      <c r="Q12">
        <f t="shared" si="1"/>
        <v>65.810178164850001</v>
      </c>
      <c r="U12" t="s">
        <v>0</v>
      </c>
      <c r="V12">
        <v>7</v>
      </c>
      <c r="W12">
        <v>61.1</v>
      </c>
      <c r="X12">
        <f t="shared" si="2"/>
        <v>61.586654478657763</v>
      </c>
    </row>
    <row r="13" spans="2:27" x14ac:dyDescent="0.4">
      <c r="B13" t="s">
        <v>0</v>
      </c>
      <c r="C13">
        <v>8</v>
      </c>
      <c r="D13">
        <v>46.2</v>
      </c>
      <c r="E13">
        <f t="shared" si="0"/>
        <v>46.443945703430984</v>
      </c>
      <c r="N13" t="s">
        <v>0</v>
      </c>
      <c r="O13">
        <v>8</v>
      </c>
      <c r="P13">
        <v>45.3</v>
      </c>
      <c r="Q13">
        <f t="shared" si="1"/>
        <v>45.540573761831062</v>
      </c>
      <c r="U13" t="s">
        <v>0</v>
      </c>
      <c r="V13">
        <v>8</v>
      </c>
      <c r="W13">
        <v>42.1</v>
      </c>
      <c r="X13">
        <f t="shared" si="2"/>
        <v>42.617899833125456</v>
      </c>
    </row>
    <row r="14" spans="2:27" x14ac:dyDescent="0.4">
      <c r="B14" t="s">
        <v>0</v>
      </c>
      <c r="C14">
        <v>9</v>
      </c>
      <c r="D14">
        <v>24.9</v>
      </c>
      <c r="E14">
        <f t="shared" si="0"/>
        <v>25.093444958606327</v>
      </c>
      <c r="N14" t="s">
        <v>0</v>
      </c>
      <c r="O14">
        <v>9</v>
      </c>
      <c r="P14">
        <v>24.4</v>
      </c>
      <c r="Q14">
        <f t="shared" si="1"/>
        <v>24.605357356436638</v>
      </c>
      <c r="U14" t="s">
        <v>0</v>
      </c>
      <c r="V14">
        <v>9</v>
      </c>
      <c r="W14">
        <v>22.6</v>
      </c>
      <c r="X14">
        <f t="shared" si="2"/>
        <v>23.026250408240585</v>
      </c>
    </row>
    <row r="15" spans="2:27" x14ac:dyDescent="0.4">
      <c r="B15" t="s">
        <v>0</v>
      </c>
      <c r="C15">
        <v>10</v>
      </c>
      <c r="D15">
        <v>8.3000000000000007</v>
      </c>
      <c r="E15">
        <f t="shared" si="0"/>
        <v>8.3459573458148011</v>
      </c>
      <c r="N15" t="s">
        <v>0</v>
      </c>
      <c r="O15">
        <v>10</v>
      </c>
      <c r="P15">
        <v>8.1</v>
      </c>
      <c r="Q15">
        <f t="shared" si="1"/>
        <v>8.1836217910335076</v>
      </c>
      <c r="U15" t="s">
        <v>0</v>
      </c>
      <c r="V15">
        <v>10</v>
      </c>
      <c r="W15">
        <v>7.4</v>
      </c>
      <c r="X15">
        <f t="shared" si="2"/>
        <v>7.6584185255646116</v>
      </c>
    </row>
    <row r="16" spans="2:27" x14ac:dyDescent="0.4">
      <c r="B16" t="s">
        <v>0</v>
      </c>
      <c r="C16">
        <v>11</v>
      </c>
      <c r="D16">
        <v>0.3</v>
      </c>
      <c r="E16">
        <f t="shared" si="0"/>
        <v>0.34458755255731682</v>
      </c>
      <c r="N16" t="s">
        <v>0</v>
      </c>
      <c r="O16">
        <v>11</v>
      </c>
      <c r="P16">
        <v>0.3</v>
      </c>
      <c r="Q16">
        <f t="shared" si="1"/>
        <v>0.33788504867462305</v>
      </c>
      <c r="U16" t="s">
        <v>0</v>
      </c>
      <c r="V16">
        <v>11</v>
      </c>
      <c r="W16">
        <v>0.3</v>
      </c>
      <c r="X16">
        <f t="shared" si="2"/>
        <v>0.31620047728943718</v>
      </c>
    </row>
    <row r="17" spans="2:24" x14ac:dyDescent="0.4">
      <c r="B17" t="s">
        <v>0</v>
      </c>
      <c r="C17">
        <v>12</v>
      </c>
      <c r="D17">
        <v>3.1</v>
      </c>
      <c r="E17">
        <f t="shared" si="0"/>
        <v>3.0687675666834213</v>
      </c>
      <c r="N17" t="s">
        <v>0</v>
      </c>
      <c r="O17">
        <v>12</v>
      </c>
      <c r="P17">
        <v>3</v>
      </c>
      <c r="Q17">
        <f t="shared" si="1"/>
        <v>3.0090775796884346</v>
      </c>
      <c r="U17" t="s">
        <v>0</v>
      </c>
      <c r="V17">
        <v>12</v>
      </c>
      <c r="W17">
        <v>2.9</v>
      </c>
      <c r="X17">
        <f t="shared" si="2"/>
        <v>2.8159629158811255</v>
      </c>
    </row>
    <row r="18" spans="2:24" x14ac:dyDescent="0.4">
      <c r="B18" t="s">
        <v>0</v>
      </c>
      <c r="C18">
        <v>13</v>
      </c>
      <c r="D18">
        <v>15.8</v>
      </c>
      <c r="E18">
        <f t="shared" si="0"/>
        <v>15.844571647982264</v>
      </c>
      <c r="N18" t="s">
        <v>0</v>
      </c>
      <c r="O18">
        <v>13</v>
      </c>
      <c r="P18">
        <v>15.5</v>
      </c>
      <c r="Q18">
        <f t="shared" si="1"/>
        <v>15.53638203926865</v>
      </c>
      <c r="U18" t="s">
        <v>0</v>
      </c>
      <c r="V18">
        <v>13</v>
      </c>
      <c r="W18">
        <v>14.7</v>
      </c>
      <c r="X18">
        <f t="shared" si="2"/>
        <v>14.539298011077546</v>
      </c>
    </row>
    <row r="19" spans="2:24" x14ac:dyDescent="0.4">
      <c r="B19" t="s">
        <v>0</v>
      </c>
      <c r="C19">
        <v>14</v>
      </c>
      <c r="D19">
        <v>35.4</v>
      </c>
      <c r="E19">
        <f t="shared" si="0"/>
        <v>35.511436552603833</v>
      </c>
      <c r="N19" t="s">
        <v>0</v>
      </c>
      <c r="O19">
        <v>14</v>
      </c>
      <c r="P19">
        <v>34.799999999999997</v>
      </c>
      <c r="Q19">
        <f t="shared" si="1"/>
        <v>34.820710670001695</v>
      </c>
      <c r="U19" t="s">
        <v>0</v>
      </c>
      <c r="V19">
        <v>14</v>
      </c>
      <c r="W19">
        <v>32.799999999999997</v>
      </c>
      <c r="X19">
        <f t="shared" si="2"/>
        <v>32.586009285112439</v>
      </c>
    </row>
    <row r="20" spans="2:24" x14ac:dyDescent="0.4">
      <c r="B20" t="s">
        <v>0</v>
      </c>
      <c r="C20">
        <v>15</v>
      </c>
      <c r="D20">
        <v>57</v>
      </c>
      <c r="E20">
        <f t="shared" si="0"/>
        <v>57.204042654185194</v>
      </c>
      <c r="N20" t="s">
        <v>0</v>
      </c>
      <c r="O20">
        <v>15</v>
      </c>
      <c r="P20">
        <v>56</v>
      </c>
      <c r="Q20">
        <f t="shared" si="1"/>
        <v>56.091378208966489</v>
      </c>
      <c r="U20" t="s">
        <v>0</v>
      </c>
      <c r="V20">
        <v>15</v>
      </c>
      <c r="W20">
        <v>52.6</v>
      </c>
      <c r="X20">
        <f t="shared" si="2"/>
        <v>52.491581474435385</v>
      </c>
    </row>
    <row r="21" spans="2:24" x14ac:dyDescent="0.4">
      <c r="B21" t="s">
        <v>0</v>
      </c>
      <c r="C21">
        <v>16</v>
      </c>
      <c r="D21">
        <v>75.400000000000006</v>
      </c>
      <c r="E21">
        <f t="shared" si="0"/>
        <v>75.555929018315695</v>
      </c>
      <c r="N21" t="s">
        <v>0</v>
      </c>
      <c r="O21">
        <v>16</v>
      </c>
      <c r="P21">
        <v>74</v>
      </c>
      <c r="Q21">
        <f t="shared" si="1"/>
        <v>74.086305685007503</v>
      </c>
      <c r="U21" t="s">
        <v>0</v>
      </c>
      <c r="V21">
        <v>16</v>
      </c>
      <c r="W21">
        <v>69.400000000000006</v>
      </c>
      <c r="X21">
        <f t="shared" si="2"/>
        <v>69.331641959598613</v>
      </c>
    </row>
    <row r="22" spans="2:24" x14ac:dyDescent="0.4">
      <c r="B22" t="s">
        <v>0</v>
      </c>
      <c r="C22">
        <v>17</v>
      </c>
      <c r="D22">
        <v>85.9</v>
      </c>
      <c r="E22">
        <f t="shared" si="0"/>
        <v>86.027084141321197</v>
      </c>
      <c r="N22" t="s">
        <v>0</v>
      </c>
      <c r="O22">
        <v>17</v>
      </c>
      <c r="P22">
        <v>84.3</v>
      </c>
      <c r="Q22">
        <f t="shared" si="1"/>
        <v>84.353788454361862</v>
      </c>
      <c r="U22" t="s">
        <v>0</v>
      </c>
      <c r="V22">
        <v>17</v>
      </c>
      <c r="W22">
        <v>78.900000000000006</v>
      </c>
      <c r="X22">
        <f t="shared" si="2"/>
        <v>78.940184761258124</v>
      </c>
    </row>
    <row r="23" spans="2:24" x14ac:dyDescent="0.4">
      <c r="B23" t="s">
        <v>0</v>
      </c>
      <c r="C23">
        <v>18</v>
      </c>
      <c r="D23">
        <v>86.1</v>
      </c>
      <c r="E23">
        <f t="shared" si="0"/>
        <v>86.027084141321183</v>
      </c>
      <c r="N23" t="s">
        <v>0</v>
      </c>
      <c r="O23">
        <v>18</v>
      </c>
      <c r="P23">
        <v>84.5</v>
      </c>
      <c r="Q23">
        <f t="shared" si="1"/>
        <v>84.353788454361847</v>
      </c>
      <c r="U23" t="s">
        <v>0</v>
      </c>
      <c r="V23">
        <v>18</v>
      </c>
      <c r="W23">
        <v>78.900000000000006</v>
      </c>
      <c r="X23">
        <f t="shared" si="2"/>
        <v>78.940184761258109</v>
      </c>
    </row>
    <row r="24" spans="2:24" x14ac:dyDescent="0.4">
      <c r="B24" t="s">
        <v>0</v>
      </c>
      <c r="C24">
        <v>19</v>
      </c>
      <c r="D24">
        <v>75.8</v>
      </c>
      <c r="E24">
        <f t="shared" si="0"/>
        <v>75.555929018315723</v>
      </c>
      <c r="N24" t="s">
        <v>0</v>
      </c>
      <c r="O24">
        <v>19</v>
      </c>
      <c r="P24">
        <v>74.400000000000006</v>
      </c>
      <c r="Q24">
        <f t="shared" si="1"/>
        <v>74.086305685007517</v>
      </c>
      <c r="U24" t="s">
        <v>0</v>
      </c>
      <c r="V24">
        <v>19</v>
      </c>
      <c r="W24">
        <v>69.3</v>
      </c>
      <c r="X24">
        <f t="shared" si="2"/>
        <v>69.331641959598628</v>
      </c>
    </row>
    <row r="25" spans="2:24" x14ac:dyDescent="0.4">
      <c r="B25" t="s">
        <v>0</v>
      </c>
      <c r="C25">
        <v>20</v>
      </c>
      <c r="D25">
        <v>57.6</v>
      </c>
      <c r="E25">
        <f t="shared" si="0"/>
        <v>57.20404265418523</v>
      </c>
      <c r="N25" t="s">
        <v>0</v>
      </c>
      <c r="O25">
        <v>20</v>
      </c>
      <c r="P25">
        <v>56.5</v>
      </c>
      <c r="Q25">
        <f t="shared" si="1"/>
        <v>56.091378208966518</v>
      </c>
      <c r="U25" t="s">
        <v>0</v>
      </c>
      <c r="V25">
        <v>20</v>
      </c>
      <c r="W25">
        <v>52.6</v>
      </c>
      <c r="X25">
        <f t="shared" si="2"/>
        <v>52.491581474435414</v>
      </c>
    </row>
    <row r="26" spans="2:24" x14ac:dyDescent="0.4">
      <c r="B26" t="s">
        <v>0</v>
      </c>
      <c r="C26">
        <v>21</v>
      </c>
      <c r="D26">
        <v>36</v>
      </c>
      <c r="E26">
        <f t="shared" si="0"/>
        <v>35.511436552603826</v>
      </c>
      <c r="N26" t="s">
        <v>0</v>
      </c>
      <c r="O26">
        <v>21</v>
      </c>
      <c r="P26">
        <v>35.299999999999997</v>
      </c>
      <c r="Q26">
        <f t="shared" si="1"/>
        <v>34.820710670001688</v>
      </c>
      <c r="U26" t="s">
        <v>0</v>
      </c>
      <c r="V26">
        <v>21</v>
      </c>
      <c r="W26">
        <v>32.700000000000003</v>
      </c>
      <c r="X26">
        <f t="shared" si="2"/>
        <v>32.586009285112432</v>
      </c>
    </row>
    <row r="27" spans="2:24" x14ac:dyDescent="0.4">
      <c r="B27" t="s">
        <v>0</v>
      </c>
      <c r="C27">
        <v>22</v>
      </c>
      <c r="D27">
        <v>16.3</v>
      </c>
      <c r="E27">
        <f t="shared" si="0"/>
        <v>15.844571647982225</v>
      </c>
      <c r="N27" t="s">
        <v>0</v>
      </c>
      <c r="O27">
        <v>22</v>
      </c>
      <c r="P27">
        <v>16</v>
      </c>
      <c r="Q27">
        <f t="shared" si="1"/>
        <v>15.536382039268611</v>
      </c>
      <c r="U27" t="s">
        <v>0</v>
      </c>
      <c r="V27">
        <v>22</v>
      </c>
      <c r="W27">
        <v>14.7</v>
      </c>
      <c r="X27">
        <f t="shared" si="2"/>
        <v>14.539298011077511</v>
      </c>
    </row>
    <row r="28" spans="2:24" x14ac:dyDescent="0.4">
      <c r="B28" t="s">
        <v>0</v>
      </c>
      <c r="C28">
        <v>23</v>
      </c>
      <c r="D28">
        <v>3.3</v>
      </c>
      <c r="E28">
        <f t="shared" si="0"/>
        <v>3.0687675666833871</v>
      </c>
      <c r="N28" t="s">
        <v>0</v>
      </c>
      <c r="O28">
        <v>23</v>
      </c>
      <c r="P28">
        <v>3.2</v>
      </c>
      <c r="Q28">
        <f t="shared" si="1"/>
        <v>3.0090775796884013</v>
      </c>
      <c r="U28" t="s">
        <v>0</v>
      </c>
      <c r="V28">
        <v>23</v>
      </c>
      <c r="W28">
        <v>2.9</v>
      </c>
      <c r="X28">
        <f t="shared" si="2"/>
        <v>2.8159629158810944</v>
      </c>
    </row>
    <row r="29" spans="2:24" x14ac:dyDescent="0.4">
      <c r="B29" t="s">
        <v>0</v>
      </c>
      <c r="C29">
        <v>24</v>
      </c>
      <c r="D29">
        <v>0.3</v>
      </c>
      <c r="E29">
        <f t="shared" si="0"/>
        <v>0.34458755255732171</v>
      </c>
      <c r="N29" t="s">
        <v>0</v>
      </c>
      <c r="O29">
        <v>24</v>
      </c>
      <c r="P29">
        <v>0.3</v>
      </c>
      <c r="Q29">
        <f t="shared" si="1"/>
        <v>0.33788504867462776</v>
      </c>
      <c r="U29" t="s">
        <v>0</v>
      </c>
      <c r="V29">
        <v>24</v>
      </c>
      <c r="W29">
        <v>0.3</v>
      </c>
      <c r="X29">
        <f t="shared" si="2"/>
        <v>0.31620047728944162</v>
      </c>
    </row>
    <row r="30" spans="2:24" x14ac:dyDescent="0.4">
      <c r="B30" t="s">
        <v>0</v>
      </c>
      <c r="C30">
        <v>25</v>
      </c>
      <c r="D30">
        <v>7.9</v>
      </c>
      <c r="E30">
        <f t="shared" si="0"/>
        <v>8.3459573458147869</v>
      </c>
      <c r="N30" t="s">
        <v>0</v>
      </c>
      <c r="O30">
        <v>25</v>
      </c>
      <c r="P30">
        <v>7.8</v>
      </c>
      <c r="Q30">
        <f t="shared" si="1"/>
        <v>8.1836217910334916</v>
      </c>
      <c r="U30" t="s">
        <v>0</v>
      </c>
      <c r="V30">
        <v>25</v>
      </c>
      <c r="W30">
        <v>7.4</v>
      </c>
      <c r="X30">
        <f t="shared" si="2"/>
        <v>7.6584185255645982</v>
      </c>
    </row>
    <row r="31" spans="2:24" x14ac:dyDescent="0.4">
      <c r="B31" t="s">
        <v>0</v>
      </c>
      <c r="C31">
        <v>26</v>
      </c>
      <c r="D31">
        <v>24.4</v>
      </c>
      <c r="E31">
        <f t="shared" si="0"/>
        <v>25.093444958606337</v>
      </c>
      <c r="N31" t="s">
        <v>0</v>
      </c>
      <c r="O31">
        <v>26</v>
      </c>
      <c r="P31">
        <v>23.9</v>
      </c>
      <c r="Q31">
        <f t="shared" si="1"/>
        <v>24.605357356436645</v>
      </c>
      <c r="U31" t="s">
        <v>0</v>
      </c>
      <c r="V31">
        <v>26</v>
      </c>
      <c r="W31">
        <v>22.6</v>
      </c>
      <c r="X31">
        <f t="shared" si="2"/>
        <v>23.026250408240596</v>
      </c>
    </row>
    <row r="32" spans="2:24" x14ac:dyDescent="0.4">
      <c r="B32" t="s">
        <v>0</v>
      </c>
      <c r="C32">
        <v>27</v>
      </c>
      <c r="D32">
        <v>45.6</v>
      </c>
      <c r="E32">
        <f t="shared" si="0"/>
        <v>46.443945703430963</v>
      </c>
      <c r="N32" t="s">
        <v>0</v>
      </c>
      <c r="O32">
        <v>27</v>
      </c>
      <c r="P32">
        <v>44.8</v>
      </c>
      <c r="Q32">
        <f t="shared" si="1"/>
        <v>45.540573761831048</v>
      </c>
      <c r="U32" t="s">
        <v>0</v>
      </c>
      <c r="V32">
        <v>27</v>
      </c>
      <c r="W32">
        <v>42.1</v>
      </c>
      <c r="X32">
        <f t="shared" si="2"/>
        <v>42.617899833125435</v>
      </c>
    </row>
    <row r="33" spans="2:26" x14ac:dyDescent="0.4">
      <c r="B33" t="s">
        <v>0</v>
      </c>
      <c r="C33">
        <v>28</v>
      </c>
      <c r="D33">
        <v>66.3</v>
      </c>
      <c r="E33">
        <f t="shared" si="0"/>
        <v>67.11563094058215</v>
      </c>
      <c r="N33" t="s">
        <v>0</v>
      </c>
      <c r="O33">
        <v>28</v>
      </c>
      <c r="P33">
        <v>65.099999999999994</v>
      </c>
      <c r="Q33">
        <f t="shared" si="1"/>
        <v>65.810178164850001</v>
      </c>
      <c r="U33" t="s">
        <v>0</v>
      </c>
      <c r="V33">
        <v>28</v>
      </c>
      <c r="W33">
        <v>61.1</v>
      </c>
      <c r="X33">
        <f t="shared" si="2"/>
        <v>61.586654478657763</v>
      </c>
    </row>
    <row r="34" spans="2:26" x14ac:dyDescent="0.4">
      <c r="B34" t="s">
        <v>0</v>
      </c>
      <c r="C34">
        <v>29</v>
      </c>
      <c r="D34">
        <v>81.5</v>
      </c>
      <c r="E34">
        <f t="shared" si="0"/>
        <v>81.994601917916896</v>
      </c>
      <c r="N34" t="s">
        <v>0</v>
      </c>
      <c r="O34">
        <v>29</v>
      </c>
      <c r="P34">
        <v>80</v>
      </c>
      <c r="Q34">
        <f t="shared" si="1"/>
        <v>80.399741239879603</v>
      </c>
      <c r="U34" t="s">
        <v>0</v>
      </c>
      <c r="V34">
        <v>29</v>
      </c>
      <c r="W34">
        <v>74.900000000000006</v>
      </c>
      <c r="X34">
        <f t="shared" si="2"/>
        <v>75.239897869758977</v>
      </c>
    </row>
    <row r="35" spans="2:26" x14ac:dyDescent="0.4">
      <c r="B35" t="s">
        <v>0</v>
      </c>
      <c r="C35">
        <v>30</v>
      </c>
      <c r="D35">
        <v>87.4</v>
      </c>
      <c r="E35">
        <f t="shared" si="0"/>
        <v>87.4</v>
      </c>
      <c r="N35" t="s">
        <v>0</v>
      </c>
      <c r="O35">
        <v>30</v>
      </c>
      <c r="P35">
        <v>85.7</v>
      </c>
      <c r="Q35">
        <f t="shared" si="1"/>
        <v>85.7</v>
      </c>
      <c r="U35" t="s">
        <v>0</v>
      </c>
      <c r="V35">
        <v>30</v>
      </c>
      <c r="W35">
        <v>80.2</v>
      </c>
      <c r="X35">
        <f t="shared" si="2"/>
        <v>80.2</v>
      </c>
    </row>
    <row r="37" spans="2:26" x14ac:dyDescent="0.4">
      <c r="B37" t="s">
        <v>59</v>
      </c>
      <c r="C37">
        <v>0.54</v>
      </c>
      <c r="D37">
        <v>0.7</v>
      </c>
      <c r="E37">
        <v>0.86</v>
      </c>
      <c r="F37">
        <v>0.5</v>
      </c>
      <c r="G37" t="s">
        <v>60</v>
      </c>
      <c r="N37" t="s">
        <v>61</v>
      </c>
      <c r="O37">
        <v>0.66500000000000004</v>
      </c>
      <c r="P37">
        <v>0.39500000000000002</v>
      </c>
      <c r="Q37">
        <v>0.91</v>
      </c>
      <c r="R37">
        <v>0.81</v>
      </c>
      <c r="S37">
        <v>0.41</v>
      </c>
      <c r="U37" t="s">
        <v>3</v>
      </c>
      <c r="V37">
        <v>0.3</v>
      </c>
      <c r="W37">
        <v>0.89</v>
      </c>
      <c r="X37">
        <v>0.35</v>
      </c>
      <c r="Y37">
        <v>0.85</v>
      </c>
      <c r="Z37" t="s">
        <v>62</v>
      </c>
    </row>
    <row r="38" spans="2:26" x14ac:dyDescent="0.4">
      <c r="B38" t="s">
        <v>4</v>
      </c>
      <c r="C38">
        <v>4</v>
      </c>
      <c r="D38" t="s">
        <v>5</v>
      </c>
      <c r="E38">
        <v>0.67</v>
      </c>
      <c r="F38" t="s">
        <v>1</v>
      </c>
      <c r="G38">
        <v>0.15</v>
      </c>
      <c r="N38" t="s">
        <v>4</v>
      </c>
      <c r="O38">
        <v>4</v>
      </c>
      <c r="P38" t="s">
        <v>5</v>
      </c>
      <c r="Q38">
        <v>0.67</v>
      </c>
      <c r="R38" t="s">
        <v>1</v>
      </c>
      <c r="S38">
        <v>0.2</v>
      </c>
      <c r="U38" t="s">
        <v>4</v>
      </c>
      <c r="V38">
        <v>4</v>
      </c>
      <c r="W38" t="s">
        <v>5</v>
      </c>
      <c r="X38">
        <v>0.67</v>
      </c>
      <c r="Y38" t="s">
        <v>1</v>
      </c>
      <c r="Z38">
        <v>0.25</v>
      </c>
    </row>
    <row r="39" spans="2:26" x14ac:dyDescent="0.4">
      <c r="B39" t="s">
        <v>7</v>
      </c>
      <c r="C39" t="s">
        <v>8</v>
      </c>
      <c r="D39" t="s">
        <v>16</v>
      </c>
      <c r="N39" t="s">
        <v>7</v>
      </c>
      <c r="O39" t="s">
        <v>8</v>
      </c>
      <c r="P39" t="s">
        <v>16</v>
      </c>
      <c r="U39" t="s">
        <v>7</v>
      </c>
      <c r="V39" t="s">
        <v>8</v>
      </c>
      <c r="W39" t="s">
        <v>16</v>
      </c>
    </row>
    <row r="40" spans="2:26" x14ac:dyDescent="0.4">
      <c r="B40" s="1">
        <v>71.5</v>
      </c>
      <c r="C40" s="2">
        <v>1.6</v>
      </c>
      <c r="D40" s="1">
        <v>0.6</v>
      </c>
      <c r="E40" s="1">
        <f>90*D40</f>
        <v>54</v>
      </c>
      <c r="N40" s="1">
        <v>62.2</v>
      </c>
      <c r="O40" s="2">
        <v>1.6</v>
      </c>
      <c r="P40" s="1">
        <v>0.6</v>
      </c>
      <c r="Q40" s="1">
        <f>90*P40</f>
        <v>54</v>
      </c>
      <c r="U40" s="1">
        <v>51.7</v>
      </c>
      <c r="V40" s="2">
        <v>1.6</v>
      </c>
      <c r="W40" s="1">
        <v>0.6</v>
      </c>
      <c r="X40" s="1">
        <f>90*W40</f>
        <v>54</v>
      </c>
    </row>
    <row r="41" spans="2:26" x14ac:dyDescent="0.4">
      <c r="B41" t="s">
        <v>0</v>
      </c>
      <c r="C41">
        <v>1</v>
      </c>
      <c r="D41">
        <v>21.6</v>
      </c>
      <c r="E41">
        <f>(B$40/2)*(SIN(C$40*C41*PI()/10-PI()/2*D$40)+1)</f>
        <v>20.528390326548653</v>
      </c>
      <c r="N41" t="s">
        <v>0</v>
      </c>
      <c r="O41">
        <v>1</v>
      </c>
      <c r="P41">
        <v>18.600000000000001</v>
      </c>
      <c r="Q41">
        <f>(N$40/2)*(SIN(O$40*O41*PI()/10-PI()/2*P$40)+1)</f>
        <v>17.85826403232624</v>
      </c>
      <c r="U41" t="s">
        <v>0</v>
      </c>
      <c r="V41">
        <v>1</v>
      </c>
      <c r="W41">
        <v>15</v>
      </c>
      <c r="X41">
        <f>(U$40/2)*(SIN(V$40*V41*PI()/10-PI()/2*W$40)+1)</f>
        <v>14.843605313042872</v>
      </c>
    </row>
    <row r="42" spans="2:26" x14ac:dyDescent="0.4">
      <c r="B42" t="s">
        <v>0</v>
      </c>
      <c r="C42">
        <v>2</v>
      </c>
      <c r="D42">
        <v>39.1</v>
      </c>
      <c r="E42">
        <f t="shared" ref="E42:E70" si="3">(B$40/2)*(SIN(C$40*C42*PI()/10-PI()/2*D$40)+1)</f>
        <v>37.99476107317296</v>
      </c>
      <c r="N42" t="s">
        <v>0</v>
      </c>
      <c r="O42">
        <v>2</v>
      </c>
      <c r="P42">
        <v>33.799999999999997</v>
      </c>
      <c r="Q42">
        <f t="shared" ref="Q42:Q70" si="4">(N$40/2)*(SIN(O$40*O42*PI()/10-PI()/2*P$40)+1)</f>
        <v>33.052785157361647</v>
      </c>
      <c r="U42" t="s">
        <v>0</v>
      </c>
      <c r="V42">
        <v>2</v>
      </c>
      <c r="W42">
        <v>27.6</v>
      </c>
      <c r="X42">
        <f t="shared" ref="X42:X70" si="5">(U$40/2)*(SIN(V$40*V42*PI()/10-PI()/2*W$40)+1)</f>
        <v>27.473134929832753</v>
      </c>
    </row>
    <row r="43" spans="2:26" x14ac:dyDescent="0.4">
      <c r="B43" t="s">
        <v>0</v>
      </c>
      <c r="C43">
        <v>3</v>
      </c>
      <c r="D43">
        <v>55.8</v>
      </c>
      <c r="E43">
        <f t="shared" si="3"/>
        <v>54.905807920499136</v>
      </c>
      <c r="N43" t="s">
        <v>0</v>
      </c>
      <c r="O43">
        <v>3</v>
      </c>
      <c r="P43">
        <v>48.3</v>
      </c>
      <c r="Q43">
        <f t="shared" si="4"/>
        <v>47.764213323846803</v>
      </c>
      <c r="U43" t="s">
        <v>0</v>
      </c>
      <c r="V43">
        <v>3</v>
      </c>
      <c r="W43">
        <v>39.799999999999997</v>
      </c>
      <c r="X43">
        <f t="shared" si="5"/>
        <v>39.701122650207068</v>
      </c>
    </row>
    <row r="44" spans="2:26" x14ac:dyDescent="0.4">
      <c r="B44" t="s">
        <v>0</v>
      </c>
      <c r="C44">
        <v>4</v>
      </c>
      <c r="D44">
        <v>67.599999999999994</v>
      </c>
      <c r="E44">
        <f t="shared" si="3"/>
        <v>67.077963811568125</v>
      </c>
      <c r="N44" t="s">
        <v>0</v>
      </c>
      <c r="O44">
        <v>4</v>
      </c>
      <c r="P44">
        <v>58.6</v>
      </c>
      <c r="Q44">
        <f t="shared" si="4"/>
        <v>58.353137749364166</v>
      </c>
      <c r="U44" t="s">
        <v>0</v>
      </c>
      <c r="V44">
        <v>4</v>
      </c>
      <c r="W44">
        <v>48.5</v>
      </c>
      <c r="X44">
        <f t="shared" si="5"/>
        <v>48.502527679133877</v>
      </c>
    </row>
    <row r="45" spans="2:26" x14ac:dyDescent="0.4">
      <c r="B45" t="s">
        <v>0</v>
      </c>
      <c r="C45">
        <v>5</v>
      </c>
      <c r="D45">
        <v>71.5</v>
      </c>
      <c r="E45">
        <f t="shared" si="3"/>
        <v>71.5</v>
      </c>
      <c r="N45" t="s">
        <v>0</v>
      </c>
      <c r="O45">
        <v>5</v>
      </c>
      <c r="P45">
        <v>62.2</v>
      </c>
      <c r="Q45">
        <f t="shared" si="4"/>
        <v>62.2</v>
      </c>
      <c r="U45" t="s">
        <v>0</v>
      </c>
      <c r="V45">
        <v>5</v>
      </c>
      <c r="W45">
        <v>51.7</v>
      </c>
      <c r="X45">
        <f t="shared" si="5"/>
        <v>51.7</v>
      </c>
    </row>
    <row r="46" spans="2:26" x14ac:dyDescent="0.4">
      <c r="B46" t="s">
        <v>0</v>
      </c>
      <c r="C46">
        <v>6</v>
      </c>
      <c r="D46">
        <v>66.599999999999994</v>
      </c>
      <c r="E46">
        <f t="shared" si="3"/>
        <v>67.077963811568125</v>
      </c>
      <c r="N46" t="s">
        <v>0</v>
      </c>
      <c r="O46">
        <v>6</v>
      </c>
      <c r="P46">
        <v>58.1</v>
      </c>
      <c r="Q46">
        <f t="shared" si="4"/>
        <v>58.353137749364159</v>
      </c>
      <c r="U46" t="s">
        <v>0</v>
      </c>
      <c r="V46">
        <v>6</v>
      </c>
      <c r="W46">
        <v>48.5</v>
      </c>
      <c r="X46">
        <f t="shared" si="5"/>
        <v>48.502527679133877</v>
      </c>
    </row>
    <row r="47" spans="2:26" x14ac:dyDescent="0.4">
      <c r="B47" t="s">
        <v>0</v>
      </c>
      <c r="C47">
        <v>7</v>
      </c>
      <c r="D47">
        <v>54.2</v>
      </c>
      <c r="E47">
        <f t="shared" si="3"/>
        <v>54.905807920499129</v>
      </c>
      <c r="N47" t="s">
        <v>0</v>
      </c>
      <c r="O47">
        <v>7</v>
      </c>
      <c r="P47">
        <v>47.3</v>
      </c>
      <c r="Q47">
        <f t="shared" si="4"/>
        <v>47.764213323846796</v>
      </c>
      <c r="U47" t="s">
        <v>0</v>
      </c>
      <c r="V47">
        <v>7</v>
      </c>
      <c r="W47">
        <v>39.700000000000003</v>
      </c>
      <c r="X47">
        <f t="shared" si="5"/>
        <v>39.701122650207061</v>
      </c>
    </row>
    <row r="48" spans="2:26" x14ac:dyDescent="0.4">
      <c r="B48" t="s">
        <v>0</v>
      </c>
      <c r="C48">
        <v>8</v>
      </c>
      <c r="D48">
        <v>37.200000000000003</v>
      </c>
      <c r="E48">
        <f t="shared" si="3"/>
        <v>37.994761073172938</v>
      </c>
      <c r="N48" t="s">
        <v>0</v>
      </c>
      <c r="O48">
        <v>8</v>
      </c>
      <c r="P48">
        <v>32.6</v>
      </c>
      <c r="Q48">
        <f t="shared" si="4"/>
        <v>33.052785157361633</v>
      </c>
      <c r="U48" t="s">
        <v>0</v>
      </c>
      <c r="V48">
        <v>8</v>
      </c>
      <c r="W48">
        <v>27.5</v>
      </c>
      <c r="X48">
        <f t="shared" si="5"/>
        <v>27.473134929832742</v>
      </c>
    </row>
    <row r="49" spans="2:24" x14ac:dyDescent="0.4">
      <c r="B49" t="s">
        <v>0</v>
      </c>
      <c r="C49">
        <v>9</v>
      </c>
      <c r="D49">
        <v>19.8</v>
      </c>
      <c r="E49">
        <f t="shared" si="3"/>
        <v>20.528390326548653</v>
      </c>
      <c r="N49" t="s">
        <v>0</v>
      </c>
      <c r="O49">
        <v>9</v>
      </c>
      <c r="P49">
        <v>17.399999999999999</v>
      </c>
      <c r="Q49">
        <f t="shared" si="4"/>
        <v>17.85826403232624</v>
      </c>
      <c r="U49" t="s">
        <v>0</v>
      </c>
      <c r="V49">
        <v>9</v>
      </c>
      <c r="W49">
        <v>14.9</v>
      </c>
      <c r="X49">
        <f t="shared" si="5"/>
        <v>14.843605313042872</v>
      </c>
    </row>
    <row r="50" spans="2:24" x14ac:dyDescent="0.4">
      <c r="B50" t="s">
        <v>0</v>
      </c>
      <c r="C50">
        <v>10</v>
      </c>
      <c r="D50">
        <v>6.4</v>
      </c>
      <c r="E50">
        <f t="shared" si="3"/>
        <v>6.8276424510956328</v>
      </c>
      <c r="N50" t="s">
        <v>0</v>
      </c>
      <c r="O50">
        <v>10</v>
      </c>
      <c r="P50">
        <v>5.7</v>
      </c>
      <c r="Q50">
        <f t="shared" si="4"/>
        <v>5.9395714749391377</v>
      </c>
      <c r="U50" t="s">
        <v>0</v>
      </c>
      <c r="V50">
        <v>10</v>
      </c>
      <c r="W50">
        <v>5</v>
      </c>
      <c r="X50">
        <f t="shared" si="5"/>
        <v>4.9369106954076116</v>
      </c>
    </row>
    <row r="51" spans="2:24" x14ac:dyDescent="0.4">
      <c r="B51" t="s">
        <v>0</v>
      </c>
      <c r="C51">
        <v>11</v>
      </c>
      <c r="D51">
        <v>0.2</v>
      </c>
      <c r="E51">
        <f t="shared" si="3"/>
        <v>0.28189942800741596</v>
      </c>
      <c r="N51" t="s">
        <v>0</v>
      </c>
      <c r="O51">
        <v>11</v>
      </c>
      <c r="P51">
        <v>0.2</v>
      </c>
      <c r="Q51">
        <f t="shared" si="4"/>
        <v>0.24523278911973806</v>
      </c>
      <c r="U51" t="s">
        <v>0</v>
      </c>
      <c r="V51">
        <v>11</v>
      </c>
      <c r="W51">
        <v>0.2</v>
      </c>
      <c r="X51">
        <f t="shared" si="5"/>
        <v>0.20383497102074691</v>
      </c>
    </row>
    <row r="52" spans="2:24" x14ac:dyDescent="0.4">
      <c r="B52" t="s">
        <v>0</v>
      </c>
      <c r="C52">
        <v>12</v>
      </c>
      <c r="D52">
        <v>2.7</v>
      </c>
      <c r="E52">
        <f t="shared" si="3"/>
        <v>2.5104906294950182</v>
      </c>
      <c r="N52" t="s">
        <v>0</v>
      </c>
      <c r="O52">
        <v>12</v>
      </c>
      <c r="P52">
        <v>2.2999999999999998</v>
      </c>
      <c r="Q52">
        <f t="shared" si="4"/>
        <v>2.1839512888753867</v>
      </c>
      <c r="U52" t="s">
        <v>0</v>
      </c>
      <c r="V52">
        <v>12</v>
      </c>
      <c r="W52">
        <v>1.7</v>
      </c>
      <c r="X52">
        <f t="shared" si="5"/>
        <v>1.8152778397887057</v>
      </c>
    </row>
    <row r="53" spans="2:24" x14ac:dyDescent="0.4">
      <c r="B53" t="s">
        <v>0</v>
      </c>
      <c r="C53">
        <v>13</v>
      </c>
      <c r="D53">
        <v>13.4</v>
      </c>
      <c r="E53">
        <f t="shared" si="3"/>
        <v>12.962092366484345</v>
      </c>
      <c r="N53" t="s">
        <v>0</v>
      </c>
      <c r="O53">
        <v>13</v>
      </c>
      <c r="P53">
        <v>11.5</v>
      </c>
      <c r="Q53">
        <f t="shared" si="4"/>
        <v>11.276113918815753</v>
      </c>
      <c r="U53" t="s">
        <v>0</v>
      </c>
      <c r="V53">
        <v>13</v>
      </c>
      <c r="W53">
        <v>9.1999999999999993</v>
      </c>
      <c r="X53">
        <f t="shared" si="5"/>
        <v>9.3725898649963728</v>
      </c>
    </row>
    <row r="54" spans="2:24" x14ac:dyDescent="0.4">
      <c r="B54" t="s">
        <v>0</v>
      </c>
      <c r="C54">
        <v>14</v>
      </c>
      <c r="D54">
        <v>29.6</v>
      </c>
      <c r="E54">
        <f t="shared" si="3"/>
        <v>29.05111800356034</v>
      </c>
      <c r="N54" t="s">
        <v>0</v>
      </c>
      <c r="O54">
        <v>14</v>
      </c>
      <c r="P54">
        <v>25.5</v>
      </c>
      <c r="Q54">
        <f t="shared" si="4"/>
        <v>25.272441116383963</v>
      </c>
      <c r="U54" t="s">
        <v>0</v>
      </c>
      <c r="V54">
        <v>14</v>
      </c>
      <c r="W54">
        <v>20.8</v>
      </c>
      <c r="X54">
        <f t="shared" si="5"/>
        <v>21.006193017959017</v>
      </c>
    </row>
    <row r="55" spans="2:24" x14ac:dyDescent="0.4">
      <c r="B55" t="s">
        <v>0</v>
      </c>
      <c r="C55">
        <v>15</v>
      </c>
      <c r="D55">
        <v>47.3</v>
      </c>
      <c r="E55">
        <f t="shared" si="3"/>
        <v>46.797357548904365</v>
      </c>
      <c r="N55" t="s">
        <v>0</v>
      </c>
      <c r="O55">
        <v>15</v>
      </c>
      <c r="P55">
        <v>40.9</v>
      </c>
      <c r="Q55">
        <f t="shared" si="4"/>
        <v>40.710428525060863</v>
      </c>
      <c r="U55" t="s">
        <v>0</v>
      </c>
      <c r="V55">
        <v>15</v>
      </c>
      <c r="W55">
        <v>33.6</v>
      </c>
      <c r="X55">
        <f t="shared" si="5"/>
        <v>33.838089304592387</v>
      </c>
    </row>
    <row r="56" spans="2:24" x14ac:dyDescent="0.4">
      <c r="B56" t="s">
        <v>0</v>
      </c>
      <c r="C56">
        <v>16</v>
      </c>
      <c r="D56">
        <v>62.1</v>
      </c>
      <c r="E56">
        <f t="shared" si="3"/>
        <v>61.810628430315468</v>
      </c>
      <c r="N56" t="s">
        <v>0</v>
      </c>
      <c r="O56">
        <v>16</v>
      </c>
      <c r="P56">
        <v>53.9</v>
      </c>
      <c r="Q56">
        <f t="shared" si="4"/>
        <v>53.77092431280591</v>
      </c>
      <c r="U56" t="s">
        <v>0</v>
      </c>
      <c r="V56">
        <v>16</v>
      </c>
      <c r="W56">
        <v>44.5</v>
      </c>
      <c r="X56">
        <f t="shared" si="5"/>
        <v>44.693839018843498</v>
      </c>
    </row>
    <row r="57" spans="2:24" x14ac:dyDescent="0.4">
      <c r="B57" t="s">
        <v>0</v>
      </c>
      <c r="C57">
        <v>17</v>
      </c>
      <c r="D57">
        <v>70.5</v>
      </c>
      <c r="E57">
        <f t="shared" si="3"/>
        <v>70.376848010348581</v>
      </c>
      <c r="N57" t="s">
        <v>0</v>
      </c>
      <c r="O57">
        <v>17</v>
      </c>
      <c r="P57">
        <v>61.2</v>
      </c>
      <c r="Q57">
        <f t="shared" si="4"/>
        <v>61.22293631110044</v>
      </c>
      <c r="U57" t="s">
        <v>0</v>
      </c>
      <c r="V57">
        <v>17</v>
      </c>
      <c r="W57">
        <v>50.8</v>
      </c>
      <c r="X57">
        <f t="shared" si="5"/>
        <v>50.88787471517513</v>
      </c>
    </row>
    <row r="58" spans="2:24" x14ac:dyDescent="0.4">
      <c r="B58" t="s">
        <v>0</v>
      </c>
      <c r="C58">
        <v>18</v>
      </c>
      <c r="D58">
        <v>70.3</v>
      </c>
      <c r="E58">
        <f t="shared" si="3"/>
        <v>70.376848010348567</v>
      </c>
      <c r="N58" t="s">
        <v>0</v>
      </c>
      <c r="O58">
        <v>18</v>
      </c>
      <c r="P58">
        <v>61.2</v>
      </c>
      <c r="Q58">
        <f t="shared" si="4"/>
        <v>61.222936311100426</v>
      </c>
      <c r="U58" t="s">
        <v>0</v>
      </c>
      <c r="V58">
        <v>18</v>
      </c>
      <c r="W58">
        <v>51</v>
      </c>
      <c r="X58">
        <f t="shared" si="5"/>
        <v>50.887874715175116</v>
      </c>
    </row>
    <row r="59" spans="2:24" x14ac:dyDescent="0.4">
      <c r="B59" t="s">
        <v>0</v>
      </c>
      <c r="C59">
        <v>19</v>
      </c>
      <c r="D59">
        <v>61.6</v>
      </c>
      <c r="E59">
        <f t="shared" si="3"/>
        <v>61.810628430315489</v>
      </c>
      <c r="N59" t="s">
        <v>0</v>
      </c>
      <c r="O59">
        <v>19</v>
      </c>
      <c r="P59">
        <v>53.7</v>
      </c>
      <c r="Q59">
        <f t="shared" si="4"/>
        <v>53.770924312805924</v>
      </c>
      <c r="U59" t="s">
        <v>0</v>
      </c>
      <c r="V59">
        <v>19</v>
      </c>
      <c r="W59">
        <v>45</v>
      </c>
      <c r="X59">
        <f t="shared" si="5"/>
        <v>44.693839018843505</v>
      </c>
    </row>
    <row r="60" spans="2:24" x14ac:dyDescent="0.4">
      <c r="B60" t="s">
        <v>0</v>
      </c>
      <c r="C60">
        <v>20</v>
      </c>
      <c r="D60">
        <v>46.6</v>
      </c>
      <c r="E60">
        <f t="shared" si="3"/>
        <v>46.797357548904387</v>
      </c>
      <c r="N60" t="s">
        <v>0</v>
      </c>
      <c r="O60">
        <v>20</v>
      </c>
      <c r="P60">
        <v>40.700000000000003</v>
      </c>
      <c r="Q60">
        <f t="shared" si="4"/>
        <v>40.710428525060884</v>
      </c>
      <c r="U60" t="s">
        <v>0</v>
      </c>
      <c r="V60">
        <v>20</v>
      </c>
      <c r="W60">
        <v>34.299999999999997</v>
      </c>
      <c r="X60">
        <f t="shared" si="5"/>
        <v>33.838089304592408</v>
      </c>
    </row>
    <row r="61" spans="2:24" x14ac:dyDescent="0.4">
      <c r="B61" t="s">
        <v>0</v>
      </c>
      <c r="C61">
        <v>21</v>
      </c>
      <c r="D61">
        <v>28.9</v>
      </c>
      <c r="E61">
        <f t="shared" si="3"/>
        <v>29.051118003560333</v>
      </c>
      <c r="N61" t="s">
        <v>0</v>
      </c>
      <c r="O61">
        <v>21</v>
      </c>
      <c r="P61">
        <v>25.3</v>
      </c>
      <c r="Q61">
        <f t="shared" si="4"/>
        <v>25.272441116383956</v>
      </c>
      <c r="U61" t="s">
        <v>0</v>
      </c>
      <c r="V61">
        <v>21</v>
      </c>
      <c r="W61">
        <v>21.5</v>
      </c>
      <c r="X61">
        <f t="shared" si="5"/>
        <v>21.00619301795901</v>
      </c>
    </row>
    <row r="62" spans="2:24" x14ac:dyDescent="0.4">
      <c r="B62" t="s">
        <v>0</v>
      </c>
      <c r="C62">
        <v>22</v>
      </c>
      <c r="D62">
        <v>12.9</v>
      </c>
      <c r="E62">
        <f t="shared" si="3"/>
        <v>12.962092366484313</v>
      </c>
      <c r="N62" t="s">
        <v>0</v>
      </c>
      <c r="O62">
        <v>22</v>
      </c>
      <c r="P62">
        <v>11.3</v>
      </c>
      <c r="Q62">
        <f t="shared" si="4"/>
        <v>11.276113918815724</v>
      </c>
      <c r="U62" t="s">
        <v>0</v>
      </c>
      <c r="V62">
        <v>22</v>
      </c>
      <c r="W62">
        <v>9.8000000000000007</v>
      </c>
      <c r="X62">
        <f t="shared" si="5"/>
        <v>9.3725898649963497</v>
      </c>
    </row>
    <row r="63" spans="2:24" x14ac:dyDescent="0.4">
      <c r="B63" t="s">
        <v>0</v>
      </c>
      <c r="C63">
        <v>23</v>
      </c>
      <c r="D63">
        <v>2.5</v>
      </c>
      <c r="E63">
        <f t="shared" si="3"/>
        <v>2.5104906294949907</v>
      </c>
      <c r="N63" t="s">
        <v>0</v>
      </c>
      <c r="O63">
        <v>23</v>
      </c>
      <c r="P63">
        <v>2.2000000000000002</v>
      </c>
      <c r="Q63">
        <f t="shared" si="4"/>
        <v>2.1839512888753623</v>
      </c>
      <c r="U63" t="s">
        <v>0</v>
      </c>
      <c r="V63">
        <v>23</v>
      </c>
      <c r="W63">
        <v>2</v>
      </c>
      <c r="X63">
        <f t="shared" si="5"/>
        <v>1.8152778397886855</v>
      </c>
    </row>
    <row r="64" spans="2:24" x14ac:dyDescent="0.4">
      <c r="B64" t="s">
        <v>0</v>
      </c>
      <c r="C64">
        <v>24</v>
      </c>
      <c r="D64">
        <v>0.3</v>
      </c>
      <c r="E64">
        <f t="shared" si="3"/>
        <v>0.28189942800741991</v>
      </c>
      <c r="N64" t="s">
        <v>0</v>
      </c>
      <c r="O64">
        <v>24</v>
      </c>
      <c r="P64">
        <v>0.2</v>
      </c>
      <c r="Q64">
        <f t="shared" si="4"/>
        <v>0.24523278911974153</v>
      </c>
      <c r="U64" t="s">
        <v>0</v>
      </c>
      <c r="V64">
        <v>24</v>
      </c>
      <c r="W64">
        <v>0.1</v>
      </c>
      <c r="X64">
        <f t="shared" si="5"/>
        <v>0.20383497102074979</v>
      </c>
    </row>
    <row r="65" spans="2:27" x14ac:dyDescent="0.4">
      <c r="B65" t="s">
        <v>0</v>
      </c>
      <c r="C65">
        <v>25</v>
      </c>
      <c r="D65">
        <v>6.8</v>
      </c>
      <c r="E65">
        <f t="shared" si="3"/>
        <v>6.8276424510956204</v>
      </c>
      <c r="N65" t="s">
        <v>0</v>
      </c>
      <c r="O65">
        <v>25</v>
      </c>
      <c r="P65">
        <v>5.8</v>
      </c>
      <c r="Q65">
        <f t="shared" si="4"/>
        <v>5.939571474939128</v>
      </c>
      <c r="U65" t="s">
        <v>0</v>
      </c>
      <c r="V65">
        <v>25</v>
      </c>
      <c r="W65">
        <v>4.5999999999999996</v>
      </c>
      <c r="X65">
        <f t="shared" si="5"/>
        <v>4.9369106954076027</v>
      </c>
    </row>
    <row r="66" spans="2:27" x14ac:dyDescent="0.4">
      <c r="B66" t="s">
        <v>0</v>
      </c>
      <c r="C66">
        <v>26</v>
      </c>
      <c r="D66">
        <v>20.5</v>
      </c>
      <c r="E66">
        <f t="shared" si="3"/>
        <v>20.52839032654866</v>
      </c>
      <c r="N66" t="s">
        <v>0</v>
      </c>
      <c r="O66">
        <v>26</v>
      </c>
      <c r="P66">
        <v>17.600000000000001</v>
      </c>
      <c r="Q66">
        <f t="shared" si="4"/>
        <v>17.858264032326247</v>
      </c>
      <c r="U66" t="s">
        <v>0</v>
      </c>
      <c r="V66">
        <v>26</v>
      </c>
      <c r="W66">
        <v>14.2</v>
      </c>
      <c r="X66">
        <f t="shared" si="5"/>
        <v>14.843605313042879</v>
      </c>
    </row>
    <row r="67" spans="2:27" x14ac:dyDescent="0.4">
      <c r="B67" t="s">
        <v>0</v>
      </c>
      <c r="C67">
        <v>27</v>
      </c>
      <c r="D67">
        <v>37.9</v>
      </c>
      <c r="E67">
        <f t="shared" si="3"/>
        <v>37.994761073172924</v>
      </c>
      <c r="N67" t="s">
        <v>0</v>
      </c>
      <c r="O67">
        <v>27</v>
      </c>
      <c r="P67">
        <v>32.700000000000003</v>
      </c>
      <c r="Q67">
        <f t="shared" si="4"/>
        <v>33.052785157361626</v>
      </c>
      <c r="U67" t="s">
        <v>0</v>
      </c>
      <c r="V67">
        <v>27</v>
      </c>
      <c r="W67">
        <v>26.8</v>
      </c>
      <c r="X67">
        <f t="shared" si="5"/>
        <v>27.473134929832732</v>
      </c>
    </row>
    <row r="68" spans="2:27" x14ac:dyDescent="0.4">
      <c r="B68" t="s">
        <v>0</v>
      </c>
      <c r="C68">
        <v>28</v>
      </c>
      <c r="D68">
        <v>54.8</v>
      </c>
      <c r="E68">
        <f t="shared" si="3"/>
        <v>54.905807920499129</v>
      </c>
      <c r="N68" t="s">
        <v>0</v>
      </c>
      <c r="O68">
        <v>28</v>
      </c>
      <c r="P68">
        <v>47.5</v>
      </c>
      <c r="Q68">
        <f t="shared" si="4"/>
        <v>47.764213323846796</v>
      </c>
      <c r="U68" t="s">
        <v>0</v>
      </c>
      <c r="V68">
        <v>28</v>
      </c>
      <c r="W68">
        <v>39.1</v>
      </c>
      <c r="X68">
        <f t="shared" si="5"/>
        <v>39.701122650207061</v>
      </c>
    </row>
    <row r="69" spans="2:27" x14ac:dyDescent="0.4">
      <c r="B69" t="s">
        <v>0</v>
      </c>
      <c r="C69">
        <v>29</v>
      </c>
      <c r="D69">
        <v>67</v>
      </c>
      <c r="E69">
        <f t="shared" si="3"/>
        <v>67.077963811568168</v>
      </c>
      <c r="N69" t="s">
        <v>0</v>
      </c>
      <c r="O69">
        <v>29</v>
      </c>
      <c r="P69">
        <v>58.1</v>
      </c>
      <c r="Q69">
        <f t="shared" si="4"/>
        <v>58.353137749364201</v>
      </c>
      <c r="U69" t="s">
        <v>0</v>
      </c>
      <c r="V69">
        <v>29</v>
      </c>
      <c r="W69">
        <v>48.1</v>
      </c>
      <c r="X69">
        <f t="shared" si="5"/>
        <v>48.502527679133905</v>
      </c>
    </row>
    <row r="70" spans="2:27" x14ac:dyDescent="0.4">
      <c r="B70" t="s">
        <v>0</v>
      </c>
      <c r="C70">
        <v>30</v>
      </c>
      <c r="D70">
        <v>71.5</v>
      </c>
      <c r="E70">
        <f t="shared" si="3"/>
        <v>71.5</v>
      </c>
      <c r="N70" t="s">
        <v>0</v>
      </c>
      <c r="O70">
        <v>30</v>
      </c>
      <c r="P70">
        <v>62.2</v>
      </c>
      <c r="Q70">
        <f t="shared" si="4"/>
        <v>62.2</v>
      </c>
      <c r="U70" t="s">
        <v>0</v>
      </c>
      <c r="V70">
        <v>30</v>
      </c>
      <c r="W70">
        <v>51.7</v>
      </c>
      <c r="X70">
        <f t="shared" si="5"/>
        <v>51.7</v>
      </c>
    </row>
    <row r="72" spans="2:27" x14ac:dyDescent="0.4">
      <c r="B72" t="s">
        <v>3</v>
      </c>
      <c r="C72">
        <v>0.29499999999999998</v>
      </c>
      <c r="D72">
        <v>0.80500000000000005</v>
      </c>
      <c r="E72">
        <v>0.2</v>
      </c>
      <c r="F72">
        <v>0.9</v>
      </c>
      <c r="G72">
        <v>0.9</v>
      </c>
      <c r="H72" t="s">
        <v>21</v>
      </c>
      <c r="N72" t="s">
        <v>63</v>
      </c>
      <c r="O72">
        <v>0.91</v>
      </c>
      <c r="P72">
        <v>0.16</v>
      </c>
      <c r="Q72">
        <v>0.88500000000000001</v>
      </c>
      <c r="R72">
        <v>0.185</v>
      </c>
      <c r="S72">
        <v>0.92</v>
      </c>
      <c r="U72" t="s">
        <v>64</v>
      </c>
      <c r="V72">
        <v>0.1</v>
      </c>
      <c r="W72">
        <v>0.10299999999999999</v>
      </c>
      <c r="X72">
        <v>0.95</v>
      </c>
      <c r="Y72">
        <v>0.96499999999999997</v>
      </c>
      <c r="Z72">
        <v>0.9</v>
      </c>
      <c r="AA72" t="s">
        <v>21</v>
      </c>
    </row>
    <row r="73" spans="2:27" x14ac:dyDescent="0.4">
      <c r="B73" t="s">
        <v>4</v>
      </c>
      <c r="C73">
        <v>4</v>
      </c>
      <c r="D73" t="s">
        <v>5</v>
      </c>
      <c r="E73">
        <v>0.67</v>
      </c>
      <c r="F73" t="s">
        <v>1</v>
      </c>
      <c r="G73">
        <v>0.3</v>
      </c>
      <c r="N73" t="s">
        <v>4</v>
      </c>
      <c r="O73">
        <v>4</v>
      </c>
      <c r="P73" t="s">
        <v>5</v>
      </c>
      <c r="Q73">
        <v>0.67</v>
      </c>
      <c r="R73" t="s">
        <v>1</v>
      </c>
      <c r="S73">
        <v>0.35</v>
      </c>
      <c r="U73" t="s">
        <v>4</v>
      </c>
      <c r="V73">
        <v>4</v>
      </c>
      <c r="W73" t="s">
        <v>5</v>
      </c>
      <c r="X73">
        <v>0.67</v>
      </c>
      <c r="Y73" t="s">
        <v>1</v>
      </c>
      <c r="Z73">
        <v>0.4</v>
      </c>
    </row>
    <row r="74" spans="2:27" x14ac:dyDescent="0.4">
      <c r="B74" t="s">
        <v>7</v>
      </c>
      <c r="C74" t="s">
        <v>8</v>
      </c>
      <c r="D74" t="s">
        <v>16</v>
      </c>
      <c r="N74" t="s">
        <v>7</v>
      </c>
      <c r="O74" t="s">
        <v>8</v>
      </c>
      <c r="P74" t="s">
        <v>16</v>
      </c>
      <c r="U74" t="s">
        <v>7</v>
      </c>
      <c r="V74" t="s">
        <v>8</v>
      </c>
      <c r="W74" t="s">
        <v>16</v>
      </c>
    </row>
    <row r="75" spans="2:27" x14ac:dyDescent="0.4">
      <c r="B75" s="1">
        <v>40.6</v>
      </c>
      <c r="C75" s="2">
        <v>1.6</v>
      </c>
      <c r="D75" s="1">
        <v>0.64</v>
      </c>
      <c r="E75" s="1">
        <f>90*D75</f>
        <v>57.6</v>
      </c>
      <c r="N75" s="1">
        <v>28.7</v>
      </c>
      <c r="O75" s="2">
        <v>1.6</v>
      </c>
      <c r="P75" s="1">
        <v>0.68</v>
      </c>
      <c r="Q75" s="1">
        <f>90*P75</f>
        <v>61.2</v>
      </c>
      <c r="U75" s="1">
        <v>16.100000000000001</v>
      </c>
      <c r="V75" s="2">
        <v>1.6</v>
      </c>
      <c r="W75" s="1">
        <v>0.72</v>
      </c>
      <c r="X75" s="1">
        <f>90*W75</f>
        <v>64.8</v>
      </c>
    </row>
    <row r="76" spans="2:27" x14ac:dyDescent="0.4">
      <c r="B76" t="s">
        <v>0</v>
      </c>
      <c r="C76">
        <v>1</v>
      </c>
      <c r="D76">
        <v>11</v>
      </c>
      <c r="E76">
        <f>(B$75/2)*(SIN(C$75*C76*PI()/10-PI()/2*D$75)+1)</f>
        <v>10.52040041573518</v>
      </c>
      <c r="N76" t="s">
        <v>0</v>
      </c>
      <c r="O76">
        <v>1</v>
      </c>
      <c r="P76">
        <v>7.1</v>
      </c>
      <c r="Q76">
        <f>(N$75/2)*(SIN(O$75*O76*PI()/10-PI()/2*P$75)+1)</f>
        <v>6.6608854920513965</v>
      </c>
      <c r="U76" t="s">
        <v>0</v>
      </c>
      <c r="V76">
        <v>1</v>
      </c>
      <c r="W76">
        <v>3.4</v>
      </c>
      <c r="X76">
        <f>(U$75/2)*(SIN(V$75*V76*PI()/10-PI()/2*W$75)+1)</f>
        <v>3.3183287190455917</v>
      </c>
    </row>
    <row r="77" spans="2:27" x14ac:dyDescent="0.4">
      <c r="B77" t="s">
        <v>0</v>
      </c>
      <c r="C77">
        <v>2</v>
      </c>
      <c r="D77">
        <v>20.8</v>
      </c>
      <c r="E77">
        <f t="shared" ref="E77:E105" si="6">(B$75/2)*(SIN(C$75*C77*PI()/10-PI()/2*D$75)+1)</f>
        <v>20.3</v>
      </c>
      <c r="N77" t="s">
        <v>0</v>
      </c>
      <c r="O77">
        <v>2</v>
      </c>
      <c r="P77">
        <v>14</v>
      </c>
      <c r="Q77">
        <f t="shared" ref="Q77:Q105" si="7">(N$75/2)*(SIN(O$75*O77*PI()/10-PI()/2*P$75)+1)</f>
        <v>13.448956044754352</v>
      </c>
      <c r="U77" t="s">
        <v>0</v>
      </c>
      <c r="V77">
        <v>2</v>
      </c>
      <c r="W77">
        <v>7.2</v>
      </c>
      <c r="X77">
        <f t="shared" ref="X77:X105" si="8">(U$75/2)*(SIN(V$75*V77*PI()/10-PI()/2*W$75)+1)</f>
        <v>7.0410674698073512</v>
      </c>
    </row>
    <row r="78" spans="2:27" x14ac:dyDescent="0.4">
      <c r="B78" t="s">
        <v>0</v>
      </c>
      <c r="C78">
        <v>3</v>
      </c>
      <c r="D78">
        <v>30.5</v>
      </c>
      <c r="E78">
        <f t="shared" si="6"/>
        <v>30.07959958426482</v>
      </c>
      <c r="N78" t="s">
        <v>0</v>
      </c>
      <c r="O78">
        <v>3</v>
      </c>
      <c r="P78">
        <v>21</v>
      </c>
      <c r="Q78">
        <f t="shared" si="7"/>
        <v>20.459932833958792</v>
      </c>
      <c r="U78" t="s">
        <v>0</v>
      </c>
      <c r="V78">
        <v>3</v>
      </c>
      <c r="W78">
        <v>11.2</v>
      </c>
      <c r="X78">
        <f t="shared" si="8"/>
        <v>11.013402649111658</v>
      </c>
    </row>
    <row r="79" spans="2:27" x14ac:dyDescent="0.4">
      <c r="B79" t="s">
        <v>0</v>
      </c>
      <c r="C79">
        <v>4</v>
      </c>
      <c r="D79">
        <v>37.700000000000003</v>
      </c>
      <c r="E79">
        <f t="shared" si="6"/>
        <v>37.439856887690908</v>
      </c>
      <c r="N79" t="s">
        <v>0</v>
      </c>
      <c r="O79">
        <v>4</v>
      </c>
      <c r="P79">
        <v>26.3</v>
      </c>
      <c r="Q79">
        <f t="shared" si="7"/>
        <v>25.959393869280497</v>
      </c>
      <c r="U79" t="s">
        <v>0</v>
      </c>
      <c r="V79">
        <v>4</v>
      </c>
      <c r="W79">
        <v>14.4</v>
      </c>
      <c r="X79">
        <f t="shared" si="8"/>
        <v>14.252631604345105</v>
      </c>
    </row>
    <row r="80" spans="2:27" x14ac:dyDescent="0.4">
      <c r="B80" t="s">
        <v>0</v>
      </c>
      <c r="C80">
        <v>5</v>
      </c>
      <c r="D80">
        <v>40.6</v>
      </c>
      <c r="E80">
        <f t="shared" si="6"/>
        <v>40.559942587093914</v>
      </c>
      <c r="N80" t="s">
        <v>0</v>
      </c>
      <c r="O80">
        <v>5</v>
      </c>
      <c r="P80">
        <v>28.7</v>
      </c>
      <c r="Q80">
        <f t="shared" si="7"/>
        <v>28.586845963862753</v>
      </c>
      <c r="U80" t="s">
        <v>0</v>
      </c>
      <c r="V80">
        <v>5</v>
      </c>
      <c r="W80">
        <v>16</v>
      </c>
      <c r="X80">
        <f t="shared" si="8"/>
        <v>15.957412368365945</v>
      </c>
    </row>
    <row r="81" spans="2:24" x14ac:dyDescent="0.4">
      <c r="B81" t="s">
        <v>0</v>
      </c>
      <c r="C81">
        <v>6</v>
      </c>
      <c r="D81">
        <v>38.6</v>
      </c>
      <c r="E81">
        <f t="shared" si="6"/>
        <v>38.667989165060199</v>
      </c>
      <c r="N81" t="s">
        <v>0</v>
      </c>
      <c r="O81">
        <v>6</v>
      </c>
      <c r="P81">
        <v>27.6</v>
      </c>
      <c r="Q81">
        <f t="shared" si="7"/>
        <v>27.692292572496406</v>
      </c>
      <c r="U81" t="s">
        <v>0</v>
      </c>
      <c r="V81">
        <v>6</v>
      </c>
      <c r="W81">
        <v>15.7</v>
      </c>
      <c r="X81">
        <f t="shared" si="8"/>
        <v>15.706004956175988</v>
      </c>
    </row>
    <row r="82" spans="2:24" x14ac:dyDescent="0.4">
      <c r="B82" t="s">
        <v>0</v>
      </c>
      <c r="C82">
        <v>7</v>
      </c>
      <c r="D82">
        <v>32</v>
      </c>
      <c r="E82">
        <f t="shared" si="6"/>
        <v>32.232040621537209</v>
      </c>
      <c r="N82" t="s">
        <v>0</v>
      </c>
      <c r="O82">
        <v>7</v>
      </c>
      <c r="P82">
        <v>23.2</v>
      </c>
      <c r="Q82">
        <f t="shared" si="7"/>
        <v>23.497034252893698</v>
      </c>
      <c r="U82" t="s">
        <v>0</v>
      </c>
      <c r="V82">
        <v>7</v>
      </c>
      <c r="W82">
        <v>13.6</v>
      </c>
      <c r="X82">
        <f t="shared" si="8"/>
        <v>13.560604202725946</v>
      </c>
    </row>
    <row r="83" spans="2:24" x14ac:dyDescent="0.4">
      <c r="B83" t="s">
        <v>0</v>
      </c>
      <c r="C83">
        <v>8</v>
      </c>
      <c r="D83">
        <v>22.6</v>
      </c>
      <c r="E83">
        <f t="shared" si="6"/>
        <v>22.844264641355373</v>
      </c>
      <c r="N83" t="s">
        <v>0</v>
      </c>
      <c r="O83">
        <v>8</v>
      </c>
      <c r="P83">
        <v>16.7</v>
      </c>
      <c r="Q83">
        <f t="shared" si="7"/>
        <v>17.038921864305149</v>
      </c>
      <c r="U83" t="s">
        <v>0</v>
      </c>
      <c r="V83">
        <v>8</v>
      </c>
      <c r="W83">
        <v>10</v>
      </c>
      <c r="X83">
        <f t="shared" si="8"/>
        <v>10.051953591677078</v>
      </c>
    </row>
    <row r="84" spans="2:24" x14ac:dyDescent="0.4">
      <c r="B84" t="s">
        <v>0</v>
      </c>
      <c r="C84">
        <v>9</v>
      </c>
      <c r="D84">
        <v>12.6</v>
      </c>
      <c r="E84">
        <f t="shared" si="6"/>
        <v>12.827071580501039</v>
      </c>
      <c r="N84" t="s">
        <v>0</v>
      </c>
      <c r="O84">
        <v>9</v>
      </c>
      <c r="P84">
        <v>9.6</v>
      </c>
      <c r="Q84">
        <f t="shared" si="7"/>
        <v>9.9156061307195067</v>
      </c>
      <c r="U84" t="s">
        <v>0</v>
      </c>
      <c r="V84">
        <v>9</v>
      </c>
      <c r="W84">
        <v>6</v>
      </c>
      <c r="X84">
        <f t="shared" si="8"/>
        <v>6.0480464083229171</v>
      </c>
    </row>
    <row r="85" spans="2:24" x14ac:dyDescent="0.4">
      <c r="B85" t="s">
        <v>0</v>
      </c>
      <c r="C85">
        <v>10</v>
      </c>
      <c r="D85">
        <v>4.5</v>
      </c>
      <c r="E85">
        <f t="shared" si="6"/>
        <v>4.658581171651476</v>
      </c>
      <c r="N85" t="s">
        <v>0</v>
      </c>
      <c r="O85">
        <v>10</v>
      </c>
      <c r="P85">
        <v>3.7</v>
      </c>
      <c r="Q85">
        <f t="shared" si="7"/>
        <v>3.8893001965027474</v>
      </c>
      <c r="U85" t="s">
        <v>0</v>
      </c>
      <c r="V85">
        <v>10</v>
      </c>
      <c r="W85">
        <v>2.5</v>
      </c>
      <c r="X85">
        <f t="shared" si="8"/>
        <v>2.539395797274056</v>
      </c>
    </row>
    <row r="86" spans="2:24" x14ac:dyDescent="0.4">
      <c r="B86" t="s">
        <v>0</v>
      </c>
      <c r="C86">
        <v>11</v>
      </c>
      <c r="D86">
        <v>0.3</v>
      </c>
      <c r="E86">
        <f t="shared" si="6"/>
        <v>0.35956881020761672</v>
      </c>
      <c r="N86" t="s">
        <v>0</v>
      </c>
      <c r="O86">
        <v>11</v>
      </c>
      <c r="P86">
        <v>0.4</v>
      </c>
      <c r="Q86">
        <f t="shared" si="7"/>
        <v>0.45083163780414243</v>
      </c>
      <c r="U86" t="s">
        <v>0</v>
      </c>
      <c r="V86">
        <v>11</v>
      </c>
      <c r="W86">
        <v>0.4</v>
      </c>
      <c r="X86">
        <f t="shared" si="8"/>
        <v>0.39399504382401235</v>
      </c>
    </row>
    <row r="87" spans="2:24" x14ac:dyDescent="0.4">
      <c r="B87" t="s">
        <v>0</v>
      </c>
      <c r="C87">
        <v>12</v>
      </c>
      <c r="D87">
        <v>1.1000000000000001</v>
      </c>
      <c r="E87">
        <f t="shared" si="6"/>
        <v>0.99355271920838106</v>
      </c>
      <c r="N87" t="s">
        <v>0</v>
      </c>
      <c r="O87">
        <v>12</v>
      </c>
      <c r="P87">
        <v>0.5</v>
      </c>
      <c r="Q87">
        <f t="shared" si="7"/>
        <v>0.45083163780414404</v>
      </c>
      <c r="U87" t="s">
        <v>0</v>
      </c>
      <c r="V87">
        <v>12</v>
      </c>
      <c r="W87">
        <v>0.1</v>
      </c>
      <c r="X87">
        <f t="shared" si="8"/>
        <v>0.14258763163405669</v>
      </c>
    </row>
    <row r="88" spans="2:24" x14ac:dyDescent="0.4">
      <c r="B88" t="s">
        <v>0</v>
      </c>
      <c r="C88">
        <v>13</v>
      </c>
      <c r="D88">
        <v>6.6</v>
      </c>
      <c r="E88">
        <f t="shared" si="6"/>
        <v>6.4036937496476281</v>
      </c>
      <c r="N88" t="s">
        <v>0</v>
      </c>
      <c r="O88">
        <v>13</v>
      </c>
      <c r="P88">
        <v>4.0999999999999996</v>
      </c>
      <c r="Q88">
        <f t="shared" si="7"/>
        <v>3.8893001965027443</v>
      </c>
      <c r="U88" t="s">
        <v>0</v>
      </c>
      <c r="V88">
        <v>13</v>
      </c>
      <c r="W88">
        <v>1.9</v>
      </c>
      <c r="X88">
        <f t="shared" si="8"/>
        <v>1.8473683956548985</v>
      </c>
    </row>
    <row r="89" spans="2:24" x14ac:dyDescent="0.4">
      <c r="B89" t="s">
        <v>0</v>
      </c>
      <c r="C89">
        <v>14</v>
      </c>
      <c r="D89">
        <v>15.4</v>
      </c>
      <c r="E89">
        <f t="shared" si="6"/>
        <v>15.251595290553437</v>
      </c>
      <c r="N89" t="s">
        <v>0</v>
      </c>
      <c r="O89">
        <v>14</v>
      </c>
      <c r="P89">
        <v>10.199999999999999</v>
      </c>
      <c r="Q89">
        <f t="shared" si="7"/>
        <v>9.9156061307195014</v>
      </c>
      <c r="U89" t="s">
        <v>0</v>
      </c>
      <c r="V89">
        <v>14</v>
      </c>
      <c r="W89">
        <v>5.0999999999999996</v>
      </c>
      <c r="X89">
        <f t="shared" si="8"/>
        <v>5.0865973508883435</v>
      </c>
    </row>
    <row r="90" spans="2:24" x14ac:dyDescent="0.4">
      <c r="B90" t="s">
        <v>0</v>
      </c>
      <c r="C90">
        <v>15</v>
      </c>
      <c r="D90">
        <v>25.5</v>
      </c>
      <c r="E90">
        <f t="shared" si="6"/>
        <v>25.348404709446555</v>
      </c>
      <c r="N90" t="s">
        <v>0</v>
      </c>
      <c r="O90">
        <v>15</v>
      </c>
      <c r="P90">
        <v>17.399999999999999</v>
      </c>
      <c r="Q90">
        <f t="shared" si="7"/>
        <v>17.038921864305141</v>
      </c>
      <c r="U90" t="s">
        <v>0</v>
      </c>
      <c r="V90">
        <v>15</v>
      </c>
      <c r="W90">
        <v>9.1</v>
      </c>
      <c r="X90">
        <f t="shared" si="8"/>
        <v>9.0589325301926493</v>
      </c>
    </row>
    <row r="91" spans="2:24" x14ac:dyDescent="0.4">
      <c r="B91" t="s">
        <v>0</v>
      </c>
      <c r="C91">
        <v>16</v>
      </c>
      <c r="D91">
        <v>34.299999999999997</v>
      </c>
      <c r="E91">
        <f t="shared" si="6"/>
        <v>34.196306250352393</v>
      </c>
      <c r="N91" t="s">
        <v>0</v>
      </c>
      <c r="O91">
        <v>16</v>
      </c>
      <c r="P91">
        <v>23.8</v>
      </c>
      <c r="Q91">
        <f t="shared" si="7"/>
        <v>23.497034252893698</v>
      </c>
      <c r="U91" t="s">
        <v>0</v>
      </c>
      <c r="V91">
        <v>16</v>
      </c>
      <c r="W91">
        <v>12.8</v>
      </c>
      <c r="X91">
        <f t="shared" si="8"/>
        <v>12.781671280954413</v>
      </c>
    </row>
    <row r="92" spans="2:24" x14ac:dyDescent="0.4">
      <c r="B92" t="s">
        <v>0</v>
      </c>
      <c r="C92">
        <v>17</v>
      </c>
      <c r="D92">
        <v>39.700000000000003</v>
      </c>
      <c r="E92">
        <f t="shared" si="6"/>
        <v>39.606447280791627</v>
      </c>
      <c r="N92" t="s">
        <v>0</v>
      </c>
      <c r="O92">
        <v>17</v>
      </c>
      <c r="P92">
        <v>27.9</v>
      </c>
      <c r="Q92">
        <f t="shared" si="7"/>
        <v>27.692292572496413</v>
      </c>
      <c r="U92" t="s">
        <v>0</v>
      </c>
      <c r="V92">
        <v>17</v>
      </c>
      <c r="W92">
        <v>15.4</v>
      </c>
      <c r="X92">
        <f t="shared" si="8"/>
        <v>15.333857772351463</v>
      </c>
    </row>
    <row r="93" spans="2:24" x14ac:dyDescent="0.4">
      <c r="B93" t="s">
        <v>0</v>
      </c>
      <c r="C93">
        <v>18</v>
      </c>
      <c r="D93">
        <v>40.299999999999997</v>
      </c>
      <c r="E93">
        <f t="shared" si="6"/>
        <v>40.240431189792382</v>
      </c>
      <c r="N93" t="s">
        <v>0</v>
      </c>
      <c r="O93">
        <v>18</v>
      </c>
      <c r="P93">
        <v>28.7</v>
      </c>
      <c r="Q93">
        <f t="shared" si="7"/>
        <v>28.586845963862757</v>
      </c>
      <c r="U93" t="s">
        <v>0</v>
      </c>
      <c r="V93">
        <v>18</v>
      </c>
      <c r="W93">
        <v>16.100000000000001</v>
      </c>
      <c r="X93">
        <f t="shared" si="8"/>
        <v>16.084115163847589</v>
      </c>
    </row>
    <row r="94" spans="2:24" x14ac:dyDescent="0.4">
      <c r="B94" t="s">
        <v>0</v>
      </c>
      <c r="C94">
        <v>19</v>
      </c>
      <c r="D94">
        <v>36</v>
      </c>
      <c r="E94">
        <f t="shared" si="6"/>
        <v>35.941418828348532</v>
      </c>
      <c r="N94" t="s">
        <v>0</v>
      </c>
      <c r="O94">
        <v>19</v>
      </c>
      <c r="P94">
        <v>25.9</v>
      </c>
      <c r="Q94">
        <f t="shared" si="7"/>
        <v>25.959393869280515</v>
      </c>
      <c r="U94" t="s">
        <v>0</v>
      </c>
      <c r="V94">
        <v>19</v>
      </c>
      <c r="W94">
        <v>14.9</v>
      </c>
      <c r="X94">
        <f t="shared" si="8"/>
        <v>14.84683980029123</v>
      </c>
    </row>
    <row r="95" spans="2:24" x14ac:dyDescent="0.4">
      <c r="B95" t="s">
        <v>0</v>
      </c>
      <c r="C95">
        <v>20</v>
      </c>
      <c r="D95">
        <v>27.8</v>
      </c>
      <c r="E95">
        <f t="shared" si="6"/>
        <v>27.772928419498964</v>
      </c>
      <c r="N95" t="s">
        <v>0</v>
      </c>
      <c r="O95">
        <v>20</v>
      </c>
      <c r="P95">
        <v>20.399999999999999</v>
      </c>
      <c r="Q95">
        <f t="shared" si="7"/>
        <v>20.45993283395881</v>
      </c>
      <c r="U95" t="s">
        <v>0</v>
      </c>
      <c r="V95">
        <v>20</v>
      </c>
      <c r="W95">
        <v>12</v>
      </c>
      <c r="X95">
        <f t="shared" si="8"/>
        <v>11.928117076518816</v>
      </c>
    </row>
    <row r="96" spans="2:24" x14ac:dyDescent="0.4">
      <c r="B96" t="s">
        <v>0</v>
      </c>
      <c r="C96">
        <v>21</v>
      </c>
      <c r="D96">
        <v>17.8</v>
      </c>
      <c r="E96">
        <f t="shared" si="6"/>
        <v>17.75573535864461</v>
      </c>
      <c r="N96" t="s">
        <v>0</v>
      </c>
      <c r="O96">
        <v>21</v>
      </c>
      <c r="P96">
        <v>13.3</v>
      </c>
      <c r="Q96">
        <f t="shared" si="7"/>
        <v>13.448956044754363</v>
      </c>
      <c r="U96" t="s">
        <v>0</v>
      </c>
      <c r="V96">
        <v>21</v>
      </c>
      <c r="W96">
        <v>8.1999999999999993</v>
      </c>
      <c r="X96">
        <f t="shared" si="8"/>
        <v>8.0500000000000043</v>
      </c>
    </row>
    <row r="97" spans="2:24" x14ac:dyDescent="0.4">
      <c r="B97" t="s">
        <v>0</v>
      </c>
      <c r="C97">
        <v>22</v>
      </c>
      <c r="D97">
        <v>8.4</v>
      </c>
      <c r="E97">
        <f t="shared" si="6"/>
        <v>8.367959378462773</v>
      </c>
      <c r="N97" t="s">
        <v>0</v>
      </c>
      <c r="O97">
        <v>22</v>
      </c>
      <c r="P97">
        <v>6.6</v>
      </c>
      <c r="Q97">
        <f t="shared" si="7"/>
        <v>6.6608854920513991</v>
      </c>
      <c r="U97" t="s">
        <v>0</v>
      </c>
      <c r="V97">
        <v>22</v>
      </c>
      <c r="W97">
        <v>4.3</v>
      </c>
      <c r="X97">
        <f t="shared" si="8"/>
        <v>4.1718829234811903</v>
      </c>
    </row>
    <row r="98" spans="2:24" x14ac:dyDescent="0.4">
      <c r="B98" t="s">
        <v>0</v>
      </c>
      <c r="C98">
        <v>23</v>
      </c>
      <c r="D98">
        <v>2</v>
      </c>
      <c r="E98">
        <f t="shared" si="6"/>
        <v>1.9320108349397846</v>
      </c>
      <c r="N98" t="s">
        <v>0</v>
      </c>
      <c r="O98">
        <v>23</v>
      </c>
      <c r="P98">
        <v>1.7</v>
      </c>
      <c r="Q98">
        <f t="shared" si="7"/>
        <v>1.7749991413705528</v>
      </c>
      <c r="U98" t="s">
        <v>0</v>
      </c>
      <c r="V98">
        <v>23</v>
      </c>
      <c r="W98">
        <v>1.3</v>
      </c>
      <c r="X98">
        <f t="shared" si="8"/>
        <v>1.2531601997087742</v>
      </c>
    </row>
    <row r="99" spans="2:24" x14ac:dyDescent="0.4">
      <c r="B99" t="s">
        <v>0</v>
      </c>
      <c r="C99">
        <v>24</v>
      </c>
      <c r="D99">
        <v>0</v>
      </c>
      <c r="E99">
        <f t="shared" si="6"/>
        <v>4.0057412906089607E-2</v>
      </c>
      <c r="N99" t="s">
        <v>0</v>
      </c>
      <c r="O99">
        <v>24</v>
      </c>
      <c r="P99">
        <v>0</v>
      </c>
      <c r="Q99">
        <f t="shared" si="7"/>
        <v>0</v>
      </c>
      <c r="U99" t="s">
        <v>0</v>
      </c>
      <c r="V99">
        <v>24</v>
      </c>
      <c r="W99">
        <v>0</v>
      </c>
      <c r="X99">
        <f t="shared" si="8"/>
        <v>1.5884836152413952E-2</v>
      </c>
    </row>
    <row r="100" spans="2:24" x14ac:dyDescent="0.4">
      <c r="B100" t="s">
        <v>0</v>
      </c>
      <c r="C100">
        <v>25</v>
      </c>
      <c r="D100">
        <v>3.1</v>
      </c>
      <c r="E100">
        <f t="shared" si="6"/>
        <v>3.1601431123090942</v>
      </c>
      <c r="N100" t="s">
        <v>0</v>
      </c>
      <c r="O100">
        <v>25</v>
      </c>
      <c r="P100">
        <v>1.8</v>
      </c>
      <c r="Q100">
        <f t="shared" si="7"/>
        <v>1.7749991413705464</v>
      </c>
      <c r="U100" t="s">
        <v>0</v>
      </c>
      <c r="V100">
        <v>25</v>
      </c>
      <c r="W100">
        <v>0.7</v>
      </c>
      <c r="X100">
        <f t="shared" si="8"/>
        <v>0.7661422276485389</v>
      </c>
    </row>
    <row r="101" spans="2:24" x14ac:dyDescent="0.4">
      <c r="B101" t="s">
        <v>0</v>
      </c>
      <c r="C101">
        <v>26</v>
      </c>
      <c r="D101">
        <v>10.4</v>
      </c>
      <c r="E101">
        <f t="shared" si="6"/>
        <v>10.520400415735191</v>
      </c>
      <c r="N101" t="s">
        <v>0</v>
      </c>
      <c r="O101">
        <v>26</v>
      </c>
      <c r="P101">
        <v>6.7</v>
      </c>
      <c r="Q101">
        <f t="shared" si="7"/>
        <v>6.6608854920513885</v>
      </c>
      <c r="U101" t="s">
        <v>0</v>
      </c>
      <c r="V101">
        <v>26</v>
      </c>
      <c r="W101">
        <v>3.2</v>
      </c>
      <c r="X101">
        <f t="shared" si="8"/>
        <v>3.318328719045589</v>
      </c>
    </row>
    <row r="102" spans="2:24" x14ac:dyDescent="0.4">
      <c r="B102" t="s">
        <v>0</v>
      </c>
      <c r="C102">
        <v>27</v>
      </c>
      <c r="D102">
        <v>20.100000000000001</v>
      </c>
      <c r="E102">
        <f t="shared" si="6"/>
        <v>20.29999999999999</v>
      </c>
      <c r="N102" t="s">
        <v>0</v>
      </c>
      <c r="O102">
        <v>27</v>
      </c>
      <c r="P102">
        <v>13.5</v>
      </c>
      <c r="Q102">
        <f t="shared" si="7"/>
        <v>13.448956044754352</v>
      </c>
      <c r="U102" t="s">
        <v>0</v>
      </c>
      <c r="V102">
        <v>27</v>
      </c>
      <c r="W102">
        <v>6.9</v>
      </c>
      <c r="X102">
        <f t="shared" si="8"/>
        <v>7.0410674698073388</v>
      </c>
    </row>
    <row r="103" spans="2:24" x14ac:dyDescent="0.4">
      <c r="B103" t="s">
        <v>0</v>
      </c>
      <c r="C103">
        <v>28</v>
      </c>
      <c r="D103">
        <v>29.9</v>
      </c>
      <c r="E103">
        <f t="shared" si="6"/>
        <v>30.079599584264823</v>
      </c>
      <c r="N103" t="s">
        <v>0</v>
      </c>
      <c r="O103">
        <v>28</v>
      </c>
      <c r="P103">
        <v>20.6</v>
      </c>
      <c r="Q103">
        <f t="shared" si="7"/>
        <v>20.459932833958799</v>
      </c>
      <c r="U103" t="s">
        <v>0</v>
      </c>
      <c r="V103">
        <v>28</v>
      </c>
      <c r="W103">
        <v>10.9</v>
      </c>
      <c r="X103">
        <f t="shared" si="8"/>
        <v>11.013402649111651</v>
      </c>
    </row>
    <row r="104" spans="2:24" x14ac:dyDescent="0.4">
      <c r="B104" t="s">
        <v>0</v>
      </c>
      <c r="C104">
        <v>29</v>
      </c>
      <c r="D104">
        <v>37.4</v>
      </c>
      <c r="E104">
        <f t="shared" si="6"/>
        <v>37.439856887690937</v>
      </c>
      <c r="N104" t="s">
        <v>0</v>
      </c>
      <c r="O104">
        <v>29</v>
      </c>
      <c r="P104">
        <v>26.1</v>
      </c>
      <c r="Q104">
        <f t="shared" si="7"/>
        <v>25.959393869280504</v>
      </c>
      <c r="U104" t="s">
        <v>0</v>
      </c>
      <c r="V104">
        <v>29</v>
      </c>
      <c r="W104">
        <v>14.2</v>
      </c>
      <c r="X104">
        <f t="shared" si="8"/>
        <v>14.252631604345114</v>
      </c>
    </row>
    <row r="105" spans="2:24" x14ac:dyDescent="0.4">
      <c r="B105" t="s">
        <v>0</v>
      </c>
      <c r="C105">
        <v>30</v>
      </c>
      <c r="D105">
        <v>40.6</v>
      </c>
      <c r="E105">
        <f t="shared" si="6"/>
        <v>40.559942587093914</v>
      </c>
      <c r="N105" t="s">
        <v>0</v>
      </c>
      <c r="O105">
        <v>30</v>
      </c>
      <c r="P105">
        <v>28.7</v>
      </c>
      <c r="Q105">
        <f t="shared" si="7"/>
        <v>28.586845963862753</v>
      </c>
      <c r="U105" t="s">
        <v>0</v>
      </c>
      <c r="V105">
        <v>30</v>
      </c>
      <c r="W105">
        <v>16</v>
      </c>
      <c r="X105">
        <f t="shared" si="8"/>
        <v>15.957412368365944</v>
      </c>
    </row>
    <row r="107" spans="2:24" x14ac:dyDescent="0.4">
      <c r="B107" t="s">
        <v>43</v>
      </c>
      <c r="C107">
        <v>0.01</v>
      </c>
      <c r="D107">
        <v>0.99</v>
      </c>
      <c r="E107">
        <v>0.05</v>
      </c>
      <c r="F107">
        <v>0.97</v>
      </c>
      <c r="G107" t="s">
        <v>69</v>
      </c>
    </row>
    <row r="108" spans="2:24" x14ac:dyDescent="0.4">
      <c r="B108" t="s">
        <v>4</v>
      </c>
      <c r="C108">
        <v>4</v>
      </c>
      <c r="D108" t="s">
        <v>5</v>
      </c>
      <c r="E108">
        <v>0.67</v>
      </c>
      <c r="F108" t="s">
        <v>1</v>
      </c>
      <c r="G108">
        <v>0.45100000000000001</v>
      </c>
    </row>
    <row r="109" spans="2:24" x14ac:dyDescent="0.4">
      <c r="B109" t="s">
        <v>7</v>
      </c>
      <c r="C109" t="s">
        <v>8</v>
      </c>
      <c r="D109" t="s">
        <v>16</v>
      </c>
    </row>
    <row r="110" spans="2:24" x14ac:dyDescent="0.4">
      <c r="B110" s="1">
        <v>6.2</v>
      </c>
      <c r="C110" s="2">
        <v>1.6</v>
      </c>
      <c r="D110" s="1">
        <v>0.91</v>
      </c>
      <c r="E110" s="1">
        <f>90*D110</f>
        <v>81.900000000000006</v>
      </c>
    </row>
    <row r="111" spans="2:24" x14ac:dyDescent="0.4">
      <c r="B111" t="s">
        <v>0</v>
      </c>
      <c r="C111">
        <v>1</v>
      </c>
      <c r="D111">
        <v>0.7</v>
      </c>
      <c r="E111">
        <f>(B$110/2)*(SIN(C$110*C111*PI()/10-PI()/2*D$110)+1)</f>
        <v>0.62097755869001925</v>
      </c>
    </row>
    <row r="112" spans="2:24" x14ac:dyDescent="0.4">
      <c r="B112" t="s">
        <v>0</v>
      </c>
      <c r="C112">
        <v>2</v>
      </c>
      <c r="D112">
        <v>1.9</v>
      </c>
      <c r="E112">
        <f t="shared" ref="E112:E140" si="9">(B$110/2)*(SIN(C$110*C112*PI()/10-PI()/2*D$110)+1)</f>
        <v>1.8243054883241625</v>
      </c>
    </row>
    <row r="113" spans="2:5" x14ac:dyDescent="0.4">
      <c r="B113" t="s">
        <v>0</v>
      </c>
      <c r="C113">
        <v>3</v>
      </c>
      <c r="D113">
        <v>3.4</v>
      </c>
      <c r="E113">
        <f t="shared" si="9"/>
        <v>3.3432231967563197</v>
      </c>
    </row>
    <row r="114" spans="2:5" x14ac:dyDescent="0.4">
      <c r="B114" t="s">
        <v>0</v>
      </c>
      <c r="C114">
        <v>4</v>
      </c>
      <c r="D114">
        <v>4.9000000000000004</v>
      </c>
      <c r="E114">
        <f t="shared" si="9"/>
        <v>4.8019707357942085</v>
      </c>
    </row>
    <row r="115" spans="2:5" x14ac:dyDescent="0.4">
      <c r="B115" t="s">
        <v>0</v>
      </c>
      <c r="C115">
        <v>5</v>
      </c>
      <c r="D115">
        <v>5.9</v>
      </c>
      <c r="E115">
        <f t="shared" si="9"/>
        <v>5.8396734532749495</v>
      </c>
    </row>
    <row r="116" spans="2:5" x14ac:dyDescent="0.4">
      <c r="B116" t="s">
        <v>0</v>
      </c>
      <c r="C116">
        <v>6</v>
      </c>
      <c r="D116">
        <v>6.2</v>
      </c>
      <c r="E116">
        <f t="shared" si="9"/>
        <v>6.1996175606931478</v>
      </c>
    </row>
    <row r="117" spans="2:5" x14ac:dyDescent="0.4">
      <c r="B117" t="s">
        <v>0</v>
      </c>
      <c r="C117">
        <v>7</v>
      </c>
      <c r="D117">
        <v>5.7</v>
      </c>
      <c r="E117">
        <f t="shared" si="9"/>
        <v>5.792757694758393</v>
      </c>
    </row>
    <row r="118" spans="2:5" x14ac:dyDescent="0.4">
      <c r="B118" t="s">
        <v>0</v>
      </c>
      <c r="C118">
        <v>8</v>
      </c>
      <c r="D118">
        <v>4.5999999999999996</v>
      </c>
      <c r="E118">
        <f t="shared" si="9"/>
        <v>4.7197455506194403</v>
      </c>
    </row>
    <row r="119" spans="2:5" x14ac:dyDescent="0.4">
      <c r="B119" t="s">
        <v>0</v>
      </c>
      <c r="C119">
        <v>9</v>
      </c>
      <c r="D119">
        <v>3.2</v>
      </c>
      <c r="E119">
        <f t="shared" si="9"/>
        <v>3.246029997199892</v>
      </c>
    </row>
    <row r="120" spans="2:5" x14ac:dyDescent="0.4">
      <c r="B120" t="s">
        <v>0</v>
      </c>
      <c r="C120">
        <v>10</v>
      </c>
      <c r="D120">
        <v>1.7</v>
      </c>
      <c r="E120">
        <f t="shared" si="9"/>
        <v>1.7361885734466633</v>
      </c>
    </row>
    <row r="121" spans="2:5" x14ac:dyDescent="0.4">
      <c r="B121" t="s">
        <v>0</v>
      </c>
      <c r="C121">
        <v>11</v>
      </c>
      <c r="D121">
        <v>0.5</v>
      </c>
      <c r="E121">
        <f t="shared" si="9"/>
        <v>0.56373587598242614</v>
      </c>
    </row>
    <row r="122" spans="2:5" x14ac:dyDescent="0.4">
      <c r="B122" t="s">
        <v>0</v>
      </c>
      <c r="C122">
        <v>12</v>
      </c>
      <c r="D122">
        <v>0</v>
      </c>
      <c r="E122">
        <f t="shared" si="9"/>
        <v>1.8721038088942911E-2</v>
      </c>
    </row>
    <row r="123" spans="2:5" x14ac:dyDescent="0.4">
      <c r="B123" t="s">
        <v>0</v>
      </c>
      <c r="C123">
        <v>13</v>
      </c>
      <c r="D123">
        <v>0.3</v>
      </c>
      <c r="E123">
        <f t="shared" si="9"/>
        <v>0.23597344921501145</v>
      </c>
    </row>
    <row r="124" spans="2:5" x14ac:dyDescent="0.4">
      <c r="B124" t="s">
        <v>0</v>
      </c>
      <c r="C124">
        <v>14</v>
      </c>
      <c r="D124">
        <v>1.2</v>
      </c>
      <c r="E124">
        <f t="shared" si="9"/>
        <v>1.1617477653593142</v>
      </c>
    </row>
    <row r="125" spans="2:5" x14ac:dyDescent="0.4">
      <c r="B125" t="s">
        <v>0</v>
      </c>
      <c r="C125">
        <v>15</v>
      </c>
      <c r="D125">
        <v>2.6</v>
      </c>
      <c r="E125">
        <f t="shared" si="9"/>
        <v>2.56701978913383</v>
      </c>
    </row>
    <row r="126" spans="2:5" x14ac:dyDescent="0.4">
      <c r="B126" t="s">
        <v>0</v>
      </c>
      <c r="C126">
        <v>16</v>
      </c>
      <c r="D126">
        <v>4.0999999999999996</v>
      </c>
      <c r="E126">
        <f t="shared" si="9"/>
        <v>4.1041439964142645</v>
      </c>
    </row>
    <row r="127" spans="2:5" x14ac:dyDescent="0.4">
      <c r="B127" t="s">
        <v>0</v>
      </c>
      <c r="C127">
        <v>17</v>
      </c>
      <c r="D127">
        <v>5.4</v>
      </c>
      <c r="E127">
        <f t="shared" si="9"/>
        <v>5.3928563944336929</v>
      </c>
    </row>
    <row r="128" spans="2:5" x14ac:dyDescent="0.4">
      <c r="B128" t="s">
        <v>0</v>
      </c>
      <c r="C128">
        <v>18</v>
      </c>
      <c r="D128">
        <v>6.1</v>
      </c>
      <c r="E128">
        <f t="shared" si="9"/>
        <v>6.1143467532327982</v>
      </c>
    </row>
    <row r="129" spans="2:5" x14ac:dyDescent="0.4">
      <c r="B129" t="s">
        <v>0</v>
      </c>
      <c r="C129">
        <v>19</v>
      </c>
      <c r="D129">
        <v>6.1</v>
      </c>
      <c r="E129">
        <f t="shared" si="9"/>
        <v>6.0901279972191746</v>
      </c>
    </row>
    <row r="130" spans="2:5" x14ac:dyDescent="0.4">
      <c r="B130" t="s">
        <v>0</v>
      </c>
      <c r="C130">
        <v>20</v>
      </c>
      <c r="D130">
        <v>5.3</v>
      </c>
      <c r="E130">
        <f t="shared" si="9"/>
        <v>5.3261915230658863</v>
      </c>
    </row>
    <row r="131" spans="2:5" x14ac:dyDescent="0.4">
      <c r="B131" t="s">
        <v>0</v>
      </c>
      <c r="C131">
        <v>21</v>
      </c>
      <c r="D131">
        <v>4</v>
      </c>
      <c r="E131">
        <f t="shared" si="9"/>
        <v>4.0115250082201417</v>
      </c>
    </row>
    <row r="132" spans="2:5" x14ac:dyDescent="0.4">
      <c r="B132" t="s">
        <v>0</v>
      </c>
      <c r="C132">
        <v>22</v>
      </c>
      <c r="D132">
        <v>2.4</v>
      </c>
      <c r="E132">
        <f t="shared" si="9"/>
        <v>2.4713593843948076</v>
      </c>
    </row>
    <row r="133" spans="2:5" x14ac:dyDescent="0.4">
      <c r="B133" t="s">
        <v>0</v>
      </c>
      <c r="C133">
        <v>23</v>
      </c>
      <c r="D133">
        <v>1.1000000000000001</v>
      </c>
      <c r="E133">
        <f t="shared" si="9"/>
        <v>1.0867110501764266</v>
      </c>
    </row>
    <row r="134" spans="2:5" x14ac:dyDescent="0.4">
      <c r="B134" t="s">
        <v>0</v>
      </c>
      <c r="C134">
        <v>24</v>
      </c>
      <c r="D134">
        <v>0.2</v>
      </c>
      <c r="E134">
        <f t="shared" si="9"/>
        <v>0.20012350442741045</v>
      </c>
    </row>
    <row r="135" spans="2:5" x14ac:dyDescent="0.4">
      <c r="B135" t="s">
        <v>0</v>
      </c>
      <c r="C135">
        <v>25</v>
      </c>
      <c r="D135">
        <v>0</v>
      </c>
      <c r="E135">
        <f t="shared" si="9"/>
        <v>3.0926661078671293E-2</v>
      </c>
    </row>
    <row r="136" spans="2:5" x14ac:dyDescent="0.4">
      <c r="B136" t="s">
        <v>0</v>
      </c>
      <c r="C136">
        <v>26</v>
      </c>
      <c r="D136">
        <v>0.6</v>
      </c>
      <c r="E136">
        <f t="shared" si="9"/>
        <v>0.62097755869001992</v>
      </c>
    </row>
    <row r="137" spans="2:5" x14ac:dyDescent="0.4">
      <c r="B137" t="s">
        <v>0</v>
      </c>
      <c r="C137">
        <v>27</v>
      </c>
      <c r="D137">
        <v>1.8</v>
      </c>
      <c r="E137">
        <f t="shared" si="9"/>
        <v>1.8243054883241607</v>
      </c>
    </row>
    <row r="138" spans="2:5" x14ac:dyDescent="0.4">
      <c r="B138" t="s">
        <v>0</v>
      </c>
      <c r="C138">
        <v>28</v>
      </c>
      <c r="D138">
        <v>3.3</v>
      </c>
      <c r="E138">
        <f t="shared" si="9"/>
        <v>3.3432231967563188</v>
      </c>
    </row>
    <row r="139" spans="2:5" x14ac:dyDescent="0.4">
      <c r="B139" t="s">
        <v>0</v>
      </c>
      <c r="C139">
        <v>29</v>
      </c>
      <c r="D139">
        <v>4.8</v>
      </c>
      <c r="E139">
        <f t="shared" si="9"/>
        <v>4.8019707357942147</v>
      </c>
    </row>
    <row r="140" spans="2:5" x14ac:dyDescent="0.4">
      <c r="B140" t="s">
        <v>0</v>
      </c>
      <c r="C140">
        <v>30</v>
      </c>
      <c r="D140">
        <v>5.8</v>
      </c>
      <c r="E140">
        <f t="shared" si="9"/>
        <v>5.8396734532749486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A729-B860-44F0-9ED7-39D0FC7A0A49}">
  <dimension ref="B2:AA105"/>
  <sheetViews>
    <sheetView workbookViewId="0">
      <selection activeCell="M29" sqref="M29"/>
    </sheetView>
  </sheetViews>
  <sheetFormatPr defaultRowHeight="18.75" x14ac:dyDescent="0.4"/>
  <cols>
    <col min="1" max="28" width="6.625" customWidth="1"/>
  </cols>
  <sheetData>
    <row r="2" spans="2:27" x14ac:dyDescent="0.4">
      <c r="B2" t="s">
        <v>40</v>
      </c>
      <c r="C2">
        <v>0.83333332999999998</v>
      </c>
      <c r="D2">
        <v>0.83333332999999998</v>
      </c>
      <c r="E2">
        <v>0.83333332999999998</v>
      </c>
      <c r="F2">
        <v>0.83333332999999998</v>
      </c>
      <c r="G2" t="s">
        <v>41</v>
      </c>
      <c r="N2" t="s">
        <v>66</v>
      </c>
      <c r="O2">
        <v>0.79500000000000004</v>
      </c>
      <c r="P2">
        <v>0.84399999999999997</v>
      </c>
      <c r="Q2">
        <v>0.86</v>
      </c>
      <c r="R2">
        <v>0.79600000000000004</v>
      </c>
      <c r="S2">
        <v>0.78</v>
      </c>
      <c r="U2" t="s">
        <v>44</v>
      </c>
      <c r="V2">
        <v>0.78</v>
      </c>
      <c r="W2">
        <v>0.97</v>
      </c>
      <c r="X2">
        <v>0.69</v>
      </c>
      <c r="Y2">
        <v>0.8</v>
      </c>
      <c r="Z2">
        <v>0.8</v>
      </c>
      <c r="AA2" t="s">
        <v>21</v>
      </c>
    </row>
    <row r="3" spans="2:27" x14ac:dyDescent="0.4">
      <c r="B3" t="s">
        <v>4</v>
      </c>
      <c r="C3">
        <v>5</v>
      </c>
      <c r="D3" t="s">
        <v>5</v>
      </c>
      <c r="E3">
        <v>0.83</v>
      </c>
      <c r="F3" t="s">
        <v>1</v>
      </c>
      <c r="G3">
        <v>0</v>
      </c>
      <c r="N3" t="s">
        <v>4</v>
      </c>
      <c r="O3">
        <v>5</v>
      </c>
      <c r="P3" t="s">
        <v>5</v>
      </c>
      <c r="Q3">
        <v>0.83</v>
      </c>
      <c r="R3" t="s">
        <v>1</v>
      </c>
      <c r="S3">
        <v>0.05</v>
      </c>
      <c r="U3" t="s">
        <v>4</v>
      </c>
      <c r="V3">
        <v>5</v>
      </c>
      <c r="W3" t="s">
        <v>5</v>
      </c>
      <c r="X3">
        <v>0.83</v>
      </c>
      <c r="Y3" t="s">
        <v>1</v>
      </c>
      <c r="Z3">
        <v>0.1</v>
      </c>
    </row>
    <row r="4" spans="2:27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2:27" x14ac:dyDescent="0.4">
      <c r="B5" s="1">
        <v>69</v>
      </c>
      <c r="C5" s="2">
        <v>1.6</v>
      </c>
      <c r="D5" s="1">
        <v>0.04</v>
      </c>
      <c r="E5" s="1">
        <f>90*D5</f>
        <v>3.6</v>
      </c>
      <c r="N5" s="1">
        <v>66.400000000000006</v>
      </c>
      <c r="O5" s="2">
        <v>1.6</v>
      </c>
      <c r="P5" s="1">
        <v>0.03</v>
      </c>
      <c r="Q5" s="1">
        <f>90*P5</f>
        <v>2.6999999999999997</v>
      </c>
      <c r="U5" s="1">
        <v>58.1</v>
      </c>
      <c r="V5" s="2">
        <v>1.6</v>
      </c>
      <c r="W5" s="1">
        <v>-0.05</v>
      </c>
      <c r="X5" s="1">
        <f>90*W5</f>
        <v>-4.5</v>
      </c>
    </row>
    <row r="6" spans="2:27" x14ac:dyDescent="0.4">
      <c r="B6" t="s">
        <v>0</v>
      </c>
      <c r="C6">
        <v>1</v>
      </c>
      <c r="D6">
        <v>50.2</v>
      </c>
      <c r="E6">
        <f>(B$5/2)*(SIN(C$5*C6*PI()/10-PI()/2*D$5)+1)</f>
        <v>49.189385558995006</v>
      </c>
      <c r="N6" t="s">
        <v>0</v>
      </c>
      <c r="O6">
        <v>1</v>
      </c>
      <c r="P6">
        <v>49.1</v>
      </c>
      <c r="Q6">
        <f>(N$5/2)*(SIN(O$5*O6*PI()/10-PI()/2*P$5)+1)</f>
        <v>47.805980439216391</v>
      </c>
      <c r="U6" t="s">
        <v>0</v>
      </c>
      <c r="V6">
        <v>1</v>
      </c>
      <c r="W6">
        <v>45.6</v>
      </c>
      <c r="X6">
        <f>(U$5/2)*(SIN(V$5*V6*PI()/10-PI()/2*W$5)+1)</f>
        <v>44.999112862845728</v>
      </c>
    </row>
    <row r="7" spans="2:27" x14ac:dyDescent="0.4">
      <c r="B7" t="s">
        <v>0</v>
      </c>
      <c r="C7">
        <v>2</v>
      </c>
      <c r="D7">
        <v>63.1</v>
      </c>
      <c r="E7">
        <f t="shared" ref="E7:E35" si="0">(B$5/2)*(SIN(C$5*C7*PI()/10-PI()/2*D$5)+1)</f>
        <v>62.41108630593569</v>
      </c>
      <c r="N7" t="s">
        <v>0</v>
      </c>
      <c r="O7">
        <v>2</v>
      </c>
      <c r="P7">
        <v>61.2</v>
      </c>
      <c r="Q7">
        <f t="shared" ref="Q7:Q35" si="1">(N$5/2)*(SIN(O$5*O7*PI()/10-PI()/2*P$5)+1)</f>
        <v>60.36257061851078</v>
      </c>
      <c r="U7" t="s">
        <v>0</v>
      </c>
      <c r="V7">
        <v>2</v>
      </c>
      <c r="W7">
        <v>55</v>
      </c>
      <c r="X7">
        <f t="shared" ref="X7:X35" si="2">(U$5/2)*(SIN(V$5*V7*PI()/10-PI()/2*W$5)+1)</f>
        <v>54.723391554076549</v>
      </c>
    </row>
    <row r="8" spans="2:27" x14ac:dyDescent="0.4">
      <c r="B8" t="s">
        <v>0</v>
      </c>
      <c r="C8">
        <v>3</v>
      </c>
      <c r="D8">
        <v>69</v>
      </c>
      <c r="E8">
        <f t="shared" si="0"/>
        <v>68.727957195349489</v>
      </c>
      <c r="N8" t="s">
        <v>0</v>
      </c>
      <c r="O8">
        <v>3</v>
      </c>
      <c r="P8">
        <v>66.400000000000006</v>
      </c>
      <c r="Q8">
        <f t="shared" si="1"/>
        <v>66.199503721111981</v>
      </c>
      <c r="U8" t="s">
        <v>0</v>
      </c>
      <c r="V8">
        <v>3</v>
      </c>
      <c r="W8">
        <v>58.1</v>
      </c>
      <c r="X8">
        <f t="shared" si="2"/>
        <v>58.096416173592239</v>
      </c>
    </row>
    <row r="9" spans="2:27" x14ac:dyDescent="0.4">
      <c r="B9" t="s">
        <v>0</v>
      </c>
      <c r="C9">
        <v>4</v>
      </c>
      <c r="D9">
        <v>66.3</v>
      </c>
      <c r="E9">
        <f t="shared" si="0"/>
        <v>66.577288763144665</v>
      </c>
      <c r="N9" t="s">
        <v>0</v>
      </c>
      <c r="O9">
        <v>4</v>
      </c>
      <c r="P9">
        <v>63.5</v>
      </c>
      <c r="Q9">
        <f t="shared" si="1"/>
        <v>63.872800479374725</v>
      </c>
      <c r="U9" t="s">
        <v>0</v>
      </c>
      <c r="V9">
        <v>4</v>
      </c>
      <c r="W9">
        <v>54</v>
      </c>
      <c r="X9">
        <f t="shared" si="2"/>
        <v>54.283745494429461</v>
      </c>
    </row>
    <row r="10" spans="2:27" x14ac:dyDescent="0.4">
      <c r="B10" t="s">
        <v>0</v>
      </c>
      <c r="C10">
        <v>5</v>
      </c>
      <c r="D10">
        <v>55.9</v>
      </c>
      <c r="E10">
        <f t="shared" si="0"/>
        <v>56.491127646329794</v>
      </c>
      <c r="N10" t="s">
        <v>0</v>
      </c>
      <c r="O10">
        <v>5</v>
      </c>
      <c r="P10">
        <v>53.1</v>
      </c>
      <c r="Q10">
        <f t="shared" si="1"/>
        <v>53.958056190345424</v>
      </c>
      <c r="U10" t="s">
        <v>0</v>
      </c>
      <c r="V10">
        <v>5</v>
      </c>
      <c r="W10">
        <v>43.7</v>
      </c>
      <c r="X10">
        <f t="shared" si="2"/>
        <v>44.228583304998317</v>
      </c>
    </row>
    <row r="11" spans="2:27" x14ac:dyDescent="0.4">
      <c r="B11" t="s">
        <v>0</v>
      </c>
      <c r="C11">
        <v>6</v>
      </c>
      <c r="D11">
        <v>40.200000000000003</v>
      </c>
      <c r="E11">
        <f t="shared" si="0"/>
        <v>40.964655353207498</v>
      </c>
      <c r="N11" t="s">
        <v>0</v>
      </c>
      <c r="O11">
        <v>6</v>
      </c>
      <c r="P11">
        <v>37.799999999999997</v>
      </c>
      <c r="Q11">
        <f t="shared" si="1"/>
        <v>38.908046129276407</v>
      </c>
      <c r="U11" t="s">
        <v>0</v>
      </c>
      <c r="V11">
        <v>6</v>
      </c>
      <c r="W11">
        <v>29.9</v>
      </c>
      <c r="X11">
        <f t="shared" si="2"/>
        <v>30.418442393115118</v>
      </c>
    </row>
    <row r="12" spans="2:27" x14ac:dyDescent="0.4">
      <c r="B12" t="s">
        <v>0</v>
      </c>
      <c r="C12">
        <v>7</v>
      </c>
      <c r="D12">
        <v>23.1</v>
      </c>
      <c r="E12">
        <f t="shared" si="0"/>
        <v>23.83891369406432</v>
      </c>
      <c r="N12" t="s">
        <v>0</v>
      </c>
      <c r="O12">
        <v>7</v>
      </c>
      <c r="P12">
        <v>21.4</v>
      </c>
      <c r="Q12">
        <f t="shared" si="1"/>
        <v>22.445941715821448</v>
      </c>
      <c r="U12" t="s">
        <v>0</v>
      </c>
      <c r="V12">
        <v>7</v>
      </c>
      <c r="W12">
        <v>15.8</v>
      </c>
      <c r="X12">
        <f t="shared" si="2"/>
        <v>16.269767115685667</v>
      </c>
    </row>
    <row r="13" spans="2:27" x14ac:dyDescent="0.4">
      <c r="B13" t="s">
        <v>0</v>
      </c>
      <c r="C13">
        <v>8</v>
      </c>
      <c r="D13">
        <v>8.9</v>
      </c>
      <c r="E13">
        <f t="shared" si="0"/>
        <v>9.3505823539613022</v>
      </c>
      <c r="N13" t="s">
        <v>0</v>
      </c>
      <c r="O13">
        <v>8</v>
      </c>
      <c r="P13">
        <v>7.9</v>
      </c>
      <c r="Q13">
        <f t="shared" si="1"/>
        <v>8.6442476467101592</v>
      </c>
      <c r="U13" t="s">
        <v>0</v>
      </c>
      <c r="V13">
        <v>8</v>
      </c>
      <c r="W13">
        <v>5</v>
      </c>
      <c r="X13">
        <f t="shared" si="2"/>
        <v>5.2827507088030572</v>
      </c>
    </row>
    <row r="14" spans="2:27" x14ac:dyDescent="0.4">
      <c r="B14" t="s">
        <v>0</v>
      </c>
      <c r="C14">
        <v>9</v>
      </c>
      <c r="D14">
        <v>0.9</v>
      </c>
      <c r="E14">
        <f t="shared" si="0"/>
        <v>1.0838809410622241</v>
      </c>
      <c r="N14" t="s">
        <v>0</v>
      </c>
      <c r="O14">
        <v>9</v>
      </c>
      <c r="P14">
        <v>0.7</v>
      </c>
      <c r="Q14">
        <f t="shared" si="1"/>
        <v>0.91731864279713471</v>
      </c>
      <c r="U14" t="s">
        <v>0</v>
      </c>
      <c r="V14">
        <v>9</v>
      </c>
      <c r="W14">
        <v>0.1</v>
      </c>
      <c r="X14">
        <f t="shared" si="2"/>
        <v>0.17543424402703275</v>
      </c>
    </row>
    <row r="15" spans="2:27" x14ac:dyDescent="0.4">
      <c r="B15" t="s">
        <v>0</v>
      </c>
      <c r="C15">
        <v>10</v>
      </c>
      <c r="D15">
        <v>1.2</v>
      </c>
      <c r="E15">
        <f t="shared" si="0"/>
        <v>1.0838809410622279</v>
      </c>
      <c r="N15" t="s">
        <v>0</v>
      </c>
      <c r="O15">
        <v>10</v>
      </c>
      <c r="P15">
        <v>1.5</v>
      </c>
      <c r="Q15">
        <f t="shared" si="1"/>
        <v>1.1766937072011039</v>
      </c>
      <c r="U15" t="s">
        <v>0</v>
      </c>
      <c r="V15">
        <v>10</v>
      </c>
      <c r="W15">
        <v>2.4</v>
      </c>
      <c r="X15">
        <f t="shared" si="2"/>
        <v>2.2112995805471236</v>
      </c>
    </row>
    <row r="16" spans="2:27" x14ac:dyDescent="0.4">
      <c r="B16" t="s">
        <v>0</v>
      </c>
      <c r="C16">
        <v>11</v>
      </c>
      <c r="D16">
        <v>9.8000000000000007</v>
      </c>
      <c r="E16">
        <f t="shared" si="0"/>
        <v>9.3505823539613253</v>
      </c>
      <c r="N16" t="s">
        <v>0</v>
      </c>
      <c r="O16">
        <v>11</v>
      </c>
      <c r="P16">
        <v>10.1</v>
      </c>
      <c r="Q16">
        <f t="shared" si="1"/>
        <v>9.3582069142621513</v>
      </c>
      <c r="U16" t="s">
        <v>0</v>
      </c>
      <c r="V16">
        <v>11</v>
      </c>
      <c r="W16">
        <v>11.1</v>
      </c>
      <c r="X16">
        <f t="shared" si="2"/>
        <v>10.886700833447787</v>
      </c>
    </row>
    <row r="17" spans="2:24" x14ac:dyDescent="0.4">
      <c r="B17" t="s">
        <v>0</v>
      </c>
      <c r="C17">
        <v>12</v>
      </c>
      <c r="D17">
        <v>24.4</v>
      </c>
      <c r="E17">
        <f t="shared" si="0"/>
        <v>23.838913694064335</v>
      </c>
      <c r="N17" t="s">
        <v>0</v>
      </c>
      <c r="O17">
        <v>12</v>
      </c>
      <c r="P17">
        <v>24.4</v>
      </c>
      <c r="Q17">
        <f t="shared" si="1"/>
        <v>23.437861202287529</v>
      </c>
      <c r="U17" t="s">
        <v>0</v>
      </c>
      <c r="V17">
        <v>12</v>
      </c>
      <c r="W17">
        <v>24.3</v>
      </c>
      <c r="X17">
        <f t="shared" si="2"/>
        <v>24.05545963688315</v>
      </c>
    </row>
    <row r="18" spans="2:24" x14ac:dyDescent="0.4">
      <c r="B18" t="s">
        <v>0</v>
      </c>
      <c r="C18">
        <v>13</v>
      </c>
      <c r="D18">
        <v>41.5</v>
      </c>
      <c r="E18">
        <f t="shared" si="0"/>
        <v>40.964655353207512</v>
      </c>
      <c r="N18" t="s">
        <v>0</v>
      </c>
      <c r="O18">
        <v>13</v>
      </c>
      <c r="P18">
        <v>40.9</v>
      </c>
      <c r="Q18">
        <f t="shared" si="1"/>
        <v>39.932538205836231</v>
      </c>
      <c r="U18" t="s">
        <v>0</v>
      </c>
      <c r="V18">
        <v>13</v>
      </c>
      <c r="W18">
        <v>38.700000000000003</v>
      </c>
      <c r="X18">
        <f t="shared" si="2"/>
        <v>38.459800998656256</v>
      </c>
    </row>
    <row r="19" spans="2:24" x14ac:dyDescent="0.4">
      <c r="B19" t="s">
        <v>0</v>
      </c>
      <c r="C19">
        <v>14</v>
      </c>
      <c r="D19">
        <v>56.9</v>
      </c>
      <c r="E19">
        <f t="shared" si="0"/>
        <v>56.491127646329794</v>
      </c>
      <c r="N19" t="s">
        <v>0</v>
      </c>
      <c r="O19">
        <v>14</v>
      </c>
      <c r="P19">
        <v>55.5</v>
      </c>
      <c r="Q19">
        <f t="shared" si="1"/>
        <v>54.76167520456211</v>
      </c>
      <c r="U19" t="s">
        <v>0</v>
      </c>
      <c r="V19">
        <v>14</v>
      </c>
      <c r="W19">
        <v>50.7</v>
      </c>
      <c r="X19">
        <f t="shared" si="2"/>
        <v>50.536283309128606</v>
      </c>
    </row>
    <row r="20" spans="2:24" x14ac:dyDescent="0.4">
      <c r="B20" t="s">
        <v>0</v>
      </c>
      <c r="C20">
        <v>15</v>
      </c>
      <c r="D20">
        <v>66.8</v>
      </c>
      <c r="E20">
        <f t="shared" si="0"/>
        <v>66.577288763144665</v>
      </c>
      <c r="N20" t="s">
        <v>0</v>
      </c>
      <c r="O20">
        <v>15</v>
      </c>
      <c r="P20">
        <v>64.599999999999994</v>
      </c>
      <c r="Q20">
        <f t="shared" si="1"/>
        <v>64.256741823551593</v>
      </c>
      <c r="U20" t="s">
        <v>0</v>
      </c>
      <c r="V20">
        <v>15</v>
      </c>
      <c r="W20">
        <v>57.3</v>
      </c>
      <c r="X20">
        <f t="shared" si="2"/>
        <v>57.297346187552513</v>
      </c>
    </row>
    <row r="21" spans="2:24" x14ac:dyDescent="0.4">
      <c r="B21" t="s">
        <v>0</v>
      </c>
      <c r="C21">
        <v>16</v>
      </c>
      <c r="D21">
        <v>68.8</v>
      </c>
      <c r="E21">
        <f t="shared" si="0"/>
        <v>68.727957195349489</v>
      </c>
      <c r="N21" t="s">
        <v>0</v>
      </c>
      <c r="O21">
        <v>16</v>
      </c>
      <c r="P21">
        <v>66.099999999999994</v>
      </c>
      <c r="Q21">
        <f t="shared" si="1"/>
        <v>66.068785436189714</v>
      </c>
      <c r="U21" t="s">
        <v>0</v>
      </c>
      <c r="V21">
        <v>16</v>
      </c>
      <c r="W21">
        <v>57</v>
      </c>
      <c r="X21">
        <f t="shared" si="2"/>
        <v>57.070393006199026</v>
      </c>
    </row>
    <row r="22" spans="2:24" x14ac:dyDescent="0.4">
      <c r="B22" t="s">
        <v>0</v>
      </c>
      <c r="C22">
        <v>17</v>
      </c>
      <c r="D22">
        <v>62.3</v>
      </c>
      <c r="E22">
        <f t="shared" si="0"/>
        <v>62.411086305935655</v>
      </c>
      <c r="N22" t="s">
        <v>0</v>
      </c>
      <c r="O22">
        <v>17</v>
      </c>
      <c r="P22">
        <v>59.4</v>
      </c>
      <c r="Q22">
        <f t="shared" si="1"/>
        <v>59.749530661771402</v>
      </c>
      <c r="U22" t="s">
        <v>0</v>
      </c>
      <c r="V22">
        <v>17</v>
      </c>
      <c r="W22">
        <v>49.8</v>
      </c>
      <c r="X22">
        <f t="shared" si="2"/>
        <v>49.911568950020602</v>
      </c>
    </row>
    <row r="23" spans="2:24" x14ac:dyDescent="0.4">
      <c r="B23" t="s">
        <v>0</v>
      </c>
      <c r="C23">
        <v>18</v>
      </c>
      <c r="D23">
        <v>49</v>
      </c>
      <c r="E23">
        <f t="shared" si="0"/>
        <v>49.189385558994999</v>
      </c>
      <c r="N23" t="s">
        <v>0</v>
      </c>
      <c r="O23">
        <v>18</v>
      </c>
      <c r="P23">
        <v>46.4</v>
      </c>
      <c r="Q23">
        <f t="shared" si="1"/>
        <v>46.862276705689631</v>
      </c>
      <c r="U23" t="s">
        <v>0</v>
      </c>
      <c r="V23">
        <v>18</v>
      </c>
      <c r="W23">
        <v>37.5</v>
      </c>
      <c r="X23">
        <f t="shared" si="2"/>
        <v>37.591871447998422</v>
      </c>
    </row>
    <row r="24" spans="2:24" x14ac:dyDescent="0.4">
      <c r="B24" t="s">
        <v>0</v>
      </c>
      <c r="C24">
        <v>19</v>
      </c>
      <c r="D24">
        <v>32.200000000000003</v>
      </c>
      <c r="E24">
        <f t="shared" si="0"/>
        <v>32.333727076238709</v>
      </c>
      <c r="N24" t="s">
        <v>0</v>
      </c>
      <c r="O24">
        <v>19</v>
      </c>
      <c r="P24">
        <v>30.1</v>
      </c>
      <c r="Q24">
        <f t="shared" si="1"/>
        <v>30.595158021835605</v>
      </c>
      <c r="U24" t="s">
        <v>0</v>
      </c>
      <c r="V24">
        <v>19</v>
      </c>
      <c r="W24">
        <v>23.1</v>
      </c>
      <c r="X24">
        <f t="shared" si="2"/>
        <v>23.159029069893332</v>
      </c>
    </row>
    <row r="25" spans="2:24" x14ac:dyDescent="0.4">
      <c r="B25" t="s">
        <v>0</v>
      </c>
      <c r="C25">
        <v>20</v>
      </c>
      <c r="D25">
        <v>15.9</v>
      </c>
      <c r="E25">
        <f t="shared" si="0"/>
        <v>16.01397557322462</v>
      </c>
      <c r="N25" t="s">
        <v>0</v>
      </c>
      <c r="O25">
        <v>20</v>
      </c>
      <c r="P25">
        <v>14.5</v>
      </c>
      <c r="Q25">
        <f t="shared" si="1"/>
        <v>14.972442442462055</v>
      </c>
      <c r="U25" t="s">
        <v>0</v>
      </c>
      <c r="V25">
        <v>20</v>
      </c>
      <c r="W25">
        <v>10.199999999999999</v>
      </c>
      <c r="X25">
        <f t="shared" si="2"/>
        <v>10.183534196008164</v>
      </c>
    </row>
    <row r="26" spans="2:24" x14ac:dyDescent="0.4">
      <c r="B26" t="s">
        <v>0</v>
      </c>
      <c r="C26">
        <v>21</v>
      </c>
      <c r="D26">
        <v>4.2</v>
      </c>
      <c r="E26">
        <f t="shared" si="0"/>
        <v>4.2674195384866946</v>
      </c>
      <c r="N26" t="s">
        <v>0</v>
      </c>
      <c r="O26">
        <v>21</v>
      </c>
      <c r="P26">
        <v>3.6</v>
      </c>
      <c r="Q26">
        <f t="shared" si="1"/>
        <v>3.8589810810553846</v>
      </c>
      <c r="U26" t="s">
        <v>0</v>
      </c>
      <c r="V26">
        <v>21</v>
      </c>
      <c r="W26">
        <v>1.9</v>
      </c>
      <c r="X26">
        <f t="shared" si="2"/>
        <v>1.8753509043923462</v>
      </c>
    </row>
    <row r="27" spans="2:24" x14ac:dyDescent="0.4">
      <c r="B27" t="s">
        <v>0</v>
      </c>
      <c r="C27">
        <v>22</v>
      </c>
      <c r="D27">
        <v>0</v>
      </c>
      <c r="E27">
        <f t="shared" si="0"/>
        <v>0</v>
      </c>
      <c r="N27" t="s">
        <v>0</v>
      </c>
      <c r="O27">
        <v>22</v>
      </c>
      <c r="P27">
        <v>0</v>
      </c>
      <c r="Q27">
        <f t="shared" si="1"/>
        <v>4.0958016088684882E-3</v>
      </c>
      <c r="U27" t="s">
        <v>0</v>
      </c>
      <c r="V27">
        <v>22</v>
      </c>
      <c r="W27">
        <v>0.3</v>
      </c>
      <c r="X27">
        <f t="shared" si="2"/>
        <v>0.28981274333401003</v>
      </c>
    </row>
    <row r="28" spans="2:24" x14ac:dyDescent="0.4">
      <c r="B28" t="s">
        <v>0</v>
      </c>
      <c r="C28">
        <v>23</v>
      </c>
      <c r="D28">
        <v>4.3</v>
      </c>
      <c r="E28">
        <f t="shared" si="0"/>
        <v>4.2674195384867408</v>
      </c>
      <c r="N28" t="s">
        <v>0</v>
      </c>
      <c r="O28">
        <v>23</v>
      </c>
      <c r="P28">
        <v>4.5999999999999996</v>
      </c>
      <c r="Q28">
        <f t="shared" si="1"/>
        <v>4.3614337206520677</v>
      </c>
      <c r="U28" t="s">
        <v>0</v>
      </c>
      <c r="V28">
        <v>23</v>
      </c>
      <c r="W28">
        <v>5.7</v>
      </c>
      <c r="X28">
        <f t="shared" si="2"/>
        <v>5.8191606709500574</v>
      </c>
    </row>
    <row r="29" spans="2:24" x14ac:dyDescent="0.4">
      <c r="B29" t="s">
        <v>0</v>
      </c>
      <c r="C29">
        <v>24</v>
      </c>
      <c r="D29">
        <v>16</v>
      </c>
      <c r="E29">
        <f t="shared" si="0"/>
        <v>16.013975573224645</v>
      </c>
      <c r="N29" t="s">
        <v>0</v>
      </c>
      <c r="O29">
        <v>24</v>
      </c>
      <c r="P29">
        <v>16.2</v>
      </c>
      <c r="Q29">
        <f t="shared" si="1"/>
        <v>15.853047651430497</v>
      </c>
      <c r="U29" t="s">
        <v>0</v>
      </c>
      <c r="V29">
        <v>24</v>
      </c>
      <c r="W29">
        <v>16.899999999999999</v>
      </c>
      <c r="X29">
        <f t="shared" si="2"/>
        <v>17.09550788252162</v>
      </c>
    </row>
    <row r="30" spans="2:24" x14ac:dyDescent="0.4">
      <c r="B30" t="s">
        <v>0</v>
      </c>
      <c r="C30">
        <v>25</v>
      </c>
      <c r="D30">
        <v>32.299999999999997</v>
      </c>
      <c r="E30">
        <f t="shared" si="0"/>
        <v>32.333727076238688</v>
      </c>
      <c r="N30" t="s">
        <v>0</v>
      </c>
      <c r="O30">
        <v>25</v>
      </c>
      <c r="P30">
        <v>32</v>
      </c>
      <c r="Q30">
        <f t="shared" si="1"/>
        <v>31.63606583643983</v>
      </c>
      <c r="U30" t="s">
        <v>0</v>
      </c>
      <c r="V30">
        <v>25</v>
      </c>
      <c r="W30">
        <v>31.1</v>
      </c>
      <c r="X30">
        <f t="shared" si="2"/>
        <v>31.329236730893893</v>
      </c>
    </row>
    <row r="31" spans="2:24" x14ac:dyDescent="0.4">
      <c r="B31" t="s">
        <v>0</v>
      </c>
      <c r="C31">
        <v>26</v>
      </c>
      <c r="D31">
        <v>49.2</v>
      </c>
      <c r="E31">
        <f t="shared" si="0"/>
        <v>49.189385558995021</v>
      </c>
      <c r="N31" t="s">
        <v>0</v>
      </c>
      <c r="O31">
        <v>26</v>
      </c>
      <c r="P31">
        <v>48.1</v>
      </c>
      <c r="Q31">
        <f t="shared" si="1"/>
        <v>47.805980439216377</v>
      </c>
      <c r="U31" t="s">
        <v>0</v>
      </c>
      <c r="V31">
        <v>26</v>
      </c>
      <c r="W31">
        <v>44.8</v>
      </c>
      <c r="X31">
        <f t="shared" si="2"/>
        <v>44.999112862845742</v>
      </c>
    </row>
    <row r="32" spans="2:24" x14ac:dyDescent="0.4">
      <c r="B32" t="s">
        <v>0</v>
      </c>
      <c r="C32">
        <v>27</v>
      </c>
      <c r="D32">
        <v>62.4</v>
      </c>
      <c r="E32">
        <f t="shared" si="0"/>
        <v>62.411086305935669</v>
      </c>
      <c r="N32" t="s">
        <v>0</v>
      </c>
      <c r="O32">
        <v>27</v>
      </c>
      <c r="P32">
        <v>60.6</v>
      </c>
      <c r="Q32">
        <f t="shared" si="1"/>
        <v>60.362570618510752</v>
      </c>
      <c r="U32" t="s">
        <v>0</v>
      </c>
      <c r="V32">
        <v>27</v>
      </c>
      <c r="W32">
        <v>54.6</v>
      </c>
      <c r="X32">
        <f t="shared" si="2"/>
        <v>54.723391554076535</v>
      </c>
    </row>
    <row r="33" spans="2:27" x14ac:dyDescent="0.4">
      <c r="B33" t="s">
        <v>0</v>
      </c>
      <c r="C33">
        <v>28</v>
      </c>
      <c r="D33">
        <v>68.8</v>
      </c>
      <c r="E33">
        <f t="shared" si="0"/>
        <v>68.727957195349489</v>
      </c>
      <c r="N33" t="s">
        <v>0</v>
      </c>
      <c r="O33">
        <v>28</v>
      </c>
      <c r="P33">
        <v>66.3</v>
      </c>
      <c r="Q33">
        <f t="shared" si="1"/>
        <v>66.199503721111967</v>
      </c>
      <c r="U33" t="s">
        <v>0</v>
      </c>
      <c r="V33">
        <v>28</v>
      </c>
      <c r="W33">
        <v>58.1</v>
      </c>
      <c r="X33">
        <f t="shared" si="2"/>
        <v>58.096416173592239</v>
      </c>
    </row>
    <row r="34" spans="2:27" x14ac:dyDescent="0.4">
      <c r="B34" t="s">
        <v>0</v>
      </c>
      <c r="C34">
        <v>29</v>
      </c>
      <c r="D34">
        <v>66.8</v>
      </c>
      <c r="E34">
        <f t="shared" si="0"/>
        <v>66.577288763144637</v>
      </c>
      <c r="N34" t="s">
        <v>0</v>
      </c>
      <c r="O34">
        <v>29</v>
      </c>
      <c r="P34">
        <v>63.9</v>
      </c>
      <c r="Q34">
        <f t="shared" si="1"/>
        <v>63.872800479374703</v>
      </c>
      <c r="U34" t="s">
        <v>0</v>
      </c>
      <c r="V34">
        <v>29</v>
      </c>
      <c r="W34">
        <v>54.4</v>
      </c>
      <c r="X34">
        <f t="shared" si="2"/>
        <v>54.283745494429418</v>
      </c>
    </row>
    <row r="35" spans="2:27" x14ac:dyDescent="0.4">
      <c r="B35" t="s">
        <v>0</v>
      </c>
      <c r="C35">
        <v>30</v>
      </c>
      <c r="D35">
        <v>56.8</v>
      </c>
      <c r="E35">
        <f t="shared" si="0"/>
        <v>56.491127646329794</v>
      </c>
      <c r="N35" t="s">
        <v>0</v>
      </c>
      <c r="O35">
        <v>30</v>
      </c>
      <c r="P35">
        <v>54</v>
      </c>
      <c r="Q35">
        <f t="shared" si="1"/>
        <v>53.958056190345445</v>
      </c>
      <c r="U35" t="s">
        <v>0</v>
      </c>
      <c r="V35">
        <v>30</v>
      </c>
      <c r="W35">
        <v>44.6</v>
      </c>
      <c r="X35">
        <f t="shared" si="2"/>
        <v>44.228583304998317</v>
      </c>
    </row>
    <row r="37" spans="2:27" x14ac:dyDescent="0.4">
      <c r="B37" t="s">
        <v>42</v>
      </c>
      <c r="C37">
        <v>0.59</v>
      </c>
      <c r="D37">
        <v>0.99</v>
      </c>
      <c r="E37">
        <v>0.7</v>
      </c>
      <c r="F37">
        <v>0.94</v>
      </c>
      <c r="G37">
        <v>0.8</v>
      </c>
      <c r="H37" t="s">
        <v>21</v>
      </c>
      <c r="N37" t="s">
        <v>43</v>
      </c>
      <c r="O37">
        <v>0.97</v>
      </c>
      <c r="P37">
        <v>0.99</v>
      </c>
      <c r="Q37">
        <v>0.48</v>
      </c>
      <c r="R37">
        <v>0.93</v>
      </c>
      <c r="S37" t="s">
        <v>67</v>
      </c>
      <c r="U37" t="s">
        <v>68</v>
      </c>
      <c r="V37">
        <v>0.92</v>
      </c>
      <c r="W37">
        <v>0.97</v>
      </c>
      <c r="X37">
        <v>0.27500000000000002</v>
      </c>
      <c r="Y37">
        <v>0.95</v>
      </c>
      <c r="Z37">
        <v>0.92</v>
      </c>
      <c r="AA37" t="s">
        <v>21</v>
      </c>
    </row>
    <row r="38" spans="2:27" x14ac:dyDescent="0.4">
      <c r="B38" t="s">
        <v>4</v>
      </c>
      <c r="C38">
        <v>5</v>
      </c>
      <c r="D38" t="s">
        <v>5</v>
      </c>
      <c r="E38">
        <v>0.83</v>
      </c>
      <c r="F38" t="s">
        <v>1</v>
      </c>
      <c r="G38">
        <v>0.15</v>
      </c>
      <c r="N38" t="s">
        <v>4</v>
      </c>
      <c r="O38">
        <v>5</v>
      </c>
      <c r="P38" t="s">
        <v>5</v>
      </c>
      <c r="Q38">
        <v>0.83</v>
      </c>
      <c r="R38" t="s">
        <v>1</v>
      </c>
      <c r="S38">
        <v>0.2</v>
      </c>
      <c r="U38" t="s">
        <v>4</v>
      </c>
      <c r="V38">
        <v>5</v>
      </c>
      <c r="W38" t="s">
        <v>5</v>
      </c>
      <c r="X38">
        <v>0.83</v>
      </c>
      <c r="Y38" t="s">
        <v>1</v>
      </c>
      <c r="Z38">
        <v>0.25</v>
      </c>
    </row>
    <row r="39" spans="2:27" x14ac:dyDescent="0.4">
      <c r="B39" t="s">
        <v>7</v>
      </c>
      <c r="C39" t="s">
        <v>8</v>
      </c>
      <c r="D39" t="s">
        <v>16</v>
      </c>
      <c r="N39" t="s">
        <v>7</v>
      </c>
      <c r="O39" t="s">
        <v>8</v>
      </c>
      <c r="P39" t="s">
        <v>16</v>
      </c>
      <c r="U39" t="s">
        <v>7</v>
      </c>
      <c r="V39" t="s">
        <v>8</v>
      </c>
      <c r="W39" t="s">
        <v>16</v>
      </c>
    </row>
    <row r="40" spans="2:27" x14ac:dyDescent="0.4">
      <c r="B40" s="1">
        <v>48.3</v>
      </c>
      <c r="C40" s="2">
        <v>1.6</v>
      </c>
      <c r="D40" s="1">
        <v>-0.14000000000000001</v>
      </c>
      <c r="E40" s="1">
        <f>90*D40</f>
        <v>-12.600000000000001</v>
      </c>
      <c r="N40" s="1">
        <v>40.1</v>
      </c>
      <c r="O40" s="2">
        <v>1.6</v>
      </c>
      <c r="P40" s="1">
        <v>-0.22</v>
      </c>
      <c r="Q40" s="1">
        <f>90*P40</f>
        <v>-19.8</v>
      </c>
      <c r="U40" s="1">
        <v>34.799999999999997</v>
      </c>
      <c r="V40" s="2">
        <v>1.6</v>
      </c>
      <c r="W40" s="1">
        <v>-0.11</v>
      </c>
      <c r="X40" s="1">
        <f>90*W40</f>
        <v>-9.9</v>
      </c>
    </row>
    <row r="41" spans="2:27" x14ac:dyDescent="0.4">
      <c r="B41" t="s">
        <v>0</v>
      </c>
      <c r="C41">
        <v>1</v>
      </c>
      <c r="D41">
        <v>40.700000000000003</v>
      </c>
      <c r="E41">
        <f>(B$40/2)*(SIN(C$40*C41*PI()/10-PI()/2*D$40)+1)</f>
        <v>40.120681547566193</v>
      </c>
      <c r="N41" t="s">
        <v>0</v>
      </c>
      <c r="O41">
        <v>1</v>
      </c>
      <c r="P41">
        <v>35.299999999999997</v>
      </c>
      <c r="Q41">
        <f>(N$40/2)*(SIN(O$40*O41*PI()/10-PI()/2*P$40)+1)</f>
        <v>35.089726946090714</v>
      </c>
      <c r="U41" t="s">
        <v>0</v>
      </c>
      <c r="V41">
        <v>1</v>
      </c>
      <c r="W41">
        <v>28.5</v>
      </c>
      <c r="X41">
        <f>(U$40/2)*(SIN(V$40*V41*PI()/10-PI()/2*W$40)+1)</f>
        <v>28.27922222024127</v>
      </c>
    </row>
    <row r="42" spans="2:27" x14ac:dyDescent="0.4">
      <c r="B42" t="s">
        <v>0</v>
      </c>
      <c r="C42">
        <v>2</v>
      </c>
      <c r="D42">
        <v>47.1</v>
      </c>
      <c r="E42">
        <f t="shared" ref="E42:E70" si="3">(B$40/2)*(SIN(C$40*C42*PI()/10-PI()/2*D$40)+1)</f>
        <v>46.872270570244545</v>
      </c>
      <c r="N42" t="s">
        <v>0</v>
      </c>
      <c r="O42">
        <v>2</v>
      </c>
      <c r="P42">
        <v>39.700000000000003</v>
      </c>
      <c r="Q42">
        <f t="shared" ref="Q42:Q70" si="4">(N$40/2)*(SIN(O$40*O42*PI()/10-PI()/2*P$40)+1)</f>
        <v>39.617131076871885</v>
      </c>
      <c r="U42" t="s">
        <v>0</v>
      </c>
      <c r="V42">
        <v>2</v>
      </c>
      <c r="W42">
        <v>33.6</v>
      </c>
      <c r="X42">
        <f t="shared" ref="X42:X70" si="5">(U$40/2)*(SIN(V$40*V42*PI()/10-PI()/2*W$40)+1)</f>
        <v>33.475503865696389</v>
      </c>
    </row>
    <row r="43" spans="2:27" x14ac:dyDescent="0.4">
      <c r="B43" t="s">
        <v>0</v>
      </c>
      <c r="C43">
        <v>3</v>
      </c>
      <c r="D43">
        <v>47.9</v>
      </c>
      <c r="E43">
        <f t="shared" si="3"/>
        <v>48.002673425372578</v>
      </c>
      <c r="N43" t="s">
        <v>0</v>
      </c>
      <c r="O43">
        <v>3</v>
      </c>
      <c r="P43">
        <v>39.200000000000003</v>
      </c>
      <c r="Q43">
        <f t="shared" si="4"/>
        <v>39.30388839782271</v>
      </c>
      <c r="U43" t="s">
        <v>0</v>
      </c>
      <c r="V43">
        <v>3</v>
      </c>
      <c r="W43">
        <v>34.799999999999997</v>
      </c>
      <c r="X43">
        <f t="shared" si="5"/>
        <v>34.694920624920123</v>
      </c>
    </row>
    <row r="44" spans="2:27" x14ac:dyDescent="0.4">
      <c r="B44" t="s">
        <v>0</v>
      </c>
      <c r="C44">
        <v>4</v>
      </c>
      <c r="D44">
        <v>42.9</v>
      </c>
      <c r="E44">
        <f t="shared" si="3"/>
        <v>43.232243548872916</v>
      </c>
      <c r="N44" t="s">
        <v>0</v>
      </c>
      <c r="O44">
        <v>4</v>
      </c>
      <c r="P44">
        <v>34.1</v>
      </c>
      <c r="Q44">
        <f t="shared" si="4"/>
        <v>34.227490962790277</v>
      </c>
      <c r="U44" t="s">
        <v>0</v>
      </c>
      <c r="V44">
        <v>4</v>
      </c>
      <c r="W44">
        <v>31.6</v>
      </c>
      <c r="X44">
        <f t="shared" si="5"/>
        <v>31.635805083195404</v>
      </c>
    </row>
    <row r="45" spans="2:27" x14ac:dyDescent="0.4">
      <c r="B45" t="s">
        <v>0</v>
      </c>
      <c r="C45">
        <v>5</v>
      </c>
      <c r="D45">
        <v>33.299999999999997</v>
      </c>
      <c r="E45">
        <f t="shared" si="3"/>
        <v>33.741121558829946</v>
      </c>
      <c r="N45" t="s">
        <v>0</v>
      </c>
      <c r="O45">
        <v>5</v>
      </c>
      <c r="P45">
        <v>25.5</v>
      </c>
      <c r="Q45">
        <f t="shared" si="4"/>
        <v>25.643771676086555</v>
      </c>
      <c r="U45" t="s">
        <v>0</v>
      </c>
      <c r="V45">
        <v>5</v>
      </c>
      <c r="W45">
        <v>25</v>
      </c>
      <c r="X45">
        <f t="shared" si="5"/>
        <v>25.054941555492928</v>
      </c>
    </row>
    <row r="46" spans="2:27" x14ac:dyDescent="0.4">
      <c r="B46" t="s">
        <v>0</v>
      </c>
      <c r="C46">
        <v>6</v>
      </c>
      <c r="D46">
        <v>21.4</v>
      </c>
      <c r="E46">
        <f t="shared" si="3"/>
        <v>21.877284233357873</v>
      </c>
      <c r="N46" t="s">
        <v>0</v>
      </c>
      <c r="O46">
        <v>6</v>
      </c>
      <c r="P46">
        <v>15.5</v>
      </c>
      <c r="Q46">
        <f t="shared" si="4"/>
        <v>15.676228009999324</v>
      </c>
      <c r="U46" t="s">
        <v>0</v>
      </c>
      <c r="V46">
        <v>6</v>
      </c>
      <c r="W46">
        <v>16.5</v>
      </c>
      <c r="X46">
        <f t="shared" si="5"/>
        <v>16.580347757652216</v>
      </c>
    </row>
    <row r="47" spans="2:27" x14ac:dyDescent="0.4">
      <c r="B47" t="s">
        <v>0</v>
      </c>
      <c r="C47">
        <v>7</v>
      </c>
      <c r="D47">
        <v>10.199999999999999</v>
      </c>
      <c r="E47">
        <f t="shared" si="3"/>
        <v>10.575686424871046</v>
      </c>
      <c r="N47" t="s">
        <v>0</v>
      </c>
      <c r="O47">
        <v>7</v>
      </c>
      <c r="P47">
        <v>6.7</v>
      </c>
      <c r="Q47">
        <f t="shared" si="4"/>
        <v>6.7906971002607834</v>
      </c>
      <c r="U47" t="s">
        <v>0</v>
      </c>
      <c r="V47">
        <v>7</v>
      </c>
      <c r="W47">
        <v>8.1999999999999993</v>
      </c>
      <c r="X47">
        <f t="shared" si="5"/>
        <v>8.3085249739424913</v>
      </c>
    </row>
    <row r="48" spans="2:27" x14ac:dyDescent="0.4">
      <c r="B48" t="s">
        <v>0</v>
      </c>
      <c r="C48">
        <v>8</v>
      </c>
      <c r="D48">
        <v>2.4</v>
      </c>
      <c r="E48">
        <f t="shared" si="3"/>
        <v>2.6321924408509179</v>
      </c>
      <c r="N48" t="s">
        <v>0</v>
      </c>
      <c r="O48">
        <v>8</v>
      </c>
      <c r="P48">
        <v>1.1000000000000001</v>
      </c>
      <c r="Q48">
        <f t="shared" si="4"/>
        <v>1.1853405824677796</v>
      </c>
      <c r="U48" t="s">
        <v>0</v>
      </c>
      <c r="V48">
        <v>8</v>
      </c>
      <c r="W48">
        <v>2.2999999999999998</v>
      </c>
      <c r="X48">
        <f t="shared" si="5"/>
        <v>2.2858116487754709</v>
      </c>
    </row>
    <row r="49" spans="2:24" x14ac:dyDescent="0.4">
      <c r="B49" t="s">
        <v>0</v>
      </c>
      <c r="C49">
        <v>9</v>
      </c>
      <c r="D49">
        <v>0</v>
      </c>
      <c r="E49">
        <f t="shared" si="3"/>
        <v>1.1916567167581859E-2</v>
      </c>
      <c r="N49" t="s">
        <v>0</v>
      </c>
      <c r="O49">
        <v>9</v>
      </c>
      <c r="P49">
        <v>0.3</v>
      </c>
      <c r="Q49">
        <f t="shared" si="4"/>
        <v>0.2468487710674877</v>
      </c>
      <c r="U49" t="s">
        <v>0</v>
      </c>
      <c r="V49">
        <v>9</v>
      </c>
      <c r="W49">
        <v>0</v>
      </c>
      <c r="X49">
        <f t="shared" si="5"/>
        <v>2.1465948191057736E-3</v>
      </c>
    </row>
    <row r="50" spans="2:24" x14ac:dyDescent="0.4">
      <c r="B50" t="s">
        <v>0</v>
      </c>
      <c r="C50">
        <v>10</v>
      </c>
      <c r="D50">
        <v>3.6</v>
      </c>
      <c r="E50">
        <f t="shared" si="3"/>
        <v>3.3630800478547527</v>
      </c>
      <c r="N50" t="s">
        <v>0</v>
      </c>
      <c r="O50">
        <v>10</v>
      </c>
      <c r="P50">
        <v>4.2</v>
      </c>
      <c r="Q50">
        <f t="shared" si="4"/>
        <v>4.2073920018674027</v>
      </c>
      <c r="U50" t="s">
        <v>0</v>
      </c>
      <c r="V50">
        <v>10</v>
      </c>
      <c r="W50">
        <v>2</v>
      </c>
      <c r="X50">
        <f t="shared" si="5"/>
        <v>2.0224780364567314</v>
      </c>
    </row>
    <row r="51" spans="2:24" x14ac:dyDescent="0.4">
      <c r="B51" t="s">
        <v>0</v>
      </c>
      <c r="C51">
        <v>11</v>
      </c>
      <c r="D51">
        <v>12.2</v>
      </c>
      <c r="E51">
        <f t="shared" si="3"/>
        <v>11.856649809628534</v>
      </c>
      <c r="N51" t="s">
        <v>0</v>
      </c>
      <c r="O51">
        <v>11</v>
      </c>
      <c r="P51">
        <v>12.1</v>
      </c>
      <c r="Q51">
        <f t="shared" si="4"/>
        <v>12.087184792772655</v>
      </c>
      <c r="U51" t="s">
        <v>0</v>
      </c>
      <c r="V51">
        <v>11</v>
      </c>
      <c r="W51">
        <v>7.9</v>
      </c>
      <c r="X51">
        <f t="shared" si="5"/>
        <v>7.8470029668325116</v>
      </c>
    </row>
    <row r="52" spans="2:24" x14ac:dyDescent="0.4">
      <c r="B52" t="s">
        <v>0</v>
      </c>
      <c r="C52">
        <v>12</v>
      </c>
      <c r="D52">
        <v>23.7</v>
      </c>
      <c r="E52">
        <f t="shared" si="3"/>
        <v>23.391430168263199</v>
      </c>
      <c r="N52" t="s">
        <v>0</v>
      </c>
      <c r="O52">
        <v>12</v>
      </c>
      <c r="P52">
        <v>22</v>
      </c>
      <c r="Q52">
        <f t="shared" si="4"/>
        <v>21.936871682036212</v>
      </c>
      <c r="U52" t="s">
        <v>0</v>
      </c>
      <c r="V52">
        <v>12</v>
      </c>
      <c r="W52">
        <v>16.100000000000001</v>
      </c>
      <c r="X52">
        <f t="shared" si="5"/>
        <v>16.034811734335502</v>
      </c>
    </row>
    <row r="53" spans="2:24" x14ac:dyDescent="0.4">
      <c r="B53" t="s">
        <v>0</v>
      </c>
      <c r="C53">
        <v>13</v>
      </c>
      <c r="D53">
        <v>35.4</v>
      </c>
      <c r="E53">
        <f t="shared" si="3"/>
        <v>35.113870568710048</v>
      </c>
      <c r="N53" t="s">
        <v>0</v>
      </c>
      <c r="O53">
        <v>13</v>
      </c>
      <c r="P53">
        <v>31.3</v>
      </c>
      <c r="Q53">
        <f t="shared" si="4"/>
        <v>31.319771725935215</v>
      </c>
      <c r="U53" t="s">
        <v>0</v>
      </c>
      <c r="V53">
        <v>13</v>
      </c>
      <c r="W53">
        <v>24.6</v>
      </c>
      <c r="X53">
        <f t="shared" si="5"/>
        <v>24.56034983972889</v>
      </c>
    </row>
    <row r="54" spans="2:24" x14ac:dyDescent="0.4">
      <c r="B54" t="s">
        <v>0</v>
      </c>
      <c r="C54">
        <v>14</v>
      </c>
      <c r="D54">
        <v>44.3</v>
      </c>
      <c r="E54">
        <f t="shared" si="3"/>
        <v>44.12399586873066</v>
      </c>
      <c r="N54" t="s">
        <v>0</v>
      </c>
      <c r="O54">
        <v>14</v>
      </c>
      <c r="P54">
        <v>37.9</v>
      </c>
      <c r="Q54">
        <f t="shared" si="4"/>
        <v>37.914680809976772</v>
      </c>
      <c r="U54" t="s">
        <v>0</v>
      </c>
      <c r="V54">
        <v>14</v>
      </c>
      <c r="W54">
        <v>31.3</v>
      </c>
      <c r="X54">
        <f t="shared" si="5"/>
        <v>31.31451305767537</v>
      </c>
    </row>
    <row r="55" spans="2:24" x14ac:dyDescent="0.4">
      <c r="B55" t="s">
        <v>0</v>
      </c>
      <c r="C55">
        <v>15</v>
      </c>
      <c r="D55">
        <v>48.3</v>
      </c>
      <c r="E55">
        <f t="shared" si="3"/>
        <v>48.192821445164377</v>
      </c>
      <c r="N55" t="s">
        <v>0</v>
      </c>
      <c r="O55">
        <v>15</v>
      </c>
      <c r="P55">
        <v>40.1</v>
      </c>
      <c r="Q55">
        <f t="shared" si="4"/>
        <v>40.090106535332922</v>
      </c>
      <c r="U55" t="s">
        <v>0</v>
      </c>
      <c r="V55">
        <v>15</v>
      </c>
      <c r="W55">
        <v>34.700000000000003</v>
      </c>
      <c r="X55">
        <f t="shared" si="5"/>
        <v>34.626411644268096</v>
      </c>
    </row>
    <row r="56" spans="2:24" x14ac:dyDescent="0.4">
      <c r="B56" t="s">
        <v>0</v>
      </c>
      <c r="C56">
        <v>16</v>
      </c>
      <c r="D56">
        <v>46.3</v>
      </c>
      <c r="E56">
        <f t="shared" si="3"/>
        <v>46.313774210268136</v>
      </c>
      <c r="N56" t="s">
        <v>0</v>
      </c>
      <c r="O56">
        <v>16</v>
      </c>
      <c r="P56">
        <v>37.4</v>
      </c>
      <c r="Q56">
        <f t="shared" si="4"/>
        <v>37.307877641429073</v>
      </c>
      <c r="U56" t="s">
        <v>0</v>
      </c>
      <c r="V56">
        <v>16</v>
      </c>
      <c r="W56">
        <v>33.799999999999997</v>
      </c>
      <c r="X56">
        <f t="shared" si="5"/>
        <v>33.67672613643969</v>
      </c>
    </row>
    <row r="57" spans="2:24" x14ac:dyDescent="0.4">
      <c r="B57" t="s">
        <v>0</v>
      </c>
      <c r="C57">
        <v>17</v>
      </c>
      <c r="D57">
        <v>38.9</v>
      </c>
      <c r="E57">
        <f t="shared" si="3"/>
        <v>38.951705345719347</v>
      </c>
      <c r="N57" t="s">
        <v>0</v>
      </c>
      <c r="O57">
        <v>17</v>
      </c>
      <c r="P57">
        <v>30.4</v>
      </c>
      <c r="Q57">
        <f t="shared" si="4"/>
        <v>30.256280385794927</v>
      </c>
      <c r="U57" t="s">
        <v>0</v>
      </c>
      <c r="V57">
        <v>17</v>
      </c>
      <c r="W57">
        <v>28.9</v>
      </c>
      <c r="X57">
        <f t="shared" si="5"/>
        <v>28.700396040945183</v>
      </c>
    </row>
    <row r="58" spans="2:24" x14ac:dyDescent="0.4">
      <c r="B58" t="s">
        <v>0</v>
      </c>
      <c r="C58">
        <v>18</v>
      </c>
      <c r="D58">
        <v>27.8</v>
      </c>
      <c r="E58">
        <f t="shared" si="3"/>
        <v>27.927892330721559</v>
      </c>
      <c r="N58" t="s">
        <v>0</v>
      </c>
      <c r="O58">
        <v>18</v>
      </c>
      <c r="P58">
        <v>20.8</v>
      </c>
      <c r="Q58">
        <f t="shared" si="4"/>
        <v>20.679785719516477</v>
      </c>
      <c r="U58" t="s">
        <v>0</v>
      </c>
      <c r="V58">
        <v>18</v>
      </c>
      <c r="W58">
        <v>21.1</v>
      </c>
      <c r="X58">
        <f t="shared" si="5"/>
        <v>20.928498939203319</v>
      </c>
    </row>
    <row r="59" spans="2:24" x14ac:dyDescent="0.4">
      <c r="B59" t="s">
        <v>0</v>
      </c>
      <c r="C59">
        <v>19</v>
      </c>
      <c r="D59">
        <v>15.9</v>
      </c>
      <c r="E59">
        <f t="shared" si="3"/>
        <v>15.969479226076222</v>
      </c>
      <c r="N59" t="s">
        <v>0</v>
      </c>
      <c r="O59">
        <v>19</v>
      </c>
      <c r="P59">
        <v>11.1</v>
      </c>
      <c r="Q59">
        <f t="shared" si="4"/>
        <v>10.947490480222111</v>
      </c>
      <c r="U59" t="s">
        <v>0</v>
      </c>
      <c r="V59">
        <v>19</v>
      </c>
      <c r="W59">
        <v>12.5</v>
      </c>
      <c r="X59">
        <f t="shared" si="5"/>
        <v>12.28369834095793</v>
      </c>
    </row>
    <row r="60" spans="2:24" x14ac:dyDescent="0.4">
      <c r="B60" t="s">
        <v>0</v>
      </c>
      <c r="C60">
        <v>20</v>
      </c>
      <c r="D60">
        <v>6</v>
      </c>
      <c r="E60">
        <f t="shared" si="3"/>
        <v>6.0348176684244006</v>
      </c>
      <c r="N60" t="s">
        <v>0</v>
      </c>
      <c r="O60">
        <v>20</v>
      </c>
      <c r="P60">
        <v>3.6</v>
      </c>
      <c r="Q60">
        <f t="shared" si="4"/>
        <v>3.4670344857950419</v>
      </c>
      <c r="U60" t="s">
        <v>0</v>
      </c>
      <c r="V60">
        <v>20</v>
      </c>
      <c r="W60">
        <v>5.0999999999999996</v>
      </c>
      <c r="X60">
        <f t="shared" si="5"/>
        <v>4.9046024189205202</v>
      </c>
    </row>
    <row r="61" spans="2:24" x14ac:dyDescent="0.4">
      <c r="B61" t="s">
        <v>0</v>
      </c>
      <c r="C61">
        <v>21</v>
      </c>
      <c r="D61">
        <v>0.6</v>
      </c>
      <c r="E61">
        <f t="shared" si="3"/>
        <v>0.58161019917924672</v>
      </c>
      <c r="N61" t="s">
        <v>0</v>
      </c>
      <c r="O61">
        <v>21</v>
      </c>
      <c r="P61">
        <v>0.1</v>
      </c>
      <c r="Q61">
        <f t="shared" si="4"/>
        <v>8.8982609708246077E-2</v>
      </c>
      <c r="U61" t="s">
        <v>0</v>
      </c>
      <c r="V61">
        <v>21</v>
      </c>
      <c r="W61">
        <v>0.7</v>
      </c>
      <c r="X61">
        <f t="shared" si="5"/>
        <v>0.61670091883431144</v>
      </c>
    </row>
    <row r="62" spans="2:24" x14ac:dyDescent="0.4">
      <c r="B62" t="s">
        <v>0</v>
      </c>
      <c r="C62">
        <v>22</v>
      </c>
      <c r="D62">
        <v>1</v>
      </c>
      <c r="E62">
        <f t="shared" si="3"/>
        <v>0.95890749090183569</v>
      </c>
      <c r="N62" t="s">
        <v>0</v>
      </c>
      <c r="O62">
        <v>22</v>
      </c>
      <c r="P62">
        <v>1.5</v>
      </c>
      <c r="Q62">
        <f t="shared" si="4"/>
        <v>1.6490197550361849</v>
      </c>
      <c r="U62" t="s">
        <v>0</v>
      </c>
      <c r="V62">
        <v>22</v>
      </c>
      <c r="W62">
        <v>0.4</v>
      </c>
      <c r="X62">
        <f t="shared" si="5"/>
        <v>0.48076338508042982</v>
      </c>
    </row>
    <row r="63" spans="2:24" x14ac:dyDescent="0.4">
      <c r="B63" t="s">
        <v>0</v>
      </c>
      <c r="C63">
        <v>23</v>
      </c>
      <c r="D63">
        <v>7.1</v>
      </c>
      <c r="E63">
        <f t="shared" si="3"/>
        <v>7.0733712343449131</v>
      </c>
      <c r="N63" t="s">
        <v>0</v>
      </c>
      <c r="O63">
        <v>23</v>
      </c>
      <c r="P63">
        <v>7.5</v>
      </c>
      <c r="Q63">
        <f t="shared" si="4"/>
        <v>7.7612135742578463</v>
      </c>
      <c r="U63" t="s">
        <v>0</v>
      </c>
      <c r="V63">
        <v>23</v>
      </c>
      <c r="W63">
        <v>4.4000000000000004</v>
      </c>
      <c r="X63">
        <f t="shared" si="5"/>
        <v>4.5304189473722083</v>
      </c>
    </row>
    <row r="64" spans="2:24" x14ac:dyDescent="0.4">
      <c r="B64" t="s">
        <v>0</v>
      </c>
      <c r="C64">
        <v>24</v>
      </c>
      <c r="D64">
        <v>17.399999999999999</v>
      </c>
      <c r="E64">
        <f t="shared" si="3"/>
        <v>17.41236478915264</v>
      </c>
      <c r="N64" t="s">
        <v>0</v>
      </c>
      <c r="O64">
        <v>24</v>
      </c>
      <c r="P64">
        <v>16.600000000000001</v>
      </c>
      <c r="Q64">
        <f t="shared" si="4"/>
        <v>16.91348897594338</v>
      </c>
      <c r="U64" t="s">
        <v>0</v>
      </c>
      <c r="V64">
        <v>24</v>
      </c>
      <c r="W64">
        <v>11.5</v>
      </c>
      <c r="X64">
        <f t="shared" si="5"/>
        <v>11.763836923352207</v>
      </c>
    </row>
    <row r="65" spans="2:24" x14ac:dyDescent="0.4">
      <c r="B65" t="s">
        <v>0</v>
      </c>
      <c r="C65">
        <v>25</v>
      </c>
      <c r="D65">
        <v>29.3</v>
      </c>
      <c r="E65">
        <f t="shared" si="3"/>
        <v>29.418159279726499</v>
      </c>
      <c r="N65" t="s">
        <v>0</v>
      </c>
      <c r="O65">
        <v>25</v>
      </c>
      <c r="P65">
        <v>26.5</v>
      </c>
      <c r="Q65">
        <f t="shared" si="4"/>
        <v>26.841695300918079</v>
      </c>
      <c r="U65" t="s">
        <v>0</v>
      </c>
      <c r="V65">
        <v>25</v>
      </c>
      <c r="W65">
        <v>20.100000000000001</v>
      </c>
      <c r="X65">
        <f t="shared" si="5"/>
        <v>20.391566344861715</v>
      </c>
    </row>
    <row r="66" spans="2:24" x14ac:dyDescent="0.4">
      <c r="B66" t="s">
        <v>0</v>
      </c>
      <c r="C66">
        <v>26</v>
      </c>
      <c r="D66">
        <v>40.1</v>
      </c>
      <c r="E66">
        <f t="shared" si="3"/>
        <v>40.1206815475662</v>
      </c>
      <c r="N66" t="s">
        <v>0</v>
      </c>
      <c r="O66">
        <v>26</v>
      </c>
      <c r="P66">
        <v>34.9</v>
      </c>
      <c r="Q66">
        <f t="shared" si="4"/>
        <v>35.089726946090714</v>
      </c>
      <c r="U66" t="s">
        <v>0</v>
      </c>
      <c r="V66">
        <v>26</v>
      </c>
      <c r="W66">
        <v>28.1</v>
      </c>
      <c r="X66">
        <f t="shared" si="5"/>
        <v>28.279222220241273</v>
      </c>
    </row>
    <row r="67" spans="2:24" x14ac:dyDescent="0.4">
      <c r="B67" t="s">
        <v>0</v>
      </c>
      <c r="C67">
        <v>27</v>
      </c>
      <c r="D67">
        <v>46.9</v>
      </c>
      <c r="E67">
        <f t="shared" si="3"/>
        <v>46.872270570244538</v>
      </c>
      <c r="N67" t="s">
        <v>0</v>
      </c>
      <c r="O67">
        <v>27</v>
      </c>
      <c r="P67">
        <v>39.5</v>
      </c>
      <c r="Q67">
        <f t="shared" si="4"/>
        <v>39.617131076871885</v>
      </c>
      <c r="U67" t="s">
        <v>0</v>
      </c>
      <c r="V67">
        <v>27</v>
      </c>
      <c r="W67">
        <v>33.4</v>
      </c>
      <c r="X67">
        <f t="shared" si="5"/>
        <v>33.475503865696382</v>
      </c>
    </row>
    <row r="68" spans="2:24" x14ac:dyDescent="0.4">
      <c r="B68" t="s">
        <v>0</v>
      </c>
      <c r="C68">
        <v>28</v>
      </c>
      <c r="D68">
        <v>48.1</v>
      </c>
      <c r="E68">
        <f t="shared" si="3"/>
        <v>48.002673425372578</v>
      </c>
      <c r="N68" t="s">
        <v>0</v>
      </c>
      <c r="O68">
        <v>28</v>
      </c>
      <c r="P68">
        <v>39.4</v>
      </c>
      <c r="Q68">
        <f t="shared" si="4"/>
        <v>39.303888397822718</v>
      </c>
      <c r="U68" t="s">
        <v>0</v>
      </c>
      <c r="V68">
        <v>28</v>
      </c>
      <c r="W68">
        <v>34.799999999999997</v>
      </c>
      <c r="X68">
        <f t="shared" si="5"/>
        <v>34.694920624920123</v>
      </c>
    </row>
    <row r="69" spans="2:24" x14ac:dyDescent="0.4">
      <c r="B69" t="s">
        <v>0</v>
      </c>
      <c r="C69">
        <v>29</v>
      </c>
      <c r="D69">
        <v>43.4</v>
      </c>
      <c r="E69">
        <f t="shared" si="3"/>
        <v>43.23224354887288</v>
      </c>
      <c r="N69" t="s">
        <v>0</v>
      </c>
      <c r="O69">
        <v>29</v>
      </c>
      <c r="P69">
        <v>34.6</v>
      </c>
      <c r="Q69">
        <f t="shared" si="4"/>
        <v>34.227490962790249</v>
      </c>
      <c r="U69" t="s">
        <v>0</v>
      </c>
      <c r="V69">
        <v>29</v>
      </c>
      <c r="W69">
        <v>31.9</v>
      </c>
      <c r="X69">
        <f t="shared" si="5"/>
        <v>31.635805083195383</v>
      </c>
    </row>
    <row r="70" spans="2:24" x14ac:dyDescent="0.4">
      <c r="B70" t="s">
        <v>0</v>
      </c>
      <c r="C70">
        <v>30</v>
      </c>
      <c r="D70">
        <v>34</v>
      </c>
      <c r="E70">
        <f t="shared" si="3"/>
        <v>33.741121558829953</v>
      </c>
      <c r="N70" t="s">
        <v>0</v>
      </c>
      <c r="O70">
        <v>30</v>
      </c>
      <c r="P70">
        <v>26.1</v>
      </c>
      <c r="Q70">
        <f t="shared" si="4"/>
        <v>25.643771676086562</v>
      </c>
      <c r="U70" t="s">
        <v>0</v>
      </c>
      <c r="V70">
        <v>30</v>
      </c>
      <c r="W70">
        <v>25.5</v>
      </c>
      <c r="X70">
        <f t="shared" si="5"/>
        <v>25.054941555492935</v>
      </c>
    </row>
    <row r="72" spans="2:24" x14ac:dyDescent="0.4">
      <c r="B72" t="s">
        <v>43</v>
      </c>
      <c r="C72">
        <v>0.99</v>
      </c>
      <c r="D72">
        <v>0.87</v>
      </c>
      <c r="E72">
        <v>0.17</v>
      </c>
      <c r="F72">
        <v>0.99</v>
      </c>
      <c r="G72" t="s">
        <v>65</v>
      </c>
      <c r="N72" t="s">
        <v>43</v>
      </c>
      <c r="O72">
        <v>0.99</v>
      </c>
      <c r="P72">
        <v>0.99</v>
      </c>
      <c r="Q72">
        <v>0.05</v>
      </c>
      <c r="R72">
        <v>0.99</v>
      </c>
      <c r="S72" t="s">
        <v>65</v>
      </c>
      <c r="T72">
        <v>0.98</v>
      </c>
      <c r="U72" t="s">
        <v>45</v>
      </c>
    </row>
    <row r="73" spans="2:24" x14ac:dyDescent="0.4">
      <c r="B73" t="s">
        <v>4</v>
      </c>
      <c r="C73">
        <v>5</v>
      </c>
      <c r="D73" t="s">
        <v>5</v>
      </c>
      <c r="E73">
        <v>0.83</v>
      </c>
      <c r="F73" t="s">
        <v>1</v>
      </c>
      <c r="G73">
        <v>0.3</v>
      </c>
      <c r="N73" t="s">
        <v>4</v>
      </c>
      <c r="O73">
        <v>5</v>
      </c>
      <c r="P73" t="s">
        <v>5</v>
      </c>
      <c r="Q73">
        <v>0.83</v>
      </c>
      <c r="R73" t="s">
        <v>1</v>
      </c>
      <c r="S73">
        <v>0.35</v>
      </c>
    </row>
    <row r="74" spans="2:24" x14ac:dyDescent="0.4">
      <c r="B74" t="s">
        <v>7</v>
      </c>
      <c r="C74" t="s">
        <v>8</v>
      </c>
      <c r="D74" t="s">
        <v>16</v>
      </c>
      <c r="N74" t="s">
        <v>7</v>
      </c>
      <c r="O74" t="s">
        <v>8</v>
      </c>
      <c r="P74" t="s">
        <v>16</v>
      </c>
    </row>
    <row r="75" spans="2:24" x14ac:dyDescent="0.4">
      <c r="B75" s="1">
        <v>21.1</v>
      </c>
      <c r="C75" s="2">
        <v>1.6</v>
      </c>
      <c r="D75" s="1">
        <v>-0.22</v>
      </c>
      <c r="E75" s="1">
        <f>90*D75</f>
        <v>-19.8</v>
      </c>
      <c r="N75" s="1">
        <v>9.1999999999999993</v>
      </c>
      <c r="O75" s="2">
        <v>1.6</v>
      </c>
      <c r="P75" s="1">
        <v>-0.01</v>
      </c>
      <c r="Q75" s="1">
        <f>90*P75</f>
        <v>-0.9</v>
      </c>
    </row>
    <row r="76" spans="2:24" x14ac:dyDescent="0.4">
      <c r="B76" t="s">
        <v>0</v>
      </c>
      <c r="C76">
        <v>1</v>
      </c>
      <c r="D76">
        <v>18.5</v>
      </c>
      <c r="E76">
        <f>(B$75/2)*(SIN(C$75*C76*PI()/10-PI()/2*D$75)+1)</f>
        <v>18.463671784601349</v>
      </c>
      <c r="N76" t="s">
        <v>0</v>
      </c>
      <c r="O76">
        <v>1</v>
      </c>
      <c r="P76">
        <v>6.9</v>
      </c>
      <c r="Q76">
        <f>(N$75/2)*(SIN(O$75*O76*PI()/10-PI()/2*P$75)+1)</f>
        <v>6.8791098747890747</v>
      </c>
    </row>
    <row r="77" spans="2:24" x14ac:dyDescent="0.4">
      <c r="B77" t="s">
        <v>0</v>
      </c>
      <c r="C77">
        <v>2</v>
      </c>
      <c r="D77">
        <v>20.9</v>
      </c>
      <c r="E77">
        <f t="shared" ref="E77:E105" si="6">(B$75/2)*(SIN(C$75*C77*PI()/10-PI()/2*D$75)+1)</f>
        <v>20.845921838453787</v>
      </c>
      <c r="N77" t="s">
        <v>0</v>
      </c>
      <c r="O77">
        <v>2</v>
      </c>
      <c r="P77">
        <v>8.5</v>
      </c>
      <c r="Q77">
        <f t="shared" ref="Q77:Q105" si="7">(N$75/2)*(SIN(O$75*O77*PI()/10-PI()/2*P$75)+1)</f>
        <v>8.5221447560288226</v>
      </c>
    </row>
    <row r="78" spans="2:24" x14ac:dyDescent="0.4">
      <c r="B78" t="s">
        <v>0</v>
      </c>
      <c r="C78">
        <v>3</v>
      </c>
      <c r="D78">
        <v>20.7</v>
      </c>
      <c r="E78">
        <f t="shared" si="6"/>
        <v>20.681098383891751</v>
      </c>
      <c r="N78" t="s">
        <v>0</v>
      </c>
      <c r="O78">
        <v>3</v>
      </c>
      <c r="P78">
        <v>9.1999999999999993</v>
      </c>
      <c r="Q78">
        <f t="shared" si="7"/>
        <v>9.1948934248250627</v>
      </c>
    </row>
    <row r="79" spans="2:24" x14ac:dyDescent="0.4">
      <c r="B79" t="s">
        <v>0</v>
      </c>
      <c r="C79">
        <v>4</v>
      </c>
      <c r="D79">
        <v>18</v>
      </c>
      <c r="E79">
        <f t="shared" si="6"/>
        <v>18.009976541518078</v>
      </c>
      <c r="N79" t="s">
        <v>0</v>
      </c>
      <c r="O79">
        <v>4</v>
      </c>
      <c r="P79">
        <v>8.6999999999999993</v>
      </c>
      <c r="Q79">
        <f t="shared" si="7"/>
        <v>8.7309268484988305</v>
      </c>
    </row>
    <row r="80" spans="2:24" x14ac:dyDescent="0.4">
      <c r="B80" t="s">
        <v>0</v>
      </c>
      <c r="C80">
        <v>5</v>
      </c>
      <c r="D80">
        <v>13.5</v>
      </c>
      <c r="E80">
        <f t="shared" si="6"/>
        <v>13.493356168713873</v>
      </c>
      <c r="N80" t="s">
        <v>0</v>
      </c>
      <c r="O80">
        <v>5</v>
      </c>
      <c r="P80">
        <v>7.2</v>
      </c>
      <c r="Q80">
        <f t="shared" si="7"/>
        <v>7.2450241593990814</v>
      </c>
    </row>
    <row r="81" spans="2:17" x14ac:dyDescent="0.4">
      <c r="B81" t="s">
        <v>0</v>
      </c>
      <c r="C81">
        <v>6</v>
      </c>
      <c r="D81">
        <v>8.1999999999999993</v>
      </c>
      <c r="E81">
        <f t="shared" si="6"/>
        <v>8.2485888032664771</v>
      </c>
      <c r="N81" t="s">
        <v>0</v>
      </c>
      <c r="O81">
        <v>6</v>
      </c>
      <c r="P81">
        <v>5</v>
      </c>
      <c r="Q81">
        <f t="shared" si="7"/>
        <v>5.104777831018807</v>
      </c>
    </row>
    <row r="82" spans="2:17" x14ac:dyDescent="0.4">
      <c r="B82" t="s">
        <v>0</v>
      </c>
      <c r="C82">
        <v>7</v>
      </c>
      <c r="D82">
        <v>3.6</v>
      </c>
      <c r="E82">
        <f t="shared" si="6"/>
        <v>3.5731598208354747</v>
      </c>
      <c r="N82" t="s">
        <v>0</v>
      </c>
      <c r="O82">
        <v>7</v>
      </c>
      <c r="P82">
        <v>2.8</v>
      </c>
      <c r="Q82">
        <f t="shared" si="7"/>
        <v>2.8396562111205874</v>
      </c>
    </row>
    <row r="83" spans="2:17" x14ac:dyDescent="0.4">
      <c r="B83" t="s">
        <v>0</v>
      </c>
      <c r="C83">
        <v>8</v>
      </c>
      <c r="D83">
        <v>0.6</v>
      </c>
      <c r="E83">
        <f t="shared" si="6"/>
        <v>0.6237078875329215</v>
      </c>
      <c r="N83" t="s">
        <v>0</v>
      </c>
      <c r="O83">
        <v>8</v>
      </c>
      <c r="P83">
        <v>1</v>
      </c>
      <c r="Q83">
        <f t="shared" si="7"/>
        <v>1.0100201262436828</v>
      </c>
    </row>
    <row r="84" spans="2:17" x14ac:dyDescent="0.4">
      <c r="B84" t="s">
        <v>0</v>
      </c>
      <c r="C84">
        <v>9</v>
      </c>
      <c r="D84">
        <v>0.1</v>
      </c>
      <c r="E84">
        <f t="shared" si="6"/>
        <v>0.12988800672129652</v>
      </c>
      <c r="N84" t="s">
        <v>0</v>
      </c>
      <c r="O84">
        <v>9</v>
      </c>
      <c r="P84">
        <v>0.1</v>
      </c>
      <c r="Q84">
        <f t="shared" si="7"/>
        <v>6.84970996880402E-2</v>
      </c>
    </row>
    <row r="85" spans="2:17" x14ac:dyDescent="0.4">
      <c r="B85" t="s">
        <v>0</v>
      </c>
      <c r="C85">
        <v>10</v>
      </c>
      <c r="D85">
        <v>2.2000000000000002</v>
      </c>
      <c r="E85">
        <f t="shared" si="6"/>
        <v>2.213864619436464</v>
      </c>
      <c r="N85" t="s">
        <v>0</v>
      </c>
      <c r="O85">
        <v>10</v>
      </c>
      <c r="P85">
        <v>0.3</v>
      </c>
      <c r="Q85">
        <f t="shared" si="7"/>
        <v>0.24800734939329111</v>
      </c>
    </row>
    <row r="86" spans="2:17" x14ac:dyDescent="0.4">
      <c r="B86" t="s">
        <v>0</v>
      </c>
      <c r="C86">
        <v>11</v>
      </c>
      <c r="D86">
        <v>6.3</v>
      </c>
      <c r="E86">
        <f t="shared" si="6"/>
        <v>6.3600897538030683</v>
      </c>
      <c r="N86" t="s">
        <v>0</v>
      </c>
      <c r="O86">
        <v>11</v>
      </c>
      <c r="P86">
        <v>1.5</v>
      </c>
      <c r="Q86">
        <f t="shared" si="7"/>
        <v>1.5041424378550436</v>
      </c>
    </row>
    <row r="87" spans="2:17" x14ac:dyDescent="0.4">
      <c r="B87" t="s">
        <v>0</v>
      </c>
      <c r="C87">
        <v>12</v>
      </c>
      <c r="D87">
        <v>11.5</v>
      </c>
      <c r="E87">
        <f t="shared" si="6"/>
        <v>11.542842705510328</v>
      </c>
      <c r="N87" t="s">
        <v>0</v>
      </c>
      <c r="O87">
        <v>12</v>
      </c>
      <c r="P87">
        <v>3.5</v>
      </c>
      <c r="Q87">
        <f t="shared" si="7"/>
        <v>3.5261513262628359</v>
      </c>
    </row>
    <row r="88" spans="2:17" x14ac:dyDescent="0.4">
      <c r="B88" t="s">
        <v>0</v>
      </c>
      <c r="C88">
        <v>13</v>
      </c>
      <c r="D88">
        <v>16.399999999999999</v>
      </c>
      <c r="E88">
        <f t="shared" si="6"/>
        <v>16.479979636339976</v>
      </c>
      <c r="N88" t="s">
        <v>0</v>
      </c>
      <c r="O88">
        <v>13</v>
      </c>
      <c r="P88">
        <v>5.8</v>
      </c>
      <c r="Q88">
        <f t="shared" si="7"/>
        <v>5.8138160298407149</v>
      </c>
    </row>
    <row r="89" spans="2:17" x14ac:dyDescent="0.4">
      <c r="B89" t="s">
        <v>0</v>
      </c>
      <c r="C89">
        <v>14</v>
      </c>
      <c r="D89">
        <v>19.899999999999999</v>
      </c>
      <c r="E89">
        <f t="shared" si="6"/>
        <v>19.950118830187282</v>
      </c>
      <c r="N89" t="s">
        <v>0</v>
      </c>
      <c r="O89">
        <v>14</v>
      </c>
      <c r="P89">
        <v>7.8</v>
      </c>
      <c r="Q89">
        <f t="shared" si="7"/>
        <v>7.801198864324645</v>
      </c>
    </row>
    <row r="90" spans="2:17" x14ac:dyDescent="0.4">
      <c r="B90" t="s">
        <v>0</v>
      </c>
      <c r="C90">
        <v>15</v>
      </c>
      <c r="D90">
        <v>21.1</v>
      </c>
      <c r="E90">
        <f t="shared" si="6"/>
        <v>21.094794211858471</v>
      </c>
      <c r="N90" t="s">
        <v>0</v>
      </c>
      <c r="O90">
        <v>15</v>
      </c>
      <c r="P90">
        <v>9</v>
      </c>
      <c r="Q90">
        <f t="shared" si="7"/>
        <v>8.9966478680723174</v>
      </c>
    </row>
    <row r="91" spans="2:17" x14ac:dyDescent="0.4">
      <c r="B91" t="s">
        <v>0</v>
      </c>
      <c r="C91">
        <v>16</v>
      </c>
      <c r="D91">
        <v>19.7</v>
      </c>
      <c r="E91">
        <f t="shared" si="6"/>
        <v>19.630828384891608</v>
      </c>
      <c r="N91" t="s">
        <v>0</v>
      </c>
      <c r="O91">
        <v>16</v>
      </c>
      <c r="P91">
        <v>9.1</v>
      </c>
      <c r="Q91">
        <f t="shared" si="7"/>
        <v>9.1044249288601211</v>
      </c>
    </row>
    <row r="92" spans="2:17" x14ac:dyDescent="0.4">
      <c r="B92" t="s">
        <v>0</v>
      </c>
      <c r="C92">
        <v>17</v>
      </c>
      <c r="D92">
        <v>16</v>
      </c>
      <c r="E92">
        <f t="shared" si="6"/>
        <v>15.920386936166409</v>
      </c>
      <c r="N92" t="s">
        <v>0</v>
      </c>
      <c r="O92">
        <v>17</v>
      </c>
      <c r="P92">
        <v>8.1</v>
      </c>
      <c r="Q92">
        <f t="shared" si="7"/>
        <v>8.0978674417601368</v>
      </c>
    </row>
    <row r="93" spans="2:17" x14ac:dyDescent="0.4">
      <c r="B93" t="s">
        <v>0</v>
      </c>
      <c r="C93">
        <v>18</v>
      </c>
      <c r="D93">
        <v>11</v>
      </c>
      <c r="E93">
        <f t="shared" si="6"/>
        <v>10.881383508274256</v>
      </c>
      <c r="N93" t="s">
        <v>0</v>
      </c>
      <c r="O93">
        <v>18</v>
      </c>
      <c r="P93">
        <v>6.2</v>
      </c>
      <c r="Q93">
        <f t="shared" si="7"/>
        <v>6.2259842813845783</v>
      </c>
    </row>
    <row r="94" spans="2:17" x14ac:dyDescent="0.4">
      <c r="B94" t="s">
        <v>0</v>
      </c>
      <c r="C94">
        <v>19</v>
      </c>
      <c r="D94">
        <v>5.9</v>
      </c>
      <c r="E94">
        <f t="shared" si="6"/>
        <v>5.7604002277477937</v>
      </c>
      <c r="N94" t="s">
        <v>0</v>
      </c>
      <c r="O94">
        <v>19</v>
      </c>
      <c r="P94">
        <v>4</v>
      </c>
      <c r="Q94">
        <f t="shared" si="7"/>
        <v>3.9518543330871205</v>
      </c>
    </row>
    <row r="95" spans="2:17" x14ac:dyDescent="0.4">
      <c r="B95" t="s">
        <v>0</v>
      </c>
      <c r="C95">
        <v>20</v>
      </c>
      <c r="D95">
        <v>1.9</v>
      </c>
      <c r="E95">
        <f t="shared" si="6"/>
        <v>1.8242999414033763</v>
      </c>
      <c r="N95" t="s">
        <v>0</v>
      </c>
      <c r="O95">
        <v>20</v>
      </c>
      <c r="P95">
        <v>1.9</v>
      </c>
      <c r="Q95">
        <f t="shared" si="7"/>
        <v>1.8380669635009319</v>
      </c>
    </row>
    <row r="96" spans="2:17" x14ac:dyDescent="0.4">
      <c r="B96" t="s">
        <v>0</v>
      </c>
      <c r="C96">
        <v>21</v>
      </c>
      <c r="D96">
        <v>0.1</v>
      </c>
      <c r="E96">
        <f t="shared" si="6"/>
        <v>4.6821273437506042E-2</v>
      </c>
      <c r="N96" t="s">
        <v>0</v>
      </c>
      <c r="O96">
        <v>21</v>
      </c>
      <c r="P96">
        <v>0.4</v>
      </c>
      <c r="Q96">
        <f t="shared" si="7"/>
        <v>0.40754492747694959</v>
      </c>
    </row>
    <row r="97" spans="2:17" x14ac:dyDescent="0.4">
      <c r="B97" t="s">
        <v>0</v>
      </c>
      <c r="C97">
        <v>22</v>
      </c>
      <c r="D97">
        <v>0.8</v>
      </c>
      <c r="E97">
        <f t="shared" si="6"/>
        <v>0.86768869903400259</v>
      </c>
      <c r="N97" t="s">
        <v>0</v>
      </c>
      <c r="O97">
        <v>22</v>
      </c>
      <c r="P97">
        <v>0</v>
      </c>
      <c r="Q97">
        <f t="shared" si="7"/>
        <v>1.4180264827611876E-2</v>
      </c>
    </row>
    <row r="98" spans="2:17" x14ac:dyDescent="0.4">
      <c r="B98" t="s">
        <v>0</v>
      </c>
      <c r="C98">
        <v>23</v>
      </c>
      <c r="D98">
        <v>3.9</v>
      </c>
      <c r="E98">
        <f t="shared" si="6"/>
        <v>4.0838305839611113</v>
      </c>
      <c r="N98" t="s">
        <v>0</v>
      </c>
      <c r="O98">
        <v>23</v>
      </c>
      <c r="P98">
        <v>0.7</v>
      </c>
      <c r="Q98">
        <f t="shared" si="7"/>
        <v>0.75528613770596276</v>
      </c>
    </row>
    <row r="99" spans="2:17" x14ac:dyDescent="0.4">
      <c r="B99" t="s">
        <v>0</v>
      </c>
      <c r="C99">
        <v>24</v>
      </c>
      <c r="D99">
        <v>8.6999999999999993</v>
      </c>
      <c r="E99">
        <f t="shared" si="6"/>
        <v>8.8996163938255695</v>
      </c>
      <c r="N99" t="s">
        <v>0</v>
      </c>
      <c r="O99">
        <v>24</v>
      </c>
      <c r="P99">
        <v>2.4</v>
      </c>
      <c r="Q99">
        <f t="shared" si="7"/>
        <v>2.4475228544013681</v>
      </c>
    </row>
    <row r="100" spans="2:17" x14ac:dyDescent="0.4">
      <c r="B100" t="s">
        <v>0</v>
      </c>
      <c r="C100">
        <v>25</v>
      </c>
      <c r="D100">
        <v>13.9</v>
      </c>
      <c r="E100">
        <f t="shared" si="6"/>
        <v>14.123685058587817</v>
      </c>
      <c r="N100" t="s">
        <v>0</v>
      </c>
      <c r="O100">
        <v>25</v>
      </c>
      <c r="P100">
        <v>4.5999999999999996</v>
      </c>
      <c r="Q100">
        <f t="shared" si="7"/>
        <v>4.672253659634376</v>
      </c>
    </row>
    <row r="101" spans="2:17" x14ac:dyDescent="0.4">
      <c r="B101" t="s">
        <v>0</v>
      </c>
      <c r="C101">
        <v>26</v>
      </c>
      <c r="D101">
        <v>18.3</v>
      </c>
      <c r="E101">
        <f t="shared" si="6"/>
        <v>18.463671784601349</v>
      </c>
      <c r="N101" t="s">
        <v>0</v>
      </c>
      <c r="O101">
        <v>26</v>
      </c>
      <c r="P101">
        <v>6.8</v>
      </c>
      <c r="Q101">
        <f t="shared" si="7"/>
        <v>6.8791098747890782</v>
      </c>
    </row>
    <row r="102" spans="2:17" x14ac:dyDescent="0.4">
      <c r="B102" t="s">
        <v>0</v>
      </c>
      <c r="C102">
        <v>27</v>
      </c>
      <c r="D102">
        <v>20.8</v>
      </c>
      <c r="E102">
        <f t="shared" si="6"/>
        <v>20.845921838453783</v>
      </c>
      <c r="N102" t="s">
        <v>0</v>
      </c>
      <c r="O102">
        <v>27</v>
      </c>
      <c r="P102">
        <v>8.5</v>
      </c>
      <c r="Q102">
        <f t="shared" si="7"/>
        <v>8.5221447560288226</v>
      </c>
    </row>
    <row r="103" spans="2:17" x14ac:dyDescent="0.4">
      <c r="B103" t="s">
        <v>0</v>
      </c>
      <c r="C103">
        <v>28</v>
      </c>
      <c r="D103">
        <v>20.8</v>
      </c>
      <c r="E103">
        <f t="shared" si="6"/>
        <v>20.681098383891754</v>
      </c>
      <c r="N103" t="s">
        <v>0</v>
      </c>
      <c r="O103">
        <v>28</v>
      </c>
      <c r="P103">
        <v>9.1999999999999993</v>
      </c>
      <c r="Q103">
        <f t="shared" si="7"/>
        <v>9.1948934248250627</v>
      </c>
    </row>
    <row r="104" spans="2:17" x14ac:dyDescent="0.4">
      <c r="B104" t="s">
        <v>0</v>
      </c>
      <c r="C104">
        <v>29</v>
      </c>
      <c r="D104">
        <v>18.2</v>
      </c>
      <c r="E104">
        <f t="shared" si="6"/>
        <v>18.009976541518064</v>
      </c>
      <c r="N104" t="s">
        <v>0</v>
      </c>
      <c r="O104">
        <v>29</v>
      </c>
      <c r="P104">
        <v>8.6999999999999993</v>
      </c>
      <c r="Q104">
        <f t="shared" si="7"/>
        <v>8.7309268484988252</v>
      </c>
    </row>
    <row r="105" spans="2:17" x14ac:dyDescent="0.4">
      <c r="B105" t="s">
        <v>0</v>
      </c>
      <c r="C105">
        <v>30</v>
      </c>
      <c r="D105">
        <v>13.8</v>
      </c>
      <c r="E105">
        <f t="shared" si="6"/>
        <v>13.493356168713879</v>
      </c>
      <c r="N105" t="s">
        <v>0</v>
      </c>
      <c r="O105">
        <v>30</v>
      </c>
      <c r="P105">
        <v>7.3</v>
      </c>
      <c r="Q105">
        <f t="shared" si="7"/>
        <v>7.2450241593990796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480-EC0E-4EFC-882D-B3548CC05AFF}">
  <dimension ref="A2:AF71"/>
  <sheetViews>
    <sheetView topLeftCell="A28" workbookViewId="0">
      <selection activeCell="D42" sqref="D42"/>
    </sheetView>
  </sheetViews>
  <sheetFormatPr defaultRowHeight="18.75" x14ac:dyDescent="0.4"/>
  <cols>
    <col min="1" max="3" width="6.625" customWidth="1"/>
    <col min="4" max="4" width="11.75" customWidth="1"/>
    <col min="5" max="15" width="6.625" customWidth="1"/>
    <col min="16" max="16" width="11.875" customWidth="1"/>
    <col min="17" max="22" width="6.625" customWidth="1"/>
    <col min="23" max="23" width="11" customWidth="1"/>
    <col min="24" max="25" width="6.625" customWidth="1"/>
  </cols>
  <sheetData>
    <row r="2" spans="1:32" x14ac:dyDescent="0.4">
      <c r="B2" s="3">
        <v>0.93333333333333324</v>
      </c>
      <c r="C2" s="3">
        <v>0.93333333333333324</v>
      </c>
      <c r="D2" s="3">
        <v>0.93333333333333324</v>
      </c>
      <c r="E2" s="3">
        <v>0.93333333333333324</v>
      </c>
      <c r="F2" s="3">
        <v>0.93333333333333324</v>
      </c>
      <c r="G2" s="3">
        <v>0.93333333333333324</v>
      </c>
      <c r="N2" s="7">
        <v>0.98</v>
      </c>
      <c r="O2" s="7">
        <v>0.88</v>
      </c>
      <c r="P2" s="7">
        <v>0.86</v>
      </c>
      <c r="Q2" s="7">
        <v>0.98</v>
      </c>
      <c r="R2" s="7">
        <v>0.98</v>
      </c>
      <c r="S2" s="8">
        <v>0.92</v>
      </c>
      <c r="U2" s="22">
        <v>0.995</v>
      </c>
      <c r="V2" s="22">
        <v>0.72</v>
      </c>
      <c r="W2" s="22">
        <v>0.99299999999999999</v>
      </c>
      <c r="X2" s="22">
        <v>0.99</v>
      </c>
      <c r="Y2" s="22">
        <v>0.99</v>
      </c>
      <c r="Z2" s="22">
        <v>0.91200000000000003</v>
      </c>
    </row>
    <row r="3" spans="1:32" x14ac:dyDescent="0.4">
      <c r="B3" t="s">
        <v>4</v>
      </c>
      <c r="C3">
        <v>5.6</v>
      </c>
      <c r="D3" t="s">
        <v>5</v>
      </c>
      <c r="E3">
        <v>0.93</v>
      </c>
      <c r="F3" t="s">
        <v>1</v>
      </c>
      <c r="G3">
        <v>0</v>
      </c>
      <c r="N3" t="s">
        <v>4</v>
      </c>
      <c r="O3">
        <v>5.6</v>
      </c>
      <c r="P3" t="s">
        <v>5</v>
      </c>
      <c r="Q3">
        <v>0.93</v>
      </c>
      <c r="R3" t="s">
        <v>1</v>
      </c>
      <c r="S3">
        <v>0.05</v>
      </c>
      <c r="U3" t="s">
        <v>4</v>
      </c>
      <c r="V3">
        <v>5.6</v>
      </c>
      <c r="W3" t="s">
        <v>5</v>
      </c>
      <c r="X3">
        <v>0.93</v>
      </c>
      <c r="Y3" t="s">
        <v>1</v>
      </c>
      <c r="Z3">
        <v>0.1</v>
      </c>
    </row>
    <row r="4" spans="1:32" x14ac:dyDescent="0.4">
      <c r="B4" t="s">
        <v>7</v>
      </c>
      <c r="C4" t="s">
        <v>8</v>
      </c>
      <c r="D4" t="s">
        <v>16</v>
      </c>
      <c r="N4" t="s">
        <v>7</v>
      </c>
      <c r="O4" t="s">
        <v>8</v>
      </c>
      <c r="P4" t="s">
        <v>16</v>
      </c>
      <c r="U4" t="s">
        <v>7</v>
      </c>
      <c r="V4" t="s">
        <v>8</v>
      </c>
      <c r="W4" t="s">
        <v>16</v>
      </c>
    </row>
    <row r="5" spans="1:32" x14ac:dyDescent="0.4">
      <c r="A5" s="1"/>
      <c r="B5" s="1">
        <v>76.5</v>
      </c>
      <c r="C5" s="2">
        <v>1.6</v>
      </c>
      <c r="D5" s="1">
        <v>-0.51</v>
      </c>
      <c r="E5" s="1">
        <f>90*D5</f>
        <v>-45.9</v>
      </c>
      <c r="F5" s="1"/>
      <c r="G5" s="1"/>
      <c r="H5" s="1"/>
      <c r="I5" s="1"/>
      <c r="J5" s="1"/>
      <c r="K5" s="1"/>
      <c r="L5" s="1"/>
      <c r="M5" s="1"/>
      <c r="N5" s="2">
        <v>73.099999999999994</v>
      </c>
      <c r="O5" s="2">
        <v>1.6</v>
      </c>
      <c r="P5" s="1">
        <v>-0.56999999999999995</v>
      </c>
      <c r="Q5" s="1">
        <f>90*P5</f>
        <v>-51.3</v>
      </c>
      <c r="R5" s="1"/>
      <c r="S5" s="1"/>
      <c r="T5" s="1"/>
      <c r="U5" s="2">
        <v>67.599999999999994</v>
      </c>
      <c r="V5" s="2">
        <v>1.6</v>
      </c>
      <c r="W5" s="1">
        <v>-0.68</v>
      </c>
      <c r="X5" s="1">
        <f>90*W5</f>
        <v>-61.2</v>
      </c>
      <c r="Y5" s="1"/>
      <c r="Z5" s="1"/>
      <c r="AA5" s="1"/>
      <c r="AB5" s="1"/>
      <c r="AC5" s="1"/>
      <c r="AD5" s="1"/>
      <c r="AE5" s="1"/>
      <c r="AF5" s="1"/>
    </row>
    <row r="6" spans="1:32" ht="37.5" x14ac:dyDescent="0.4">
      <c r="A6" s="4"/>
      <c r="B6" s="4"/>
      <c r="C6" s="21"/>
      <c r="D6" s="20" t="s">
        <v>79</v>
      </c>
      <c r="E6" s="4" t="s">
        <v>72</v>
      </c>
      <c r="F6" s="4"/>
      <c r="G6" s="4"/>
      <c r="H6" s="4"/>
      <c r="I6" s="4"/>
      <c r="J6" s="4"/>
      <c r="K6" s="4"/>
      <c r="L6" s="4"/>
      <c r="M6" s="4"/>
      <c r="N6" s="6"/>
      <c r="O6" s="21"/>
      <c r="P6" s="20" t="s">
        <v>79</v>
      </c>
      <c r="Q6" s="4" t="s">
        <v>72</v>
      </c>
      <c r="R6" s="4"/>
      <c r="S6" s="4"/>
      <c r="T6" s="4"/>
      <c r="U6" s="6"/>
      <c r="V6" s="21"/>
      <c r="W6" s="20" t="s">
        <v>79</v>
      </c>
      <c r="X6" s="4" t="s">
        <v>72</v>
      </c>
      <c r="Y6" s="4"/>
      <c r="Z6" s="4"/>
      <c r="AA6" s="4"/>
      <c r="AB6" s="4"/>
      <c r="AC6" s="4"/>
      <c r="AD6" s="4"/>
      <c r="AE6" s="4"/>
      <c r="AF6" s="4"/>
    </row>
    <row r="7" spans="1:32" x14ac:dyDescent="0.4">
      <c r="B7" t="s">
        <v>0</v>
      </c>
      <c r="C7">
        <v>1</v>
      </c>
      <c r="D7">
        <v>75.2</v>
      </c>
      <c r="E7">
        <f>(B$5/2)*(SIN(C$5*C7*PI()/10-PI()/2*D$5)+1)</f>
        <v>75.14432125601077</v>
      </c>
      <c r="N7" t="s">
        <v>80</v>
      </c>
      <c r="O7">
        <v>1</v>
      </c>
      <c r="P7">
        <v>72.7</v>
      </c>
      <c r="Q7">
        <f>(N$5/2)*(SIN(O$5*O7*PI()/10-PI()/2*P$5)+1)</f>
        <v>72.555745870956983</v>
      </c>
      <c r="U7" t="s">
        <v>0</v>
      </c>
      <c r="V7">
        <v>1</v>
      </c>
      <c r="W7">
        <v>67.599999999999994</v>
      </c>
      <c r="X7">
        <f>(U$5/2)*(SIN(V$5*V7*PI()/10-PI()/2*W$5)+1)</f>
        <v>67.599999999999994</v>
      </c>
    </row>
    <row r="8" spans="1:32" x14ac:dyDescent="0.4">
      <c r="B8" t="s">
        <v>0</v>
      </c>
      <c r="C8">
        <v>2</v>
      </c>
      <c r="D8">
        <v>75.3</v>
      </c>
      <c r="E8">
        <f t="shared" ref="E8:E36" si="0">(B$5/2)*(SIN(C$5*C8*PI()/10-PI()/2*D$5)+1)</f>
        <v>75.443149455211142</v>
      </c>
      <c r="N8" t="s">
        <v>0</v>
      </c>
      <c r="O8">
        <v>2</v>
      </c>
      <c r="P8">
        <v>71.099999999999994</v>
      </c>
      <c r="Q8">
        <f t="shared" ref="Q8:Q36" si="1">(N$5/2)*(SIN(O$5*O8*PI()/10-PI()/2*P$5)+1)</f>
        <v>71.129419865146787</v>
      </c>
      <c r="U8" t="s">
        <v>0</v>
      </c>
      <c r="V8">
        <v>2</v>
      </c>
      <c r="W8">
        <v>63.3</v>
      </c>
      <c r="X8">
        <f t="shared" ref="X8:X36" si="2">(U$5/2)*(SIN(V$5*V8*PI()/10-PI()/2*W$5)+1)</f>
        <v>63.419165785482583</v>
      </c>
    </row>
    <row r="9" spans="1:32" x14ac:dyDescent="0.4">
      <c r="B9" t="s">
        <v>0</v>
      </c>
      <c r="C9">
        <v>3</v>
      </c>
      <c r="D9">
        <v>66.2</v>
      </c>
      <c r="E9">
        <f t="shared" si="0"/>
        <v>66.540889382931823</v>
      </c>
      <c r="N9" t="s">
        <v>0</v>
      </c>
      <c r="O9">
        <v>3</v>
      </c>
      <c r="P9">
        <v>60.9</v>
      </c>
      <c r="Q9">
        <f t="shared" si="1"/>
        <v>61.148607368782208</v>
      </c>
      <c r="U9" t="s">
        <v>0</v>
      </c>
      <c r="V9">
        <v>3</v>
      </c>
      <c r="W9">
        <v>51.7</v>
      </c>
      <c r="X9">
        <f t="shared" si="2"/>
        <v>51.910945670290062</v>
      </c>
    </row>
    <row r="10" spans="1:32" x14ac:dyDescent="0.4">
      <c r="B10" t="s">
        <v>0</v>
      </c>
      <c r="C10">
        <v>4</v>
      </c>
      <c r="D10">
        <v>50.2</v>
      </c>
      <c r="E10">
        <f t="shared" si="0"/>
        <v>50.639841246079214</v>
      </c>
      <c r="N10" t="s">
        <v>0</v>
      </c>
      <c r="O10">
        <v>4</v>
      </c>
      <c r="P10">
        <v>44.7</v>
      </c>
      <c r="Q10">
        <f t="shared" si="1"/>
        <v>45.082428048933345</v>
      </c>
      <c r="U10" t="s">
        <v>0</v>
      </c>
      <c r="V10">
        <v>4</v>
      </c>
      <c r="W10">
        <v>35.700000000000003</v>
      </c>
      <c r="X10">
        <f t="shared" si="2"/>
        <v>35.922319560090777</v>
      </c>
    </row>
    <row r="11" spans="1:32" x14ac:dyDescent="0.4">
      <c r="B11" t="s">
        <v>0</v>
      </c>
      <c r="C11">
        <v>5</v>
      </c>
      <c r="D11">
        <v>31.3</v>
      </c>
      <c r="E11">
        <f t="shared" si="0"/>
        <v>31.673711914312594</v>
      </c>
      <c r="N11" t="s">
        <v>0</v>
      </c>
      <c r="O11">
        <v>5</v>
      </c>
      <c r="P11">
        <v>26.6</v>
      </c>
      <c r="Q11">
        <f t="shared" si="1"/>
        <v>26.905440023765632</v>
      </c>
      <c r="U11" t="s">
        <v>0</v>
      </c>
      <c r="V11">
        <v>5</v>
      </c>
      <c r="W11">
        <v>19.3</v>
      </c>
      <c r="X11">
        <f t="shared" si="2"/>
        <v>19.408659945100542</v>
      </c>
    </row>
    <row r="12" spans="1:32" x14ac:dyDescent="0.4">
      <c r="B12" t="s">
        <v>0</v>
      </c>
      <c r="C12">
        <v>6</v>
      </c>
      <c r="D12">
        <v>14.1</v>
      </c>
      <c r="E12">
        <f t="shared" si="0"/>
        <v>14.334468395159277</v>
      </c>
      <c r="N12" t="s">
        <v>0</v>
      </c>
      <c r="O12">
        <v>6</v>
      </c>
      <c r="P12">
        <v>10.9</v>
      </c>
      <c r="Q12">
        <f t="shared" si="1"/>
        <v>11.114387284550912</v>
      </c>
      <c r="U12" t="s">
        <v>0</v>
      </c>
      <c r="V12">
        <v>6</v>
      </c>
      <c r="W12">
        <v>6.4</v>
      </c>
      <c r="X12">
        <f t="shared" si="2"/>
        <v>6.455225590126779</v>
      </c>
    </row>
    <row r="13" spans="1:32" x14ac:dyDescent="0.4">
      <c r="B13" t="s">
        <v>0</v>
      </c>
      <c r="C13">
        <v>7</v>
      </c>
      <c r="D13">
        <v>2.8</v>
      </c>
      <c r="E13">
        <f t="shared" si="0"/>
        <v>2.911607881443278</v>
      </c>
      <c r="N13" t="s">
        <v>0</v>
      </c>
      <c r="O13">
        <v>7</v>
      </c>
      <c r="P13">
        <v>1.5</v>
      </c>
      <c r="Q13">
        <f t="shared" si="1"/>
        <v>1.615765309121038</v>
      </c>
      <c r="U13" t="s">
        <v>0</v>
      </c>
      <c r="V13">
        <v>7</v>
      </c>
      <c r="W13">
        <v>0.3</v>
      </c>
      <c r="X13">
        <f t="shared" si="2"/>
        <v>0.26652309557064779</v>
      </c>
    </row>
    <row r="14" spans="1:32" x14ac:dyDescent="0.4">
      <c r="B14" t="s">
        <v>0</v>
      </c>
      <c r="C14">
        <v>8</v>
      </c>
      <c r="D14">
        <v>0.3</v>
      </c>
      <c r="E14">
        <f t="shared" si="0"/>
        <v>0.23099345383937622</v>
      </c>
      <c r="N14" t="s">
        <v>0</v>
      </c>
      <c r="O14">
        <v>8</v>
      </c>
      <c r="P14">
        <v>0.8</v>
      </c>
      <c r="Q14">
        <f t="shared" si="1"/>
        <v>0.75940627177446185</v>
      </c>
      <c r="U14" t="s">
        <v>0</v>
      </c>
      <c r="V14">
        <v>8</v>
      </c>
      <c r="W14">
        <v>2.4</v>
      </c>
      <c r="X14">
        <f t="shared" si="2"/>
        <v>2.3735547769771079</v>
      </c>
    </row>
    <row r="15" spans="1:32" x14ac:dyDescent="0.4">
      <c r="B15" t="s">
        <v>0</v>
      </c>
      <c r="C15">
        <v>9</v>
      </c>
      <c r="D15">
        <v>7</v>
      </c>
      <c r="E15">
        <f t="shared" si="0"/>
        <v>6.9557733084928506</v>
      </c>
      <c r="N15" t="s">
        <v>0</v>
      </c>
      <c r="O15">
        <v>9</v>
      </c>
      <c r="P15">
        <v>8.9</v>
      </c>
      <c r="Q15">
        <f t="shared" si="1"/>
        <v>8.757161957318873</v>
      </c>
      <c r="U15" t="s">
        <v>0</v>
      </c>
      <c r="V15">
        <v>9</v>
      </c>
      <c r="W15">
        <v>12.2</v>
      </c>
      <c r="X15">
        <f t="shared" si="2"/>
        <v>12.255069146494289</v>
      </c>
    </row>
    <row r="16" spans="1:32" x14ac:dyDescent="0.4">
      <c r="B16" t="s">
        <v>0</v>
      </c>
      <c r="C16">
        <v>10</v>
      </c>
      <c r="D16">
        <v>21.5</v>
      </c>
      <c r="E16">
        <f t="shared" si="0"/>
        <v>21.422326753011234</v>
      </c>
      <c r="N16" t="s">
        <v>0</v>
      </c>
      <c r="O16">
        <v>10</v>
      </c>
      <c r="P16">
        <v>23.8</v>
      </c>
      <c r="Q16">
        <f t="shared" si="1"/>
        <v>23.630494459868153</v>
      </c>
      <c r="U16" t="s">
        <v>0</v>
      </c>
      <c r="V16">
        <v>10</v>
      </c>
      <c r="W16">
        <v>27.4</v>
      </c>
      <c r="X16">
        <f t="shared" si="2"/>
        <v>27.466511567002502</v>
      </c>
    </row>
    <row r="17" spans="2:24" x14ac:dyDescent="0.4">
      <c r="B17" t="s">
        <v>0</v>
      </c>
      <c r="C17">
        <v>11</v>
      </c>
      <c r="D17">
        <v>40.1</v>
      </c>
      <c r="E17">
        <f t="shared" si="0"/>
        <v>40.051821739643849</v>
      </c>
      <c r="N17" t="s">
        <v>0</v>
      </c>
      <c r="O17">
        <v>11</v>
      </c>
      <c r="P17">
        <v>41.8</v>
      </c>
      <c r="Q17">
        <f t="shared" si="1"/>
        <v>41.699940027318668</v>
      </c>
      <c r="U17" t="s">
        <v>0</v>
      </c>
      <c r="V17">
        <v>11</v>
      </c>
      <c r="W17">
        <v>44.1</v>
      </c>
      <c r="X17">
        <f t="shared" si="2"/>
        <v>44.244774409873237</v>
      </c>
    </row>
    <row r="18" spans="2:24" x14ac:dyDescent="0.4">
      <c r="B18" t="s">
        <v>0</v>
      </c>
      <c r="C18">
        <v>12</v>
      </c>
      <c r="D18">
        <v>58.2</v>
      </c>
      <c r="E18">
        <f t="shared" si="0"/>
        <v>58.235570100385047</v>
      </c>
      <c r="N18" t="s">
        <v>0</v>
      </c>
      <c r="O18">
        <v>12</v>
      </c>
      <c r="P18">
        <v>58.6</v>
      </c>
      <c r="Q18">
        <f t="shared" si="1"/>
        <v>58.49535923566107</v>
      </c>
      <c r="U18" t="s">
        <v>0</v>
      </c>
      <c r="V18">
        <v>12</v>
      </c>
      <c r="W18">
        <v>58.3</v>
      </c>
      <c r="X18">
        <f t="shared" si="2"/>
        <v>58.43913960684371</v>
      </c>
    </row>
    <row r="19" spans="2:24" x14ac:dyDescent="0.4">
      <c r="B19" t="s">
        <v>0</v>
      </c>
      <c r="C19">
        <v>13</v>
      </c>
      <c r="D19">
        <v>71.400000000000006</v>
      </c>
      <c r="E19">
        <f t="shared" si="0"/>
        <v>71.475155427260816</v>
      </c>
      <c r="N19" t="s">
        <v>0</v>
      </c>
      <c r="O19">
        <v>13</v>
      </c>
      <c r="P19">
        <v>69.900000000000006</v>
      </c>
      <c r="Q19">
        <f t="shared" si="1"/>
        <v>69.86178976102552</v>
      </c>
      <c r="U19" t="s">
        <v>0</v>
      </c>
      <c r="V19">
        <v>13</v>
      </c>
      <c r="W19">
        <v>66.5</v>
      </c>
      <c r="X19">
        <f t="shared" si="2"/>
        <v>66.538110846147731</v>
      </c>
    </row>
    <row r="20" spans="2:24" x14ac:dyDescent="0.4">
      <c r="B20" t="s">
        <v>0</v>
      </c>
      <c r="C20">
        <v>14</v>
      </c>
      <c r="D20">
        <v>76.5</v>
      </c>
      <c r="E20">
        <f t="shared" si="0"/>
        <v>76.495281192423519</v>
      </c>
      <c r="N20" t="s">
        <v>0</v>
      </c>
      <c r="O20">
        <v>14</v>
      </c>
      <c r="P20">
        <v>73.099999999999994</v>
      </c>
      <c r="Q20">
        <f t="shared" si="1"/>
        <v>72.987328547945822</v>
      </c>
      <c r="U20" t="s">
        <v>0</v>
      </c>
      <c r="V20">
        <v>14</v>
      </c>
      <c r="W20">
        <v>66.599999999999994</v>
      </c>
      <c r="X20">
        <f t="shared" si="2"/>
        <v>66.538110846147731</v>
      </c>
    </row>
    <row r="21" spans="2:24" x14ac:dyDescent="0.4">
      <c r="B21" t="s">
        <v>0</v>
      </c>
      <c r="C21">
        <v>15</v>
      </c>
      <c r="D21">
        <v>72.099999999999994</v>
      </c>
      <c r="E21">
        <f t="shared" si="0"/>
        <v>72.054035350892534</v>
      </c>
      <c r="N21" t="s">
        <v>0</v>
      </c>
      <c r="O21">
        <v>15</v>
      </c>
      <c r="P21">
        <v>67.3</v>
      </c>
      <c r="Q21">
        <f t="shared" si="1"/>
        <v>67.098759058010288</v>
      </c>
      <c r="U21" t="s">
        <v>0</v>
      </c>
      <c r="V21">
        <v>15</v>
      </c>
      <c r="W21">
        <v>58.6</v>
      </c>
      <c r="X21">
        <f t="shared" si="2"/>
        <v>58.439139606843682</v>
      </c>
    </row>
    <row r="22" spans="2:24" x14ac:dyDescent="0.4">
      <c r="B22" t="s">
        <v>0</v>
      </c>
      <c r="C22">
        <v>16</v>
      </c>
      <c r="D22">
        <v>59.4</v>
      </c>
      <c r="E22">
        <f t="shared" si="0"/>
        <v>59.250122788428527</v>
      </c>
      <c r="N22" t="s">
        <v>0</v>
      </c>
      <c r="O22">
        <v>16</v>
      </c>
      <c r="P22">
        <v>53.9</v>
      </c>
      <c r="Q22">
        <f t="shared" si="1"/>
        <v>53.65283471122396</v>
      </c>
      <c r="U22" t="s">
        <v>0</v>
      </c>
      <c r="V22">
        <v>16</v>
      </c>
      <c r="W22">
        <v>44.6</v>
      </c>
      <c r="X22">
        <f t="shared" si="2"/>
        <v>44.244774409873173</v>
      </c>
    </row>
    <row r="23" spans="2:24" x14ac:dyDescent="0.4">
      <c r="B23" t="s">
        <v>0</v>
      </c>
      <c r="C23">
        <v>17</v>
      </c>
      <c r="D23">
        <v>41.5</v>
      </c>
      <c r="E23">
        <f t="shared" si="0"/>
        <v>41.251060411590032</v>
      </c>
      <c r="N23" t="s">
        <v>0</v>
      </c>
      <c r="O23">
        <v>17</v>
      </c>
      <c r="P23">
        <v>36.299999999999997</v>
      </c>
      <c r="Q23">
        <f t="shared" si="1"/>
        <v>35.975897552252938</v>
      </c>
      <c r="U23" t="s">
        <v>0</v>
      </c>
      <c r="V23">
        <v>17</v>
      </c>
      <c r="W23">
        <v>27.9</v>
      </c>
      <c r="X23">
        <f t="shared" si="2"/>
        <v>27.466511567002435</v>
      </c>
    </row>
    <row r="24" spans="2:24" x14ac:dyDescent="0.4">
      <c r="B24" t="s">
        <v>0</v>
      </c>
      <c r="C24">
        <v>18</v>
      </c>
      <c r="D24">
        <v>22.8</v>
      </c>
      <c r="E24">
        <f t="shared" si="0"/>
        <v>22.509575783354595</v>
      </c>
      <c r="N24" t="s">
        <v>0</v>
      </c>
      <c r="O24">
        <v>18</v>
      </c>
      <c r="P24">
        <v>18.7</v>
      </c>
      <c r="Q24">
        <f t="shared" si="1"/>
        <v>18.440985668795523</v>
      </c>
      <c r="U24" t="s">
        <v>0</v>
      </c>
      <c r="V24">
        <v>18</v>
      </c>
      <c r="W24">
        <v>12.6</v>
      </c>
      <c r="X24">
        <f t="shared" si="2"/>
        <v>12.255069146494309</v>
      </c>
    </row>
    <row r="25" spans="2:24" x14ac:dyDescent="0.4">
      <c r="B25" t="s">
        <v>0</v>
      </c>
      <c r="C25">
        <v>19</v>
      </c>
      <c r="D25">
        <v>7.9</v>
      </c>
      <c r="E25">
        <f t="shared" si="0"/>
        <v>7.6620618128688154</v>
      </c>
      <c r="N25" t="s">
        <v>0</v>
      </c>
      <c r="O25">
        <v>19</v>
      </c>
      <c r="P25">
        <v>5.6</v>
      </c>
      <c r="Q25">
        <f t="shared" si="1"/>
        <v>5.3860019928579632</v>
      </c>
      <c r="U25" t="s">
        <v>0</v>
      </c>
      <c r="V25">
        <v>19</v>
      </c>
      <c r="W25">
        <v>2.6</v>
      </c>
      <c r="X25">
        <f t="shared" si="2"/>
        <v>2.3735547769771044</v>
      </c>
    </row>
    <row r="26" spans="2:24" x14ac:dyDescent="0.4">
      <c r="B26" t="s">
        <v>0</v>
      </c>
      <c r="C26">
        <v>20</v>
      </c>
      <c r="D26">
        <v>0.4</v>
      </c>
      <c r="E26">
        <f t="shared" si="0"/>
        <v>0.38159509234167421</v>
      </c>
      <c r="N26" t="s">
        <v>0</v>
      </c>
      <c r="O26">
        <v>20</v>
      </c>
      <c r="P26">
        <v>0.1</v>
      </c>
      <c r="Q26">
        <f t="shared" si="1"/>
        <v>4.0575070140000023E-2</v>
      </c>
      <c r="U26" t="s">
        <v>0</v>
      </c>
      <c r="V26">
        <v>20</v>
      </c>
      <c r="W26">
        <v>0.2</v>
      </c>
      <c r="X26">
        <f t="shared" si="2"/>
        <v>0.26652309557065151</v>
      </c>
    </row>
    <row r="27" spans="2:24" x14ac:dyDescent="0.4">
      <c r="B27" t="s">
        <v>0</v>
      </c>
      <c r="C27">
        <v>21</v>
      </c>
      <c r="D27">
        <v>2.2999999999999998</v>
      </c>
      <c r="E27">
        <f t="shared" si="0"/>
        <v>2.4692658207575771</v>
      </c>
      <c r="N27" t="s">
        <v>0</v>
      </c>
      <c r="O27">
        <v>21</v>
      </c>
      <c r="P27">
        <v>3.5</v>
      </c>
      <c r="Q27">
        <f t="shared" si="1"/>
        <v>3.7270921059494939</v>
      </c>
      <c r="U27" t="s">
        <v>0</v>
      </c>
      <c r="V27">
        <v>21</v>
      </c>
      <c r="W27">
        <v>6.1</v>
      </c>
      <c r="X27">
        <f t="shared" si="2"/>
        <v>6.4552255901268021</v>
      </c>
    </row>
    <row r="28" spans="2:24" x14ac:dyDescent="0.4">
      <c r="B28" t="s">
        <v>0</v>
      </c>
      <c r="C28">
        <v>22</v>
      </c>
      <c r="D28">
        <v>13</v>
      </c>
      <c r="E28">
        <f t="shared" si="0"/>
        <v>13.4086121513705</v>
      </c>
      <c r="N28" t="s">
        <v>0</v>
      </c>
      <c r="O28">
        <v>22</v>
      </c>
      <c r="P28">
        <v>15.2</v>
      </c>
      <c r="Q28">
        <f t="shared" si="1"/>
        <v>15.533558037818175</v>
      </c>
      <c r="U28" t="s">
        <v>0</v>
      </c>
      <c r="V28">
        <v>22</v>
      </c>
      <c r="W28">
        <v>18.8</v>
      </c>
      <c r="X28">
        <f t="shared" si="2"/>
        <v>19.408659945100602</v>
      </c>
    </row>
    <row r="29" spans="2:24" x14ac:dyDescent="0.4">
      <c r="B29" t="s">
        <v>0</v>
      </c>
      <c r="C29">
        <v>23</v>
      </c>
      <c r="D29">
        <v>29.9</v>
      </c>
      <c r="E29">
        <f t="shared" si="0"/>
        <v>30.493385952613455</v>
      </c>
      <c r="N29" t="s">
        <v>0</v>
      </c>
      <c r="O29">
        <v>23</v>
      </c>
      <c r="P29">
        <v>0</v>
      </c>
      <c r="Q29">
        <f t="shared" si="1"/>
        <v>32.539210929622328</v>
      </c>
      <c r="U29" t="s">
        <v>0</v>
      </c>
      <c r="V29">
        <v>23</v>
      </c>
      <c r="W29">
        <v>35.200000000000003</v>
      </c>
      <c r="X29">
        <f t="shared" si="2"/>
        <v>35.922319560090884</v>
      </c>
    </row>
    <row r="30" spans="2:24" x14ac:dyDescent="0.4">
      <c r="B30" t="s">
        <v>0</v>
      </c>
      <c r="C30">
        <v>24</v>
      </c>
      <c r="D30">
        <v>48.9</v>
      </c>
      <c r="E30">
        <f t="shared" si="0"/>
        <v>49.497042440135644</v>
      </c>
      <c r="N30" t="s">
        <v>0</v>
      </c>
      <c r="O30">
        <v>24</v>
      </c>
      <c r="P30">
        <v>50.1</v>
      </c>
      <c r="Q30">
        <f t="shared" si="1"/>
        <v>50.53707945294402</v>
      </c>
      <c r="U30" t="s">
        <v>0</v>
      </c>
      <c r="V30">
        <v>24</v>
      </c>
      <c r="W30">
        <v>51.3</v>
      </c>
      <c r="X30">
        <f t="shared" si="2"/>
        <v>51.910945670290076</v>
      </c>
    </row>
    <row r="31" spans="2:24" x14ac:dyDescent="0.4">
      <c r="B31" t="s">
        <v>0</v>
      </c>
      <c r="C31">
        <v>25</v>
      </c>
      <c r="D31">
        <v>65.2</v>
      </c>
      <c r="E31">
        <f t="shared" si="0"/>
        <v>65.718330889441958</v>
      </c>
      <c r="N31" t="s">
        <v>0</v>
      </c>
      <c r="O31">
        <v>25</v>
      </c>
      <c r="P31">
        <v>64.8</v>
      </c>
      <c r="Q31">
        <f t="shared" si="1"/>
        <v>65.074731388215923</v>
      </c>
      <c r="U31" t="s">
        <v>0</v>
      </c>
      <c r="V31">
        <v>25</v>
      </c>
      <c r="W31">
        <v>63</v>
      </c>
      <c r="X31">
        <f t="shared" si="2"/>
        <v>63.419165785482598</v>
      </c>
    </row>
    <row r="32" spans="2:24" x14ac:dyDescent="0.4">
      <c r="B32" t="s">
        <v>0</v>
      </c>
      <c r="C32">
        <v>26</v>
      </c>
      <c r="D32">
        <v>74.900000000000006</v>
      </c>
      <c r="E32">
        <f t="shared" si="0"/>
        <v>75.14432125601077</v>
      </c>
      <c r="N32" t="s">
        <v>0</v>
      </c>
      <c r="O32">
        <v>26</v>
      </c>
      <c r="P32">
        <v>72.5</v>
      </c>
      <c r="Q32">
        <f t="shared" si="1"/>
        <v>72.555745870956983</v>
      </c>
      <c r="U32" t="s">
        <v>0</v>
      </c>
      <c r="V32">
        <v>26</v>
      </c>
      <c r="W32">
        <v>67.599999999999994</v>
      </c>
      <c r="X32">
        <f t="shared" si="2"/>
        <v>67.599999999999994</v>
      </c>
    </row>
    <row r="33" spans="2:24" x14ac:dyDescent="0.4">
      <c r="B33" t="s">
        <v>0</v>
      </c>
      <c r="C33">
        <v>27</v>
      </c>
      <c r="D33">
        <v>75.599999999999994</v>
      </c>
      <c r="E33">
        <f t="shared" si="0"/>
        <v>75.443149455211142</v>
      </c>
      <c r="N33" t="s">
        <v>0</v>
      </c>
      <c r="O33">
        <v>27</v>
      </c>
      <c r="P33">
        <v>71.5</v>
      </c>
      <c r="Q33">
        <f t="shared" si="1"/>
        <v>71.129419865146801</v>
      </c>
      <c r="U33" t="s">
        <v>0</v>
      </c>
      <c r="V33">
        <v>27</v>
      </c>
      <c r="W33">
        <v>0</v>
      </c>
      <c r="X33">
        <f t="shared" si="2"/>
        <v>63.419165785482612</v>
      </c>
    </row>
    <row r="34" spans="2:24" x14ac:dyDescent="0.4">
      <c r="B34" t="s">
        <v>0</v>
      </c>
      <c r="C34">
        <v>28</v>
      </c>
      <c r="D34">
        <v>67.099999999999994</v>
      </c>
      <c r="E34">
        <f t="shared" si="0"/>
        <v>66.540889382931837</v>
      </c>
      <c r="N34" t="s">
        <v>0</v>
      </c>
      <c r="O34">
        <v>28</v>
      </c>
      <c r="P34">
        <v>61.8</v>
      </c>
      <c r="Q34">
        <f t="shared" si="1"/>
        <v>61.148607368782237</v>
      </c>
      <c r="U34" t="s">
        <v>0</v>
      </c>
      <c r="V34">
        <v>28</v>
      </c>
      <c r="W34">
        <v>52.7</v>
      </c>
      <c r="X34">
        <f t="shared" si="2"/>
        <v>51.910945670290111</v>
      </c>
    </row>
    <row r="35" spans="2:24" x14ac:dyDescent="0.4">
      <c r="B35" t="s">
        <v>0</v>
      </c>
      <c r="C35">
        <v>29</v>
      </c>
      <c r="D35">
        <v>51.4</v>
      </c>
      <c r="E35">
        <f t="shared" si="0"/>
        <v>50.639841246079143</v>
      </c>
      <c r="N35" t="s">
        <v>0</v>
      </c>
      <c r="O35">
        <v>29</v>
      </c>
      <c r="P35">
        <v>45.9</v>
      </c>
      <c r="Q35">
        <f t="shared" si="1"/>
        <v>45.082428048933281</v>
      </c>
      <c r="U35" t="s">
        <v>0</v>
      </c>
      <c r="V35">
        <v>29</v>
      </c>
      <c r="W35">
        <v>36.9</v>
      </c>
      <c r="X35">
        <f t="shared" si="2"/>
        <v>35.922319560090678</v>
      </c>
    </row>
    <row r="36" spans="2:24" x14ac:dyDescent="0.4">
      <c r="B36" t="s">
        <v>0</v>
      </c>
      <c r="C36">
        <v>30</v>
      </c>
      <c r="D36">
        <v>32.6</v>
      </c>
      <c r="E36">
        <f t="shared" si="0"/>
        <v>31.673711914312609</v>
      </c>
      <c r="N36" t="s">
        <v>0</v>
      </c>
      <c r="O36">
        <v>30</v>
      </c>
      <c r="P36">
        <v>27.8</v>
      </c>
      <c r="Q36">
        <f t="shared" si="1"/>
        <v>26.905440023765664</v>
      </c>
      <c r="U36" t="s">
        <v>0</v>
      </c>
      <c r="V36">
        <v>30</v>
      </c>
      <c r="W36">
        <v>20.3</v>
      </c>
      <c r="X36">
        <f t="shared" si="2"/>
        <v>19.408659945100528</v>
      </c>
    </row>
    <row r="38" spans="2:24" x14ac:dyDescent="0.4"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8">
        <v>0.6</v>
      </c>
    </row>
    <row r="39" spans="2:24" x14ac:dyDescent="0.4">
      <c r="B39" t="s">
        <v>4</v>
      </c>
      <c r="C39">
        <v>5.6</v>
      </c>
      <c r="D39" t="s">
        <v>5</v>
      </c>
      <c r="E39">
        <v>0.93</v>
      </c>
      <c r="F39" t="s">
        <v>1</v>
      </c>
      <c r="G39">
        <v>0.14899999999999999</v>
      </c>
    </row>
    <row r="40" spans="2:24" x14ac:dyDescent="0.4">
      <c r="B40" t="s">
        <v>7</v>
      </c>
      <c r="C40" t="s">
        <v>8</v>
      </c>
      <c r="D40" t="s">
        <v>16</v>
      </c>
      <c r="N40" s="4"/>
      <c r="O40" s="4"/>
      <c r="P40" s="4"/>
      <c r="Q40" s="4"/>
    </row>
    <row r="41" spans="2:24" x14ac:dyDescent="0.4">
      <c r="B41" s="1">
        <v>60.6</v>
      </c>
      <c r="C41" s="2">
        <v>1.6</v>
      </c>
      <c r="D41" s="1">
        <v>-0.85</v>
      </c>
      <c r="E41" s="1">
        <f>90*D41</f>
        <v>-76.5</v>
      </c>
      <c r="N41" s="4"/>
      <c r="O41" s="6"/>
      <c r="P41" s="4"/>
      <c r="Q41" s="4"/>
    </row>
    <row r="42" spans="2:24" x14ac:dyDescent="0.4">
      <c r="B42" t="s">
        <v>0</v>
      </c>
      <c r="C42">
        <v>1</v>
      </c>
      <c r="D42">
        <v>59.3</v>
      </c>
      <c r="E42">
        <f>(B$41/2)*(SIN(C$41*C42*PI()/10-PI()/2*D$41)+1)</f>
        <v>59.526089779271281</v>
      </c>
    </row>
    <row r="43" spans="2:24" x14ac:dyDescent="0.4">
      <c r="B43" t="s">
        <v>0</v>
      </c>
      <c r="C43">
        <v>2</v>
      </c>
      <c r="D43">
        <v>51.5</v>
      </c>
      <c r="E43">
        <f t="shared" ref="E43:E71" si="3">(B$41/2)*(SIN(C$41*C43*PI()/10-PI()/2*D$41)+1)</f>
        <v>52.059226822224623</v>
      </c>
    </row>
    <row r="44" spans="2:24" x14ac:dyDescent="0.4">
      <c r="B44" t="s">
        <v>0</v>
      </c>
      <c r="C44">
        <v>3</v>
      </c>
      <c r="D44">
        <v>38.5</v>
      </c>
      <c r="E44">
        <f t="shared" si="3"/>
        <v>39.209421854538817</v>
      </c>
    </row>
    <row r="45" spans="2:24" x14ac:dyDescent="0.4">
      <c r="B45" t="s">
        <v>0</v>
      </c>
      <c r="C45">
        <v>4</v>
      </c>
      <c r="D45">
        <v>23.4</v>
      </c>
      <c r="E45">
        <f t="shared" si="3"/>
        <v>24.155544950697671</v>
      </c>
    </row>
    <row r="46" spans="2:24" x14ac:dyDescent="0.4">
      <c r="B46" t="s">
        <v>0</v>
      </c>
      <c r="C46">
        <v>5</v>
      </c>
      <c r="D46">
        <v>10.1</v>
      </c>
      <c r="E46">
        <f t="shared" si="3"/>
        <v>10.621724135595439</v>
      </c>
    </row>
    <row r="47" spans="2:24" x14ac:dyDescent="0.4">
      <c r="B47" t="s">
        <v>0</v>
      </c>
      <c r="C47">
        <v>6</v>
      </c>
      <c r="D47">
        <v>1.7</v>
      </c>
      <c r="E47">
        <f t="shared" si="3"/>
        <v>1.9560458658550184</v>
      </c>
    </row>
    <row r="48" spans="2:24" x14ac:dyDescent="0.4">
      <c r="B48" t="s">
        <v>0</v>
      </c>
      <c r="C48">
        <v>7</v>
      </c>
      <c r="D48">
        <v>0.4</v>
      </c>
      <c r="E48">
        <f t="shared" si="3"/>
        <v>0.30228317118830667</v>
      </c>
    </row>
    <row r="49" spans="2:5" x14ac:dyDescent="0.4">
      <c r="B49" t="s">
        <v>0</v>
      </c>
      <c r="C49">
        <v>8</v>
      </c>
      <c r="D49">
        <v>6.4</v>
      </c>
      <c r="E49">
        <f t="shared" si="3"/>
        <v>6.0695548478411689</v>
      </c>
    </row>
    <row r="50" spans="2:5" x14ac:dyDescent="0.4">
      <c r="B50" t="s">
        <v>0</v>
      </c>
      <c r="C50">
        <v>9</v>
      </c>
      <c r="D50">
        <v>18.399999999999999</v>
      </c>
      <c r="E50">
        <f t="shared" si="3"/>
        <v>17.831114934265191</v>
      </c>
    </row>
    <row r="51" spans="2:5" x14ac:dyDescent="0.4">
      <c r="B51" t="s">
        <v>0</v>
      </c>
      <c r="C51">
        <v>10</v>
      </c>
      <c r="D51">
        <v>33.200000000000003</v>
      </c>
      <c r="E51">
        <f t="shared" si="3"/>
        <v>32.677310600553703</v>
      </c>
    </row>
    <row r="52" spans="2:5" x14ac:dyDescent="0.4">
      <c r="B52" t="s">
        <v>0</v>
      </c>
      <c r="C52">
        <v>11</v>
      </c>
      <c r="D52">
        <v>47.4</v>
      </c>
      <c r="E52">
        <f t="shared" si="3"/>
        <v>46.935391385343415</v>
      </c>
    </row>
    <row r="53" spans="2:5" x14ac:dyDescent="0.4">
      <c r="B53" t="s">
        <v>0</v>
      </c>
      <c r="C53">
        <v>12</v>
      </c>
      <c r="D53">
        <v>57.3</v>
      </c>
      <c r="E53">
        <f t="shared" si="3"/>
        <v>57.078098591687407</v>
      </c>
    </row>
    <row r="54" spans="2:5" x14ac:dyDescent="0.4">
      <c r="B54" t="s">
        <v>0</v>
      </c>
      <c r="C54">
        <v>13</v>
      </c>
      <c r="D54">
        <v>60.6</v>
      </c>
      <c r="E54">
        <f t="shared" si="3"/>
        <v>60.596261964194319</v>
      </c>
    </row>
    <row r="55" spans="2:5" x14ac:dyDescent="0.4">
      <c r="B55" t="s">
        <v>0</v>
      </c>
      <c r="C55">
        <v>14</v>
      </c>
      <c r="D55">
        <v>56.5</v>
      </c>
      <c r="E55">
        <f t="shared" si="3"/>
        <v>56.619534887477208</v>
      </c>
    </row>
    <row r="56" spans="2:5" x14ac:dyDescent="0.4">
      <c r="B56" t="s">
        <v>0</v>
      </c>
      <c r="C56">
        <v>15</v>
      </c>
      <c r="D56">
        <v>45.9</v>
      </c>
      <c r="E56">
        <f t="shared" si="3"/>
        <v>46.131706510893252</v>
      </c>
    </row>
    <row r="57" spans="2:5" x14ac:dyDescent="0.4">
      <c r="B57" t="s">
        <v>0</v>
      </c>
      <c r="C57">
        <v>16</v>
      </c>
      <c r="D57">
        <v>31.5</v>
      </c>
      <c r="E57">
        <f t="shared" si="3"/>
        <v>31.72732545650215</v>
      </c>
    </row>
    <row r="58" spans="2:5" x14ac:dyDescent="0.4">
      <c r="B58" t="s">
        <v>0</v>
      </c>
      <c r="C58">
        <v>17</v>
      </c>
      <c r="D58">
        <v>16.8</v>
      </c>
      <c r="E58">
        <f t="shared" si="3"/>
        <v>16.96984315336573</v>
      </c>
    </row>
    <row r="59" spans="2:5" x14ac:dyDescent="0.4">
      <c r="B59" t="s">
        <v>0</v>
      </c>
      <c r="C59">
        <v>18</v>
      </c>
      <c r="D59">
        <v>5.4</v>
      </c>
      <c r="E59">
        <f t="shared" si="3"/>
        <v>5.5100635620217844</v>
      </c>
    </row>
    <row r="60" spans="2:5" x14ac:dyDescent="0.4">
      <c r="B60" t="s">
        <v>0</v>
      </c>
      <c r="C60">
        <v>19</v>
      </c>
      <c r="D60">
        <v>0.2</v>
      </c>
      <c r="E60">
        <f t="shared" si="3"/>
        <v>0.18298304970805826</v>
      </c>
    </row>
    <row r="61" spans="2:5" x14ac:dyDescent="0.4">
      <c r="B61" t="s">
        <v>0</v>
      </c>
      <c r="C61">
        <v>20</v>
      </c>
      <c r="D61">
        <v>2.4</v>
      </c>
      <c r="E61">
        <f t="shared" si="3"/>
        <v>2.306450164908012</v>
      </c>
    </row>
    <row r="62" spans="2:5" x14ac:dyDescent="0.4">
      <c r="B62" t="s">
        <v>0</v>
      </c>
      <c r="C62">
        <v>21</v>
      </c>
      <c r="D62">
        <v>11.4</v>
      </c>
      <c r="E62">
        <f t="shared" si="3"/>
        <v>11.35514751302815</v>
      </c>
    </row>
    <row r="63" spans="2:5" x14ac:dyDescent="0.4">
      <c r="B63" t="s">
        <v>0</v>
      </c>
      <c r="C63">
        <v>22</v>
      </c>
      <c r="D63">
        <v>25.1</v>
      </c>
      <c r="E63">
        <f t="shared" si="3"/>
        <v>25.090548261533932</v>
      </c>
    </row>
    <row r="64" spans="2:5" x14ac:dyDescent="0.4">
      <c r="B64" t="s">
        <v>0</v>
      </c>
      <c r="C64">
        <v>23</v>
      </c>
      <c r="D64">
        <v>40.1</v>
      </c>
      <c r="E64">
        <f t="shared" si="3"/>
        <v>40.114697771403989</v>
      </c>
    </row>
    <row r="65" spans="2:5" x14ac:dyDescent="0.4">
      <c r="B65" t="s">
        <v>0</v>
      </c>
      <c r="C65">
        <v>24</v>
      </c>
      <c r="D65">
        <v>52.7</v>
      </c>
      <c r="E65">
        <f t="shared" si="3"/>
        <v>52.710822177851895</v>
      </c>
    </row>
    <row r="66" spans="2:5" x14ac:dyDescent="0.4">
      <c r="B66" t="s">
        <v>0</v>
      </c>
      <c r="C66">
        <v>25</v>
      </c>
      <c r="D66">
        <v>59.8</v>
      </c>
      <c r="E66">
        <f t="shared" si="3"/>
        <v>59.762808588049602</v>
      </c>
    </row>
    <row r="67" spans="2:5" x14ac:dyDescent="0.4">
      <c r="B67" t="s">
        <v>0</v>
      </c>
      <c r="C67">
        <v>26</v>
      </c>
      <c r="D67">
        <v>59.6</v>
      </c>
      <c r="E67">
        <f t="shared" si="3"/>
        <v>59.526089779271274</v>
      </c>
    </row>
    <row r="68" spans="2:5" x14ac:dyDescent="0.4">
      <c r="B68" t="s">
        <v>0</v>
      </c>
      <c r="C68">
        <v>27</v>
      </c>
      <c r="D68">
        <v>52.2</v>
      </c>
      <c r="E68">
        <f t="shared" si="3"/>
        <v>52.05922682222463</v>
      </c>
    </row>
    <row r="69" spans="2:5" x14ac:dyDescent="0.4">
      <c r="B69" t="s">
        <v>0</v>
      </c>
      <c r="C69">
        <v>28</v>
      </c>
      <c r="D69">
        <v>39.4</v>
      </c>
      <c r="E69">
        <f t="shared" si="3"/>
        <v>39.20942185453881</v>
      </c>
    </row>
    <row r="70" spans="2:5" x14ac:dyDescent="0.4">
      <c r="B70" t="s">
        <v>0</v>
      </c>
      <c r="C70">
        <v>29</v>
      </c>
      <c r="D70">
        <v>24.4</v>
      </c>
      <c r="E70">
        <f t="shared" si="3"/>
        <v>24.155544950697593</v>
      </c>
    </row>
    <row r="71" spans="2:5" x14ac:dyDescent="0.4">
      <c r="B71" t="s">
        <v>0</v>
      </c>
      <c r="C71">
        <v>30</v>
      </c>
      <c r="D71">
        <v>10.9</v>
      </c>
      <c r="E71">
        <f t="shared" si="3"/>
        <v>10.621724135595439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24C-ABC1-433E-A413-F5250C202A78}">
  <dimension ref="A2:G76"/>
  <sheetViews>
    <sheetView workbookViewId="0">
      <selection activeCell="K28" sqref="K28"/>
    </sheetView>
  </sheetViews>
  <sheetFormatPr defaultRowHeight="18.75" x14ac:dyDescent="0.4"/>
  <cols>
    <col min="1" max="3" width="6.625" customWidth="1"/>
    <col min="4" max="4" width="11.75" customWidth="1"/>
    <col min="5" max="7" width="6.625" customWidth="1"/>
  </cols>
  <sheetData>
    <row r="2" spans="1:7" x14ac:dyDescent="0.4"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B3" t="s">
        <v>4</v>
      </c>
      <c r="C3">
        <v>0</v>
      </c>
      <c r="D3" t="s">
        <v>5</v>
      </c>
      <c r="E3">
        <v>0</v>
      </c>
      <c r="F3" t="s">
        <v>1</v>
      </c>
      <c r="G3">
        <v>0</v>
      </c>
    </row>
    <row r="4" spans="1:7" x14ac:dyDescent="0.4">
      <c r="B4" t="s">
        <v>7</v>
      </c>
      <c r="C4" t="s">
        <v>8</v>
      </c>
      <c r="D4" t="s">
        <v>16</v>
      </c>
    </row>
    <row r="5" spans="1:7" x14ac:dyDescent="0.4">
      <c r="A5" s="1"/>
      <c r="B5" s="1">
        <v>100</v>
      </c>
      <c r="C5" s="2">
        <v>1.6</v>
      </c>
      <c r="D5" s="1">
        <v>-1</v>
      </c>
      <c r="E5" s="1">
        <f>90*D5</f>
        <v>-90</v>
      </c>
      <c r="F5" s="1"/>
      <c r="G5" s="1"/>
    </row>
    <row r="6" spans="1:7" ht="37.5" x14ac:dyDescent="0.4">
      <c r="A6" s="4"/>
      <c r="B6" s="4"/>
      <c r="C6" s="21"/>
      <c r="D6" s="20" t="s">
        <v>79</v>
      </c>
      <c r="E6" s="4" t="s">
        <v>72</v>
      </c>
      <c r="F6" s="4"/>
      <c r="G6" s="4"/>
    </row>
    <row r="7" spans="1:7" x14ac:dyDescent="0.4">
      <c r="B7" t="s">
        <v>0</v>
      </c>
      <c r="C7">
        <v>1</v>
      </c>
      <c r="D7">
        <v>93.8</v>
      </c>
      <c r="E7">
        <f>(B$5/2)*(SIN(C$5*C7*PI()/10-PI()/2*D$5)+1)</f>
        <v>93.815334002193183</v>
      </c>
    </row>
    <row r="8" spans="1:7" x14ac:dyDescent="0.4">
      <c r="B8" t="s">
        <v>0</v>
      </c>
      <c r="C8">
        <v>2</v>
      </c>
      <c r="D8">
        <v>76.900000000000006</v>
      </c>
      <c r="E8">
        <f t="shared" ref="E8:E36" si="0">(B$5/2)*(SIN(C$5*C8*PI()/10-PI()/2*D$5)+1)</f>
        <v>76.791339748949824</v>
      </c>
    </row>
    <row r="9" spans="1:7" x14ac:dyDescent="0.4">
      <c r="B9" t="s">
        <v>0</v>
      </c>
      <c r="C9">
        <v>3</v>
      </c>
      <c r="D9">
        <v>53.3</v>
      </c>
      <c r="E9">
        <f t="shared" si="0"/>
        <v>53.139525976465649</v>
      </c>
    </row>
    <row r="10" spans="1:7" x14ac:dyDescent="0.4">
      <c r="B10" t="s">
        <v>0</v>
      </c>
      <c r="C10">
        <v>4</v>
      </c>
      <c r="D10">
        <v>29</v>
      </c>
      <c r="E10">
        <f t="shared" si="0"/>
        <v>28.711035421746367</v>
      </c>
    </row>
    <row r="11" spans="1:7" x14ac:dyDescent="0.4">
      <c r="B11" t="s">
        <v>0</v>
      </c>
      <c r="C11">
        <v>5</v>
      </c>
      <c r="D11">
        <v>9.6999999999999993</v>
      </c>
      <c r="E11">
        <f t="shared" si="0"/>
        <v>9.5491502812526328</v>
      </c>
    </row>
    <row r="12" spans="1:7" x14ac:dyDescent="0.4">
      <c r="B12" t="s">
        <v>0</v>
      </c>
      <c r="C12">
        <v>6</v>
      </c>
      <c r="D12">
        <v>0.4</v>
      </c>
      <c r="E12">
        <f t="shared" si="0"/>
        <v>0.3942649342761062</v>
      </c>
    </row>
    <row r="13" spans="1:7" x14ac:dyDescent="0.4">
      <c r="B13" t="s">
        <v>0</v>
      </c>
      <c r="C13">
        <v>7</v>
      </c>
      <c r="D13">
        <v>3.3</v>
      </c>
      <c r="E13">
        <f t="shared" si="0"/>
        <v>3.5111757055874215</v>
      </c>
    </row>
    <row r="14" spans="1:7" x14ac:dyDescent="0.4">
      <c r="B14" t="s">
        <v>0</v>
      </c>
      <c r="C14">
        <v>8</v>
      </c>
      <c r="D14">
        <v>17.7</v>
      </c>
      <c r="E14">
        <f t="shared" si="0"/>
        <v>18.128800512565519</v>
      </c>
    </row>
    <row r="15" spans="1:7" x14ac:dyDescent="0.4">
      <c r="B15" t="s">
        <v>0</v>
      </c>
      <c r="C15">
        <v>9</v>
      </c>
      <c r="D15">
        <v>40</v>
      </c>
      <c r="E15">
        <f t="shared" si="0"/>
        <v>40.630934270713766</v>
      </c>
    </row>
    <row r="16" spans="1:7" x14ac:dyDescent="0.4">
      <c r="B16" t="s">
        <v>0</v>
      </c>
      <c r="C16">
        <v>10</v>
      </c>
      <c r="D16">
        <v>64.8</v>
      </c>
      <c r="E16">
        <f t="shared" si="0"/>
        <v>65.450849718747364</v>
      </c>
    </row>
    <row r="17" spans="2:5" x14ac:dyDescent="0.4">
      <c r="B17" t="s">
        <v>0</v>
      </c>
      <c r="C17">
        <v>11</v>
      </c>
      <c r="D17">
        <v>85.9</v>
      </c>
      <c r="E17">
        <f t="shared" si="0"/>
        <v>86.448431371070583</v>
      </c>
    </row>
    <row r="18" spans="2:5" x14ac:dyDescent="0.4">
      <c r="B18" t="s">
        <v>0</v>
      </c>
      <c r="C18">
        <v>12</v>
      </c>
      <c r="D18">
        <v>98.2</v>
      </c>
      <c r="E18">
        <f t="shared" si="0"/>
        <v>98.429158056431561</v>
      </c>
    </row>
    <row r="19" spans="2:5" x14ac:dyDescent="0.4">
      <c r="B19" t="s">
        <v>0</v>
      </c>
      <c r="C19">
        <v>13</v>
      </c>
      <c r="D19">
        <v>98.6</v>
      </c>
      <c r="E19">
        <f t="shared" si="0"/>
        <v>98.429158056431561</v>
      </c>
    </row>
    <row r="20" spans="2:5" x14ac:dyDescent="0.4">
      <c r="B20" t="s">
        <v>0</v>
      </c>
      <c r="C20">
        <v>14</v>
      </c>
      <c r="D20">
        <v>87.1</v>
      </c>
      <c r="E20">
        <f t="shared" si="0"/>
        <v>86.448431371070541</v>
      </c>
    </row>
    <row r="21" spans="2:5" x14ac:dyDescent="0.4">
      <c r="B21" t="s">
        <v>0</v>
      </c>
      <c r="C21">
        <v>15</v>
      </c>
      <c r="D21">
        <v>66.400000000000006</v>
      </c>
      <c r="E21">
        <f t="shared" si="0"/>
        <v>65.450849718747392</v>
      </c>
    </row>
    <row r="22" spans="2:5" x14ac:dyDescent="0.4">
      <c r="B22" t="s">
        <v>0</v>
      </c>
      <c r="C22">
        <v>16</v>
      </c>
      <c r="D22">
        <v>41.7</v>
      </c>
      <c r="E22">
        <f t="shared" si="0"/>
        <v>40.630934270713752</v>
      </c>
    </row>
    <row r="23" spans="2:5" x14ac:dyDescent="0.4">
      <c r="B23" t="s">
        <v>0</v>
      </c>
      <c r="C23">
        <v>17</v>
      </c>
      <c r="D23">
        <v>19</v>
      </c>
      <c r="E23">
        <f t="shared" si="0"/>
        <v>18.128800512565473</v>
      </c>
    </row>
    <row r="24" spans="2:5" x14ac:dyDescent="0.4">
      <c r="B24" t="s">
        <v>0</v>
      </c>
      <c r="C24">
        <v>18</v>
      </c>
      <c r="D24">
        <v>4</v>
      </c>
      <c r="E24">
        <f t="shared" si="0"/>
        <v>3.5111757055874326</v>
      </c>
    </row>
    <row r="25" spans="2:5" x14ac:dyDescent="0.4">
      <c r="B25" t="s">
        <v>0</v>
      </c>
      <c r="C25">
        <v>19</v>
      </c>
      <c r="D25">
        <v>0.3</v>
      </c>
      <c r="E25">
        <f t="shared" si="0"/>
        <v>0.39426493427610065</v>
      </c>
    </row>
    <row r="26" spans="2:5" x14ac:dyDescent="0.4">
      <c r="B26" t="s">
        <v>0</v>
      </c>
      <c r="C26">
        <v>20</v>
      </c>
      <c r="D26">
        <v>8.8000000000000007</v>
      </c>
      <c r="E26">
        <f t="shared" si="0"/>
        <v>9.5491502812526168</v>
      </c>
    </row>
    <row r="27" spans="2:5" x14ac:dyDescent="0.4">
      <c r="B27" t="s">
        <v>0</v>
      </c>
      <c r="C27">
        <v>21</v>
      </c>
      <c r="D27">
        <v>27.4</v>
      </c>
      <c r="E27">
        <f t="shared" si="0"/>
        <v>28.711035421746377</v>
      </c>
    </row>
    <row r="28" spans="2:5" x14ac:dyDescent="0.4">
      <c r="B28" t="s">
        <v>0</v>
      </c>
      <c r="C28">
        <v>22</v>
      </c>
      <c r="D28">
        <v>51.7</v>
      </c>
      <c r="E28">
        <f t="shared" si="0"/>
        <v>53.13952597646572</v>
      </c>
    </row>
    <row r="29" spans="2:5" x14ac:dyDescent="0.4">
      <c r="B29" t="s">
        <v>0</v>
      </c>
      <c r="C29">
        <v>23</v>
      </c>
      <c r="D29">
        <v>75.5</v>
      </c>
      <c r="E29">
        <f t="shared" si="0"/>
        <v>76.791339748949895</v>
      </c>
    </row>
    <row r="30" spans="2:5" x14ac:dyDescent="0.4">
      <c r="B30" t="s">
        <v>0</v>
      </c>
      <c r="C30">
        <v>24</v>
      </c>
      <c r="D30">
        <v>93</v>
      </c>
      <c r="E30">
        <f t="shared" si="0"/>
        <v>93.815334002193197</v>
      </c>
    </row>
    <row r="31" spans="2:5" x14ac:dyDescent="0.4">
      <c r="B31" t="s">
        <v>0</v>
      </c>
      <c r="C31">
        <v>25</v>
      </c>
      <c r="D31">
        <v>100</v>
      </c>
      <c r="E31">
        <f t="shared" si="0"/>
        <v>100</v>
      </c>
    </row>
    <row r="32" spans="2:5" x14ac:dyDescent="0.4">
      <c r="B32" t="s">
        <v>0</v>
      </c>
      <c r="C32">
        <v>26</v>
      </c>
      <c r="D32">
        <v>94.6</v>
      </c>
      <c r="E32">
        <f t="shared" si="0"/>
        <v>93.815334002193168</v>
      </c>
    </row>
    <row r="33" spans="2:6" x14ac:dyDescent="0.4">
      <c r="B33" t="s">
        <v>0</v>
      </c>
      <c r="C33">
        <v>27</v>
      </c>
      <c r="D33">
        <v>78.3</v>
      </c>
      <c r="E33">
        <f t="shared" si="0"/>
        <v>76.791339748949866</v>
      </c>
    </row>
    <row r="34" spans="2:6" x14ac:dyDescent="0.4">
      <c r="B34" t="s">
        <v>0</v>
      </c>
      <c r="C34">
        <v>28</v>
      </c>
      <c r="D34">
        <v>55</v>
      </c>
      <c r="E34">
        <f t="shared" si="0"/>
        <v>53.139525976465684</v>
      </c>
    </row>
    <row r="35" spans="2:6" x14ac:dyDescent="0.4">
      <c r="B35" t="s">
        <v>0</v>
      </c>
      <c r="C35">
        <v>29</v>
      </c>
      <c r="D35">
        <v>30.5</v>
      </c>
      <c r="E35">
        <f t="shared" si="0"/>
        <v>28.711035421746189</v>
      </c>
    </row>
    <row r="36" spans="2:6" x14ac:dyDescent="0.4">
      <c r="B36" t="s">
        <v>0</v>
      </c>
      <c r="C36">
        <v>30</v>
      </c>
      <c r="D36">
        <v>10.8</v>
      </c>
      <c r="E36">
        <f t="shared" si="0"/>
        <v>9.5491502812525937</v>
      </c>
    </row>
    <row r="41" spans="2:6" x14ac:dyDescent="0.4">
      <c r="B41" s="4"/>
      <c r="C41" s="6"/>
      <c r="D41" s="4"/>
      <c r="E41" s="4"/>
      <c r="F41" s="4"/>
    </row>
    <row r="76" spans="2:5" x14ac:dyDescent="0.4">
      <c r="B76" s="1"/>
      <c r="C76" s="2"/>
      <c r="D76" s="1"/>
      <c r="E7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initial-data-set</vt:lpstr>
      <vt:lpstr>sum0</vt:lpstr>
      <vt:lpstr>sum0.4</vt:lpstr>
      <vt:lpstr>sum1 </vt:lpstr>
      <vt:lpstr>sum2 </vt:lpstr>
      <vt:lpstr>sum3</vt:lpstr>
      <vt:lpstr>sum4 </vt:lpstr>
      <vt:lpstr>sum5 </vt:lpstr>
      <vt:lpstr>sum5.6</vt:lpstr>
      <vt:lpstr>sum6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笠倉　暁夫</dc:creator>
  <cp:lastModifiedBy>gigag</cp:lastModifiedBy>
  <dcterms:created xsi:type="dcterms:W3CDTF">2020-03-03T06:09:30Z</dcterms:created>
  <dcterms:modified xsi:type="dcterms:W3CDTF">2020-12-07T02:02:50Z</dcterms:modified>
</cp:coreProperties>
</file>