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gan\OneDrive\Desktop\NYU\Fall 2025\Capstone\CMA framework\Excel files\"/>
    </mc:Choice>
  </mc:AlternateContent>
  <xr:revisionPtr revIDLastSave="0" documentId="13_ncr:1_{07F04093-6C3D-4E87-BBF2-BD71F1106D9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imeseries" sheetId="1" r:id="rId1"/>
    <sheet name="PerStock" sheetId="2" r:id="rId2"/>
    <sheet name="Summar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26" i="1" l="1"/>
  <c r="M126" i="1"/>
  <c r="B123" i="1"/>
  <c r="K126" i="1" s="1"/>
  <c r="C123" i="1"/>
  <c r="D123" i="1"/>
  <c r="E123" i="1"/>
  <c r="F123" i="1"/>
  <c r="G123" i="1"/>
  <c r="H123" i="1"/>
  <c r="I123" i="1"/>
  <c r="J123" i="1"/>
  <c r="K123" i="1"/>
  <c r="N3" i="1" a="1"/>
  <c r="N3" i="1" s="1"/>
  <c r="N4" i="1" a="1"/>
  <c r="N4" i="1"/>
  <c r="N5" i="1" a="1"/>
  <c r="N5" i="1" s="1"/>
  <c r="N6" i="1" a="1"/>
  <c r="N6" i="1"/>
  <c r="N7" i="1" a="1"/>
  <c r="N7" i="1"/>
  <c r="N8" i="1" a="1"/>
  <c r="N8" i="1"/>
  <c r="N9" i="1" a="1"/>
  <c r="N9" i="1"/>
  <c r="N10" i="1" a="1"/>
  <c r="N10" i="1" s="1"/>
  <c r="N11" i="1" a="1"/>
  <c r="N11" i="1"/>
  <c r="N12" i="1" a="1"/>
  <c r="N12" i="1" s="1"/>
  <c r="N13" i="1" a="1"/>
  <c r="N13" i="1"/>
  <c r="N14" i="1" a="1"/>
  <c r="N14" i="1"/>
  <c r="N15" i="1" a="1"/>
  <c r="N15" i="1"/>
  <c r="N16" i="1" a="1"/>
  <c r="N16" i="1"/>
  <c r="N17" i="1" a="1"/>
  <c r="N17" i="1" s="1"/>
  <c r="N18" i="1" a="1"/>
  <c r="N18" i="1"/>
  <c r="N19" i="1" a="1"/>
  <c r="N19" i="1" s="1"/>
  <c r="N20" i="1" a="1"/>
  <c r="N20" i="1"/>
  <c r="N21" i="1" a="1"/>
  <c r="N21" i="1"/>
  <c r="N22" i="1" a="1"/>
  <c r="N22" i="1"/>
  <c r="N23" i="1" a="1"/>
  <c r="N23" i="1"/>
  <c r="N24" i="1" a="1"/>
  <c r="N24" i="1" s="1"/>
  <c r="N25" i="1" a="1"/>
  <c r="N25" i="1"/>
  <c r="N26" i="1" a="1"/>
  <c r="N26" i="1" s="1"/>
  <c r="N27" i="1" a="1"/>
  <c r="N27" i="1"/>
  <c r="N28" i="1" a="1"/>
  <c r="N28" i="1"/>
  <c r="N29" i="1" a="1"/>
  <c r="N29" i="1"/>
  <c r="N30" i="1" a="1"/>
  <c r="N30" i="1"/>
  <c r="N31" i="1" a="1"/>
  <c r="N31" i="1" s="1"/>
  <c r="N32" i="1" a="1"/>
  <c r="N32" i="1"/>
  <c r="N33" i="1" a="1"/>
  <c r="N33" i="1" s="1"/>
  <c r="N34" i="1" a="1"/>
  <c r="N34" i="1"/>
  <c r="N35" i="1" a="1"/>
  <c r="N35" i="1"/>
  <c r="N36" i="1" a="1"/>
  <c r="N36" i="1"/>
  <c r="N37" i="1" a="1"/>
  <c r="N37" i="1"/>
  <c r="N38" i="1" a="1"/>
  <c r="N38" i="1" s="1"/>
  <c r="N39" i="1" a="1"/>
  <c r="N39" i="1"/>
  <c r="N40" i="1" a="1"/>
  <c r="N40" i="1" s="1"/>
  <c r="N41" i="1" a="1"/>
  <c r="N41" i="1"/>
  <c r="N42" i="1" a="1"/>
  <c r="N42" i="1"/>
  <c r="N43" i="1" a="1"/>
  <c r="N43" i="1"/>
  <c r="N44" i="1" a="1"/>
  <c r="N44" i="1"/>
  <c r="N45" i="1" a="1"/>
  <c r="N45" i="1" s="1"/>
  <c r="N46" i="1" a="1"/>
  <c r="N46" i="1"/>
  <c r="N47" i="1" a="1"/>
  <c r="N47" i="1" s="1"/>
  <c r="N48" i="1" a="1"/>
  <c r="N48" i="1"/>
  <c r="N49" i="1" a="1"/>
  <c r="N49" i="1"/>
  <c r="N50" i="1" a="1"/>
  <c r="N50" i="1"/>
  <c r="N51" i="1" a="1"/>
  <c r="N51" i="1"/>
  <c r="N52" i="1" a="1"/>
  <c r="N52" i="1" s="1"/>
  <c r="N53" i="1" a="1"/>
  <c r="N53" i="1"/>
  <c r="N54" i="1" a="1"/>
  <c r="N54" i="1" s="1"/>
  <c r="N55" i="1" a="1"/>
  <c r="N55" i="1"/>
  <c r="N56" i="1" a="1"/>
  <c r="N56" i="1"/>
  <c r="N57" i="1" a="1"/>
  <c r="N57" i="1"/>
  <c r="N58" i="1" a="1"/>
  <c r="N58" i="1"/>
  <c r="N59" i="1" a="1"/>
  <c r="N59" i="1" s="1"/>
  <c r="N60" i="1" a="1"/>
  <c r="N60" i="1"/>
  <c r="N61" i="1" a="1"/>
  <c r="N61" i="1" s="1"/>
  <c r="N62" i="1" a="1"/>
  <c r="N62" i="1"/>
  <c r="N63" i="1" a="1"/>
  <c r="N63" i="1"/>
  <c r="N64" i="1" a="1"/>
  <c r="N64" i="1"/>
  <c r="N65" i="1" a="1"/>
  <c r="N65" i="1"/>
  <c r="N66" i="1" a="1"/>
  <c r="N66" i="1" s="1"/>
  <c r="N67" i="1" a="1"/>
  <c r="N67" i="1"/>
  <c r="N68" i="1" a="1"/>
  <c r="N68" i="1" s="1"/>
  <c r="N69" i="1" a="1"/>
  <c r="N69" i="1"/>
  <c r="N70" i="1" a="1"/>
  <c r="N70" i="1"/>
  <c r="N71" i="1" a="1"/>
  <c r="N71" i="1"/>
  <c r="N72" i="1" a="1"/>
  <c r="N72" i="1"/>
  <c r="N73" i="1" a="1"/>
  <c r="N73" i="1" s="1"/>
  <c r="N74" i="1" a="1"/>
  <c r="N74" i="1"/>
  <c r="N75" i="1" a="1"/>
  <c r="N75" i="1" s="1"/>
  <c r="N76" i="1" a="1"/>
  <c r="N76" i="1"/>
  <c r="N77" i="1" a="1"/>
  <c r="N77" i="1"/>
  <c r="N78" i="1" a="1"/>
  <c r="N78" i="1"/>
  <c r="N79" i="1" a="1"/>
  <c r="N79" i="1"/>
  <c r="N80" i="1" a="1"/>
  <c r="N80" i="1" s="1"/>
  <c r="N81" i="1" a="1"/>
  <c r="N81" i="1"/>
  <c r="N82" i="1" a="1"/>
  <c r="N82" i="1" s="1"/>
  <c r="N83" i="1" a="1"/>
  <c r="N83" i="1"/>
  <c r="N84" i="1" a="1"/>
  <c r="N84" i="1"/>
  <c r="N85" i="1" a="1"/>
  <c r="N85" i="1"/>
  <c r="N86" i="1" a="1"/>
  <c r="N86" i="1"/>
  <c r="N87" i="1" a="1"/>
  <c r="N87" i="1" s="1"/>
  <c r="N88" i="1" a="1"/>
  <c r="N88" i="1"/>
  <c r="N89" i="1" a="1"/>
  <c r="N89" i="1" s="1"/>
  <c r="N90" i="1" a="1"/>
  <c r="N90" i="1"/>
  <c r="N91" i="1" a="1"/>
  <c r="N91" i="1"/>
  <c r="N92" i="1" a="1"/>
  <c r="N92" i="1"/>
  <c r="N93" i="1" a="1"/>
  <c r="N93" i="1"/>
  <c r="N94" i="1" a="1"/>
  <c r="N94" i="1" s="1"/>
  <c r="N95" i="1" a="1"/>
  <c r="N95" i="1"/>
  <c r="N96" i="1" a="1"/>
  <c r="N96" i="1" s="1"/>
  <c r="N97" i="1" a="1"/>
  <c r="N97" i="1"/>
  <c r="N98" i="1" a="1"/>
  <c r="N98" i="1"/>
  <c r="N99" i="1" a="1"/>
  <c r="N99" i="1"/>
  <c r="N100" i="1" a="1"/>
  <c r="N100" i="1"/>
  <c r="N101" i="1" a="1"/>
  <c r="N101" i="1" s="1"/>
  <c r="N102" i="1" a="1"/>
  <c r="N102" i="1"/>
  <c r="N103" i="1" a="1"/>
  <c r="N103" i="1" s="1"/>
  <c r="N104" i="1" a="1"/>
  <c r="N104" i="1"/>
  <c r="N105" i="1" a="1"/>
  <c r="N105" i="1"/>
  <c r="N106" i="1" a="1"/>
  <c r="N106" i="1"/>
  <c r="N107" i="1" a="1"/>
  <c r="N107" i="1"/>
  <c r="N108" i="1" a="1"/>
  <c r="N108" i="1" s="1"/>
  <c r="N109" i="1" a="1"/>
  <c r="N109" i="1"/>
  <c r="N110" i="1" a="1"/>
  <c r="N110" i="1" s="1"/>
  <c r="N111" i="1" a="1"/>
  <c r="N111" i="1"/>
  <c r="N112" i="1" a="1"/>
  <c r="N112" i="1"/>
  <c r="N113" i="1" a="1"/>
  <c r="N113" i="1"/>
  <c r="N114" i="1" a="1"/>
  <c r="N114" i="1"/>
  <c r="N115" i="1" a="1"/>
  <c r="N115" i="1" s="1"/>
  <c r="N116" i="1" a="1"/>
  <c r="N116" i="1"/>
  <c r="N117" i="1" a="1"/>
  <c r="N117" i="1" s="1"/>
  <c r="N118" i="1" a="1"/>
  <c r="N118" i="1"/>
  <c r="N119" i="1" a="1"/>
  <c r="N119" i="1"/>
  <c r="N120" i="1" a="1"/>
  <c r="N120" i="1"/>
  <c r="N121" i="1" a="1"/>
  <c r="N121" i="1"/>
  <c r="N2" i="1" a="1"/>
  <c r="N2" i="1"/>
  <c r="M123" i="1"/>
  <c r="K12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<sst xmlns="http://schemas.openxmlformats.org/spreadsheetml/2006/main" count="40" uniqueCount="30">
  <si>
    <t>Stock_1</t>
  </si>
  <si>
    <t>Stock_2</t>
  </si>
  <si>
    <t>Stock_3</t>
  </si>
  <si>
    <t>Stock_4</t>
  </si>
  <si>
    <t>Stock_5</t>
  </si>
  <si>
    <t>Stock_6</t>
  </si>
  <si>
    <t>Stock_7</t>
  </si>
  <si>
    <t>Stock_8</t>
  </si>
  <si>
    <t>Stock_9</t>
  </si>
  <si>
    <t>Stock_10</t>
  </si>
  <si>
    <t>Bond_10Y</t>
  </si>
  <si>
    <t>Stock_Index</t>
  </si>
  <si>
    <t>Weight</t>
  </si>
  <si>
    <t>Sigma_hat</t>
  </si>
  <si>
    <t>Phi_i = Sigma_i / Sigma_p</t>
  </si>
  <si>
    <t>Omega_i</t>
  </si>
  <si>
    <t>IndivCorr_iB (sample)</t>
  </si>
  <si>
    <t>Value</t>
  </si>
  <si>
    <t>Direct aggregate corr (Index vs Bond)</t>
  </si>
  <si>
    <t>Formula aggregate corr (DR * sum omega_i * rho_iB)</t>
  </si>
  <si>
    <t>Diversification Ratio (DR)</t>
  </si>
  <si>
    <t>Index vol (sample)</t>
  </si>
  <si>
    <t>Cap-weighted avg indiv corr (sum w_i * rho_iB)</t>
  </si>
  <si>
    <t>Date</t>
  </si>
  <si>
    <t>Weights</t>
  </si>
  <si>
    <t>Correl with bond</t>
  </si>
  <si>
    <t>Average</t>
  </si>
  <si>
    <t>Weighted average</t>
  </si>
  <si>
    <t>the aggregate (index) correlation with bonds is a weighted average of the individual correlations, multiplied by a diversification factor (the “correlation leverage”).</t>
  </si>
  <si>
    <t>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</si>
</sst>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4" fontId="0" fillId="0" borderId="0" xfId="0" applyNumberFormat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right" vertical="top"/>
    </xf>
    <xf numFmtId="164" fontId="0" fillId="0" borderId="0" xfId="0" applyNumberFormat="1"/>
    <xf numFmtId="0" fontId="0" fillId="0" borderId="0" xfId="0" applyFont="1"/>
    <xf numFmtId="2" fontId="1" fillId="2" borderId="0" xfId="0" applyNumberFormat="1" applyFont="1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7"/>
  <sheetViews>
    <sheetView tabSelected="1" zoomScale="80" zoomScaleNormal="80" workbookViewId="0">
      <pane xSplit="1" ySplit="1" topLeftCell="B104" activePane="bottomRight" state="frozen"/>
      <selection pane="topRight" activeCell="B1" sqref="B1"/>
      <selection pane="bottomLeft" activeCell="A2" sqref="A2"/>
      <selection pane="bottomRight" activeCell="L127" sqref="L127"/>
    </sheetView>
  </sheetViews>
  <sheetFormatPr defaultRowHeight="14.5" x14ac:dyDescent="0.35"/>
  <cols>
    <col min="1" max="1" width="15" bestFit="1" customWidth="1"/>
    <col min="2" max="9" width="11.90625" customWidth="1"/>
    <col min="10" max="10" width="16.08984375" bestFit="1" customWidth="1"/>
    <col min="11" max="13" width="11.90625" customWidth="1"/>
    <col min="14" max="14" width="18.1796875" bestFit="1" customWidth="1"/>
  </cols>
  <sheetData>
    <row r="1" spans="1:15" x14ac:dyDescent="0.35">
      <c r="A1" s="4" t="s">
        <v>23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</row>
    <row r="2" spans="1:15" x14ac:dyDescent="0.35">
      <c r="A2" s="3">
        <v>42035</v>
      </c>
      <c r="B2" s="2">
        <v>-2.418522181316619E-2</v>
      </c>
      <c r="C2" s="2">
        <v>8.6116494165101781E-2</v>
      </c>
      <c r="D2" s="2">
        <v>0.2074986164464955</v>
      </c>
      <c r="E2" s="2">
        <v>0.23616685626819611</v>
      </c>
      <c r="F2" s="2">
        <v>-7.2663995706278281E-2</v>
      </c>
      <c r="G2" s="2">
        <v>7.9694310640553379E-2</v>
      </c>
      <c r="H2" s="2">
        <v>2.148844036509159E-2</v>
      </c>
      <c r="I2" s="2">
        <v>-1.456396652597497E-2</v>
      </c>
      <c r="J2" s="2">
        <v>0.3672610165018721</v>
      </c>
      <c r="K2" s="2">
        <v>0.19249321637232661</v>
      </c>
      <c r="L2" s="2">
        <v>1.4901424590336981E-2</v>
      </c>
      <c r="M2" s="2">
        <v>0.1235271874327845</v>
      </c>
      <c r="N2" s="2" cm="1">
        <f t="array" ref="N2">SUMPRODUCT(1+B2:K2,$B$124:$K$124)-1</f>
        <v>0.12352718743278457</v>
      </c>
      <c r="O2" s="6"/>
    </row>
    <row r="3" spans="1:15" x14ac:dyDescent="0.35">
      <c r="A3" s="3">
        <v>42063</v>
      </c>
      <c r="B3" s="2">
        <v>-0.28067556798177862</v>
      </c>
      <c r="C3" s="2">
        <v>3.4776999829436571E-2</v>
      </c>
      <c r="D3" s="2">
        <v>0.2460299734952911</v>
      </c>
      <c r="E3" s="2">
        <v>4.6934343869159852E-2</v>
      </c>
      <c r="F3" s="2">
        <v>-0.36535198568753158</v>
      </c>
      <c r="G3" s="2">
        <v>-0.21425037915024719</v>
      </c>
      <c r="H3" s="2">
        <v>8.2871639073730963E-2</v>
      </c>
      <c r="I3" s="2">
        <v>-0.22069285012007969</v>
      </c>
      <c r="J3" s="2">
        <v>-3.9100388222056082E-2</v>
      </c>
      <c r="K3" s="2">
        <v>1.0555006784166701E-2</v>
      </c>
      <c r="L3" s="2">
        <v>-4.1479290351355393E-3</v>
      </c>
      <c r="M3" s="2">
        <v>-6.5941035636373463E-2</v>
      </c>
      <c r="N3" s="2" cm="1">
        <f t="array" ref="N3">SUMPRODUCT(1+B3:K3,$B$124:$K$124)-1</f>
        <v>-6.5941035636373324E-2</v>
      </c>
    </row>
    <row r="4" spans="1:15" x14ac:dyDescent="0.35">
      <c r="A4" s="3">
        <v>42094</v>
      </c>
      <c r="B4" s="2">
        <v>2.3830450670947821E-2</v>
      </c>
      <c r="C4" s="2">
        <v>0.1709689796738143</v>
      </c>
      <c r="D4" s="2">
        <v>-0.35956126115545101</v>
      </c>
      <c r="E4" s="2">
        <v>2.8738702206618009E-2</v>
      </c>
      <c r="F4" s="2">
        <v>0.16405904263582169</v>
      </c>
      <c r="G4" s="2">
        <v>1.034250626653283E-2</v>
      </c>
      <c r="H4" s="2">
        <v>0.39191469653833488</v>
      </c>
      <c r="I4" s="2">
        <v>-6.6888532098556899E-2</v>
      </c>
      <c r="J4" s="2">
        <v>0.1071268303494967</v>
      </c>
      <c r="K4" s="2">
        <v>0.2304273848832703</v>
      </c>
      <c r="L4" s="2">
        <v>1.943065614302077E-2</v>
      </c>
      <c r="M4" s="2">
        <v>7.6414285658553405E-2</v>
      </c>
      <c r="N4" s="2" cm="1">
        <f t="array" ref="N4">SUMPRODUCT(1+B4:K4,$B$124:$K$124)-1</f>
        <v>7.641428565855346E-2</v>
      </c>
    </row>
    <row r="5" spans="1:15" x14ac:dyDescent="0.35">
      <c r="A5" s="3">
        <v>42124</v>
      </c>
      <c r="B5" s="2">
        <v>6.9780484336096599E-2</v>
      </c>
      <c r="C5" s="2">
        <v>-0.36550467470705411</v>
      </c>
      <c r="D5" s="2">
        <v>6.9709890846788289E-2</v>
      </c>
      <c r="E5" s="2">
        <v>-9.7183048998210175E-2</v>
      </c>
      <c r="F5" s="2">
        <v>-0.25072272557641861</v>
      </c>
      <c r="G5" s="2">
        <v>1.6549517252346839E-3</v>
      </c>
      <c r="H5" s="2">
        <v>-0.10887453475602669</v>
      </c>
      <c r="I5" s="2">
        <v>-0.2791565987005965</v>
      </c>
      <c r="J5" s="2">
        <v>-0.11339788017292431</v>
      </c>
      <c r="K5" s="2">
        <v>-0.1884174976969922</v>
      </c>
      <c r="L5" s="2">
        <v>4.569089569224076E-2</v>
      </c>
      <c r="M5" s="2">
        <v>-0.1392940247566978</v>
      </c>
      <c r="N5" s="2" cm="1">
        <f t="array" ref="N5">SUMPRODUCT(1+B5:K5,$B$124:$K$124)-1</f>
        <v>-0.13929402475669772</v>
      </c>
    </row>
    <row r="6" spans="1:15" x14ac:dyDescent="0.35">
      <c r="A6" s="3">
        <v>42155</v>
      </c>
      <c r="B6" s="2">
        <v>7.7519962279541665E-2</v>
      </c>
      <c r="C6" s="2">
        <v>0.17079665724993351</v>
      </c>
      <c r="D6" s="2">
        <v>0.34484241472540222</v>
      </c>
      <c r="E6" s="2">
        <v>-0.1276944037163241</v>
      </c>
      <c r="F6" s="2">
        <v>0.40627342693195673</v>
      </c>
      <c r="G6" s="2">
        <v>-0.28154044268321921</v>
      </c>
      <c r="H6" s="2">
        <v>3.936419520138066E-2</v>
      </c>
      <c r="I6" s="2">
        <v>0.16668931731697931</v>
      </c>
      <c r="J6" s="2">
        <v>0.10348170404503269</v>
      </c>
      <c r="K6" s="2">
        <v>-4.0877661272450738E-2</v>
      </c>
      <c r="L6" s="2">
        <v>-7.0246012417000793E-3</v>
      </c>
      <c r="M6" s="2">
        <v>9.4203459005481729E-2</v>
      </c>
      <c r="N6" s="2" cm="1">
        <f t="array" ref="N6">SUMPRODUCT(1+B6:K6,$B$124:$K$124)-1</f>
        <v>9.4203459005481882E-2</v>
      </c>
    </row>
    <row r="7" spans="1:15" x14ac:dyDescent="0.35">
      <c r="A7" s="3">
        <v>42185</v>
      </c>
      <c r="B7" s="2">
        <v>0.20423395981105391</v>
      </c>
      <c r="C7" s="2">
        <v>0.17836960253269249</v>
      </c>
      <c r="D7" s="2">
        <v>0.17558767443684389</v>
      </c>
      <c r="E7" s="2">
        <v>0.36229990184702809</v>
      </c>
      <c r="F7" s="2">
        <v>0.31301518310246501</v>
      </c>
      <c r="G7" s="2">
        <v>0.15058120847297329</v>
      </c>
      <c r="H7" s="2">
        <v>0.36354643116749091</v>
      </c>
      <c r="I7" s="2">
        <v>0.31397369568605837</v>
      </c>
      <c r="J7" s="2">
        <v>0.3652313931327747</v>
      </c>
      <c r="K7" s="2">
        <v>0.38415037732812829</v>
      </c>
      <c r="L7" s="2">
        <v>-7.0241087084754157E-3</v>
      </c>
      <c r="M7" s="2">
        <v>0.28452163157031779</v>
      </c>
      <c r="N7" s="2" cm="1">
        <f t="array" ref="N7">SUMPRODUCT(1+B7:K7,$B$124:$K$124)-1</f>
        <v>0.28452163157031785</v>
      </c>
    </row>
    <row r="8" spans="1:15" x14ac:dyDescent="0.35">
      <c r="A8" s="3">
        <v>42216</v>
      </c>
      <c r="B8" s="2">
        <v>-0.21185717078163241</v>
      </c>
      <c r="C8" s="2">
        <v>-0.1758639832303959</v>
      </c>
      <c r="D8" s="2">
        <v>5.287815813399064E-2</v>
      </c>
      <c r="E8" s="2">
        <v>4.0272235108874802E-2</v>
      </c>
      <c r="F8" s="2">
        <v>-4.1335708017726541E-2</v>
      </c>
      <c r="G8" s="2">
        <v>-8.3822618162380461E-4</v>
      </c>
      <c r="H8" s="2">
        <v>9.1122419705519056E-2</v>
      </c>
      <c r="I8" s="2">
        <v>-0.22904084763991059</v>
      </c>
      <c r="J8" s="2">
        <v>6.4587789529262571E-3</v>
      </c>
      <c r="K8" s="2">
        <v>-0.10108303206197559</v>
      </c>
      <c r="L8" s="2">
        <v>4.7376384465221737E-2</v>
      </c>
      <c r="M8" s="2">
        <v>-6.2757314112351248E-2</v>
      </c>
      <c r="N8" s="2" cm="1">
        <f t="array" ref="N8">SUMPRODUCT(1+B8:K8,$B$124:$K$124)-1</f>
        <v>-6.2757314112351081E-2</v>
      </c>
    </row>
    <row r="9" spans="1:15" x14ac:dyDescent="0.35">
      <c r="A9" s="3">
        <v>42247</v>
      </c>
      <c r="B9" s="2">
        <v>-8.5483630328379787E-2</v>
      </c>
      <c r="C9" s="2">
        <v>0.1226566656147773</v>
      </c>
      <c r="D9" s="2">
        <v>9.5049437292058864E-2</v>
      </c>
      <c r="E9" s="2">
        <v>8.7064071168305418E-2</v>
      </c>
      <c r="F9" s="2">
        <v>0.18355868300979811</v>
      </c>
      <c r="G9" s="2">
        <v>-1.790978565622902E-2</v>
      </c>
      <c r="H9" s="2">
        <v>4.390165531584702E-2</v>
      </c>
      <c r="I9" s="2">
        <v>-0.1251256658992769</v>
      </c>
      <c r="J9" s="2">
        <v>2.3233048051987202E-3</v>
      </c>
      <c r="K9" s="2">
        <v>-6.5671001281064997E-2</v>
      </c>
      <c r="L9" s="2">
        <v>2.3023041874587261E-2</v>
      </c>
      <c r="M9" s="2">
        <v>2.4477828047221439E-2</v>
      </c>
      <c r="N9" s="2" cm="1">
        <f t="array" ref="N9">SUMPRODUCT(1+B9:K9,$B$124:$K$124)-1</f>
        <v>2.4477828047221539E-2</v>
      </c>
    </row>
    <row r="10" spans="1:15" x14ac:dyDescent="0.35">
      <c r="A10" s="3">
        <v>42277</v>
      </c>
      <c r="B10" s="2">
        <v>2.0473565362698631E-2</v>
      </c>
      <c r="C10" s="2">
        <v>9.72565371901042E-2</v>
      </c>
      <c r="D10" s="2">
        <v>-0.14486504509819401</v>
      </c>
      <c r="E10" s="2">
        <v>0.30490780030016867</v>
      </c>
      <c r="F10" s="2">
        <v>-0.17613416053395861</v>
      </c>
      <c r="G10" s="2">
        <v>-0.23239549648834071</v>
      </c>
      <c r="H10" s="2">
        <v>0.1730829919793456</v>
      </c>
      <c r="I10" s="2">
        <v>0.14314555002464119</v>
      </c>
      <c r="J10" s="2">
        <v>9.4754847849664176E-2</v>
      </c>
      <c r="K10" s="2">
        <v>0.1031304649165479</v>
      </c>
      <c r="L10" s="2">
        <v>-1.408423157804856E-2</v>
      </c>
      <c r="M10" s="2">
        <v>3.0530986988170739E-2</v>
      </c>
      <c r="N10" s="2" cm="1">
        <f t="array" ref="N10">SUMPRODUCT(1+B10:K10,$B$124:$K$124)-1</f>
        <v>3.0530986988170694E-2</v>
      </c>
    </row>
    <row r="11" spans="1:15" x14ac:dyDescent="0.35">
      <c r="A11" s="3">
        <v>42308</v>
      </c>
      <c r="B11" s="2">
        <v>-5.1185647996384177E-2</v>
      </c>
      <c r="C11" s="2">
        <v>-0.1921041256192233</v>
      </c>
      <c r="D11" s="2">
        <v>-3.4611734664799033E-2</v>
      </c>
      <c r="E11" s="2">
        <v>-0.13646830421298189</v>
      </c>
      <c r="F11" s="2">
        <v>0.12567903284403301</v>
      </c>
      <c r="G11" s="2">
        <v>-5.4654928941956442E-2</v>
      </c>
      <c r="H11" s="2">
        <v>-0.1681472323630249</v>
      </c>
      <c r="I11" s="2">
        <v>-0.1171245275943732</v>
      </c>
      <c r="J11" s="2">
        <v>1.7700925922866401E-2</v>
      </c>
      <c r="K11" s="2">
        <v>-0.1414829068624732</v>
      </c>
      <c r="L11" s="2">
        <v>1.6276801307578938E-2</v>
      </c>
      <c r="M11" s="2">
        <v>-7.1050492544693034E-2</v>
      </c>
      <c r="N11" s="2" cm="1">
        <f t="array" ref="N11">SUMPRODUCT(1+B11:K11,$B$124:$K$124)-1</f>
        <v>-7.1050492544693089E-2</v>
      </c>
    </row>
    <row r="12" spans="1:15" x14ac:dyDescent="0.35">
      <c r="A12" s="3">
        <v>42338</v>
      </c>
      <c r="B12" s="2">
        <v>-0.28968458390099489</v>
      </c>
      <c r="C12" s="2">
        <v>-0.15562071558434371</v>
      </c>
      <c r="D12" s="2">
        <v>-0.17503819762389181</v>
      </c>
      <c r="E12" s="2">
        <v>-0.26631243861029003</v>
      </c>
      <c r="F12" s="2">
        <v>-0.2901303662111438</v>
      </c>
      <c r="G12" s="2">
        <v>-0.19538023057209039</v>
      </c>
      <c r="H12" s="2">
        <v>-0.37969626610693219</v>
      </c>
      <c r="I12" s="2">
        <v>-0.4061252247205932</v>
      </c>
      <c r="J12" s="2">
        <v>-0.29447855983263271</v>
      </c>
      <c r="K12" s="2">
        <v>-0.25664877878584408</v>
      </c>
      <c r="L12" s="2">
        <v>-1.3902530784373869E-2</v>
      </c>
      <c r="M12" s="2">
        <v>-0.26211131541006488</v>
      </c>
      <c r="N12" s="2" cm="1">
        <f t="array" ref="N12">SUMPRODUCT(1+B12:K12,$B$124:$K$124)-1</f>
        <v>-0.26211131541006505</v>
      </c>
    </row>
    <row r="13" spans="1:15" x14ac:dyDescent="0.35">
      <c r="A13" s="3">
        <v>42369</v>
      </c>
      <c r="B13" s="2">
        <v>4.7918662766490337E-2</v>
      </c>
      <c r="C13" s="2">
        <v>0.23374546493802589</v>
      </c>
      <c r="D13" s="2">
        <v>0.14281910198688549</v>
      </c>
      <c r="E13" s="2">
        <v>-3.3858951943234662E-2</v>
      </c>
      <c r="F13" s="2">
        <v>-1.917947655898327E-2</v>
      </c>
      <c r="G13" s="2">
        <v>-0.19907825481049349</v>
      </c>
      <c r="H13" s="2">
        <v>5.414145699860198E-4</v>
      </c>
      <c r="I13" s="2">
        <v>-3.3253050741555983E-2</v>
      </c>
      <c r="J13" s="2">
        <v>4.5839817471177248E-2</v>
      </c>
      <c r="K13" s="2">
        <v>-0.15275503247516989</v>
      </c>
      <c r="L13" s="2">
        <v>-1.3971892607107709E-2</v>
      </c>
      <c r="M13" s="2">
        <v>2.6585589122124359E-3</v>
      </c>
      <c r="N13" s="2" cm="1">
        <f t="array" ref="N13">SUMPRODUCT(1+B13:K13,$B$124:$K$124)-1</f>
        <v>2.6585589122123388E-3</v>
      </c>
    </row>
    <row r="14" spans="1:15" x14ac:dyDescent="0.35">
      <c r="A14" s="3">
        <v>42400</v>
      </c>
      <c r="B14" s="2">
        <v>-3.7715282714345801E-2</v>
      </c>
      <c r="C14" s="2">
        <v>0.12201073753374229</v>
      </c>
      <c r="D14" s="2">
        <v>-0.14957805532205681</v>
      </c>
      <c r="E14" s="2">
        <v>-4.9634771618454837E-2</v>
      </c>
      <c r="F14" s="2">
        <v>-4.6344655588068853E-3</v>
      </c>
      <c r="G14" s="2">
        <v>-0.19357424715994889</v>
      </c>
      <c r="H14" s="2">
        <v>-8.0178684400873335E-2</v>
      </c>
      <c r="I14" s="2">
        <v>-0.12772435902116719</v>
      </c>
      <c r="J14" s="2">
        <v>-9.9971300265695326E-2</v>
      </c>
      <c r="K14" s="2">
        <v>-0.26217961834754189</v>
      </c>
      <c r="L14" s="2">
        <v>7.2588681469810228E-3</v>
      </c>
      <c r="M14" s="2">
        <v>-9.4713324870353152E-2</v>
      </c>
      <c r="N14" s="2" cm="1">
        <f t="array" ref="N14">SUMPRODUCT(1+B14:K14,$B$124:$K$124)-1</f>
        <v>-9.4713324870353111E-2</v>
      </c>
    </row>
    <row r="15" spans="1:15" x14ac:dyDescent="0.35">
      <c r="A15" s="3">
        <v>42429</v>
      </c>
      <c r="B15" s="2">
        <v>3.7389535820229351E-2</v>
      </c>
      <c r="C15" s="2">
        <v>9.756094432010512E-2</v>
      </c>
      <c r="D15" s="2">
        <v>0.25118033098820092</v>
      </c>
      <c r="E15" s="2">
        <v>0.12305729981524149</v>
      </c>
      <c r="F15" s="2">
        <v>0.30757865002287921</v>
      </c>
      <c r="G15" s="2">
        <v>-0.204359457269252</v>
      </c>
      <c r="H15" s="2">
        <v>0.15932154103338919</v>
      </c>
      <c r="I15" s="2">
        <v>0.10519084037387399</v>
      </c>
      <c r="J15" s="2">
        <v>0.34042144863421731</v>
      </c>
      <c r="K15" s="2">
        <v>-0.1542096677060128</v>
      </c>
      <c r="L15" s="2">
        <v>-5.7398407339733927E-2</v>
      </c>
      <c r="M15" s="2">
        <v>0.10142762179960151</v>
      </c>
      <c r="N15" s="2" cm="1">
        <f t="array" ref="N15">SUMPRODUCT(1+B15:K15,$B$124:$K$124)-1</f>
        <v>0.1014276217996013</v>
      </c>
    </row>
    <row r="16" spans="1:15" x14ac:dyDescent="0.35">
      <c r="A16" s="3">
        <v>42460</v>
      </c>
      <c r="B16" s="2">
        <v>-0.2354665786001657</v>
      </c>
      <c r="C16" s="2">
        <v>-0.2396983284800864</v>
      </c>
      <c r="D16" s="2">
        <v>-0.54648958383922064</v>
      </c>
      <c r="E16" s="2">
        <v>-0.24654371736578279</v>
      </c>
      <c r="F16" s="2">
        <v>-0.32621154328837809</v>
      </c>
      <c r="G16" s="2">
        <v>-0.21365781431470601</v>
      </c>
      <c r="H16" s="2">
        <v>-6.5546571904115253E-2</v>
      </c>
      <c r="I16" s="2">
        <v>0.20686813544787791</v>
      </c>
      <c r="J16" s="2">
        <v>3.5418486775413149E-5</v>
      </c>
      <c r="K16" s="2">
        <v>-0.28756509153624299</v>
      </c>
      <c r="L16" s="2">
        <v>-5.1747534975390981E-2</v>
      </c>
      <c r="M16" s="2">
        <v>-0.20800977107613039</v>
      </c>
      <c r="N16" s="2" cm="1">
        <f t="array" ref="N16">SUMPRODUCT(1+B16:K16,$B$124:$K$124)-1</f>
        <v>-0.20800977107613028</v>
      </c>
    </row>
    <row r="17" spans="1:14" x14ac:dyDescent="0.35">
      <c r="A17" s="3">
        <v>42490</v>
      </c>
      <c r="B17" s="2">
        <v>3.2913059059474177E-2</v>
      </c>
      <c r="C17" s="2">
        <v>0.25212662409033282</v>
      </c>
      <c r="D17" s="2">
        <v>-4.601100492619728E-2</v>
      </c>
      <c r="E17" s="2">
        <v>0.42451296141003098</v>
      </c>
      <c r="F17" s="2">
        <v>0.35142429577967538</v>
      </c>
      <c r="G17" s="2">
        <v>8.2889151876863187E-2</v>
      </c>
      <c r="H17" s="2">
        <v>-8.4259859110321675E-2</v>
      </c>
      <c r="I17" s="2">
        <v>0.40773100419120678</v>
      </c>
      <c r="J17" s="2">
        <v>0.14531131767621219</v>
      </c>
      <c r="K17" s="2">
        <v>0.39328043448402189</v>
      </c>
      <c r="L17" s="2">
        <v>-1.686862587722918E-2</v>
      </c>
      <c r="M17" s="2">
        <v>0.2134979722303906</v>
      </c>
      <c r="N17" s="2" cm="1">
        <f t="array" ref="N17">SUMPRODUCT(1+B17:K17,$B$124:$K$124)-1</f>
        <v>0.21349797223039069</v>
      </c>
    </row>
    <row r="18" spans="1:14" x14ac:dyDescent="0.35">
      <c r="A18" s="3">
        <v>42521</v>
      </c>
      <c r="B18" s="2">
        <v>-0.32291143658125038</v>
      </c>
      <c r="C18" s="2">
        <v>-0.2091951835930424</v>
      </c>
      <c r="D18" s="2">
        <v>-0.13473066359475991</v>
      </c>
      <c r="E18" s="2">
        <v>-0.1189776441288746</v>
      </c>
      <c r="F18" s="2">
        <v>-0.22193976814675731</v>
      </c>
      <c r="G18" s="2">
        <v>-6.36700201502821E-2</v>
      </c>
      <c r="H18" s="2">
        <v>-0.24714608018726081</v>
      </c>
      <c r="I18" s="2">
        <v>-0.1064967462479119</v>
      </c>
      <c r="J18" s="2">
        <v>-9.3585392240905924E-2</v>
      </c>
      <c r="K18" s="2">
        <v>-5.2746457503676222E-2</v>
      </c>
      <c r="L18" s="2">
        <v>-3.0384933610032711E-2</v>
      </c>
      <c r="M18" s="2">
        <v>-0.14683555341880561</v>
      </c>
      <c r="N18" s="2" cm="1">
        <f t="array" ref="N18">SUMPRODUCT(1+B18:K18,$B$124:$K$124)-1</f>
        <v>-0.14683555341880561</v>
      </c>
    </row>
    <row r="19" spans="1:14" x14ac:dyDescent="0.35">
      <c r="A19" s="3">
        <v>42551</v>
      </c>
      <c r="B19" s="2">
        <v>7.043345936563615E-2</v>
      </c>
      <c r="C19" s="2">
        <v>-0.21120947327931169</v>
      </c>
      <c r="D19" s="2">
        <v>-0.29861024272317171</v>
      </c>
      <c r="E19" s="2">
        <v>0.16625128089402899</v>
      </c>
      <c r="F19" s="2">
        <v>3.1262768599156672E-2</v>
      </c>
      <c r="G19" s="2">
        <v>-0.15209223402801891</v>
      </c>
      <c r="H19" s="2">
        <v>0.19117559015237309</v>
      </c>
      <c r="I19" s="2">
        <v>-2.325672372956808E-2</v>
      </c>
      <c r="J19" s="2">
        <v>0.14867300213571399</v>
      </c>
      <c r="K19" s="2">
        <v>-1.7684399809293171E-2</v>
      </c>
      <c r="L19" s="2">
        <v>9.4274199778582157E-3</v>
      </c>
      <c r="M19" s="2">
        <v>-2.2075307351683272E-2</v>
      </c>
      <c r="N19" s="2" cm="1">
        <f t="array" ref="N19">SUMPRODUCT(1+B19:K19,$B$124:$K$124)-1</f>
        <v>-2.2075307351683171E-2</v>
      </c>
    </row>
    <row r="20" spans="1:14" x14ac:dyDescent="0.35">
      <c r="A20" s="3">
        <v>42582</v>
      </c>
      <c r="B20" s="2">
        <v>0.37595428367757788</v>
      </c>
      <c r="C20" s="2">
        <v>0.35841898159928892</v>
      </c>
      <c r="D20" s="2">
        <v>3.2882595541148633E-2</v>
      </c>
      <c r="E20" s="2">
        <v>0.20105736714443859</v>
      </c>
      <c r="F20" s="2">
        <v>0.156557275830012</v>
      </c>
      <c r="G20" s="2">
        <v>0.28466948019926641</v>
      </c>
      <c r="H20" s="2">
        <v>-5.9197434165398202E-2</v>
      </c>
      <c r="I20" s="2">
        <v>0.21621114033819941</v>
      </c>
      <c r="J20" s="2">
        <v>0.23108583953790179</v>
      </c>
      <c r="K20" s="2">
        <v>-0.23480977223473659</v>
      </c>
      <c r="L20" s="2">
        <v>-2.7240722265636331E-2</v>
      </c>
      <c r="M20" s="2">
        <v>0.13950709005908321</v>
      </c>
      <c r="N20" s="2" cm="1">
        <f t="array" ref="N20">SUMPRODUCT(1+B20:K20,$B$124:$K$124)-1</f>
        <v>0.13950709005908335</v>
      </c>
    </row>
    <row r="21" spans="1:14" x14ac:dyDescent="0.35">
      <c r="A21" s="3">
        <v>42613</v>
      </c>
      <c r="B21" s="2">
        <v>-0.3156539148283215</v>
      </c>
      <c r="C21" s="2">
        <v>-0.49985108153723917</v>
      </c>
      <c r="D21" s="2">
        <v>-0.25412102209301829</v>
      </c>
      <c r="E21" s="2">
        <v>-8.4288229013673444E-2</v>
      </c>
      <c r="F21" s="2">
        <v>2.007123161037996E-2</v>
      </c>
      <c r="G21" s="2">
        <v>-0.246478904694063</v>
      </c>
      <c r="H21" s="2">
        <v>8.874949549546321E-2</v>
      </c>
      <c r="I21" s="2">
        <v>-0.35393597606733829</v>
      </c>
      <c r="J21" s="2">
        <v>-0.42854828877893147</v>
      </c>
      <c r="K21" s="2">
        <v>-0.22536427703493639</v>
      </c>
      <c r="L21" s="2">
        <v>-4.2369111040058742E-2</v>
      </c>
      <c r="M21" s="2">
        <v>-0.25128145737882751</v>
      </c>
      <c r="N21" s="2" cm="1">
        <f t="array" ref="N21">SUMPRODUCT(1+B21:K21,$B$124:$K$124)-1</f>
        <v>-0.25128145737882746</v>
      </c>
    </row>
    <row r="22" spans="1:14" x14ac:dyDescent="0.35">
      <c r="A22" s="3">
        <v>42643</v>
      </c>
      <c r="B22" s="2">
        <v>9.2962035155403383E-2</v>
      </c>
      <c r="C22" s="2">
        <v>5.1266410485497217E-2</v>
      </c>
      <c r="D22" s="2">
        <v>-0.28170156430976218</v>
      </c>
      <c r="E22" s="2">
        <v>6.7828628378945058E-2</v>
      </c>
      <c r="F22" s="2">
        <v>-0.10749548400991869</v>
      </c>
      <c r="G22" s="2">
        <v>0.24861756087601899</v>
      </c>
      <c r="H22" s="2">
        <v>9.0449904010121415E-2</v>
      </c>
      <c r="I22" s="2">
        <v>-0.1375881081010287</v>
      </c>
      <c r="J22" s="2">
        <v>-1.8383507856186369E-2</v>
      </c>
      <c r="K22" s="2">
        <v>-9.5802686217179314E-2</v>
      </c>
      <c r="L22" s="2">
        <v>4.3969463067646618E-2</v>
      </c>
      <c r="M22" s="2">
        <v>-2.258048335953541E-2</v>
      </c>
      <c r="N22" s="2" cm="1">
        <f t="array" ref="N22">SUMPRODUCT(1+B22:K22,$B$124:$K$124)-1</f>
        <v>-2.2580483359535442E-2</v>
      </c>
    </row>
    <row r="23" spans="1:14" x14ac:dyDescent="0.35">
      <c r="A23" s="3">
        <v>42674</v>
      </c>
      <c r="B23" s="2">
        <v>0.12994835534844579</v>
      </c>
      <c r="C23" s="2">
        <v>0.30361208579980009</v>
      </c>
      <c r="D23" s="2">
        <v>-8.3848674448460982E-3</v>
      </c>
      <c r="E23" s="2">
        <v>0.21249120644097069</v>
      </c>
      <c r="F23" s="2">
        <v>6.1362306099125297E-2</v>
      </c>
      <c r="G23" s="2">
        <v>1.732957029448047E-2</v>
      </c>
      <c r="H23" s="2">
        <v>0.1235697617453726</v>
      </c>
      <c r="I23" s="2">
        <v>-6.5128941477552897E-3</v>
      </c>
      <c r="J23" s="2">
        <v>5.924319757668299E-2</v>
      </c>
      <c r="K23" s="2">
        <v>-4.6599104997108412E-2</v>
      </c>
      <c r="L23" s="2">
        <v>-6.7732890145960692E-3</v>
      </c>
      <c r="M23" s="2">
        <v>7.6313644485975426E-2</v>
      </c>
      <c r="N23" s="2" cm="1">
        <f t="array" ref="N23">SUMPRODUCT(1+B23:K23,$B$124:$K$124)-1</f>
        <v>7.6313644485975551E-2</v>
      </c>
    </row>
    <row r="24" spans="1:14" x14ac:dyDescent="0.35">
      <c r="A24" s="3">
        <v>42704</v>
      </c>
      <c r="B24" s="2">
        <v>0.10978325785518279</v>
      </c>
      <c r="C24" s="2">
        <v>-0.1849666241640536</v>
      </c>
      <c r="D24" s="2">
        <v>-0.32931701365983379</v>
      </c>
      <c r="E24" s="2">
        <v>-0.14511674363511309</v>
      </c>
      <c r="F24" s="2">
        <v>-0.21083795281403769</v>
      </c>
      <c r="G24" s="2">
        <v>-0.2457410972101523</v>
      </c>
      <c r="H24" s="2">
        <v>-8.4453903832563654E-2</v>
      </c>
      <c r="I24" s="2">
        <v>-7.2282359560267545E-2</v>
      </c>
      <c r="J24" s="2">
        <v>-0.260442727709502</v>
      </c>
      <c r="K24" s="2">
        <v>-0.30573664334609119</v>
      </c>
      <c r="L24" s="2">
        <v>2.025846140637715E-3</v>
      </c>
      <c r="M24" s="2">
        <v>-0.19543732178255599</v>
      </c>
      <c r="N24" s="2" cm="1">
        <f t="array" ref="N24">SUMPRODUCT(1+B24:K24,$B$124:$K$124)-1</f>
        <v>-0.19543732178255602</v>
      </c>
    </row>
    <row r="25" spans="1:14" x14ac:dyDescent="0.35">
      <c r="A25" s="3">
        <v>42735</v>
      </c>
      <c r="B25" s="2">
        <v>-3.246512222561334E-2</v>
      </c>
      <c r="C25" s="2">
        <v>-0.37291118177924881</v>
      </c>
      <c r="D25" s="2">
        <v>-0.28657724260894829</v>
      </c>
      <c r="E25" s="2">
        <v>0.1700497530535188</v>
      </c>
      <c r="F25" s="2">
        <v>0.2153050292863582</v>
      </c>
      <c r="G25" s="2">
        <v>-0.11771376150957211</v>
      </c>
      <c r="H25" s="2">
        <v>9.0013139359497243E-2</v>
      </c>
      <c r="I25" s="2">
        <v>8.6113568217215136E-2</v>
      </c>
      <c r="J25" s="2">
        <v>0.45302004151967429</v>
      </c>
      <c r="K25" s="2">
        <v>0.1613803377817758</v>
      </c>
      <c r="L25" s="2">
        <v>-4.27424455864037E-2</v>
      </c>
      <c r="M25" s="2">
        <v>4.599185480851932E-2</v>
      </c>
      <c r="N25" s="2" cm="1">
        <f t="array" ref="N25">SUMPRODUCT(1+B25:K25,$B$124:$K$124)-1</f>
        <v>4.5991854808519195E-2</v>
      </c>
    </row>
    <row r="26" spans="1:14" x14ac:dyDescent="0.35">
      <c r="A26" s="3">
        <v>42766</v>
      </c>
      <c r="B26" s="2">
        <v>4.7356975277981451E-3</v>
      </c>
      <c r="C26" s="2">
        <v>-0.1319781580899819</v>
      </c>
      <c r="D26" s="2">
        <v>-0.26358391531901709</v>
      </c>
      <c r="E26" s="2">
        <v>3.8643146375462949E-2</v>
      </c>
      <c r="F26" s="2">
        <v>-0.1199066797095997</v>
      </c>
      <c r="G26" s="2">
        <v>-0.25299131533566838</v>
      </c>
      <c r="H26" s="2">
        <v>-6.985724825542769E-2</v>
      </c>
      <c r="I26" s="2">
        <v>-0.13624047987341281</v>
      </c>
      <c r="J26" s="2">
        <v>0.27159305248934312</v>
      </c>
      <c r="K26" s="2">
        <v>0.16482083174591849</v>
      </c>
      <c r="L26" s="2">
        <v>-1.6331481735755479E-2</v>
      </c>
      <c r="M26" s="2">
        <v>-2.8483090984696511E-2</v>
      </c>
      <c r="N26" s="2" cm="1">
        <f t="array" ref="N26">SUMPRODUCT(1+B26:K26,$B$124:$K$124)-1</f>
        <v>-2.8483090984696591E-2</v>
      </c>
    </row>
    <row r="27" spans="1:14" x14ac:dyDescent="0.35">
      <c r="A27" s="3">
        <v>42794</v>
      </c>
      <c r="B27" s="2">
        <v>8.4182936946645776E-2</v>
      </c>
      <c r="C27" s="2">
        <v>0.33117105617994658</v>
      </c>
      <c r="D27" s="2">
        <v>0.11915621376136901</v>
      </c>
      <c r="E27" s="2">
        <v>-3.6728056058745427E-2</v>
      </c>
      <c r="F27" s="2">
        <v>0.3489644610550745</v>
      </c>
      <c r="G27" s="2">
        <v>0.20516772842575351</v>
      </c>
      <c r="H27" s="2">
        <v>-6.3847063756190939E-2</v>
      </c>
      <c r="I27" s="2">
        <v>6.2176074962115607E-2</v>
      </c>
      <c r="J27" s="2">
        <v>-4.1119427800342508E-2</v>
      </c>
      <c r="K27" s="2">
        <v>-0.13349011292423441</v>
      </c>
      <c r="L27" s="2">
        <v>3.3276776912959829E-3</v>
      </c>
      <c r="M27" s="2">
        <v>8.711032391340176E-2</v>
      </c>
      <c r="N27" s="2" cm="1">
        <f t="array" ref="N27">SUMPRODUCT(1+B27:K27,$B$124:$K$124)-1</f>
        <v>8.7110323913401899E-2</v>
      </c>
    </row>
    <row r="28" spans="1:14" x14ac:dyDescent="0.35">
      <c r="A28" s="3">
        <v>42825</v>
      </c>
      <c r="B28" s="2">
        <v>-1.057977556670597E-2</v>
      </c>
      <c r="C28" s="2">
        <v>0.13326536944951581</v>
      </c>
      <c r="D28" s="2">
        <v>-0.44277593469070198</v>
      </c>
      <c r="E28" s="2">
        <v>-9.8058676184129515E-2</v>
      </c>
      <c r="F28" s="2">
        <v>-0.31717085121972599</v>
      </c>
      <c r="G28" s="2">
        <v>-0.32775780548371591</v>
      </c>
      <c r="H28" s="2">
        <v>-0.22898055358356689</v>
      </c>
      <c r="I28" s="2">
        <v>-0.2748041076759824</v>
      </c>
      <c r="J28" s="2">
        <v>-0.15891407104374911</v>
      </c>
      <c r="K28" s="2">
        <v>-0.35004847217486329</v>
      </c>
      <c r="L28" s="2">
        <v>-3.4529807322669082E-2</v>
      </c>
      <c r="M28" s="2">
        <v>-0.2127729812538163</v>
      </c>
      <c r="N28" s="2" cm="1">
        <f t="array" ref="N28">SUMPRODUCT(1+B28:K28,$B$124:$K$124)-1</f>
        <v>-0.21277298125381627</v>
      </c>
    </row>
    <row r="29" spans="1:14" x14ac:dyDescent="0.35">
      <c r="A29" s="3">
        <v>42855</v>
      </c>
      <c r="B29" s="2">
        <v>-0.1001525886330418</v>
      </c>
      <c r="C29" s="2">
        <v>-0.15814437462721259</v>
      </c>
      <c r="D29" s="2">
        <v>-0.201509251917008</v>
      </c>
      <c r="E29" s="2">
        <v>-0.26837669126038821</v>
      </c>
      <c r="F29" s="2">
        <v>-0.23519088973075911</v>
      </c>
      <c r="G29" s="2">
        <v>-1.5316608158181011E-2</v>
      </c>
      <c r="H29" s="2">
        <v>-6.7007805351809696E-2</v>
      </c>
      <c r="I29" s="2">
        <v>-0.31822678708523727</v>
      </c>
      <c r="J29" s="2">
        <v>-0.1258889711927354</v>
      </c>
      <c r="K29" s="2">
        <v>-2.6491578371462769E-2</v>
      </c>
      <c r="L29" s="2">
        <v>1.1270940550370159E-2</v>
      </c>
      <c r="M29" s="2">
        <v>-0.14325914831287381</v>
      </c>
      <c r="N29" s="2" cm="1">
        <f t="array" ref="N29">SUMPRODUCT(1+B29:K29,$B$124:$K$124)-1</f>
        <v>-0.14325914831287379</v>
      </c>
    </row>
    <row r="30" spans="1:14" x14ac:dyDescent="0.35">
      <c r="A30" s="3">
        <v>42886</v>
      </c>
      <c r="B30" s="2">
        <v>-0.1892002448156109</v>
      </c>
      <c r="C30" s="2">
        <v>0.13680811272343221</v>
      </c>
      <c r="D30" s="2">
        <v>-6.7006605271713107E-2</v>
      </c>
      <c r="E30" s="2">
        <v>0.1204535727255098</v>
      </c>
      <c r="F30" s="2">
        <v>-9.2012975083354126E-2</v>
      </c>
      <c r="G30" s="2">
        <v>-0.28953539112003002</v>
      </c>
      <c r="H30" s="2">
        <v>-0.18317953541655771</v>
      </c>
      <c r="I30" s="2">
        <v>7.6245003003436174E-2</v>
      </c>
      <c r="J30" s="2">
        <v>8.4569362489278321E-2</v>
      </c>
      <c r="K30" s="2">
        <v>-0.11257442353699861</v>
      </c>
      <c r="L30" s="2">
        <v>-1.8019160697564152E-2</v>
      </c>
      <c r="M30" s="2">
        <v>-4.5076631481826453E-2</v>
      </c>
      <c r="N30" s="2" cm="1">
        <f t="array" ref="N30">SUMPRODUCT(1+B30:K30,$B$124:$K$124)-1</f>
        <v>-4.5076631481826501E-2</v>
      </c>
    </row>
    <row r="31" spans="1:14" x14ac:dyDescent="0.35">
      <c r="A31" s="3">
        <v>42916</v>
      </c>
      <c r="B31" s="2">
        <v>0.1212512784304724</v>
      </c>
      <c r="C31" s="2">
        <v>-0.23488500688355321</v>
      </c>
      <c r="D31" s="2">
        <v>1.763408962760479E-2</v>
      </c>
      <c r="E31" s="2">
        <v>-0.15826754794492681</v>
      </c>
      <c r="F31" s="2">
        <v>-8.5113212397476989E-2</v>
      </c>
      <c r="G31" s="2">
        <v>2.7288908624768939E-2</v>
      </c>
      <c r="H31" s="2">
        <v>-9.4335570336744737E-2</v>
      </c>
      <c r="I31" s="2">
        <v>-2.2941405130542589E-2</v>
      </c>
      <c r="J31" s="2">
        <v>0.17881221301624911</v>
      </c>
      <c r="K31" s="2">
        <v>-7.2863988268677168E-2</v>
      </c>
      <c r="L31" s="2">
        <v>-8.7508124937983028E-3</v>
      </c>
      <c r="M31" s="2">
        <v>-3.061596659399031E-2</v>
      </c>
      <c r="N31" s="2" cm="1">
        <f t="array" ref="N31">SUMPRODUCT(1+B31:K31,$B$124:$K$124)-1</f>
        <v>-3.061596659399024E-2</v>
      </c>
    </row>
    <row r="32" spans="1:14" x14ac:dyDescent="0.35">
      <c r="A32" s="3">
        <v>42947</v>
      </c>
      <c r="B32" s="2">
        <v>0.1417931760548416</v>
      </c>
      <c r="C32" s="2">
        <v>-0.16197272402269719</v>
      </c>
      <c r="D32" s="2">
        <v>0.10502519490094039</v>
      </c>
      <c r="E32" s="2">
        <v>0.21980572060517711</v>
      </c>
      <c r="F32" s="2">
        <v>-0.40308052149643692</v>
      </c>
      <c r="G32" s="2">
        <v>-0.14841686394175219</v>
      </c>
      <c r="H32" s="2">
        <v>0.1045984789599118</v>
      </c>
      <c r="I32" s="2">
        <v>3.5919834459204941E-3</v>
      </c>
      <c r="J32" s="2">
        <v>7.0637441924305877E-2</v>
      </c>
      <c r="K32" s="2">
        <v>-9.5867720826302003E-2</v>
      </c>
      <c r="L32" s="2">
        <v>-1.8051198366881911E-2</v>
      </c>
      <c r="M32" s="2">
        <v>-3.9493428454025863E-2</v>
      </c>
      <c r="N32" s="2" cm="1">
        <f t="array" ref="N32">SUMPRODUCT(1+B32:K32,$B$124:$K$124)-1</f>
        <v>-3.9493428454025925E-2</v>
      </c>
    </row>
    <row r="33" spans="1:14" x14ac:dyDescent="0.35">
      <c r="A33" s="3">
        <v>42978</v>
      </c>
      <c r="B33" s="2">
        <v>6.6493443990613008E-2</v>
      </c>
      <c r="C33" s="2">
        <v>5.3627454663710078E-2</v>
      </c>
      <c r="D33" s="2">
        <v>0.30954322099157522</v>
      </c>
      <c r="E33" s="2">
        <v>0.14697433967106779</v>
      </c>
      <c r="F33" s="2">
        <v>0.194427169766239</v>
      </c>
      <c r="G33" s="2">
        <v>0.10112026015383779</v>
      </c>
      <c r="H33" s="2">
        <v>-1.6087361711921471E-2</v>
      </c>
      <c r="I33" s="2">
        <v>-4.6123740733168377E-2</v>
      </c>
      <c r="J33" s="2">
        <v>0.14096511449593249</v>
      </c>
      <c r="K33" s="2">
        <v>4.5451360452146802E-2</v>
      </c>
      <c r="L33" s="2">
        <v>5.5568345535268127E-2</v>
      </c>
      <c r="M33" s="2">
        <v>0.10442764963860419</v>
      </c>
      <c r="N33" s="2" cm="1">
        <f t="array" ref="N33">SUMPRODUCT(1+B33:K33,$B$124:$K$124)-1</f>
        <v>0.10442764963860407</v>
      </c>
    </row>
    <row r="34" spans="1:14" x14ac:dyDescent="0.35">
      <c r="A34" s="3">
        <v>43008</v>
      </c>
      <c r="B34" s="2">
        <v>-3.1796896888428468E-2</v>
      </c>
      <c r="C34" s="2">
        <v>0.24893576437625939</v>
      </c>
      <c r="D34" s="2">
        <v>6.2390218226201083E-2</v>
      </c>
      <c r="E34" s="2">
        <v>-0.12502378471922121</v>
      </c>
      <c r="F34" s="2">
        <v>0.1117249000807343</v>
      </c>
      <c r="G34" s="2">
        <v>-0.1620795711700066</v>
      </c>
      <c r="H34" s="2">
        <v>-0.36659512523999471</v>
      </c>
      <c r="I34" s="2">
        <v>-0.24245799311772229</v>
      </c>
      <c r="J34" s="2">
        <v>-0.35957591984766207</v>
      </c>
      <c r="K34" s="2">
        <v>-0.1496875005803292</v>
      </c>
      <c r="L34" s="2">
        <v>-4.0491674213801761E-4</v>
      </c>
      <c r="M34" s="2">
        <v>-8.9568742166934556E-2</v>
      </c>
      <c r="N34" s="2" cm="1">
        <f t="array" ref="N34">SUMPRODUCT(1+B34:K34,$B$124:$K$124)-1</f>
        <v>-8.9568742166934667E-2</v>
      </c>
    </row>
    <row r="35" spans="1:14" x14ac:dyDescent="0.35">
      <c r="A35" s="3">
        <v>43039</v>
      </c>
      <c r="B35" s="2">
        <v>1.8181556283108521E-2</v>
      </c>
      <c r="C35" s="2">
        <v>0.27346197309820469</v>
      </c>
      <c r="D35" s="2">
        <v>5.2294387328490233E-2</v>
      </c>
      <c r="E35" s="2">
        <v>-4.6881453745307451E-2</v>
      </c>
      <c r="F35" s="2">
        <v>0.1077203974509606</v>
      </c>
      <c r="G35" s="2">
        <v>-0.4305164507808848</v>
      </c>
      <c r="H35" s="2">
        <v>4.941868627008001E-2</v>
      </c>
      <c r="I35" s="2">
        <v>0.16159685459761319</v>
      </c>
      <c r="J35" s="2">
        <v>-0.22095128966018429</v>
      </c>
      <c r="K35" s="2">
        <v>0.18628418314852449</v>
      </c>
      <c r="L35" s="2">
        <v>-3.1731327868677009E-2</v>
      </c>
      <c r="M35" s="2">
        <v>2.6295132586390609E-2</v>
      </c>
      <c r="N35" s="2" cm="1">
        <f t="array" ref="N35">SUMPRODUCT(1+B35:K35,$B$124:$K$124)-1</f>
        <v>2.6295132586390491E-2</v>
      </c>
    </row>
    <row r="36" spans="1:14" x14ac:dyDescent="0.35">
      <c r="A36" s="3">
        <v>43069</v>
      </c>
      <c r="B36" s="2">
        <v>8.7697656979667873E-2</v>
      </c>
      <c r="C36" s="2">
        <v>-1.4669691404823911E-2</v>
      </c>
      <c r="D36" s="2">
        <v>0.17550143226005899</v>
      </c>
      <c r="E36" s="2">
        <v>0.40216390718947398</v>
      </c>
      <c r="F36" s="2">
        <v>0.10852147838472601</v>
      </c>
      <c r="G36" s="2">
        <v>0.13890558926005331</v>
      </c>
      <c r="H36" s="2">
        <v>-2.7050091046735329E-2</v>
      </c>
      <c r="I36" s="2">
        <v>-0.10890576458305901</v>
      </c>
      <c r="J36" s="2">
        <v>0.1772218892187637</v>
      </c>
      <c r="K36" s="2">
        <v>-7.7583310654764745E-2</v>
      </c>
      <c r="L36" s="2">
        <v>2.4676347363095669E-2</v>
      </c>
      <c r="M36" s="2">
        <v>7.5685981239016362E-2</v>
      </c>
      <c r="N36" s="2" cm="1">
        <f t="array" ref="N36">SUMPRODUCT(1+B36:K36,$B$124:$K$124)-1</f>
        <v>7.5685981239016265E-2</v>
      </c>
    </row>
    <row r="37" spans="1:14" x14ac:dyDescent="0.35">
      <c r="A37" s="3">
        <v>43100</v>
      </c>
      <c r="B37" s="2">
        <v>-7.7748400030681203E-2</v>
      </c>
      <c r="C37" s="2">
        <v>-0.18575146079675919</v>
      </c>
      <c r="D37" s="2">
        <v>-5.0168706851008549E-2</v>
      </c>
      <c r="E37" s="2">
        <v>-7.6490821994623148E-2</v>
      </c>
      <c r="F37" s="2">
        <v>1.7527314153518651E-2</v>
      </c>
      <c r="G37" s="2">
        <v>-0.2677985442464334</v>
      </c>
      <c r="H37" s="2">
        <v>-0.12685443100124461</v>
      </c>
      <c r="I37" s="2">
        <v>-0.2298128331798375</v>
      </c>
      <c r="J37" s="2">
        <v>-0.17572740889721231</v>
      </c>
      <c r="K37" s="2">
        <v>-7.5779378860703031E-2</v>
      </c>
      <c r="L37" s="2">
        <v>-3.6625309499130669E-2</v>
      </c>
      <c r="M37" s="2">
        <v>-0.12202069623689379</v>
      </c>
      <c r="N37" s="2" cm="1">
        <f t="array" ref="N37">SUMPRODUCT(1+B37:K37,$B$124:$K$124)-1</f>
        <v>-0.12202069623689382</v>
      </c>
    </row>
    <row r="38" spans="1:14" x14ac:dyDescent="0.35">
      <c r="A38" s="3">
        <v>43131</v>
      </c>
      <c r="B38" s="2">
        <v>0.31200139995595572</v>
      </c>
      <c r="C38" s="2">
        <v>8.0141069788893932E-2</v>
      </c>
      <c r="D38" s="2">
        <v>0.40170732253777669</v>
      </c>
      <c r="E38" s="2">
        <v>0.41823149128774362</v>
      </c>
      <c r="F38" s="2">
        <v>0.30583943022207372</v>
      </c>
      <c r="G38" s="2">
        <v>0.58945311391932298</v>
      </c>
      <c r="H38" s="2">
        <v>9.1845106923052103E-2</v>
      </c>
      <c r="I38" s="2">
        <v>2.2628598262758589E-2</v>
      </c>
      <c r="J38" s="2">
        <v>-5.248838428186231E-2</v>
      </c>
      <c r="K38" s="2">
        <v>0.50953376531485384</v>
      </c>
      <c r="L38" s="2">
        <v>6.2659078501426622E-3</v>
      </c>
      <c r="M38" s="2">
        <v>0.27274000136236898</v>
      </c>
      <c r="N38" s="2" cm="1">
        <f t="array" ref="N38">SUMPRODUCT(1+B38:K38,$B$124:$K$124)-1</f>
        <v>0.27274000136236909</v>
      </c>
    </row>
    <row r="39" spans="1:14" x14ac:dyDescent="0.35">
      <c r="A39" s="3">
        <v>43159</v>
      </c>
      <c r="B39" s="2">
        <v>0.1275837118580665</v>
      </c>
      <c r="C39" s="2">
        <v>8.5325660735186999E-3</v>
      </c>
      <c r="D39" s="2">
        <v>4.5886173056817858E-2</v>
      </c>
      <c r="E39" s="2">
        <v>-0.18915980751911171</v>
      </c>
      <c r="F39" s="2">
        <v>0.35276343017337242</v>
      </c>
      <c r="G39" s="2">
        <v>-5.0158638589226062E-2</v>
      </c>
      <c r="H39" s="2">
        <v>4.9206063907280072E-2</v>
      </c>
      <c r="I39" s="2">
        <v>0.19236294799722939</v>
      </c>
      <c r="J39" s="2">
        <v>8.1531219658653675E-2</v>
      </c>
      <c r="K39" s="2">
        <v>2.268141545065475E-2</v>
      </c>
      <c r="L39" s="2">
        <v>-5.8790103716393267E-2</v>
      </c>
      <c r="M39" s="2">
        <v>6.9437220204797048E-2</v>
      </c>
      <c r="N39" s="2" cm="1">
        <f t="array" ref="N39">SUMPRODUCT(1+B39:K39,$B$124:$K$124)-1</f>
        <v>6.9437220204797034E-2</v>
      </c>
    </row>
    <row r="40" spans="1:14" x14ac:dyDescent="0.35">
      <c r="A40" s="3">
        <v>43190</v>
      </c>
      <c r="B40" s="2">
        <v>-0.25413947266620912</v>
      </c>
      <c r="C40" s="2">
        <v>-9.3746747822728543E-2</v>
      </c>
      <c r="D40" s="2">
        <v>0.12818565175318319</v>
      </c>
      <c r="E40" s="2">
        <v>1.6836252611135621E-2</v>
      </c>
      <c r="F40" s="2">
        <v>4.4088607816820162E-2</v>
      </c>
      <c r="G40" s="2">
        <v>-0.33820336614708979</v>
      </c>
      <c r="H40" s="2">
        <v>-0.28277837930344091</v>
      </c>
      <c r="I40" s="2">
        <v>-0.14959648591509969</v>
      </c>
      <c r="J40" s="2">
        <v>-0.15670089276950711</v>
      </c>
      <c r="K40" s="2">
        <v>-1.7847509456492341E-2</v>
      </c>
      <c r="L40" s="2">
        <v>-3.9845581466952912E-2</v>
      </c>
      <c r="M40" s="2">
        <v>-9.533335999180334E-2</v>
      </c>
      <c r="N40" s="2" cm="1">
        <f t="array" ref="N40">SUMPRODUCT(1+B40:K40,$B$124:$K$124)-1</f>
        <v>-9.5333359991803368E-2</v>
      </c>
    </row>
    <row r="41" spans="1:14" x14ac:dyDescent="0.35">
      <c r="A41" s="3">
        <v>43220</v>
      </c>
      <c r="B41" s="2">
        <v>-0.17081922175289391</v>
      </c>
      <c r="C41" s="2">
        <v>0.32583007216842019</v>
      </c>
      <c r="D41" s="2">
        <v>6.4686213543566184E-2</v>
      </c>
      <c r="E41" s="2">
        <v>1.7240658832850871E-2</v>
      </c>
      <c r="F41" s="2">
        <v>-7.420017994500229E-2</v>
      </c>
      <c r="G41" s="2">
        <v>-0.19045389563170709</v>
      </c>
      <c r="H41" s="2">
        <v>0.19097915131481749</v>
      </c>
      <c r="I41" s="2">
        <v>8.8435477987599334E-2</v>
      </c>
      <c r="J41" s="2">
        <v>-0.11586251015988649</v>
      </c>
      <c r="K41" s="2">
        <v>-0.13116568442798621</v>
      </c>
      <c r="L41" s="2">
        <v>5.9058370760737052E-3</v>
      </c>
      <c r="M41" s="2">
        <v>-9.7083805195348413E-3</v>
      </c>
      <c r="N41" s="2" cm="1">
        <f t="array" ref="N41">SUMPRODUCT(1+B41:K41,$B$124:$K$124)-1</f>
        <v>-9.7083805195347095E-3</v>
      </c>
    </row>
    <row r="42" spans="1:14" x14ac:dyDescent="0.35">
      <c r="A42" s="3">
        <v>43251</v>
      </c>
      <c r="B42" s="2">
        <v>-0.14678027442621999</v>
      </c>
      <c r="C42" s="2">
        <v>0.16409868154115029</v>
      </c>
      <c r="D42" s="2">
        <v>-0.1480041092848598</v>
      </c>
      <c r="E42" s="2">
        <v>-0.30466856886137839</v>
      </c>
      <c r="F42" s="2">
        <v>-0.1201145390398639</v>
      </c>
      <c r="G42" s="2">
        <v>-0.12522617304779751</v>
      </c>
      <c r="H42" s="2">
        <v>-0.48635369000565221</v>
      </c>
      <c r="I42" s="2">
        <v>-0.13287648536008401</v>
      </c>
      <c r="J42" s="2">
        <v>-0.12832215006102349</v>
      </c>
      <c r="K42" s="2">
        <v>2.32176691018985E-2</v>
      </c>
      <c r="L42" s="2">
        <v>2.2153997399862312E-2</v>
      </c>
      <c r="M42" s="2">
        <v>-0.10543913846740401</v>
      </c>
      <c r="N42" s="2" cm="1">
        <f t="array" ref="N42">SUMPRODUCT(1+B42:K42,$B$124:$K$124)-1</f>
        <v>-0.10543913846740405</v>
      </c>
    </row>
    <row r="43" spans="1:14" x14ac:dyDescent="0.35">
      <c r="A43" s="3">
        <v>43281</v>
      </c>
      <c r="B43" s="2">
        <v>0.3523577861270456</v>
      </c>
      <c r="C43" s="2">
        <v>0.27675096898084001</v>
      </c>
      <c r="D43" s="2">
        <v>6.1585869689136152E-2</v>
      </c>
      <c r="E43" s="2">
        <v>-7.0366997962065511E-2</v>
      </c>
      <c r="F43" s="2">
        <v>0.52361669577154779</v>
      </c>
      <c r="G43" s="2">
        <v>0.1258333744133969</v>
      </c>
      <c r="H43" s="2">
        <v>8.8444438013895815E-2</v>
      </c>
      <c r="I43" s="2">
        <v>8.876314716430353E-2</v>
      </c>
      <c r="J43" s="2">
        <v>0.12287777353902821</v>
      </c>
      <c r="K43" s="2">
        <v>8.399194835615513E-2</v>
      </c>
      <c r="L43" s="2">
        <v>5.1410484356991144E-3</v>
      </c>
      <c r="M43" s="2">
        <v>0.173375016862546</v>
      </c>
      <c r="N43" s="2" cm="1">
        <f t="array" ref="N43">SUMPRODUCT(1+B43:K43,$B$124:$K$124)-1</f>
        <v>0.17337501686254608</v>
      </c>
    </row>
    <row r="44" spans="1:14" x14ac:dyDescent="0.35">
      <c r="A44" s="3">
        <v>43312</v>
      </c>
      <c r="B44" s="2">
        <v>4.1426974497508283E-2</v>
      </c>
      <c r="C44" s="2">
        <v>4.8962755623612887E-2</v>
      </c>
      <c r="D44" s="2">
        <v>0.14168856521881459</v>
      </c>
      <c r="E44" s="2">
        <v>4.4085010573619833E-2</v>
      </c>
      <c r="F44" s="2">
        <v>1.9320665244542009E-2</v>
      </c>
      <c r="G44" s="2">
        <v>0.16322311864852801</v>
      </c>
      <c r="H44" s="2">
        <v>8.726018502063243E-2</v>
      </c>
      <c r="I44" s="2">
        <v>0.38035194555462221</v>
      </c>
      <c r="J44" s="2">
        <v>-0.27154697770433572</v>
      </c>
      <c r="K44" s="2">
        <v>0.3348244804655866</v>
      </c>
      <c r="L44" s="2">
        <v>-3.4694484716472161E-3</v>
      </c>
      <c r="M44" s="2">
        <v>9.719442627047413E-2</v>
      </c>
      <c r="N44" s="2" cm="1">
        <f t="array" ref="N44">SUMPRODUCT(1+B44:K44,$B$124:$K$124)-1</f>
        <v>9.7194426270474255E-2</v>
      </c>
    </row>
    <row r="45" spans="1:14" x14ac:dyDescent="0.35">
      <c r="A45" s="3">
        <v>43343</v>
      </c>
      <c r="B45" s="2">
        <v>8.7979069827371414E-2</v>
      </c>
      <c r="C45" s="2">
        <v>-0.43408986286015372</v>
      </c>
      <c r="D45" s="2">
        <v>-0.17667147613614759</v>
      </c>
      <c r="E45" s="2">
        <v>-0.15842778157627341</v>
      </c>
      <c r="F45" s="2">
        <v>-0.34488365882662492</v>
      </c>
      <c r="G45" s="2">
        <v>-0.26533986656374681</v>
      </c>
      <c r="H45" s="2">
        <v>-0.25095565519624208</v>
      </c>
      <c r="I45" s="2">
        <v>0.18466493568780071</v>
      </c>
      <c r="J45" s="2">
        <v>4.1448506250243412E-2</v>
      </c>
      <c r="K45" s="2">
        <v>0.10165401186200811</v>
      </c>
      <c r="L45" s="2">
        <v>-9.0331108676786637E-3</v>
      </c>
      <c r="M45" s="2">
        <v>-0.1142585374889461</v>
      </c>
      <c r="N45" s="2" cm="1">
        <f t="array" ref="N45">SUMPRODUCT(1+B45:K45,$B$124:$K$124)-1</f>
        <v>-0.1142585374889461</v>
      </c>
    </row>
    <row r="46" spans="1:14" x14ac:dyDescent="0.35">
      <c r="A46" s="3">
        <v>43373</v>
      </c>
      <c r="B46" s="2">
        <v>0.1943985818419528</v>
      </c>
      <c r="C46" s="2">
        <v>-9.4287554823227454E-2</v>
      </c>
      <c r="D46" s="2">
        <v>-1.433543743331998E-2</v>
      </c>
      <c r="E46" s="2">
        <v>0.12430418241132279</v>
      </c>
      <c r="F46" s="2">
        <v>-0.15888929112890329</v>
      </c>
      <c r="G46" s="2">
        <v>0.14995321007781709</v>
      </c>
      <c r="H46" s="2">
        <v>5.6044215188358872E-2</v>
      </c>
      <c r="I46" s="2">
        <v>7.0349440428854451E-2</v>
      </c>
      <c r="J46" s="2">
        <v>0.18260599004158881</v>
      </c>
      <c r="K46" s="2">
        <v>0.1434523615977385</v>
      </c>
      <c r="L46" s="2">
        <v>-4.4355659711022823E-2</v>
      </c>
      <c r="M46" s="2">
        <v>6.3204860583508299E-2</v>
      </c>
      <c r="N46" s="2" cm="1">
        <f t="array" ref="N46">SUMPRODUCT(1+B46:K46,$B$124:$K$124)-1</f>
        <v>6.3204860583508271E-2</v>
      </c>
    </row>
    <row r="47" spans="1:14" x14ac:dyDescent="0.35">
      <c r="A47" s="3">
        <v>43404</v>
      </c>
      <c r="B47" s="2">
        <v>-1.386813137210743E-2</v>
      </c>
      <c r="C47" s="2">
        <v>0.21945151059130519</v>
      </c>
      <c r="D47" s="2">
        <v>-0.1579987060898641</v>
      </c>
      <c r="E47" s="2">
        <v>0.1104828602102006</v>
      </c>
      <c r="F47" s="2">
        <v>0.1090440235909782</v>
      </c>
      <c r="G47" s="2">
        <v>-4.9662359996764868E-2</v>
      </c>
      <c r="H47" s="2">
        <v>8.4950396459420846E-2</v>
      </c>
      <c r="I47" s="2">
        <v>-0.1432575954907559</v>
      </c>
      <c r="J47" s="2">
        <v>0.16974172333558721</v>
      </c>
      <c r="K47" s="2">
        <v>-6.9199492203969636E-3</v>
      </c>
      <c r="L47" s="2">
        <v>-2.1595326251841261E-2</v>
      </c>
      <c r="M47" s="2">
        <v>3.9279538868882032E-2</v>
      </c>
      <c r="N47" s="2" cm="1">
        <f t="array" ref="N47">SUMPRODUCT(1+B47:K47,$B$124:$K$124)-1</f>
        <v>3.9279538868882025E-2</v>
      </c>
    </row>
    <row r="48" spans="1:14" x14ac:dyDescent="0.35">
      <c r="A48" s="3">
        <v>43434</v>
      </c>
      <c r="B48" s="2">
        <v>9.3477348399187317E-3</v>
      </c>
      <c r="C48" s="2">
        <v>0.25594012856831272</v>
      </c>
      <c r="D48" s="2">
        <v>-3.0478797673598769E-2</v>
      </c>
      <c r="E48" s="2">
        <v>-0.13544353880680149</v>
      </c>
      <c r="F48" s="2">
        <v>-0.17710259057605721</v>
      </c>
      <c r="G48" s="2">
        <v>0.18280467515742549</v>
      </c>
      <c r="H48" s="2">
        <v>-9.9625504476366866E-2</v>
      </c>
      <c r="I48" s="2">
        <v>0.38354611137752448</v>
      </c>
      <c r="J48" s="2">
        <v>-0.23163144384627921</v>
      </c>
      <c r="K48" s="2">
        <v>0.3821978353384422</v>
      </c>
      <c r="L48" s="2">
        <v>-1.381916312879362E-2</v>
      </c>
      <c r="M48" s="2">
        <v>7.1648567128111434E-2</v>
      </c>
      <c r="N48" s="2" cm="1">
        <f t="array" ref="N48">SUMPRODUCT(1+B48:K48,$B$124:$K$124)-1</f>
        <v>7.1648567128111518E-2</v>
      </c>
    </row>
    <row r="49" spans="1:14" x14ac:dyDescent="0.35">
      <c r="A49" s="3">
        <v>43465</v>
      </c>
      <c r="B49" s="2">
        <v>0.2444600232315596</v>
      </c>
      <c r="C49" s="2">
        <v>0.2322201341379746</v>
      </c>
      <c r="D49" s="2">
        <v>0.18760826345601209</v>
      </c>
      <c r="E49" s="2">
        <v>0.31147915549241068</v>
      </c>
      <c r="F49" s="2">
        <v>0.28078385713598258</v>
      </c>
      <c r="G49" s="2">
        <v>0.5162989654710054</v>
      </c>
      <c r="H49" s="2">
        <v>0.2305397224315405</v>
      </c>
      <c r="I49" s="2">
        <v>0.2407774413322824</v>
      </c>
      <c r="J49" s="2">
        <v>0.18390457751389799</v>
      </c>
      <c r="K49" s="2">
        <v>0.2782904845346692</v>
      </c>
      <c r="L49" s="2">
        <v>3.1713666786567472E-2</v>
      </c>
      <c r="M49" s="2">
        <v>0.26686936761732899</v>
      </c>
      <c r="N49" s="2" cm="1">
        <f t="array" ref="N49">SUMPRODUCT(1+B49:K49,$B$124:$K$124)-1</f>
        <v>0.26686936761732927</v>
      </c>
    </row>
    <row r="50" spans="1:14" x14ac:dyDescent="0.35">
      <c r="A50" s="3">
        <v>43496</v>
      </c>
      <c r="B50" s="2">
        <v>2.089181193501468E-2</v>
      </c>
      <c r="C50" s="2">
        <v>-0.29468197589003109</v>
      </c>
      <c r="D50" s="2">
        <v>-0.25528139366023761</v>
      </c>
      <c r="E50" s="2">
        <v>9.6342004996815639E-2</v>
      </c>
      <c r="F50" s="2">
        <v>1.5896739318401801E-2</v>
      </c>
      <c r="G50" s="2">
        <v>-4.0887756130911598E-2</v>
      </c>
      <c r="H50" s="2">
        <v>-2.072503761893885E-2</v>
      </c>
      <c r="I50" s="2">
        <v>2.2697587449995879E-2</v>
      </c>
      <c r="J50" s="2">
        <v>-0.1013882196916116</v>
      </c>
      <c r="K50" s="2">
        <v>-0.15299914572170359</v>
      </c>
      <c r="L50" s="2">
        <v>1.030854868705384E-2</v>
      </c>
      <c r="M50" s="2">
        <v>-9.1493975031525815E-2</v>
      </c>
      <c r="N50" s="2" cm="1">
        <f t="array" ref="N50">SUMPRODUCT(1+B50:K50,$B$124:$K$124)-1</f>
        <v>-9.1493975031525787E-2</v>
      </c>
    </row>
    <row r="51" spans="1:14" x14ac:dyDescent="0.35">
      <c r="A51" s="3">
        <v>43524</v>
      </c>
      <c r="B51" s="2">
        <v>-6.9002606562602778E-2</v>
      </c>
      <c r="C51" s="2">
        <v>-0.28101074444414109</v>
      </c>
      <c r="D51" s="2">
        <v>-8.5508286972377279E-2</v>
      </c>
      <c r="E51" s="2">
        <v>-0.40474942580546053</v>
      </c>
      <c r="F51" s="2">
        <v>-1.7106736885510811E-2</v>
      </c>
      <c r="G51" s="2">
        <v>-0.13792173547597661</v>
      </c>
      <c r="H51" s="2">
        <v>-6.0346881540960351E-2</v>
      </c>
      <c r="I51" s="2">
        <v>8.4329089250948674E-2</v>
      </c>
      <c r="J51" s="2">
        <v>0.12582048269589549</v>
      </c>
      <c r="K51" s="2">
        <v>7.928642488625388E-3</v>
      </c>
      <c r="L51" s="2">
        <v>-5.289120466088202E-2</v>
      </c>
      <c r="M51" s="2">
        <v>-6.9668723815904457E-2</v>
      </c>
      <c r="N51" s="2" cm="1">
        <f t="array" ref="N51">SUMPRODUCT(1+B51:K51,$B$124:$K$124)-1</f>
        <v>-6.9668723815904388E-2</v>
      </c>
    </row>
    <row r="52" spans="1:14" x14ac:dyDescent="0.35">
      <c r="A52" s="3">
        <v>43555</v>
      </c>
      <c r="B52" s="2">
        <v>-0.35778496767274909</v>
      </c>
      <c r="C52" s="2">
        <v>-0.30343108359848192</v>
      </c>
      <c r="D52" s="2">
        <v>-0.21411658035029441</v>
      </c>
      <c r="E52" s="2">
        <v>-8.3154950859905083E-2</v>
      </c>
      <c r="F52" s="2">
        <v>-7.3002804873045102E-3</v>
      </c>
      <c r="G52" s="2">
        <v>-0.22212314372661721</v>
      </c>
      <c r="H52" s="2">
        <v>-6.6169868050733868E-2</v>
      </c>
      <c r="I52" s="2">
        <v>-0.23055915863716711</v>
      </c>
      <c r="J52" s="2">
        <v>-0.18556180371061279</v>
      </c>
      <c r="K52" s="2">
        <v>-0.34619303707732502</v>
      </c>
      <c r="L52" s="2">
        <v>9.7225190818438501E-3</v>
      </c>
      <c r="M52" s="2">
        <v>-0.2149899910186287</v>
      </c>
      <c r="N52" s="2" cm="1">
        <f t="array" ref="N52">SUMPRODUCT(1+B52:K52,$B$124:$K$124)-1</f>
        <v>-0.2149899910186287</v>
      </c>
    </row>
    <row r="53" spans="1:14" x14ac:dyDescent="0.35">
      <c r="A53" s="3">
        <v>43585</v>
      </c>
      <c r="B53" s="2">
        <v>-0.22424234945327109</v>
      </c>
      <c r="C53" s="2">
        <v>-0.32029363600367122</v>
      </c>
      <c r="D53" s="2">
        <v>-0.28898677294536768</v>
      </c>
      <c r="E53" s="2">
        <v>5.1161324580737633E-2</v>
      </c>
      <c r="F53" s="2">
        <v>-0.27417909419780212</v>
      </c>
      <c r="G53" s="2">
        <v>0.32808148166506679</v>
      </c>
      <c r="H53" s="2">
        <v>-2.051412305442965E-2</v>
      </c>
      <c r="I53" s="2">
        <v>-6.4387173837978443E-2</v>
      </c>
      <c r="J53" s="2">
        <v>-0.23063779273220231</v>
      </c>
      <c r="K53" s="2">
        <v>6.4051484543265199E-5</v>
      </c>
      <c r="L53" s="2">
        <v>-1.1552468412489501E-2</v>
      </c>
      <c r="M53" s="2">
        <v>-0.11867886197045301</v>
      </c>
      <c r="N53" s="2" cm="1">
        <f t="array" ref="N53">SUMPRODUCT(1+B53:K53,$B$124:$K$124)-1</f>
        <v>-0.11867886197045296</v>
      </c>
    </row>
    <row r="54" spans="1:14" x14ac:dyDescent="0.35">
      <c r="A54" s="3">
        <v>43616</v>
      </c>
      <c r="B54" s="2">
        <v>-9.7197034704290142E-2</v>
      </c>
      <c r="C54" s="2">
        <v>-3.3205506315619319E-3</v>
      </c>
      <c r="D54" s="2">
        <v>0.41307636882920767</v>
      </c>
      <c r="E54" s="2">
        <v>-4.8641147541036628E-2</v>
      </c>
      <c r="F54" s="2">
        <v>0.14200215645708389</v>
      </c>
      <c r="G54" s="2">
        <v>-0.18028247593871591</v>
      </c>
      <c r="H54" s="2">
        <v>-1.944090813724459E-2</v>
      </c>
      <c r="I54" s="2">
        <v>0.28050230731446829</v>
      </c>
      <c r="J54" s="2">
        <v>-0.1187702538545633</v>
      </c>
      <c r="K54" s="2">
        <v>0.27696343774227689</v>
      </c>
      <c r="L54" s="2">
        <v>-2.030766000917876E-2</v>
      </c>
      <c r="M54" s="2">
        <v>7.9271089213306251E-2</v>
      </c>
      <c r="N54" s="2" cm="1">
        <f t="array" ref="N54">SUMPRODUCT(1+B54:K54,$B$124:$K$124)-1</f>
        <v>7.9271089213306389E-2</v>
      </c>
    </row>
    <row r="55" spans="1:14" x14ac:dyDescent="0.35">
      <c r="A55" s="3">
        <v>43646</v>
      </c>
      <c r="B55" s="2">
        <v>0.14409221917786039</v>
      </c>
      <c r="C55" s="2">
        <v>-3.6577022861527433E-2</v>
      </c>
      <c r="D55" s="2">
        <v>0.17475235626123289</v>
      </c>
      <c r="E55" s="2">
        <v>0.2061907984091968</v>
      </c>
      <c r="F55" s="2">
        <v>0.17488010093261919</v>
      </c>
      <c r="G55" s="2">
        <v>-0.18849725903833109</v>
      </c>
      <c r="H55" s="2">
        <v>-6.2273371179356572E-2</v>
      </c>
      <c r="I55" s="2">
        <v>-4.7831777122385672E-3</v>
      </c>
      <c r="J55" s="2">
        <v>4.1324385694589301E-2</v>
      </c>
      <c r="K55" s="2">
        <v>0.17597297312246529</v>
      </c>
      <c r="L55" s="2">
        <v>1.835028866522604E-2</v>
      </c>
      <c r="M55" s="2">
        <v>7.0727573446901504E-2</v>
      </c>
      <c r="N55" s="2" cm="1">
        <f t="array" ref="N55">SUMPRODUCT(1+B55:K55,$B$124:$K$124)-1</f>
        <v>7.0727573446901282E-2</v>
      </c>
    </row>
    <row r="56" spans="1:14" x14ac:dyDescent="0.35">
      <c r="A56" s="3">
        <v>43677</v>
      </c>
      <c r="B56" s="2">
        <v>6.4681163335011602E-2</v>
      </c>
      <c r="C56" s="2">
        <v>-0.15892768301495749</v>
      </c>
      <c r="D56" s="2">
        <v>0.13629069357147269</v>
      </c>
      <c r="E56" s="2">
        <v>0.1610173500153069</v>
      </c>
      <c r="F56" s="2">
        <v>0.17894195040596</v>
      </c>
      <c r="G56" s="2">
        <v>0.29726737748583948</v>
      </c>
      <c r="H56" s="2">
        <v>0.1590588157307091</v>
      </c>
      <c r="I56" s="2">
        <v>9.6228290293840474E-2</v>
      </c>
      <c r="J56" s="2">
        <v>4.4233488563235342E-2</v>
      </c>
      <c r="K56" s="2">
        <v>-0.21080017958213801</v>
      </c>
      <c r="L56" s="2">
        <v>3.0929985674878532E-2</v>
      </c>
      <c r="M56" s="2">
        <v>4.6705250429034242E-2</v>
      </c>
      <c r="N56" s="2" cm="1">
        <f t="array" ref="N56">SUMPRODUCT(1+B56:K56,$B$124:$K$124)-1</f>
        <v>4.6705250429034395E-2</v>
      </c>
    </row>
    <row r="57" spans="1:14" x14ac:dyDescent="0.35">
      <c r="A57" s="3">
        <v>43708</v>
      </c>
      <c r="B57" s="2">
        <v>0.15939321623144051</v>
      </c>
      <c r="C57" s="2">
        <v>0.15045349763047369</v>
      </c>
      <c r="D57" s="2">
        <v>0.18594216729573529</v>
      </c>
      <c r="E57" s="2">
        <v>-6.236254803458445E-2</v>
      </c>
      <c r="F57" s="2">
        <v>-2.6042671938396149E-2</v>
      </c>
      <c r="G57" s="2">
        <v>0.35800617479014141</v>
      </c>
      <c r="H57" s="2">
        <v>9.1916754576213136E-2</v>
      </c>
      <c r="I57" s="2">
        <v>0.19872875970619569</v>
      </c>
      <c r="J57" s="2">
        <v>0.1191239522699878</v>
      </c>
      <c r="K57" s="2">
        <v>0.14943500961123499</v>
      </c>
      <c r="L57" s="2">
        <v>2.7938403573485961E-2</v>
      </c>
      <c r="M57" s="2">
        <v>0.13519959858317829</v>
      </c>
      <c r="N57" s="2" cm="1">
        <f t="array" ref="N57">SUMPRODUCT(1+B57:K57,$B$124:$K$124)-1</f>
        <v>0.1351995985831782</v>
      </c>
    </row>
    <row r="58" spans="1:14" x14ac:dyDescent="0.35">
      <c r="A58" s="3">
        <v>43738</v>
      </c>
      <c r="B58" s="2">
        <v>0.12879336154638571</v>
      </c>
      <c r="C58" s="2">
        <v>-9.7385227625018389E-2</v>
      </c>
      <c r="D58" s="2">
        <v>-9.2714913512026969E-3</v>
      </c>
      <c r="E58" s="2">
        <v>-9.9284182590286471E-2</v>
      </c>
      <c r="F58" s="2">
        <v>-0.1131501619008333</v>
      </c>
      <c r="G58" s="2">
        <v>-0.11046177229680119</v>
      </c>
      <c r="H58" s="2">
        <v>2.5796744275023441E-2</v>
      </c>
      <c r="I58" s="2">
        <v>-6.6553519069984288E-2</v>
      </c>
      <c r="J58" s="2">
        <v>0.17183299365301671</v>
      </c>
      <c r="K58" s="2">
        <v>-0.18642397487422149</v>
      </c>
      <c r="L58" s="2">
        <v>-2.517652569667915E-2</v>
      </c>
      <c r="M58" s="2">
        <v>-4.2913901297616047E-2</v>
      </c>
      <c r="N58" s="2" cm="1">
        <f t="array" ref="N58">SUMPRODUCT(1+B58:K58,$B$124:$K$124)-1</f>
        <v>-4.2913901297616075E-2</v>
      </c>
    </row>
    <row r="59" spans="1:14" x14ac:dyDescent="0.35">
      <c r="A59" s="3">
        <v>43769</v>
      </c>
      <c r="B59" s="2">
        <v>0.12712656024052621</v>
      </c>
      <c r="C59" s="2">
        <v>9.7361229434178576E-2</v>
      </c>
      <c r="D59" s="2">
        <v>0.43127850340803697</v>
      </c>
      <c r="E59" s="2">
        <v>0.17987763804531981</v>
      </c>
      <c r="F59" s="2">
        <v>0.32894132052198932</v>
      </c>
      <c r="G59" s="2">
        <v>-9.0739887823642854E-2</v>
      </c>
      <c r="H59" s="2">
        <v>0.1924095582109821</v>
      </c>
      <c r="I59" s="2">
        <v>0.31946093626394773</v>
      </c>
      <c r="J59" s="2">
        <v>0.16987224386282379</v>
      </c>
      <c r="K59" s="2">
        <v>0.3609494922967611</v>
      </c>
      <c r="L59" s="2">
        <v>-9.2763712755364377E-3</v>
      </c>
      <c r="M59" s="2">
        <v>0.2225264715720342</v>
      </c>
      <c r="N59" s="2" cm="1">
        <f t="array" ref="N59">SUMPRODUCT(1+B59:K59,$B$124:$K$124)-1</f>
        <v>0.22252647157203409</v>
      </c>
    </row>
    <row r="60" spans="1:14" x14ac:dyDescent="0.35">
      <c r="A60" s="3">
        <v>43799</v>
      </c>
      <c r="B60" s="2">
        <v>-9.9962182701830382E-2</v>
      </c>
      <c r="C60" s="2">
        <v>0.1993909213226128</v>
      </c>
      <c r="D60" s="2">
        <v>0.37642059791782267</v>
      </c>
      <c r="E60" s="2">
        <v>-7.1010468443168273E-2</v>
      </c>
      <c r="F60" s="2">
        <v>-8.7364333875718014E-2</v>
      </c>
      <c r="G60" s="2">
        <v>0.24312183453377931</v>
      </c>
      <c r="H60" s="2">
        <v>0.2016080719984466</v>
      </c>
      <c r="I60" s="2">
        <v>-0.11858469783472771</v>
      </c>
      <c r="J60" s="2">
        <v>-8.5806930962786659E-2</v>
      </c>
      <c r="K60" s="2">
        <v>-7.0030119534526425E-2</v>
      </c>
      <c r="L60" s="2">
        <v>9.9379029421069187E-3</v>
      </c>
      <c r="M60" s="2">
        <v>4.112213966748085E-2</v>
      </c>
      <c r="N60" s="2" cm="1">
        <f t="array" ref="N60">SUMPRODUCT(1+B60:K60,$B$124:$K$124)-1</f>
        <v>4.1122139667481017E-2</v>
      </c>
    </row>
    <row r="61" spans="1:14" x14ac:dyDescent="0.35">
      <c r="A61" s="3">
        <v>43830</v>
      </c>
      <c r="B61" s="2">
        <v>0.10883200243976721</v>
      </c>
      <c r="C61" s="2">
        <v>0.19804745691777059</v>
      </c>
      <c r="D61" s="2">
        <v>0.21246362178654701</v>
      </c>
      <c r="E61" s="2">
        <v>0.22655741653920969</v>
      </c>
      <c r="F61" s="2">
        <v>0.3774319427965902</v>
      </c>
      <c r="G61" s="2">
        <v>0.46651599926036058</v>
      </c>
      <c r="H61" s="2">
        <v>0.52518352972350979</v>
      </c>
      <c r="I61" s="2">
        <v>0.1567197172498474</v>
      </c>
      <c r="J61" s="2">
        <v>0.47863675875288431</v>
      </c>
      <c r="K61" s="2">
        <v>0.354782324162496</v>
      </c>
      <c r="L61" s="2">
        <v>2.9266353813670778E-2</v>
      </c>
      <c r="M61" s="2">
        <v>0.31611812967004332</v>
      </c>
      <c r="N61" s="2" cm="1">
        <f t="array" ref="N61">SUMPRODUCT(1+B61:K61,$B$124:$K$124)-1</f>
        <v>0.31611812967004327</v>
      </c>
    </row>
    <row r="62" spans="1:14" x14ac:dyDescent="0.35">
      <c r="A62" s="3">
        <v>43861</v>
      </c>
      <c r="B62" s="2">
        <v>5.6061122318711819E-2</v>
      </c>
      <c r="C62" s="2">
        <v>0.17255016006644461</v>
      </c>
      <c r="D62" s="2">
        <v>-0.12952250106087221</v>
      </c>
      <c r="E62" s="2">
        <v>0.1086282692455826</v>
      </c>
      <c r="F62" s="2">
        <v>7.8250126359792588E-2</v>
      </c>
      <c r="G62" s="2">
        <v>0.13573950183620559</v>
      </c>
      <c r="H62" s="2">
        <v>0.10476318926391261</v>
      </c>
      <c r="I62" s="2">
        <v>0.47213457033934209</v>
      </c>
      <c r="J62" s="2">
        <v>-3.6350509059606559E-2</v>
      </c>
      <c r="K62" s="2">
        <v>-2.9665172935380801E-2</v>
      </c>
      <c r="L62" s="2">
        <v>-1.4375227135358701E-2</v>
      </c>
      <c r="M62" s="2">
        <v>7.5251269934981893E-2</v>
      </c>
      <c r="N62" s="2" cm="1">
        <f t="array" ref="N62">SUMPRODUCT(1+B62:K62,$B$124:$K$124)-1</f>
        <v>7.5251269934981879E-2</v>
      </c>
    </row>
    <row r="63" spans="1:14" x14ac:dyDescent="0.35">
      <c r="A63" s="3">
        <v>43890</v>
      </c>
      <c r="B63" s="2">
        <v>-0.18374815851893711</v>
      </c>
      <c r="C63" s="2">
        <v>-0.1944873403902424</v>
      </c>
      <c r="D63" s="2">
        <v>-0.2289023510521932</v>
      </c>
      <c r="E63" s="2">
        <v>7.4282275648168583E-2</v>
      </c>
      <c r="F63" s="2">
        <v>0.11674731049987939</v>
      </c>
      <c r="G63" s="2">
        <v>-0.22582992079544029</v>
      </c>
      <c r="H63" s="2">
        <v>-0.21383744296621801</v>
      </c>
      <c r="I63" s="2">
        <v>-2.554151600089815E-2</v>
      </c>
      <c r="J63" s="2">
        <v>-0.18457423833078371</v>
      </c>
      <c r="K63" s="2">
        <v>-9.0723292062389067E-3</v>
      </c>
      <c r="L63" s="2">
        <v>-5.569769299914513E-3</v>
      </c>
      <c r="M63" s="2">
        <v>-0.1035310895688395</v>
      </c>
      <c r="N63" s="2" cm="1">
        <f t="array" ref="N63">SUMPRODUCT(1+B63:K63,$B$124:$K$124)-1</f>
        <v>-0.1035310895688395</v>
      </c>
    </row>
    <row r="64" spans="1:14" x14ac:dyDescent="0.35">
      <c r="A64" s="3">
        <v>43921</v>
      </c>
      <c r="B64" s="2">
        <v>-9.6284377598325768E-2</v>
      </c>
      <c r="C64" s="2">
        <v>-0.39129306569411049</v>
      </c>
      <c r="D64" s="2">
        <v>9.3011881973055793E-2</v>
      </c>
      <c r="E64" s="2">
        <v>0.1058023018649905</v>
      </c>
      <c r="F64" s="2">
        <v>-0.28840983017383631</v>
      </c>
      <c r="G64" s="2">
        <v>-0.28536451118525491</v>
      </c>
      <c r="H64" s="2">
        <v>-8.4355615305802489E-2</v>
      </c>
      <c r="I64" s="2">
        <v>-6.3836862450213513E-2</v>
      </c>
      <c r="J64" s="2">
        <v>-4.7048601090023637E-2</v>
      </c>
      <c r="K64" s="2">
        <v>0.16515748835512731</v>
      </c>
      <c r="L64" s="2">
        <v>-3.3190049220180852E-2</v>
      </c>
      <c r="M64" s="2">
        <v>-8.5217862008347273E-2</v>
      </c>
      <c r="N64" s="2" cm="1">
        <f t="array" ref="N64">SUMPRODUCT(1+B64:K64,$B$124:$K$124)-1</f>
        <v>-8.5217862008347356E-2</v>
      </c>
    </row>
    <row r="65" spans="1:14" x14ac:dyDescent="0.35">
      <c r="A65" s="3">
        <v>43951</v>
      </c>
      <c r="B65" s="2">
        <v>1.582745636719576E-2</v>
      </c>
      <c r="C65" s="2">
        <v>-9.3404970154333328E-2</v>
      </c>
      <c r="D65" s="2">
        <v>-0.21652260205612159</v>
      </c>
      <c r="E65" s="2">
        <v>-0.1004219221617603</v>
      </c>
      <c r="F65" s="2">
        <v>-9.3283164416536404E-3</v>
      </c>
      <c r="G65" s="2">
        <v>0.29596558682841989</v>
      </c>
      <c r="H65" s="2">
        <v>-3.3166812029303307E-2</v>
      </c>
      <c r="I65" s="2">
        <v>0.1055476265826658</v>
      </c>
      <c r="J65" s="2">
        <v>2.4852653132260129E-2</v>
      </c>
      <c r="K65" s="2">
        <v>0.22101733215836419</v>
      </c>
      <c r="L65" s="2">
        <v>-3.5886198722420118E-2</v>
      </c>
      <c r="M65" s="2">
        <v>3.2034012797283323E-2</v>
      </c>
      <c r="N65" s="2" cm="1">
        <f t="array" ref="N65">SUMPRODUCT(1+B65:K65,$B$124:$K$124)-1</f>
        <v>3.2034012797283351E-2</v>
      </c>
    </row>
    <row r="66" spans="1:14" x14ac:dyDescent="0.35">
      <c r="A66" s="3">
        <v>43982</v>
      </c>
      <c r="B66" s="2">
        <v>0.34663207479399288</v>
      </c>
      <c r="C66" s="2">
        <v>-9.4943844808593247E-2</v>
      </c>
      <c r="D66" s="2">
        <v>-8.7516743829585172E-2</v>
      </c>
      <c r="E66" s="2">
        <v>0.16142172892425319</v>
      </c>
      <c r="F66" s="2">
        <v>0.1263154589208923</v>
      </c>
      <c r="G66" s="2">
        <v>0.35078979215761502</v>
      </c>
      <c r="H66" s="2">
        <v>6.718942378006848E-2</v>
      </c>
      <c r="I66" s="2">
        <v>-9.2322083209414568E-2</v>
      </c>
      <c r="J66" s="2">
        <v>8.2365692206421884E-2</v>
      </c>
      <c r="K66" s="2">
        <v>0.1951053882705123</v>
      </c>
      <c r="L66" s="2">
        <v>2.4375774671825941E-2</v>
      </c>
      <c r="M66" s="2">
        <v>0.1029209339038787</v>
      </c>
      <c r="N66" s="2" cm="1">
        <f t="array" ref="N66">SUMPRODUCT(1+B66:K66,$B$124:$K$124)-1</f>
        <v>0.10292093390387858</v>
      </c>
    </row>
    <row r="67" spans="1:14" x14ac:dyDescent="0.35">
      <c r="A67" s="3">
        <v>44012</v>
      </c>
      <c r="B67" s="2">
        <v>0.20722341811316519</v>
      </c>
      <c r="C67" s="2">
        <v>0.19313238927611359</v>
      </c>
      <c r="D67" s="2">
        <v>0.32354837707107198</v>
      </c>
      <c r="E67" s="2">
        <v>0.30543063846435442</v>
      </c>
      <c r="F67" s="2">
        <v>0.3831392378904141</v>
      </c>
      <c r="G67" s="2">
        <v>0.30143884615927918</v>
      </c>
      <c r="H67" s="2">
        <v>6.518685974631841E-2</v>
      </c>
      <c r="I67" s="2">
        <v>9.5455320639754065E-2</v>
      </c>
      <c r="J67" s="2">
        <v>0.29379432376603548</v>
      </c>
      <c r="K67" s="2">
        <v>4.983527732247083E-3</v>
      </c>
      <c r="L67" s="2">
        <v>4.0687200857124677E-2</v>
      </c>
      <c r="M67" s="2">
        <v>0.2133018186467831</v>
      </c>
      <c r="N67" s="2" cm="1">
        <f t="array" ref="N67">SUMPRODUCT(1+B67:K67,$B$124:$K$124)-1</f>
        <v>0.21330181864678321</v>
      </c>
    </row>
    <row r="68" spans="1:14" x14ac:dyDescent="0.35">
      <c r="A68" s="3">
        <v>44043</v>
      </c>
      <c r="B68" s="2">
        <v>0.1034201990554155</v>
      </c>
      <c r="C68" s="2">
        <v>-7.5550917723299221E-3</v>
      </c>
      <c r="D68" s="2">
        <v>6.4386126727793466E-2</v>
      </c>
      <c r="E68" s="2">
        <v>0.24052123885765789</v>
      </c>
      <c r="F68" s="2">
        <v>8.5039161270860961E-2</v>
      </c>
      <c r="G68" s="2">
        <v>6.5480777235177284E-2</v>
      </c>
      <c r="H68" s="2">
        <v>-0.14517671171939911</v>
      </c>
      <c r="I68" s="2">
        <v>0.17668881255204061</v>
      </c>
      <c r="J68" s="2">
        <v>0.14932203253136089</v>
      </c>
      <c r="K68" s="2">
        <v>0.43310963533663688</v>
      </c>
      <c r="L68" s="2">
        <v>-2.1603036474100151E-3</v>
      </c>
      <c r="M68" s="2">
        <v>0.14002359017946781</v>
      </c>
      <c r="N68" s="2" cm="1">
        <f t="array" ref="N68">SUMPRODUCT(1+B68:K68,$B$124:$K$124)-1</f>
        <v>0.14002359017946775</v>
      </c>
    </row>
    <row r="69" spans="1:14" x14ac:dyDescent="0.35">
      <c r="A69" s="3">
        <v>44074</v>
      </c>
      <c r="B69" s="2">
        <v>-4.308851951261275E-2</v>
      </c>
      <c r="C69" s="2">
        <v>4.6263287237780608E-2</v>
      </c>
      <c r="D69" s="2">
        <v>6.7006874820868603E-2</v>
      </c>
      <c r="E69" s="2">
        <v>0.26492800077409961</v>
      </c>
      <c r="F69" s="2">
        <v>2.8299147999383011E-2</v>
      </c>
      <c r="G69" s="2">
        <v>0.1086315101456701</v>
      </c>
      <c r="H69" s="2">
        <v>8.8603719123383412E-2</v>
      </c>
      <c r="I69" s="2">
        <v>1.1056247200454431E-2</v>
      </c>
      <c r="J69" s="2">
        <v>-5.2729512043060131E-2</v>
      </c>
      <c r="K69" s="2">
        <v>6.3885398752355355E-2</v>
      </c>
      <c r="L69" s="2">
        <v>3.0105986936760719E-2</v>
      </c>
      <c r="M69" s="2">
        <v>4.9807452795059319E-2</v>
      </c>
      <c r="N69" s="2" cm="1">
        <f t="array" ref="N69">SUMPRODUCT(1+B69:K69,$B$124:$K$124)-1</f>
        <v>4.9807452795059382E-2</v>
      </c>
    </row>
    <row r="70" spans="1:14" x14ac:dyDescent="0.35">
      <c r="A70" s="3">
        <v>44104</v>
      </c>
      <c r="B70" s="2">
        <v>6.6324988693695019E-2</v>
      </c>
      <c r="C70" s="2">
        <v>-0.25729234516079069</v>
      </c>
      <c r="D70" s="2">
        <v>-7.5440254354372821E-2</v>
      </c>
      <c r="E70" s="2">
        <v>-0.1851101985620397</v>
      </c>
      <c r="F70" s="2">
        <v>0.1100705443850367</v>
      </c>
      <c r="G70" s="2">
        <v>-0.35387919278912933</v>
      </c>
      <c r="H70" s="2">
        <v>-0.16846868575352039</v>
      </c>
      <c r="I70" s="2">
        <v>-4.4826097449880177E-2</v>
      </c>
      <c r="J70" s="2">
        <v>0.14864851636744331</v>
      </c>
      <c r="K70" s="2">
        <v>-0.10701332583550401</v>
      </c>
      <c r="L70" s="2">
        <v>1.084908075142902E-2</v>
      </c>
      <c r="M70" s="2">
        <v>-7.7304223074361578E-2</v>
      </c>
      <c r="N70" s="2" cm="1">
        <f t="array" ref="N70">SUMPRODUCT(1+B70:K70,$B$124:$K$124)-1</f>
        <v>-7.7304223074361578E-2</v>
      </c>
    </row>
    <row r="71" spans="1:14" x14ac:dyDescent="0.35">
      <c r="A71" s="3">
        <v>44135</v>
      </c>
      <c r="B71" s="2">
        <v>-0.2490536790978051</v>
      </c>
      <c r="C71" s="2">
        <v>0.1057035541949366</v>
      </c>
      <c r="D71" s="2">
        <v>-0.47095350700722199</v>
      </c>
      <c r="E71" s="2">
        <v>-0.52118395589844291</v>
      </c>
      <c r="F71" s="2">
        <v>-0.14710351366417951</v>
      </c>
      <c r="G71" s="2">
        <v>-0.3320561938899898</v>
      </c>
      <c r="H71" s="2">
        <v>-0.3160785344341448</v>
      </c>
      <c r="I71" s="2">
        <v>-6.1907828514796467E-2</v>
      </c>
      <c r="J71" s="2">
        <v>-0.14936349322627021</v>
      </c>
      <c r="K71" s="2">
        <v>-0.31989684939662588</v>
      </c>
      <c r="L71" s="2">
        <v>-1.9353592638153731E-2</v>
      </c>
      <c r="M71" s="2">
        <v>-0.23140262776131171</v>
      </c>
      <c r="N71" s="2" cm="1">
        <f t="array" ref="N71">SUMPRODUCT(1+B71:K71,$B$124:$K$124)-1</f>
        <v>-0.2314026277613116</v>
      </c>
    </row>
    <row r="72" spans="1:14" x14ac:dyDescent="0.35">
      <c r="A72" s="3">
        <v>44165</v>
      </c>
      <c r="B72" s="2">
        <v>-0.2290439715355459</v>
      </c>
      <c r="C72" s="2">
        <v>9.2808152943790245E-2</v>
      </c>
      <c r="D72" s="2">
        <v>6.6793613108244762E-2</v>
      </c>
      <c r="E72" s="2">
        <v>-5.0911387919072848E-2</v>
      </c>
      <c r="F72" s="2">
        <v>0.26488266458545451</v>
      </c>
      <c r="G72" s="2">
        <v>-0.22167097190622401</v>
      </c>
      <c r="H72" s="2">
        <v>-0.26431159537921878</v>
      </c>
      <c r="I72" s="2">
        <v>-0.16769555411736631</v>
      </c>
      <c r="J72" s="2">
        <v>-4.9174060516493E-2</v>
      </c>
      <c r="K72" s="2">
        <v>-1.5377972709292179E-3</v>
      </c>
      <c r="L72" s="2">
        <v>1.084186816525242E-2</v>
      </c>
      <c r="M72" s="2">
        <v>-3.0797285062894829E-2</v>
      </c>
      <c r="N72" s="2" cm="1">
        <f t="array" ref="N72">SUMPRODUCT(1+B72:K72,$B$124:$K$124)-1</f>
        <v>-3.0797285062894808E-2</v>
      </c>
    </row>
    <row r="73" spans="1:14" x14ac:dyDescent="0.35">
      <c r="A73" s="3">
        <v>44196</v>
      </c>
      <c r="B73" s="2">
        <v>7.1523170030918154E-2</v>
      </c>
      <c r="C73" s="2">
        <v>0.18905996778150311</v>
      </c>
      <c r="D73" s="2">
        <v>-5.5257932422377358E-2</v>
      </c>
      <c r="E73" s="2">
        <v>0.36912072096357701</v>
      </c>
      <c r="F73" s="2">
        <v>0.17186354906246051</v>
      </c>
      <c r="G73" s="2">
        <v>0.41497709376846631</v>
      </c>
      <c r="H73" s="2">
        <v>0.15550843340995091</v>
      </c>
      <c r="I73" s="2">
        <v>0.16024805670224809</v>
      </c>
      <c r="J73" s="2">
        <v>0.21797002737903901</v>
      </c>
      <c r="K73" s="2">
        <v>0.249614175936552</v>
      </c>
      <c r="L73" s="2">
        <v>4.6141096993979072E-2</v>
      </c>
      <c r="M73" s="2">
        <v>0.19539935804739941</v>
      </c>
      <c r="N73" s="2" cm="1">
        <f t="array" ref="N73">SUMPRODUCT(1+B73:K73,$B$124:$K$124)-1</f>
        <v>0.19539935804739916</v>
      </c>
    </row>
    <row r="74" spans="1:14" x14ac:dyDescent="0.35">
      <c r="A74" s="3">
        <v>44227</v>
      </c>
      <c r="B74" s="2">
        <v>0.115207084199155</v>
      </c>
      <c r="C74" s="2">
        <v>0.23644436062736121</v>
      </c>
      <c r="D74" s="2">
        <v>6.0954777187924122E-2</v>
      </c>
      <c r="E74" s="2">
        <v>0.12814338598672431</v>
      </c>
      <c r="F74" s="2">
        <v>9.6414666908857631E-3</v>
      </c>
      <c r="G74" s="2">
        <v>0.27848838164064621</v>
      </c>
      <c r="H74" s="2">
        <v>-7.4507895420923967E-2</v>
      </c>
      <c r="I74" s="2">
        <v>0.31380743130844452</v>
      </c>
      <c r="J74" s="2">
        <v>1.7353587505003092E-2</v>
      </c>
      <c r="K74" s="2">
        <v>-0.2213233268891277</v>
      </c>
      <c r="L74" s="2">
        <v>-1.074781173298546E-3</v>
      </c>
      <c r="M74" s="2">
        <v>6.6258275285544538E-2</v>
      </c>
      <c r="N74" s="2" cm="1">
        <f t="array" ref="N74">SUMPRODUCT(1+B74:K74,$B$124:$K$124)-1</f>
        <v>6.625827528554451E-2</v>
      </c>
    </row>
    <row r="75" spans="1:14" x14ac:dyDescent="0.35">
      <c r="A75" s="3">
        <v>44255</v>
      </c>
      <c r="B75" s="2">
        <v>-0.1018657526999607</v>
      </c>
      <c r="C75" s="2">
        <v>-0.22586851396522001</v>
      </c>
      <c r="D75" s="2">
        <v>3.5335489380538813E-2</v>
      </c>
      <c r="E75" s="2">
        <v>-0.176883113110644</v>
      </c>
      <c r="F75" s="2">
        <v>-0.14241362495573659</v>
      </c>
      <c r="G75" s="2">
        <v>-0.38769442101059198</v>
      </c>
      <c r="H75" s="2">
        <v>-0.18534035910887711</v>
      </c>
      <c r="I75" s="2">
        <v>-0.55228372528361536</v>
      </c>
      <c r="J75" s="2">
        <v>-0.34432765553549899</v>
      </c>
      <c r="K75" s="2">
        <v>3.1855225332172957E-2</v>
      </c>
      <c r="L75" s="2">
        <v>4.6939309674420178E-2</v>
      </c>
      <c r="M75" s="2">
        <v>-0.1896286262432878</v>
      </c>
      <c r="N75" s="2" cm="1">
        <f t="array" ref="N75">SUMPRODUCT(1+B75:K75,$B$124:$K$124)-1</f>
        <v>-0.1896286262432878</v>
      </c>
    </row>
    <row r="76" spans="1:14" x14ac:dyDescent="0.35">
      <c r="A76" s="3">
        <v>44286</v>
      </c>
      <c r="B76" s="2">
        <v>0.1081161303036644</v>
      </c>
      <c r="C76" s="2">
        <v>3.601462802610398E-2</v>
      </c>
      <c r="D76" s="2">
        <v>-0.2321126388465779</v>
      </c>
      <c r="E76" s="2">
        <v>-8.7312173877212532E-2</v>
      </c>
      <c r="F76" s="2">
        <v>-0.11699473055496271</v>
      </c>
      <c r="G76" s="2">
        <v>-0.36128599548206708</v>
      </c>
      <c r="H76" s="2">
        <v>0.21132101441579201</v>
      </c>
      <c r="I76" s="2">
        <v>0.18715555297452691</v>
      </c>
      <c r="J76" s="2">
        <v>-7.3474079518684551E-2</v>
      </c>
      <c r="K76" s="2">
        <v>-7.6600783706188516E-2</v>
      </c>
      <c r="L76" s="2">
        <v>-7.8592353122692332E-2</v>
      </c>
      <c r="M76" s="2">
        <v>-5.5893280850578438E-2</v>
      </c>
      <c r="N76" s="2" cm="1">
        <f t="array" ref="N76">SUMPRODUCT(1+B76:K76,$B$124:$K$124)-1</f>
        <v>-5.5893280850578431E-2</v>
      </c>
    </row>
    <row r="77" spans="1:14" x14ac:dyDescent="0.35">
      <c r="A77" s="3">
        <v>44316</v>
      </c>
      <c r="B77" s="2">
        <v>7.8928941118572932E-2</v>
      </c>
      <c r="C77" s="2">
        <v>-0.2625957226945646</v>
      </c>
      <c r="D77" s="2">
        <v>3.4398201373723368E-2</v>
      </c>
      <c r="E77" s="2">
        <v>-2.7296228579626582E-2</v>
      </c>
      <c r="F77" s="2">
        <v>-7.2770612924584616E-2</v>
      </c>
      <c r="G77" s="2">
        <v>5.8095767226232463E-2</v>
      </c>
      <c r="H77" s="2">
        <v>0.3075024229505402</v>
      </c>
      <c r="I77" s="2">
        <v>0.14036783577284151</v>
      </c>
      <c r="J77" s="2">
        <v>-2.3843698412147792E-2</v>
      </c>
      <c r="K77" s="2">
        <v>0.18170706534585301</v>
      </c>
      <c r="L77" s="2">
        <v>2.4657075131256711E-2</v>
      </c>
      <c r="M77" s="2">
        <v>2.9208786232210179E-2</v>
      </c>
      <c r="N77" s="2" cm="1">
        <f t="array" ref="N77">SUMPRODUCT(1+B77:K77,$B$124:$K$124)-1</f>
        <v>2.9208786232210349E-2</v>
      </c>
    </row>
    <row r="78" spans="1:14" x14ac:dyDescent="0.35">
      <c r="A78" s="3">
        <v>44347</v>
      </c>
      <c r="B78" s="2">
        <v>0.10670135719236459</v>
      </c>
      <c r="C78" s="2">
        <v>4.3409519686969211E-2</v>
      </c>
      <c r="D78" s="2">
        <v>-0.1021004275551186</v>
      </c>
      <c r="E78" s="2">
        <v>-0.19176383089807841</v>
      </c>
      <c r="F78" s="2">
        <v>1.031697461489004E-2</v>
      </c>
      <c r="G78" s="2">
        <v>-4.1281487019436021E-2</v>
      </c>
      <c r="H78" s="2">
        <v>3.4192803996212398E-2</v>
      </c>
      <c r="I78" s="2">
        <v>-5.3003270328111068E-3</v>
      </c>
      <c r="J78" s="2">
        <v>6.0332243404283732E-2</v>
      </c>
      <c r="K78" s="2">
        <v>-0.20397928354747361</v>
      </c>
      <c r="L78" s="2">
        <v>2.6114120471451372E-3</v>
      </c>
      <c r="M78" s="2">
        <v>-3.5634678252554237E-2</v>
      </c>
      <c r="N78" s="2" cm="1">
        <f t="array" ref="N78">SUMPRODUCT(1+B78:K78,$B$124:$K$124)-1</f>
        <v>-3.5634678252554175E-2</v>
      </c>
    </row>
    <row r="79" spans="1:14" x14ac:dyDescent="0.35">
      <c r="A79" s="3">
        <v>44377</v>
      </c>
      <c r="B79" s="2">
        <v>0.20335794553897499</v>
      </c>
      <c r="C79" s="2">
        <v>4.3831858772112313E-2</v>
      </c>
      <c r="D79" s="2">
        <v>0.37130841099713791</v>
      </c>
      <c r="E79" s="2">
        <v>-9.6831723584287752E-2</v>
      </c>
      <c r="F79" s="2">
        <v>0.28543749328967533</v>
      </c>
      <c r="G79" s="2">
        <v>3.4343673950707532E-2</v>
      </c>
      <c r="H79" s="2">
        <v>-7.9796384491728337E-2</v>
      </c>
      <c r="I79" s="2">
        <v>-5.5910882697967172E-2</v>
      </c>
      <c r="J79" s="2">
        <v>-3.7760272083738021E-2</v>
      </c>
      <c r="K79" s="2">
        <v>8.1553457075121141E-2</v>
      </c>
      <c r="L79" s="2">
        <v>-8.9702205139760242E-3</v>
      </c>
      <c r="M79" s="2">
        <v>8.524919813780546E-2</v>
      </c>
      <c r="N79" s="2" cm="1">
        <f t="array" ref="N79">SUMPRODUCT(1+B79:K79,$B$124:$K$124)-1</f>
        <v>8.5249198137805404E-2</v>
      </c>
    </row>
    <row r="80" spans="1:14" x14ac:dyDescent="0.35">
      <c r="A80" s="3">
        <v>44408</v>
      </c>
      <c r="B80" s="2">
        <v>8.2298666483122188E-2</v>
      </c>
      <c r="C80" s="2">
        <v>-8.254663869313314E-2</v>
      </c>
      <c r="D80" s="2">
        <v>6.3868129399368267E-3</v>
      </c>
      <c r="E80" s="2">
        <v>0.32903476474548748</v>
      </c>
      <c r="F80" s="2">
        <v>0.29293017373968078</v>
      </c>
      <c r="G80" s="2">
        <v>9.057992995225421E-2</v>
      </c>
      <c r="H80" s="2">
        <v>1.2570181435894541E-2</v>
      </c>
      <c r="I80" s="2">
        <v>2.5239692663376771E-2</v>
      </c>
      <c r="J80" s="2">
        <v>0.1012608517035356</v>
      </c>
      <c r="K80" s="2">
        <v>-0.16587951445937779</v>
      </c>
      <c r="L80" s="2">
        <v>2.7528232960650689E-3</v>
      </c>
      <c r="M80" s="2">
        <v>5.0120499015902382E-2</v>
      </c>
      <c r="N80" s="2" cm="1">
        <f t="array" ref="N80">SUMPRODUCT(1+B80:K80,$B$124:$K$124)-1</f>
        <v>5.0120499015902542E-2</v>
      </c>
    </row>
    <row r="81" spans="1:14" x14ac:dyDescent="0.35">
      <c r="A81" s="3">
        <v>44439</v>
      </c>
      <c r="B81" s="2">
        <v>-0.1781903794691678</v>
      </c>
      <c r="C81" s="2">
        <v>-0.44185553937361738</v>
      </c>
      <c r="D81" s="2">
        <v>-0.14528657557470939</v>
      </c>
      <c r="E81" s="2">
        <v>-0.1068074373001614</v>
      </c>
      <c r="F81" s="2">
        <v>-0.32238624437797142</v>
      </c>
      <c r="G81" s="2">
        <v>-1.1333258616438951E-2</v>
      </c>
      <c r="H81" s="2">
        <v>-0.31746399442976952</v>
      </c>
      <c r="I81" s="2">
        <v>-0.35111611634287693</v>
      </c>
      <c r="J81" s="2">
        <v>-0.14080348768537471</v>
      </c>
      <c r="K81" s="2">
        <v>-4.5836323584556901E-2</v>
      </c>
      <c r="L81" s="2">
        <v>-5.962706743802678E-2</v>
      </c>
      <c r="M81" s="2">
        <v>-0.19854094755375021</v>
      </c>
      <c r="N81" s="2" cm="1">
        <f t="array" ref="N81">SUMPRODUCT(1+B81:K81,$B$124:$K$124)-1</f>
        <v>-0.19854094755375018</v>
      </c>
    </row>
    <row r="82" spans="1:14" x14ac:dyDescent="0.35">
      <c r="A82" s="3">
        <v>44469</v>
      </c>
      <c r="B82" s="2">
        <v>0.2787979473137594</v>
      </c>
      <c r="C82" s="2">
        <v>-3.4727618574984853E-2</v>
      </c>
      <c r="D82" s="2">
        <v>0.2271443100315812</v>
      </c>
      <c r="E82" s="2">
        <v>2.5881120316935902E-2</v>
      </c>
      <c r="F82" s="2">
        <v>4.0364456376666552E-3</v>
      </c>
      <c r="G82" s="2">
        <v>0.18704730473127079</v>
      </c>
      <c r="H82" s="2">
        <v>0.13043265930254469</v>
      </c>
      <c r="I82" s="2">
        <v>-0.2068297689588087</v>
      </c>
      <c r="J82" s="2">
        <v>0.25829685107300382</v>
      </c>
      <c r="K82" s="2">
        <v>0.27668629459029292</v>
      </c>
      <c r="L82" s="2">
        <v>-6.5901566351253566E-3</v>
      </c>
      <c r="M82" s="2">
        <v>0.12906887324278929</v>
      </c>
      <c r="N82" s="2" cm="1">
        <f t="array" ref="N82">SUMPRODUCT(1+B82:K82,$B$124:$K$124)-1</f>
        <v>0.12906887324278937</v>
      </c>
    </row>
    <row r="83" spans="1:14" x14ac:dyDescent="0.35">
      <c r="A83" s="3">
        <v>44500</v>
      </c>
      <c r="B83" s="2">
        <v>-2.6265368562306071E-2</v>
      </c>
      <c r="C83" s="2">
        <v>0.1371102054026776</v>
      </c>
      <c r="D83" s="2">
        <v>0.17093633753509921</v>
      </c>
      <c r="E83" s="2">
        <v>0.11502995392924791</v>
      </c>
      <c r="F83" s="2">
        <v>-2.3520055947990099E-3</v>
      </c>
      <c r="G83" s="2">
        <v>-1.9422099301630118E-2</v>
      </c>
      <c r="H83" s="2">
        <v>6.002780509332558E-2</v>
      </c>
      <c r="I83" s="2">
        <v>0.25104079763373971</v>
      </c>
      <c r="J83" s="2">
        <v>0.15363979183809739</v>
      </c>
      <c r="K83" s="2">
        <v>2.2793433596355529E-2</v>
      </c>
      <c r="L83" s="2">
        <v>1.0713377145352389E-2</v>
      </c>
      <c r="M83" s="2">
        <v>8.4796070569987753E-2</v>
      </c>
      <c r="N83" s="2" cm="1">
        <f t="array" ref="N83">SUMPRODUCT(1+B83:K83,$B$124:$K$124)-1</f>
        <v>8.4796070569987725E-2</v>
      </c>
    </row>
    <row r="84" spans="1:14" x14ac:dyDescent="0.35">
      <c r="A84" s="3">
        <v>44530</v>
      </c>
      <c r="B84" s="2">
        <v>0.24110989889156939</v>
      </c>
      <c r="C84" s="2">
        <v>-0.29460969287526778</v>
      </c>
      <c r="D84" s="2">
        <v>0.39001105319317753</v>
      </c>
      <c r="E84" s="2">
        <v>-8.1960533790121567E-2</v>
      </c>
      <c r="F84" s="2">
        <v>0.15076401466640391</v>
      </c>
      <c r="G84" s="2">
        <v>4.8021615388335923E-2</v>
      </c>
      <c r="H84" s="2">
        <v>-5.6076666753245692E-2</v>
      </c>
      <c r="I84" s="2">
        <v>0.30052462472204489</v>
      </c>
      <c r="J84" s="2">
        <v>8.5694759594717909E-2</v>
      </c>
      <c r="K84" s="2">
        <v>0.25914089829798842</v>
      </c>
      <c r="L84" s="2">
        <v>4.433682134224548E-2</v>
      </c>
      <c r="M84" s="2">
        <v>0.1113857161661177</v>
      </c>
      <c r="N84" s="2" cm="1">
        <f t="array" ref="N84">SUMPRODUCT(1+B84:K84,$B$124:$K$124)-1</f>
        <v>0.11138571616611781</v>
      </c>
    </row>
    <row r="85" spans="1:14" x14ac:dyDescent="0.35">
      <c r="A85" s="3">
        <v>44561</v>
      </c>
      <c r="B85" s="2">
        <v>0.10225572498318609</v>
      </c>
      <c r="C85" s="2">
        <v>0.19140091280298849</v>
      </c>
      <c r="D85" s="2">
        <v>0.13379283474998499</v>
      </c>
      <c r="E85" s="2">
        <v>-9.3062741249522407E-2</v>
      </c>
      <c r="F85" s="2">
        <v>0.26341162577324828</v>
      </c>
      <c r="G85" s="2">
        <v>1.6299129122050612E-2</v>
      </c>
      <c r="H85" s="2">
        <v>-0.1148635959781282</v>
      </c>
      <c r="I85" s="2">
        <v>6.3068030060531466E-2</v>
      </c>
      <c r="J85" s="2">
        <v>0.33391587669802181</v>
      </c>
      <c r="K85" s="2">
        <v>0.26350127920391181</v>
      </c>
      <c r="L85" s="2">
        <v>-1.554810654820942E-2</v>
      </c>
      <c r="M85" s="2">
        <v>0.15217855486811091</v>
      </c>
      <c r="N85" s="2" cm="1">
        <f t="array" ref="N85">SUMPRODUCT(1+B85:K85,$B$124:$K$124)-1</f>
        <v>0.15217855486811094</v>
      </c>
    </row>
    <row r="86" spans="1:14" x14ac:dyDescent="0.35">
      <c r="A86" s="3">
        <v>44592</v>
      </c>
      <c r="B86" s="2">
        <v>-0.20602174311241611</v>
      </c>
      <c r="C86" s="2">
        <v>-0.23626264218786019</v>
      </c>
      <c r="D86" s="2">
        <v>-0.26244247582376529</v>
      </c>
      <c r="E86" s="2">
        <v>0.1246840278914559</v>
      </c>
      <c r="F86" s="2">
        <v>-0.14839252036584841</v>
      </c>
      <c r="G86" s="2">
        <v>-0.16166444757070361</v>
      </c>
      <c r="H86" s="2">
        <v>-7.7033821074882968E-3</v>
      </c>
      <c r="I86" s="2">
        <v>-0.1188701306761011</v>
      </c>
      <c r="J86" s="2">
        <v>-0.21344295309234571</v>
      </c>
      <c r="K86" s="2">
        <v>-0.24489156893797051</v>
      </c>
      <c r="L86" s="2">
        <v>-2.4254808086795629E-2</v>
      </c>
      <c r="M86" s="2">
        <v>-0.1701246479757354</v>
      </c>
      <c r="N86" s="2" cm="1">
        <f t="array" ref="N86">SUMPRODUCT(1+B86:K86,$B$124:$K$124)-1</f>
        <v>-0.17012464797573545</v>
      </c>
    </row>
    <row r="87" spans="1:14" x14ac:dyDescent="0.35">
      <c r="A87" s="3">
        <v>44620</v>
      </c>
      <c r="B87" s="2">
        <v>-0.1159719171583561</v>
      </c>
      <c r="C87" s="2">
        <v>-0.1279357420553667</v>
      </c>
      <c r="D87" s="2">
        <v>-1.2336397626590291E-2</v>
      </c>
      <c r="E87" s="2">
        <v>-0.11608251245711231</v>
      </c>
      <c r="F87" s="2">
        <v>-2.1580820419044529E-2</v>
      </c>
      <c r="G87" s="2">
        <v>-0.17224767225286411</v>
      </c>
      <c r="H87" s="2">
        <v>-9.4364927880925889E-2</v>
      </c>
      <c r="I87" s="2">
        <v>-0.42669289186724879</v>
      </c>
      <c r="J87" s="2">
        <v>2.069578407642636E-2</v>
      </c>
      <c r="K87" s="2">
        <v>-8.1654596975250335E-2</v>
      </c>
      <c r="L87" s="2">
        <v>-1.5052711307536101E-2</v>
      </c>
      <c r="M87" s="2">
        <v>-0.1020372494111621</v>
      </c>
      <c r="N87" s="2" cm="1">
        <f t="array" ref="N87">SUMPRODUCT(1+B87:K87,$B$124:$K$124)-1</f>
        <v>-0.1020372494111621</v>
      </c>
    </row>
    <row r="88" spans="1:14" x14ac:dyDescent="0.35">
      <c r="A88" s="3">
        <v>44651</v>
      </c>
      <c r="B88" s="2">
        <v>0.2073265562295879</v>
      </c>
      <c r="C88" s="2">
        <v>-0.38127555773405503</v>
      </c>
      <c r="D88" s="2">
        <v>0.4608191879863931</v>
      </c>
      <c r="E88" s="2">
        <v>7.1524096392369604E-2</v>
      </c>
      <c r="F88" s="2">
        <v>0.29115527701519089</v>
      </c>
      <c r="G88" s="2">
        <v>-5.1565445590640642E-2</v>
      </c>
      <c r="H88" s="2">
        <v>0.15192192864900311</v>
      </c>
      <c r="I88" s="2">
        <v>-0.11576276790042039</v>
      </c>
      <c r="J88" s="2">
        <v>-1.496683899645151E-2</v>
      </c>
      <c r="K88" s="2">
        <v>0.43449145637971509</v>
      </c>
      <c r="L88" s="2">
        <v>2.746206353106222E-2</v>
      </c>
      <c r="M88" s="2">
        <v>0.1167350917230212</v>
      </c>
      <c r="N88" s="2" cm="1">
        <f t="array" ref="N88">SUMPRODUCT(1+B88:K88,$B$124:$K$124)-1</f>
        <v>0.11673509172302121</v>
      </c>
    </row>
    <row r="89" spans="1:14" x14ac:dyDescent="0.35">
      <c r="A89" s="3">
        <v>44681</v>
      </c>
      <c r="B89" s="2">
        <v>3.0954316777962041E-2</v>
      </c>
      <c r="C89" s="2">
        <v>0.1025351665319882</v>
      </c>
      <c r="D89" s="2">
        <v>0.22930060485286441</v>
      </c>
      <c r="E89" s="2">
        <v>0.14370215014722101</v>
      </c>
      <c r="F89" s="2">
        <v>0.10440872925836529</v>
      </c>
      <c r="G89" s="2">
        <v>0.15438017553917119</v>
      </c>
      <c r="H89" s="2">
        <v>0.40403719692332579</v>
      </c>
      <c r="I89" s="2">
        <v>4.9082210337894658E-2</v>
      </c>
      <c r="J89" s="2">
        <v>9.5990053239118814E-2</v>
      </c>
      <c r="K89" s="2">
        <v>0.26162544520574738</v>
      </c>
      <c r="L89" s="2">
        <v>9.8625332897905333E-3</v>
      </c>
      <c r="M89" s="2">
        <v>0.1556565391350492</v>
      </c>
      <c r="N89" s="2" cm="1">
        <f t="array" ref="N89">SUMPRODUCT(1+B89:K89,$B$124:$K$124)-1</f>
        <v>0.15565653913504929</v>
      </c>
    </row>
    <row r="90" spans="1:14" x14ac:dyDescent="0.35">
      <c r="A90" s="3">
        <v>44712</v>
      </c>
      <c r="B90" s="2">
        <v>0.20978434848858529</v>
      </c>
      <c r="C90" s="2">
        <v>0.23987355185048689</v>
      </c>
      <c r="D90" s="2">
        <v>0.16087964890958839</v>
      </c>
      <c r="E90" s="2">
        <v>-0.1328282958478611</v>
      </c>
      <c r="F90" s="2">
        <v>0.30072551043099172</v>
      </c>
      <c r="G90" s="2">
        <v>-0.16996277823037789</v>
      </c>
      <c r="H90" s="2">
        <v>9.4312731859506699E-2</v>
      </c>
      <c r="I90" s="2">
        <v>-5.3507167535294081E-2</v>
      </c>
      <c r="J90" s="2">
        <v>3.6534038345783913E-2</v>
      </c>
      <c r="K90" s="2">
        <v>0.10281444247513349</v>
      </c>
      <c r="L90" s="2">
        <v>-1.5892806113011169E-2</v>
      </c>
      <c r="M90" s="2">
        <v>9.2718640679149048E-2</v>
      </c>
      <c r="N90" s="2" cm="1">
        <f t="array" ref="N90">SUMPRODUCT(1+B90:K90,$B$124:$K$124)-1</f>
        <v>9.2718640679148923E-2</v>
      </c>
    </row>
    <row r="91" spans="1:14" x14ac:dyDescent="0.35">
      <c r="A91" s="3">
        <v>44742</v>
      </c>
      <c r="B91" s="2">
        <v>0.46641152218440329</v>
      </c>
      <c r="C91" s="2">
        <v>0.53744461645883346</v>
      </c>
      <c r="D91" s="2">
        <v>0.8005443834739393</v>
      </c>
      <c r="E91" s="2">
        <v>0.51738607955085969</v>
      </c>
      <c r="F91" s="2">
        <v>0.45726002215239908</v>
      </c>
      <c r="G91" s="2">
        <v>0.71182415387560594</v>
      </c>
      <c r="H91" s="2">
        <v>0.59126347539047408</v>
      </c>
      <c r="I91" s="2">
        <v>0.26044525796225831</v>
      </c>
      <c r="J91" s="2">
        <v>0.53788874354987115</v>
      </c>
      <c r="K91" s="2">
        <v>0.64197018706843223</v>
      </c>
      <c r="L91" s="2">
        <v>1.539802299340068E-2</v>
      </c>
      <c r="M91" s="2">
        <v>0.56139271170417637</v>
      </c>
      <c r="N91" s="2" cm="1">
        <f t="array" ref="N91">SUMPRODUCT(1+B91:K91,$B$124:$K$124)-1</f>
        <v>0.56139271170417615</v>
      </c>
    </row>
    <row r="92" spans="1:14" x14ac:dyDescent="0.35">
      <c r="A92" s="3">
        <v>44773</v>
      </c>
      <c r="B92" s="2">
        <v>1.965720511542907E-2</v>
      </c>
      <c r="C92" s="2">
        <v>0.28911477674125791</v>
      </c>
      <c r="D92" s="2">
        <v>5.1597528056024668E-2</v>
      </c>
      <c r="E92" s="2">
        <v>8.6157524074713776E-2</v>
      </c>
      <c r="F92" s="2">
        <v>4.6591848401815461E-2</v>
      </c>
      <c r="G92" s="2">
        <v>8.4586947945082883E-2</v>
      </c>
      <c r="H92" s="2">
        <v>-9.5213404861057033E-2</v>
      </c>
      <c r="I92" s="2">
        <v>-0.1626695521817435</v>
      </c>
      <c r="J92" s="2">
        <v>0.30743801577569141</v>
      </c>
      <c r="K92" s="2">
        <v>-6.8659483160571008E-2</v>
      </c>
      <c r="L92" s="2">
        <v>2.9123264804412109E-3</v>
      </c>
      <c r="M92" s="2">
        <v>7.0450114027220484E-2</v>
      </c>
      <c r="N92" s="2" cm="1">
        <f t="array" ref="N92">SUMPRODUCT(1+B92:K92,$B$124:$K$124)-1</f>
        <v>7.0450114027220456E-2</v>
      </c>
    </row>
    <row r="93" spans="1:14" x14ac:dyDescent="0.35">
      <c r="A93" s="3">
        <v>44804</v>
      </c>
      <c r="B93" s="2">
        <v>-1.137643926796275E-2</v>
      </c>
      <c r="C93" s="2">
        <v>-0.18785765230663329</v>
      </c>
      <c r="D93" s="2">
        <v>6.8979114764545324E-2</v>
      </c>
      <c r="E93" s="2">
        <v>-3.3398927638603117E-2</v>
      </c>
      <c r="F93" s="2">
        <v>0.4564905961267256</v>
      </c>
      <c r="G93" s="2">
        <v>0.39357442021230932</v>
      </c>
      <c r="H93" s="2">
        <v>3.2235791629947483E-2</v>
      </c>
      <c r="I93" s="2">
        <v>0.48634994526480568</v>
      </c>
      <c r="J93" s="2">
        <v>0.2987541504201458</v>
      </c>
      <c r="K93" s="2">
        <v>0.12956817982476571</v>
      </c>
      <c r="L93" s="2">
        <v>2.9059349715986671E-2</v>
      </c>
      <c r="M93" s="2">
        <v>0.16715370796212969</v>
      </c>
      <c r="N93" s="2" cm="1">
        <f t="array" ref="N93">SUMPRODUCT(1+B93:K93,$B$124:$K$124)-1</f>
        <v>0.16715370796212969</v>
      </c>
    </row>
    <row r="94" spans="1:14" x14ac:dyDescent="0.35">
      <c r="A94" s="3">
        <v>44834</v>
      </c>
      <c r="B94" s="2">
        <v>-0.26287940659832082</v>
      </c>
      <c r="C94" s="2">
        <v>0.46457876309853002</v>
      </c>
      <c r="D94" s="2">
        <v>-0.14046201946872999</v>
      </c>
      <c r="E94" s="2">
        <v>-0.1651666890947798</v>
      </c>
      <c r="F94" s="2">
        <v>0.24586617689957529</v>
      </c>
      <c r="G94" s="2">
        <v>0.50538365745715519</v>
      </c>
      <c r="H94" s="2">
        <v>0.29567080261214701</v>
      </c>
      <c r="I94" s="2">
        <v>0.21147015955127471</v>
      </c>
      <c r="J94" s="2">
        <v>0.1817129069285324</v>
      </c>
      <c r="K94" s="2">
        <v>0.2438179399519185</v>
      </c>
      <c r="L94" s="2">
        <v>-2.1061592816320571E-2</v>
      </c>
      <c r="M94" s="2">
        <v>0.17893244670439459</v>
      </c>
      <c r="N94" s="2" cm="1">
        <f t="array" ref="N94">SUMPRODUCT(1+B94:K94,$B$124:$K$124)-1</f>
        <v>0.17893244670439468</v>
      </c>
    </row>
    <row r="95" spans="1:14" x14ac:dyDescent="0.35">
      <c r="A95" s="3">
        <v>44865</v>
      </c>
      <c r="B95" s="2">
        <v>0.176462327269549</v>
      </c>
      <c r="C95" s="2">
        <v>0.11598699995436031</v>
      </c>
      <c r="D95" s="2">
        <v>9.2329877413634812E-2</v>
      </c>
      <c r="E95" s="2">
        <v>5.0985182164680863E-2</v>
      </c>
      <c r="F95" s="2">
        <v>-6.0377073893998892E-2</v>
      </c>
      <c r="G95" s="2">
        <v>1.3877367198038851E-2</v>
      </c>
      <c r="H95" s="2">
        <v>-0.17616755534871981</v>
      </c>
      <c r="I95" s="2">
        <v>6.5631141736635298E-2</v>
      </c>
      <c r="J95" s="2">
        <v>-8.2928705990366405E-2</v>
      </c>
      <c r="K95" s="2">
        <v>-0.1194554376631695</v>
      </c>
      <c r="L95" s="2">
        <v>-9.8298643979330465E-3</v>
      </c>
      <c r="M95" s="2">
        <v>2.316978016148018E-4</v>
      </c>
      <c r="N95" s="2" cm="1">
        <f t="array" ref="N95">SUMPRODUCT(1+B95:K95,$B$124:$K$124)-1</f>
        <v>2.3169780161502729E-4</v>
      </c>
    </row>
    <row r="96" spans="1:14" x14ac:dyDescent="0.35">
      <c r="A96" s="3">
        <v>44895</v>
      </c>
      <c r="B96" s="2">
        <v>-1.1663107261710619E-2</v>
      </c>
      <c r="C96" s="2">
        <v>0.17611913038441929</v>
      </c>
      <c r="D96" s="2">
        <v>0.1057108403349391</v>
      </c>
      <c r="E96" s="2">
        <v>-0.2840077015031412</v>
      </c>
      <c r="F96" s="2">
        <v>-0.2200263611211952</v>
      </c>
      <c r="G96" s="2">
        <v>9.657004291645449E-2</v>
      </c>
      <c r="H96" s="2">
        <v>-0.17883669008764411</v>
      </c>
      <c r="I96" s="2">
        <v>-6.9760257100555625E-2</v>
      </c>
      <c r="J96" s="2">
        <v>3.8382710738944698E-2</v>
      </c>
      <c r="K96" s="2">
        <v>-0.22410824721902931</v>
      </c>
      <c r="L96" s="2">
        <v>-1.1763244593964731E-2</v>
      </c>
      <c r="M96" s="2">
        <v>-5.1798392999668041E-2</v>
      </c>
      <c r="N96" s="2" cm="1">
        <f t="array" ref="N96">SUMPRODUCT(1+B96:K96,$B$124:$K$124)-1</f>
        <v>-5.1798392999668041E-2</v>
      </c>
    </row>
    <row r="97" spans="1:14" x14ac:dyDescent="0.35">
      <c r="A97" s="3">
        <v>44926</v>
      </c>
      <c r="B97" s="2">
        <v>8.3849609741442302E-2</v>
      </c>
      <c r="C97" s="2">
        <v>-0.1510246955334425</v>
      </c>
      <c r="D97" s="2">
        <v>-5.388876082403507E-2</v>
      </c>
      <c r="E97" s="2">
        <v>7.6785609904937685E-2</v>
      </c>
      <c r="F97" s="2">
        <v>-0.24336587193682019</v>
      </c>
      <c r="G97" s="2">
        <v>7.6245162526791338E-2</v>
      </c>
      <c r="H97" s="2">
        <v>6.5870210287499398E-2</v>
      </c>
      <c r="I97" s="2">
        <v>0.1938853648831482</v>
      </c>
      <c r="J97" s="2">
        <v>8.6318137579850102E-2</v>
      </c>
      <c r="K97" s="2">
        <v>0.2767596549544647</v>
      </c>
      <c r="L97" s="2">
        <v>-4.3905448443963553E-2</v>
      </c>
      <c r="M97" s="2">
        <v>4.362888512660211E-2</v>
      </c>
      <c r="N97" s="2" cm="1">
        <f t="array" ref="N97">SUMPRODUCT(1+B97:K97,$B$124:$K$124)-1</f>
        <v>4.3628885126602013E-2</v>
      </c>
    </row>
    <row r="98" spans="1:14" x14ac:dyDescent="0.35">
      <c r="A98" s="3">
        <v>44957</v>
      </c>
      <c r="B98" s="2">
        <v>-6.2685870118321801E-2</v>
      </c>
      <c r="C98" s="2">
        <v>-0.15471225901897739</v>
      </c>
      <c r="D98" s="2">
        <v>-6.9805950717734905E-2</v>
      </c>
      <c r="E98" s="2">
        <v>5.8433387714960294E-3</v>
      </c>
      <c r="F98" s="2">
        <v>-7.0789731771284226E-2</v>
      </c>
      <c r="G98" s="2">
        <v>-7.4180352854901835E-2</v>
      </c>
      <c r="H98" s="2">
        <v>-0.1816560094511806</v>
      </c>
      <c r="I98" s="2">
        <v>-0.20151571584818909</v>
      </c>
      <c r="J98" s="2">
        <v>-0.29236932092141632</v>
      </c>
      <c r="K98" s="2">
        <v>0.21427569104229019</v>
      </c>
      <c r="L98" s="2">
        <v>8.883608311937281E-3</v>
      </c>
      <c r="M98" s="2">
        <v>-7.5359523289237867E-2</v>
      </c>
      <c r="N98" s="2" cm="1">
        <f t="array" ref="N98">SUMPRODUCT(1+B98:K98,$B$124:$K$124)-1</f>
        <v>-7.5359523289237784E-2</v>
      </c>
    </row>
    <row r="99" spans="1:14" x14ac:dyDescent="0.35">
      <c r="A99" s="3">
        <v>44985</v>
      </c>
      <c r="B99" s="2">
        <v>-0.20208719196397459</v>
      </c>
      <c r="C99" s="2">
        <v>-0.1333637938919793</v>
      </c>
      <c r="D99" s="2">
        <v>-0.14730069552201311</v>
      </c>
      <c r="E99" s="2">
        <v>0.1167484072080622</v>
      </c>
      <c r="F99" s="2">
        <v>-6.3164303653561765E-2</v>
      </c>
      <c r="G99" s="2">
        <v>0.20584685157645749</v>
      </c>
      <c r="H99" s="2">
        <v>-0.1200562672760061</v>
      </c>
      <c r="I99" s="2">
        <v>1.358999169538325E-2</v>
      </c>
      <c r="J99" s="2">
        <v>-0.14690540863058721</v>
      </c>
      <c r="K99" s="2">
        <v>0.35096795184268859</v>
      </c>
      <c r="L99" s="2">
        <v>7.831658165396679E-3</v>
      </c>
      <c r="M99" s="2">
        <v>3.7908240401210778E-3</v>
      </c>
      <c r="N99" s="2" cm="1">
        <f t="array" ref="N99">SUMPRODUCT(1+B99:K99,$B$124:$K$124)-1</f>
        <v>3.7908240401212101E-3</v>
      </c>
    </row>
    <row r="100" spans="1:14" x14ac:dyDescent="0.35">
      <c r="A100" s="3">
        <v>45016</v>
      </c>
      <c r="B100" s="2">
        <v>-0.22310794782571891</v>
      </c>
      <c r="C100" s="2">
        <v>-8.5265724604706369E-3</v>
      </c>
      <c r="D100" s="2">
        <v>4.7108334774184711E-2</v>
      </c>
      <c r="E100" s="2">
        <v>7.6074650991329136E-3</v>
      </c>
      <c r="F100" s="2">
        <v>-8.9085271778443387E-2</v>
      </c>
      <c r="G100" s="2">
        <v>-8.6328935043184132E-2</v>
      </c>
      <c r="H100" s="2">
        <v>-4.6006716007909607E-2</v>
      </c>
      <c r="I100" s="2">
        <v>-8.1712811675919747E-2</v>
      </c>
      <c r="J100" s="2">
        <v>9.0635904697193279E-2</v>
      </c>
      <c r="K100" s="2">
        <v>0.31987846151576249</v>
      </c>
      <c r="L100" s="2">
        <v>1.534036992738267E-4</v>
      </c>
      <c r="M100" s="2">
        <v>2.246834102213742E-2</v>
      </c>
      <c r="N100" s="2" cm="1">
        <f t="array" ref="N100">SUMPRODUCT(1+B100:K100,$B$124:$K$124)-1</f>
        <v>2.2468341022137572E-2</v>
      </c>
    </row>
    <row r="101" spans="1:14" x14ac:dyDescent="0.35">
      <c r="A101" s="3">
        <v>45046</v>
      </c>
      <c r="B101" s="2">
        <v>-7.3458342795730658E-2</v>
      </c>
      <c r="C101" s="2">
        <v>-0.2129859748126898</v>
      </c>
      <c r="D101" s="2">
        <v>-1.2418111401417331E-2</v>
      </c>
      <c r="E101" s="2">
        <v>0.38442423372502132</v>
      </c>
      <c r="F101" s="2">
        <v>-0.13305722852057669</v>
      </c>
      <c r="G101" s="2">
        <v>0.28229736591508459</v>
      </c>
      <c r="H101" s="2">
        <v>0.24800680503058631</v>
      </c>
      <c r="I101" s="2">
        <v>-7.6304852485881758E-2</v>
      </c>
      <c r="J101" s="2">
        <v>8.977809423450972E-2</v>
      </c>
      <c r="K101" s="2">
        <v>0.28325790665396461</v>
      </c>
      <c r="L101" s="2">
        <v>-7.0376140012544074E-3</v>
      </c>
      <c r="M101" s="2">
        <v>7.0771806032607937E-2</v>
      </c>
      <c r="N101" s="2" cm="1">
        <f t="array" ref="N101">SUMPRODUCT(1+B101:K101,$B$124:$K$124)-1</f>
        <v>7.0771806032607909E-2</v>
      </c>
    </row>
    <row r="102" spans="1:14" x14ac:dyDescent="0.35">
      <c r="A102" s="3">
        <v>45077</v>
      </c>
      <c r="B102" s="2">
        <v>0.1824060050684102</v>
      </c>
      <c r="C102" s="2">
        <v>0.21564974444379589</v>
      </c>
      <c r="D102" s="2">
        <v>0.15415331283694381</v>
      </c>
      <c r="E102" s="2">
        <v>5.3629028864646142E-2</v>
      </c>
      <c r="F102" s="2">
        <v>0.1024640825876649</v>
      </c>
      <c r="G102" s="2">
        <v>-7.7824585613411757E-3</v>
      </c>
      <c r="H102" s="2">
        <v>0.24183399463781269</v>
      </c>
      <c r="I102" s="2">
        <v>0.1685236934093895</v>
      </c>
      <c r="J102" s="2">
        <v>0.26497253821898492</v>
      </c>
      <c r="K102" s="2">
        <v>-2.486910862512736E-2</v>
      </c>
      <c r="L102" s="2">
        <v>-4.2461122261512427E-2</v>
      </c>
      <c r="M102" s="2">
        <v>0.1286697485965379</v>
      </c>
      <c r="N102" s="2" cm="1">
        <f t="array" ref="N102">SUMPRODUCT(1+B102:K102,$B$124:$K$124)-1</f>
        <v>0.12866974859653801</v>
      </c>
    </row>
    <row r="103" spans="1:14" x14ac:dyDescent="0.35">
      <c r="A103" s="3">
        <v>45107</v>
      </c>
      <c r="B103" s="2">
        <v>-0.15761105242959589</v>
      </c>
      <c r="C103" s="2">
        <v>-9.8665420217873667E-2</v>
      </c>
      <c r="D103" s="2">
        <v>-0.60449905469533571</v>
      </c>
      <c r="E103" s="2">
        <v>-0.1688440805122117</v>
      </c>
      <c r="F103" s="2">
        <v>-5.018917412661044E-2</v>
      </c>
      <c r="G103" s="2">
        <v>-0.48716007134549921</v>
      </c>
      <c r="H103" s="2">
        <v>3.5350962118981241E-2</v>
      </c>
      <c r="I103" s="2">
        <v>-0.1526259195754493</v>
      </c>
      <c r="J103" s="2">
        <v>-0.32730817569799409</v>
      </c>
      <c r="K103" s="2">
        <v>-0.26876576213257292</v>
      </c>
      <c r="L103" s="2">
        <v>-1.261935968296077E-2</v>
      </c>
      <c r="M103" s="2">
        <v>-0.24172454192177101</v>
      </c>
      <c r="N103" s="2" cm="1">
        <f t="array" ref="N103">SUMPRODUCT(1+B103:K103,$B$124:$K$124)-1</f>
        <v>-0.24172454192177084</v>
      </c>
    </row>
    <row r="104" spans="1:14" x14ac:dyDescent="0.35">
      <c r="A104" s="3">
        <v>45138</v>
      </c>
      <c r="B104" s="2">
        <v>0.151237480478769</v>
      </c>
      <c r="C104" s="2">
        <v>8.718404736778454E-2</v>
      </c>
      <c r="D104" s="2">
        <v>0.1720001208148052</v>
      </c>
      <c r="E104" s="2">
        <v>-7.3485106655683363E-2</v>
      </c>
      <c r="F104" s="2">
        <v>9.3279657311292882E-2</v>
      </c>
      <c r="G104" s="2">
        <v>-0.18144750571094631</v>
      </c>
      <c r="H104" s="2">
        <v>5.4942447195737577E-2</v>
      </c>
      <c r="I104" s="2">
        <v>-5.8768963411948302E-2</v>
      </c>
      <c r="J104" s="2">
        <v>-4.1138222567730608E-2</v>
      </c>
      <c r="K104" s="2">
        <v>0.28953429889082388</v>
      </c>
      <c r="L104" s="2">
        <v>-1.0281435495803079E-2</v>
      </c>
      <c r="M104" s="2">
        <v>6.8120174175790638E-2</v>
      </c>
      <c r="N104" s="2" cm="1">
        <f t="array" ref="N104">SUMPRODUCT(1+B104:K104,$B$124:$K$124)-1</f>
        <v>6.8120174175790638E-2</v>
      </c>
    </row>
    <row r="105" spans="1:14" x14ac:dyDescent="0.35">
      <c r="A105" s="3">
        <v>45169</v>
      </c>
      <c r="B105" s="2">
        <v>-2.4223858007833839E-2</v>
      </c>
      <c r="C105" s="2">
        <v>-0.1116278247167118</v>
      </c>
      <c r="D105" s="2">
        <v>-0.42701709973489821</v>
      </c>
      <c r="E105" s="2">
        <v>-0.2577440156488307</v>
      </c>
      <c r="F105" s="2">
        <v>-4.1540338587155293E-2</v>
      </c>
      <c r="G105" s="2">
        <v>-0.2427860356600679</v>
      </c>
      <c r="H105" s="2">
        <v>0.15238975656332049</v>
      </c>
      <c r="I105" s="2">
        <v>-0.12240893157952611</v>
      </c>
      <c r="J105" s="2">
        <v>-0.17183248884898561</v>
      </c>
      <c r="K105" s="2">
        <v>-0.2946875352481873</v>
      </c>
      <c r="L105" s="2">
        <v>-2.4068318076648571E-2</v>
      </c>
      <c r="M105" s="2">
        <v>-0.17263477745217429</v>
      </c>
      <c r="N105" s="2" cm="1">
        <f t="array" ref="N105">SUMPRODUCT(1+B105:K105,$B$124:$K$124)-1</f>
        <v>-0.17263477745217415</v>
      </c>
    </row>
    <row r="106" spans="1:14" x14ac:dyDescent="0.35">
      <c r="A106" s="3">
        <v>45199</v>
      </c>
      <c r="B106" s="2">
        <v>-3.3150624355640701E-2</v>
      </c>
      <c r="C106" s="2">
        <v>-8.384655902682793E-2</v>
      </c>
      <c r="D106" s="2">
        <v>5.6304466505206513E-2</v>
      </c>
      <c r="E106" s="2">
        <v>8.3638592416119276E-2</v>
      </c>
      <c r="F106" s="2">
        <v>-0.1938959157653555</v>
      </c>
      <c r="G106" s="2">
        <v>-0.30691994380851573</v>
      </c>
      <c r="H106" s="2">
        <v>-0.31643931216725929</v>
      </c>
      <c r="I106" s="2">
        <v>2.6228817763010729E-2</v>
      </c>
      <c r="J106" s="2">
        <v>-0.22358860166995759</v>
      </c>
      <c r="K106" s="2">
        <v>-0.44038431198031408</v>
      </c>
      <c r="L106" s="2">
        <v>-4.8385713499802738E-3</v>
      </c>
      <c r="M106" s="2">
        <v>-0.16659589603191649</v>
      </c>
      <c r="N106" s="2" cm="1">
        <f t="array" ref="N106">SUMPRODUCT(1+B106:K106,$B$124:$K$124)-1</f>
        <v>-0.16659589603191649</v>
      </c>
    </row>
    <row r="107" spans="1:14" x14ac:dyDescent="0.35">
      <c r="A107" s="3">
        <v>45230</v>
      </c>
      <c r="B107" s="2">
        <v>0.17698135299180001</v>
      </c>
      <c r="C107" s="2">
        <v>0.53498058885912358</v>
      </c>
      <c r="D107" s="2">
        <v>0.15439247386408761</v>
      </c>
      <c r="E107" s="2">
        <v>0.26186172857207451</v>
      </c>
      <c r="F107" s="2">
        <v>0.1673743242812194</v>
      </c>
      <c r="G107" s="2">
        <v>0.15387530870397931</v>
      </c>
      <c r="H107" s="2">
        <v>0.25327749811572831</v>
      </c>
      <c r="I107" s="2">
        <v>8.0084282429861778E-2</v>
      </c>
      <c r="J107" s="2">
        <v>0.17280561229655131</v>
      </c>
      <c r="K107" s="2">
        <v>0.2130881438568184</v>
      </c>
      <c r="L107" s="2">
        <v>1.2121525704436149E-2</v>
      </c>
      <c r="M107" s="2">
        <v>0.22254792584016031</v>
      </c>
      <c r="N107" s="2" cm="1">
        <f t="array" ref="N107">SUMPRODUCT(1+B107:K107,$B$124:$K$124)-1</f>
        <v>0.22254792584016059</v>
      </c>
    </row>
    <row r="108" spans="1:14" x14ac:dyDescent="0.35">
      <c r="A108" s="3">
        <v>45260</v>
      </c>
      <c r="B108" s="2">
        <v>-7.217546184845984E-2</v>
      </c>
      <c r="C108" s="2">
        <v>0.2033298033776976</v>
      </c>
      <c r="D108" s="2">
        <v>4.0188572355568448E-2</v>
      </c>
      <c r="E108" s="2">
        <v>-3.3697420663939E-2</v>
      </c>
      <c r="F108" s="2">
        <v>0.19413839122967719</v>
      </c>
      <c r="G108" s="2">
        <v>-1.9094543609932992E-2</v>
      </c>
      <c r="H108" s="2">
        <v>2.796224281868875E-2</v>
      </c>
      <c r="I108" s="2">
        <v>-1.2615119279752561E-2</v>
      </c>
      <c r="J108" s="2">
        <v>0.2141434209259441</v>
      </c>
      <c r="K108" s="2">
        <v>0.16522162108967661</v>
      </c>
      <c r="L108" s="2">
        <v>5.6585577036315907E-2</v>
      </c>
      <c r="M108" s="2">
        <v>9.4864920478360676E-2</v>
      </c>
      <c r="N108" s="2" cm="1">
        <f t="array" ref="N108">SUMPRODUCT(1+B108:K108,$B$124:$K$124)-1</f>
        <v>9.4864920478360482E-2</v>
      </c>
    </row>
    <row r="109" spans="1:14" x14ac:dyDescent="0.35">
      <c r="A109" s="3">
        <v>45291</v>
      </c>
      <c r="B109" s="2">
        <v>-0.1182790234949649</v>
      </c>
      <c r="C109" s="2">
        <v>4.9972055939593984E-3</v>
      </c>
      <c r="D109" s="2">
        <v>0.1070165709604248</v>
      </c>
      <c r="E109" s="2">
        <v>-3.067249510041448E-2</v>
      </c>
      <c r="F109" s="2">
        <v>-0.1206344114641609</v>
      </c>
      <c r="G109" s="2">
        <v>-0.36009215336904637</v>
      </c>
      <c r="H109" s="2">
        <v>-0.26786417615549302</v>
      </c>
      <c r="I109" s="2">
        <v>-0.17968825815309869</v>
      </c>
      <c r="J109" s="2">
        <v>-0.20997109564000729</v>
      </c>
      <c r="K109" s="2">
        <v>-0.16539487081722001</v>
      </c>
      <c r="L109" s="2">
        <v>5.2373343849551682E-3</v>
      </c>
      <c r="M109" s="2">
        <v>-0.13019248681911411</v>
      </c>
      <c r="N109" s="2" cm="1">
        <f t="array" ref="N109">SUMPRODUCT(1+B109:K109,$B$124:$K$124)-1</f>
        <v>-0.13019248681911411</v>
      </c>
    </row>
    <row r="110" spans="1:14" x14ac:dyDescent="0.35">
      <c r="A110" s="3">
        <v>45322</v>
      </c>
      <c r="B110" s="2">
        <v>-6.6690834835904308E-2</v>
      </c>
      <c r="C110" s="2">
        <v>4.0708450607391464E-3</v>
      </c>
      <c r="D110" s="2">
        <v>-9.7120060737734618E-2</v>
      </c>
      <c r="E110" s="2">
        <v>2.3440197549492009E-3</v>
      </c>
      <c r="F110" s="2">
        <v>-6.3257174058273996E-2</v>
      </c>
      <c r="G110" s="2">
        <v>-0.42313758519421157</v>
      </c>
      <c r="H110" s="2">
        <v>-0.2099333311849915</v>
      </c>
      <c r="I110" s="2">
        <v>-0.11132975968917699</v>
      </c>
      <c r="J110" s="2">
        <v>-0.25762813402376572</v>
      </c>
      <c r="K110" s="2">
        <v>2.1183961373595499E-2</v>
      </c>
      <c r="L110" s="2">
        <v>7.7265117216829306E-3</v>
      </c>
      <c r="M110" s="2">
        <v>-0.1110399661339478</v>
      </c>
      <c r="N110" s="2" cm="1">
        <f t="array" ref="N110">SUMPRODUCT(1+B110:K110,$B$124:$K$124)-1</f>
        <v>-0.11103996613394773</v>
      </c>
    </row>
    <row r="111" spans="1:14" x14ac:dyDescent="0.35">
      <c r="A111" s="3">
        <v>45351</v>
      </c>
      <c r="B111" s="2">
        <v>0.29278715281669793</v>
      </c>
      <c r="C111" s="2">
        <v>0.27367846538397073</v>
      </c>
      <c r="D111" s="2">
        <v>4.9094319387437337E-2</v>
      </c>
      <c r="E111" s="2">
        <v>0.29509222061153251</v>
      </c>
      <c r="F111" s="2">
        <v>0.10318485508661859</v>
      </c>
      <c r="G111" s="2">
        <v>2.516098062493282E-2</v>
      </c>
      <c r="H111" s="2">
        <v>-1.558476144216883E-2</v>
      </c>
      <c r="I111" s="2">
        <v>3.3859567530671347E-2</v>
      </c>
      <c r="J111" s="2">
        <v>1.6640424704941481E-2</v>
      </c>
      <c r="K111" s="2">
        <v>0.1147969903920683</v>
      </c>
      <c r="L111" s="2">
        <v>-2.233377472985017E-3</v>
      </c>
      <c r="M111" s="2">
        <v>0.1177495511590322</v>
      </c>
      <c r="N111" s="2" cm="1">
        <f t="array" ref="N111">SUMPRODUCT(1+B111:K111,$B$124:$K$124)-1</f>
        <v>0.1177495511590323</v>
      </c>
    </row>
    <row r="112" spans="1:14" x14ac:dyDescent="0.35">
      <c r="A112" s="3">
        <v>45382</v>
      </c>
      <c r="B112" s="2">
        <v>-7.2956144098621722E-2</v>
      </c>
      <c r="C112" s="2">
        <v>-0.1250951787851009</v>
      </c>
      <c r="D112" s="2">
        <v>-8.2606022213338709E-2</v>
      </c>
      <c r="E112" s="2">
        <v>2.2828858608345329E-2</v>
      </c>
      <c r="F112" s="2">
        <v>-3.5379960721842643E-2</v>
      </c>
      <c r="G112" s="2">
        <v>-0.48917975205549558</v>
      </c>
      <c r="H112" s="2">
        <v>-0.46335452591178838</v>
      </c>
      <c r="I112" s="2">
        <v>8.0957544779118165E-2</v>
      </c>
      <c r="J112" s="2">
        <v>-0.33267234666924772</v>
      </c>
      <c r="K112" s="2">
        <v>-0.20972964249983889</v>
      </c>
      <c r="L112" s="2">
        <v>-5.7563136458971237E-2</v>
      </c>
      <c r="M112" s="2">
        <v>-0.1735572843046031</v>
      </c>
      <c r="N112" s="2" cm="1">
        <f t="array" ref="N112">SUMPRODUCT(1+B112:K112,$B$124:$K$124)-1</f>
        <v>-0.17355728430460304</v>
      </c>
    </row>
    <row r="113" spans="1:14" x14ac:dyDescent="0.35">
      <c r="A113" s="3">
        <v>45412</v>
      </c>
      <c r="B113" s="2">
        <v>-0.145175861005679</v>
      </c>
      <c r="C113" s="2">
        <v>-0.26155711180307989</v>
      </c>
      <c r="D113" s="2">
        <v>0.12159355080013121</v>
      </c>
      <c r="E113" s="2">
        <v>0.13623039078441601</v>
      </c>
      <c r="F113" s="2">
        <v>-6.8762489913413896E-2</v>
      </c>
      <c r="G113" s="2">
        <v>-0.42812628126332353</v>
      </c>
      <c r="H113" s="2">
        <v>-5.545115241857787E-2</v>
      </c>
      <c r="I113" s="2">
        <v>8.8817911424004192E-2</v>
      </c>
      <c r="J113" s="2">
        <v>-0.19927671923880841</v>
      </c>
      <c r="K113" s="2">
        <v>5.8800143433289973E-2</v>
      </c>
      <c r="L113" s="2">
        <v>-7.9541626347650631E-4</v>
      </c>
      <c r="M113" s="2">
        <v>-8.0120265848989347E-2</v>
      </c>
      <c r="N113" s="2" cm="1">
        <f t="array" ref="N113">SUMPRODUCT(1+B113:K113,$B$124:$K$124)-1</f>
        <v>-8.0120265848989236E-2</v>
      </c>
    </row>
    <row r="114" spans="1:14" x14ac:dyDescent="0.35">
      <c r="A114" s="3">
        <v>45443</v>
      </c>
      <c r="B114" s="2">
        <v>3.2558137672103189E-3</v>
      </c>
      <c r="C114" s="2">
        <v>9.8867855505753999E-2</v>
      </c>
      <c r="D114" s="2">
        <v>2.874304929008719E-2</v>
      </c>
      <c r="E114" s="2">
        <v>-0.13753918771579571</v>
      </c>
      <c r="F114" s="2">
        <v>0.20336246673421909</v>
      </c>
      <c r="G114" s="2">
        <v>-1.767074767426112E-2</v>
      </c>
      <c r="H114" s="2">
        <v>1.5307387540441969E-3</v>
      </c>
      <c r="I114" s="2">
        <v>-0.1442766244199975</v>
      </c>
      <c r="J114" s="2">
        <v>-6.0361117403599999E-2</v>
      </c>
      <c r="K114" s="2">
        <v>-0.1448794100506953</v>
      </c>
      <c r="L114" s="2">
        <v>1.806906298230793E-3</v>
      </c>
      <c r="M114" s="2">
        <v>-1.6327262897885459E-2</v>
      </c>
      <c r="N114" s="2" cm="1">
        <f t="array" ref="N114">SUMPRODUCT(1+B114:K114,$B$124:$K$124)-1</f>
        <v>-1.6327262897885553E-2</v>
      </c>
    </row>
    <row r="115" spans="1:14" x14ac:dyDescent="0.35">
      <c r="A115" s="3">
        <v>45473</v>
      </c>
      <c r="B115" s="2">
        <v>-7.2988720291919842E-2</v>
      </c>
      <c r="C115" s="2">
        <v>0.24396529246073409</v>
      </c>
      <c r="D115" s="2">
        <v>-0.24247390764212171</v>
      </c>
      <c r="E115" s="2">
        <v>-0.21948447658147771</v>
      </c>
      <c r="F115" s="2">
        <v>0.28913399959200309</v>
      </c>
      <c r="G115" s="2">
        <v>4.7443184557363932E-2</v>
      </c>
      <c r="H115" s="2">
        <v>-0.14434160334367399</v>
      </c>
      <c r="I115" s="2">
        <v>6.3449977273669161E-2</v>
      </c>
      <c r="J115" s="2">
        <v>-0.1089721195367184</v>
      </c>
      <c r="K115" s="2">
        <v>0.32906651915457091</v>
      </c>
      <c r="L115" s="2">
        <v>7.3897263374558583E-2</v>
      </c>
      <c r="M115" s="2">
        <v>5.4799829418533022E-2</v>
      </c>
      <c r="N115" s="2" cm="1">
        <f t="array" ref="N115">SUMPRODUCT(1+B115:K115,$B$124:$K$124)-1</f>
        <v>5.4799829418533008E-2</v>
      </c>
    </row>
    <row r="116" spans="1:14" x14ac:dyDescent="0.35">
      <c r="A116" s="3">
        <v>45504</v>
      </c>
      <c r="B116" s="2">
        <v>0.32702432184416108</v>
      </c>
      <c r="C116" s="2">
        <v>0.1744619574287446</v>
      </c>
      <c r="D116" s="2">
        <v>0.64884131208304852</v>
      </c>
      <c r="E116" s="2">
        <v>0.14195332883789369</v>
      </c>
      <c r="F116" s="2">
        <v>0.37217319829119572</v>
      </c>
      <c r="G116" s="2">
        <v>0.3214969067750062</v>
      </c>
      <c r="H116" s="2">
        <v>0.41674138500238672</v>
      </c>
      <c r="I116" s="2">
        <v>0.50840440131073983</v>
      </c>
      <c r="J116" s="2">
        <v>0.24308714406257059</v>
      </c>
      <c r="K116" s="2">
        <v>0.14032505369180831</v>
      </c>
      <c r="L116" s="2">
        <v>-5.7708289434336753E-3</v>
      </c>
      <c r="M116" s="2">
        <v>0.31152219081154758</v>
      </c>
      <c r="N116" s="2" cm="1">
        <f t="array" ref="N116">SUMPRODUCT(1+B116:K116,$B$124:$K$124)-1</f>
        <v>0.31152219081154775</v>
      </c>
    </row>
    <row r="117" spans="1:14" x14ac:dyDescent="0.35">
      <c r="A117" s="3">
        <v>45535</v>
      </c>
      <c r="B117" s="2">
        <v>0.13724468965530681</v>
      </c>
      <c r="C117" s="2">
        <v>-2.6171002165394031E-2</v>
      </c>
      <c r="D117" s="2">
        <v>0.44302861670640481</v>
      </c>
      <c r="E117" s="2">
        <v>0.10259954942126299</v>
      </c>
      <c r="F117" s="2">
        <v>3.3743566747206508E-2</v>
      </c>
      <c r="G117" s="2">
        <v>0.13667413119995511</v>
      </c>
      <c r="H117" s="2">
        <v>-0.1226520033492632</v>
      </c>
      <c r="I117" s="2">
        <v>-8.2304139853029479E-2</v>
      </c>
      <c r="J117" s="2">
        <v>0.2597642576783874</v>
      </c>
      <c r="K117" s="2">
        <v>-1.9473182917724589E-2</v>
      </c>
      <c r="L117" s="2">
        <v>9.0464202700083745E-3</v>
      </c>
      <c r="M117" s="2">
        <v>9.204654203505111E-2</v>
      </c>
      <c r="N117" s="2" cm="1">
        <f t="array" ref="N117">SUMPRODUCT(1+B117:K117,$B$124:$K$124)-1</f>
        <v>9.2046542035051138E-2</v>
      </c>
    </row>
    <row r="118" spans="1:14" x14ac:dyDescent="0.35">
      <c r="A118" s="3">
        <v>45565</v>
      </c>
      <c r="B118" s="2">
        <v>-0.36932085955621929</v>
      </c>
      <c r="C118" s="2">
        <v>-0.15705916774644171</v>
      </c>
      <c r="D118" s="2">
        <v>-5.9116983274871138E-2</v>
      </c>
      <c r="E118" s="2">
        <v>-0.1204478759522614</v>
      </c>
      <c r="F118" s="2">
        <v>-8.6865292367382108E-2</v>
      </c>
      <c r="G118" s="2">
        <v>-0.40182850901436751</v>
      </c>
      <c r="H118" s="2">
        <v>-0.42323888988869762</v>
      </c>
      <c r="I118" s="2">
        <v>-2.453101538221683E-3</v>
      </c>
      <c r="J118" s="2">
        <v>-0.27868233280769922</v>
      </c>
      <c r="K118" s="2">
        <v>-0.30775273209612902</v>
      </c>
      <c r="L118" s="2">
        <v>-1.041353091157299E-3</v>
      </c>
      <c r="M118" s="2">
        <v>-0.21951528842668219</v>
      </c>
      <c r="N118" s="2" cm="1">
        <f t="array" ref="N118">SUMPRODUCT(1+B118:K118,$B$124:$K$124)-1</f>
        <v>-0.21951528842668222</v>
      </c>
    </row>
    <row r="119" spans="1:14" x14ac:dyDescent="0.35">
      <c r="A119" s="3">
        <v>45596</v>
      </c>
      <c r="B119" s="2">
        <v>0.20061450844407069</v>
      </c>
      <c r="C119" s="2">
        <v>8.743950278165441E-2</v>
      </c>
      <c r="D119" s="2">
        <v>6.5095589112666302E-2</v>
      </c>
      <c r="E119" s="2">
        <v>0.29884815529376851</v>
      </c>
      <c r="F119" s="2">
        <v>-0.1432864479614272</v>
      </c>
      <c r="G119" s="2">
        <v>0.1067656994941452</v>
      </c>
      <c r="H119" s="2">
        <v>1.7793397772941959E-2</v>
      </c>
      <c r="I119" s="2">
        <v>7.6954325045615266E-2</v>
      </c>
      <c r="J119" s="2">
        <v>0.22510471526716019</v>
      </c>
      <c r="K119" s="2">
        <v>6.5849551905423812E-2</v>
      </c>
      <c r="L119" s="2">
        <v>-3.5060341128585963E-2</v>
      </c>
      <c r="M119" s="2">
        <v>9.4841725629495055E-2</v>
      </c>
      <c r="N119" s="2" cm="1">
        <f t="array" ref="N119">SUMPRODUCT(1+B119:K119,$B$124:$K$124)-1</f>
        <v>9.4841725629494888E-2</v>
      </c>
    </row>
    <row r="120" spans="1:14" x14ac:dyDescent="0.35">
      <c r="A120" s="3">
        <v>45626</v>
      </c>
      <c r="B120" s="2">
        <v>1.6319545671325968E-2</v>
      </c>
      <c r="C120" s="2">
        <v>0.11458116236375861</v>
      </c>
      <c r="D120" s="2">
        <v>-0.1121592794600469</v>
      </c>
      <c r="E120" s="2">
        <v>-0.15547475533341371</v>
      </c>
      <c r="F120" s="2">
        <v>-0.19069327443008499</v>
      </c>
      <c r="G120" s="2">
        <v>-0.35340955769533589</v>
      </c>
      <c r="H120" s="2">
        <v>0.23462534203164129</v>
      </c>
      <c r="I120" s="2">
        <v>-0.26703583259611913</v>
      </c>
      <c r="J120" s="2">
        <v>-8.2229665557357001E-2</v>
      </c>
      <c r="K120" s="2">
        <v>-8.8596605405715567E-2</v>
      </c>
      <c r="L120" s="2">
        <v>3.4284684435450623E-2</v>
      </c>
      <c r="M120" s="2">
        <v>-9.1977637535038057E-2</v>
      </c>
      <c r="N120" s="2" cm="1">
        <f t="array" ref="N120">SUMPRODUCT(1+B120:K120,$B$124:$K$124)-1</f>
        <v>-9.197763753503807E-2</v>
      </c>
    </row>
    <row r="121" spans="1:14" x14ac:dyDescent="0.35">
      <c r="A121" s="3">
        <v>45657</v>
      </c>
      <c r="B121" s="2">
        <v>0.14292624359022191</v>
      </c>
      <c r="C121" s="2">
        <v>0.2466816402980285</v>
      </c>
      <c r="D121" s="2">
        <v>0.28579182860325308</v>
      </c>
      <c r="E121" s="2">
        <v>3.6950347152240187E-2</v>
      </c>
      <c r="F121" s="2">
        <v>0.1162875738627718</v>
      </c>
      <c r="G121" s="2">
        <v>0.21370057354217689</v>
      </c>
      <c r="H121" s="2">
        <v>6.2948317182928121E-2</v>
      </c>
      <c r="I121" s="2">
        <v>0.35149834671104069</v>
      </c>
      <c r="J121" s="2">
        <v>0.18770818013724791</v>
      </c>
      <c r="K121" s="2">
        <v>0.26768585002705447</v>
      </c>
      <c r="L121" s="2">
        <v>2.255799098060322E-2</v>
      </c>
      <c r="M121" s="2">
        <v>0.20335485441769399</v>
      </c>
      <c r="N121" s="2" cm="1">
        <f t="array" ref="N121">SUMPRODUCT(1+B121:K121,$B$124:$K$124)-1</f>
        <v>0.20335485441769419</v>
      </c>
    </row>
    <row r="123" spans="1:14" x14ac:dyDescent="0.35">
      <c r="A123" t="s">
        <v>25</v>
      </c>
      <c r="B123" s="2">
        <f>CORREL(B2:B121,$L$2:$L$121)</f>
        <v>0.13339308859081794</v>
      </c>
      <c r="C123" s="2">
        <f t="shared" ref="C123:M123" si="0">CORREL(C2:C121,$L$2:$L$121)</f>
        <v>0.14166518976819331</v>
      </c>
      <c r="D123" s="2">
        <f t="shared" si="0"/>
        <v>0.24900995059142828</v>
      </c>
      <c r="E123" s="2">
        <f t="shared" si="0"/>
        <v>0.1700652828275224</v>
      </c>
      <c r="F123" s="2">
        <f t="shared" si="0"/>
        <v>0.25087744731159223</v>
      </c>
      <c r="G123" s="2">
        <f t="shared" si="0"/>
        <v>0.32978253662132467</v>
      </c>
      <c r="H123" s="2">
        <f t="shared" si="0"/>
        <v>0.13837369120623416</v>
      </c>
      <c r="I123" s="2">
        <f t="shared" si="0"/>
        <v>-7.9159384763407989E-2</v>
      </c>
      <c r="J123" s="2">
        <f t="shared" si="0"/>
        <v>8.8893246772369081E-2</v>
      </c>
      <c r="K123" s="2">
        <f t="shared" si="0"/>
        <v>0.19779887674568145</v>
      </c>
      <c r="L123" s="2"/>
      <c r="M123" s="8">
        <f t="shared" si="0"/>
        <v>0.25266587492046672</v>
      </c>
    </row>
    <row r="124" spans="1:14" x14ac:dyDescent="0.35">
      <c r="A124" t="s">
        <v>24</v>
      </c>
      <c r="B124">
        <v>0.08</v>
      </c>
      <c r="C124">
        <v>0.12</v>
      </c>
      <c r="D124">
        <v>0.1</v>
      </c>
      <c r="E124">
        <v>7.0000000000000007E-2</v>
      </c>
      <c r="F124">
        <v>0.11</v>
      </c>
      <c r="G124">
        <v>0.09</v>
      </c>
      <c r="H124">
        <v>0.06</v>
      </c>
      <c r="I124">
        <v>0.08</v>
      </c>
      <c r="J124">
        <v>0.13</v>
      </c>
      <c r="K124">
        <v>0.16</v>
      </c>
    </row>
    <row r="125" spans="1:14" x14ac:dyDescent="0.35">
      <c r="J125" t="s">
        <v>26</v>
      </c>
      <c r="K125" s="2">
        <f>AVERAGE(B123:K123)</f>
        <v>0.16206999256717555</v>
      </c>
      <c r="L125" s="9" t="s">
        <v>29</v>
      </c>
    </row>
    <row r="126" spans="1:14" x14ac:dyDescent="0.35">
      <c r="J126" t="s">
        <v>27</v>
      </c>
      <c r="K126" s="8">
        <f>SUMPRODUCT(B123:K123,B124:K124)</f>
        <v>0.16692739526773082</v>
      </c>
      <c r="L126" s="2">
        <f>Summary!B4</f>
        <v>1.4623507560732361</v>
      </c>
      <c r="M126" s="8">
        <f>K126*Summary!B4</f>
        <v>0.24410640267910208</v>
      </c>
    </row>
    <row r="127" spans="1:14" x14ac:dyDescent="0.35">
      <c r="L127" s="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zoomScale="80" zoomScaleNormal="80" workbookViewId="0">
      <selection activeCell="B2" sqref="B2:B11"/>
    </sheetView>
  </sheetViews>
  <sheetFormatPr defaultRowHeight="14.5" x14ac:dyDescent="0.35"/>
  <cols>
    <col min="2" max="2" width="14" customWidth="1"/>
    <col min="3" max="3" width="10.08984375" bestFit="1" customWidth="1"/>
    <col min="4" max="4" width="23.36328125" bestFit="1" customWidth="1"/>
    <col min="5" max="5" width="8.6328125" bestFit="1" customWidth="1"/>
    <col min="6" max="6" width="19.7265625" bestFit="1" customWidth="1"/>
  </cols>
  <sheetData>
    <row r="1" spans="1:6" x14ac:dyDescent="0.3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 x14ac:dyDescent="0.35">
      <c r="A2" s="1" t="s">
        <v>0</v>
      </c>
      <c r="B2" s="2">
        <v>0.08</v>
      </c>
      <c r="C2" s="2">
        <v>0.16737884776158851</v>
      </c>
      <c r="D2" s="2">
        <v>1.183083027308258</v>
      </c>
      <c r="E2" s="2">
        <v>6.4722257496422853E-2</v>
      </c>
      <c r="F2" s="2">
        <v>0.13339308859081789</v>
      </c>
    </row>
    <row r="3" spans="1:6" x14ac:dyDescent="0.35">
      <c r="A3" s="1" t="s">
        <v>1</v>
      </c>
      <c r="B3" s="2">
        <v>0.12</v>
      </c>
      <c r="C3" s="2">
        <v>0.2166716309176768</v>
      </c>
      <c r="D3" s="2">
        <v>1.531498946647246</v>
      </c>
      <c r="E3" s="2">
        <v>0.12567427673177589</v>
      </c>
      <c r="F3" s="2">
        <v>0.14166518976819331</v>
      </c>
    </row>
    <row r="4" spans="1:6" x14ac:dyDescent="0.35">
      <c r="A4" s="1" t="s">
        <v>2</v>
      </c>
      <c r="B4" s="2">
        <v>0.1</v>
      </c>
      <c r="C4" s="2">
        <v>0.23146252999742409</v>
      </c>
      <c r="D4" s="2">
        <v>1.636045380643514</v>
      </c>
      <c r="E4" s="2">
        <v>0.1118777676182621</v>
      </c>
      <c r="F4" s="2">
        <v>0.24900995059142811</v>
      </c>
    </row>
    <row r="5" spans="1:6" x14ac:dyDescent="0.35">
      <c r="A5" s="1" t="s">
        <v>3</v>
      </c>
      <c r="B5" s="2">
        <v>7.0000000000000007E-2</v>
      </c>
      <c r="C5" s="2">
        <v>0.1857729169526621</v>
      </c>
      <c r="D5" s="2">
        <v>1.313097729608574</v>
      </c>
      <c r="E5" s="2">
        <v>6.2855536327973097E-2</v>
      </c>
      <c r="F5" s="2">
        <v>0.1700652828275224</v>
      </c>
    </row>
    <row r="6" spans="1:6" x14ac:dyDescent="0.35">
      <c r="A6" s="1" t="s">
        <v>4</v>
      </c>
      <c r="B6" s="2">
        <v>0.11</v>
      </c>
      <c r="C6" s="2">
        <v>0.20343513943519731</v>
      </c>
      <c r="D6" s="2">
        <v>1.4379395236768031</v>
      </c>
      <c r="E6" s="2">
        <v>0.10816375411134729</v>
      </c>
      <c r="F6" s="2">
        <v>0.25087744731159228</v>
      </c>
    </row>
    <row r="7" spans="1:6" x14ac:dyDescent="0.35">
      <c r="A7" s="1" t="s">
        <v>5</v>
      </c>
      <c r="B7" s="2">
        <v>0.09</v>
      </c>
      <c r="C7" s="2">
        <v>0.2458091918866718</v>
      </c>
      <c r="D7" s="2">
        <v>1.737451815247937</v>
      </c>
      <c r="E7" s="2">
        <v>0.1069310237115802</v>
      </c>
      <c r="F7" s="2">
        <v>0.32978253662132478</v>
      </c>
    </row>
    <row r="8" spans="1:6" x14ac:dyDescent="0.35">
      <c r="A8" s="1" t="s">
        <v>6</v>
      </c>
      <c r="B8" s="2">
        <v>0.06</v>
      </c>
      <c r="C8" s="2">
        <v>0.1925496809923547</v>
      </c>
      <c r="D8" s="2">
        <v>1.360997895147132</v>
      </c>
      <c r="E8" s="2">
        <v>5.5841509548710727E-2</v>
      </c>
      <c r="F8" s="2">
        <v>0.13837369120623419</v>
      </c>
    </row>
    <row r="9" spans="1:6" x14ac:dyDescent="0.35">
      <c r="A9" s="1" t="s">
        <v>7</v>
      </c>
      <c r="B9" s="2">
        <v>0.08</v>
      </c>
      <c r="C9" s="2">
        <v>0.1969562882356474</v>
      </c>
      <c r="D9" s="2">
        <v>1.3921450938958</v>
      </c>
      <c r="E9" s="2">
        <v>7.6159298341475626E-2</v>
      </c>
      <c r="F9" s="2">
        <v>-7.9159384763407961E-2</v>
      </c>
    </row>
    <row r="10" spans="1:6" x14ac:dyDescent="0.35">
      <c r="A10" s="1" t="s">
        <v>8</v>
      </c>
      <c r="B10" s="2">
        <v>0.13</v>
      </c>
      <c r="C10" s="2">
        <v>0.193249310877987</v>
      </c>
      <c r="D10" s="2">
        <v>1.365943085379701</v>
      </c>
      <c r="E10" s="2">
        <v>0.1214295546823433</v>
      </c>
      <c r="F10" s="2">
        <v>8.8893246772369025E-2</v>
      </c>
    </row>
    <row r="11" spans="1:6" x14ac:dyDescent="0.35">
      <c r="A11" s="1" t="s">
        <v>9</v>
      </c>
      <c r="B11" s="2">
        <v>0.16</v>
      </c>
      <c r="C11" s="2">
        <v>0.2150932236826506</v>
      </c>
      <c r="D11" s="2">
        <v>1.520342299108365</v>
      </c>
      <c r="E11" s="2">
        <v>0.1663450214301089</v>
      </c>
      <c r="F11" s="2">
        <v>0.19779887674568139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="80" zoomScaleNormal="80" workbookViewId="0">
      <selection activeCell="A6" sqref="A6"/>
    </sheetView>
  </sheetViews>
  <sheetFormatPr defaultRowHeight="14.5" x14ac:dyDescent="0.35"/>
  <cols>
    <col min="1" max="1" width="45.36328125" bestFit="1" customWidth="1"/>
  </cols>
  <sheetData>
    <row r="1" spans="1:2" x14ac:dyDescent="0.35">
      <c r="B1" s="1" t="s">
        <v>17</v>
      </c>
    </row>
    <row r="2" spans="1:2" x14ac:dyDescent="0.35">
      <c r="A2" s="1" t="s">
        <v>18</v>
      </c>
      <c r="B2" s="2">
        <v>0.25266587492046672</v>
      </c>
    </row>
    <row r="3" spans="1:2" x14ac:dyDescent="0.35">
      <c r="A3" s="1" t="s">
        <v>19</v>
      </c>
      <c r="B3" s="2">
        <v>0.25266587492046672</v>
      </c>
    </row>
    <row r="4" spans="1:2" x14ac:dyDescent="0.35">
      <c r="A4" s="1" t="s">
        <v>20</v>
      </c>
      <c r="B4" s="2">
        <v>1.4623507560732361</v>
      </c>
    </row>
    <row r="5" spans="1:2" x14ac:dyDescent="0.35">
      <c r="A5" s="1" t="s">
        <v>21</v>
      </c>
      <c r="B5" s="2">
        <v>0.1414768396622236</v>
      </c>
    </row>
    <row r="6" spans="1:2" x14ac:dyDescent="0.35">
      <c r="A6" s="1" t="s">
        <v>22</v>
      </c>
      <c r="B6" s="2">
        <v>0.16692739526773079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Timeseries</vt:lpstr>
      <vt:lpstr>PerStock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Giga Nozadze</cp:lastModifiedBy>
  <dcterms:created xsi:type="dcterms:W3CDTF">2025-09-08T19:56:02Z</dcterms:created>
  <dcterms:modified xsi:type="dcterms:W3CDTF">2025-09-08T20:10:11Z</dcterms:modified>
</cp:coreProperties>
</file>