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drawings/drawing3.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4.xml" ContentType="application/vnd.openxmlformats-officedocument.drawing+xml"/>
  <Override PartName="/xl/drawings/drawing5.xml" ContentType="application/vnd.openxmlformats-officedocument.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codeName="ThisWorkbook" autoCompressPictures="0" defaultThemeVersion="124226"/>
  <mc:AlternateContent xmlns:mc="http://schemas.openxmlformats.org/markup-compatibility/2006">
    <mc:Choice Requires="x15">
      <x15ac:absPath xmlns:x15ac="http://schemas.microsoft.com/office/spreadsheetml/2010/11/ac" url="C:\Users\Admin\Documents\submission_spreadsheets.dir\"/>
    </mc:Choice>
  </mc:AlternateContent>
  <xr:revisionPtr revIDLastSave="0" documentId="13_ncr:1_{330CBCDD-EEFE-4907-8C0E-A8E6F5958C03}" xr6:coauthVersionLast="40" xr6:coauthVersionMax="40" xr10:uidLastSave="{00000000-0000-0000-0000-000000000000}"/>
  <bookViews>
    <workbookView xWindow="1560" yWindow="1560" windowWidth="21750" windowHeight="13800" activeTab="8" xr2:uid="{00000000-000D-0000-FFFF-FFFF00000000}"/>
  </bookViews>
  <sheets>
    <sheet name="Step1" sheetId="8" r:id="rId1"/>
    <sheet name="Study" sheetId="1" r:id="rId2"/>
    <sheet name="Step2" sheetId="9" r:id="rId3"/>
    <sheet name="SOPs" sheetId="12" r:id="rId4"/>
    <sheet name="Step3" sheetId="14" r:id="rId5"/>
    <sheet name="Samples" sheetId="3" r:id="rId6"/>
    <sheet name="Step4" sheetId="10" r:id="rId7"/>
    <sheet name="Files" sheetId="5" r:id="rId8"/>
    <sheet name="Info-Keys" sheetId="15" r:id="rId9"/>
    <sheet name="Info-Links" sheetId="7" r:id="rId10"/>
    <sheet name="CV" sheetId="6" r:id="rId11"/>
  </sheets>
  <definedNames>
    <definedName name="_xlnm._FilterDatabase" localSheetId="8" hidden="1">'Info-Keys'!$B$3:$G$260</definedName>
    <definedName name="dataset_type">CV!$A$2:$A$27</definedName>
    <definedName name="doi_relatioship">CV!$D$2:$D$25</definedName>
    <definedName name="dynamic_samples">OFFSET('Info-Keys'!$J$4,,,COUNTIF('Info-Keys'!$J$4:$J$260,"?*"))</definedName>
    <definedName name="file_type">CV!$B$2:$B$48</definedName>
    <definedName name="upload_status">CV!$C$2:$C$5</definedName>
  </definedNames>
  <calcPr calcId="181029"/>
</workbook>
</file>

<file path=xl/calcChain.xml><?xml version="1.0" encoding="utf-8"?>
<calcChain xmlns="http://schemas.openxmlformats.org/spreadsheetml/2006/main">
  <c r="H3" i="3" l="1"/>
  <c r="A1" i="15"/>
  <c r="A251" i="15" s="1"/>
  <c r="A144" i="15" l="1"/>
  <c r="A29" i="15"/>
  <c r="A216" i="15"/>
  <c r="A184" i="15"/>
  <c r="A157" i="15"/>
  <c r="A140" i="15"/>
  <c r="A126" i="15"/>
  <c r="A98" i="15"/>
  <c r="A85" i="15"/>
  <c r="A71" i="15"/>
  <c r="A56" i="15"/>
  <c r="A260" i="15"/>
  <c r="A30" i="15"/>
  <c r="A141" i="15"/>
  <c r="A72" i="15"/>
  <c r="A200" i="15"/>
  <c r="A170" i="15"/>
  <c r="A237" i="15"/>
  <c r="A215" i="15"/>
  <c r="A199" i="15"/>
  <c r="A182" i="15"/>
  <c r="A169" i="15"/>
  <c r="A156" i="15"/>
  <c r="A125" i="15"/>
  <c r="A112" i="15"/>
  <c r="A97" i="15"/>
  <c r="A84" i="15"/>
  <c r="A68" i="15"/>
  <c r="A55" i="15"/>
  <c r="A259" i="15"/>
  <c r="A186" i="15"/>
  <c r="A115" i="15"/>
  <c r="A243" i="15"/>
  <c r="A127" i="15"/>
  <c r="A236" i="15"/>
  <c r="A168" i="15"/>
  <c r="A139" i="15"/>
  <c r="A111" i="15"/>
  <c r="A67" i="15"/>
  <c r="A54" i="15"/>
  <c r="A258" i="15"/>
  <c r="A218" i="15"/>
  <c r="A59" i="15"/>
  <c r="A158" i="15"/>
  <c r="A198" i="15"/>
  <c r="A83" i="15"/>
  <c r="A235" i="15"/>
  <c r="A180" i="15"/>
  <c r="A167" i="15"/>
  <c r="A154" i="15"/>
  <c r="A138" i="15"/>
  <c r="A109" i="15"/>
  <c r="A94" i="15"/>
  <c r="A82" i="15"/>
  <c r="A66" i="15"/>
  <c r="A52" i="15"/>
  <c r="A257" i="15"/>
  <c r="A75" i="15"/>
  <c r="A217" i="15"/>
  <c r="A100" i="15"/>
  <c r="A181" i="15"/>
  <c r="A155" i="15"/>
  <c r="A124" i="15"/>
  <c r="A247" i="15"/>
  <c r="A123" i="15"/>
  <c r="A4" i="15"/>
  <c r="A234" i="15"/>
  <c r="A213" i="15"/>
  <c r="A196" i="15"/>
  <c r="A179" i="15"/>
  <c r="A166" i="15"/>
  <c r="A152" i="15"/>
  <c r="A137" i="15"/>
  <c r="A122" i="15"/>
  <c r="A81" i="15"/>
  <c r="A65" i="15"/>
  <c r="A51" i="15"/>
  <c r="A256" i="15"/>
  <c r="A128" i="15"/>
  <c r="A171" i="15"/>
  <c r="A214" i="15"/>
  <c r="A95" i="15"/>
  <c r="A197" i="15"/>
  <c r="A5" i="15"/>
  <c r="A233" i="15"/>
  <c r="A208" i="15"/>
  <c r="A195" i="15"/>
  <c r="A178" i="15"/>
  <c r="A165" i="15"/>
  <c r="A151" i="15"/>
  <c r="A136" i="15"/>
  <c r="A121" i="15"/>
  <c r="A106" i="15"/>
  <c r="A80" i="15"/>
  <c r="A64" i="15"/>
  <c r="A50" i="15"/>
  <c r="A255" i="15"/>
  <c r="A172" i="15"/>
  <c r="A160" i="15"/>
  <c r="A227" i="15"/>
  <c r="A194" i="15"/>
  <c r="A164" i="15"/>
  <c r="A135" i="15"/>
  <c r="A79" i="15"/>
  <c r="A254" i="15"/>
  <c r="A222" i="15"/>
  <c r="A205" i="15"/>
  <c r="A193" i="15"/>
  <c r="A175" i="15"/>
  <c r="A163" i="15"/>
  <c r="A148" i="15"/>
  <c r="A134" i="15"/>
  <c r="A119" i="15"/>
  <c r="A104" i="15"/>
  <c r="A78" i="15"/>
  <c r="A62" i="15"/>
  <c r="A33" i="15"/>
  <c r="A253" i="15"/>
  <c r="A202" i="15"/>
  <c r="A101" i="15"/>
  <c r="A201" i="15"/>
  <c r="A86" i="15"/>
  <c r="A207" i="15"/>
  <c r="A149" i="15"/>
  <c r="A105" i="15"/>
  <c r="A35" i="15"/>
  <c r="A246" i="15"/>
  <c r="A221" i="15"/>
  <c r="A204" i="15"/>
  <c r="A192" i="15"/>
  <c r="A174" i="15"/>
  <c r="A162" i="15"/>
  <c r="A133" i="15"/>
  <c r="A118" i="15"/>
  <c r="A103" i="15"/>
  <c r="A89" i="15"/>
  <c r="A77" i="15"/>
  <c r="A61" i="15"/>
  <c r="A32" i="15"/>
  <c r="A252" i="15"/>
  <c r="A244" i="15"/>
  <c r="A87" i="15"/>
  <c r="A185" i="15"/>
  <c r="A114" i="15"/>
  <c r="A176" i="15"/>
  <c r="A120" i="15"/>
  <c r="A63" i="15"/>
  <c r="A245" i="15"/>
  <c r="A220" i="15"/>
  <c r="A203" i="15"/>
  <c r="A187" i="15"/>
  <c r="A173" i="15"/>
  <c r="A161" i="15"/>
  <c r="A145" i="15"/>
  <c r="A130" i="15"/>
  <c r="A117" i="15"/>
  <c r="A102" i="15"/>
  <c r="A88" i="15"/>
  <c r="A76" i="15"/>
  <c r="A60" i="15"/>
  <c r="A31" i="15"/>
  <c r="A6" i="15"/>
  <c r="A34" i="15"/>
  <c r="A7" i="15" l="1"/>
  <c r="A36" i="15"/>
  <c r="A8" i="15" l="1"/>
  <c r="A40" i="15"/>
  <c r="A9" i="15" l="1"/>
  <c r="A41" i="15"/>
  <c r="A10" i="15" l="1"/>
  <c r="A11" i="15"/>
  <c r="A42" i="15"/>
  <c r="A43" i="15"/>
  <c r="A44" i="15" s="1"/>
  <c r="A12" i="15" l="1"/>
  <c r="A45" i="15"/>
  <c r="A46" i="15"/>
  <c r="A47" i="15" s="1"/>
  <c r="A13" i="15" l="1"/>
  <c r="A49" i="15"/>
  <c r="A53" i="15" s="1"/>
  <c r="A57" i="15" s="1"/>
  <c r="A48" i="15"/>
  <c r="A226" i="15"/>
  <c r="A228" i="15" s="1"/>
  <c r="A229" i="15" l="1"/>
  <c r="A230" i="15" s="1"/>
  <c r="A231" i="15" s="1"/>
  <c r="A232" i="15" s="1"/>
  <c r="A14" i="15"/>
  <c r="A96" i="15"/>
  <c r="A99" i="15" s="1"/>
  <c r="A69" i="15"/>
  <c r="A70" i="15" s="1"/>
  <c r="A74" i="15" s="1"/>
  <c r="A108" i="15" l="1"/>
  <c r="A15" i="15"/>
  <c r="A113" i="15"/>
  <c r="A116" i="15" s="1"/>
  <c r="A129" i="15" s="1"/>
  <c r="A131" i="15" s="1"/>
  <c r="A110" i="15"/>
  <c r="A16" i="15" l="1"/>
  <c r="A142" i="15"/>
  <c r="A143" i="15" s="1"/>
  <c r="A132" i="15"/>
  <c r="A147" i="15" l="1"/>
  <c r="A150" i="15" s="1"/>
  <c r="A153" i="15" s="1"/>
  <c r="A159" i="15" s="1"/>
  <c r="A177" i="15" s="1"/>
  <c r="A17" i="15"/>
  <c r="A206" i="15"/>
  <c r="A209" i="15" s="1"/>
  <c r="A210" i="15" s="1"/>
  <c r="A183" i="15"/>
  <c r="A188" i="15" s="1"/>
  <c r="A189" i="15" s="1"/>
  <c r="A190" i="15" s="1"/>
  <c r="A191" i="15" s="1"/>
  <c r="A18" i="15" l="1"/>
  <c r="A19" i="15" l="1"/>
  <c r="A20" i="15" l="1"/>
  <c r="A21" i="15" l="1"/>
  <c r="A22" i="15" l="1"/>
  <c r="A23" i="15" l="1"/>
  <c r="A24" i="15" l="1"/>
  <c r="A25" i="15" l="1"/>
  <c r="A26" i="15" s="1"/>
  <c r="A27" i="15" s="1"/>
  <c r="A28" i="15" s="1"/>
  <c r="A37" i="15" s="1"/>
  <c r="A38" i="15" s="1"/>
  <c r="A39" i="15" s="1"/>
  <c r="A58" i="15" s="1"/>
  <c r="A107" i="15" l="1"/>
  <c r="A146" i="15" s="1"/>
  <c r="A90" i="15"/>
  <c r="A91" i="15" s="1"/>
  <c r="A92" i="15" s="1"/>
  <c r="A93" i="15" s="1"/>
  <c r="A211" i="15"/>
  <c r="A212" i="15" s="1"/>
  <c r="A219" i="15" s="1"/>
  <c r="A223" i="15" l="1"/>
  <c r="A224" i="15" s="1"/>
  <c r="A225" i="15" s="1"/>
  <c r="J156" i="15" s="1"/>
  <c r="J122" i="15"/>
  <c r="J199" i="15"/>
  <c r="J8" i="15"/>
  <c r="J183" i="15"/>
  <c r="J125" i="15"/>
  <c r="J64" i="15"/>
  <c r="J213" i="15"/>
  <c r="J10" i="15"/>
  <c r="J216" i="15"/>
  <c r="J231" i="15"/>
  <c r="J236" i="15"/>
  <c r="J235" i="15"/>
  <c r="J12" i="15"/>
  <c r="J179" i="15"/>
  <c r="J254" i="15"/>
  <c r="J258" i="15"/>
  <c r="J144" i="15"/>
  <c r="J30" i="15"/>
  <c r="J117" i="15"/>
  <c r="J93" i="15"/>
  <c r="J221" i="15"/>
  <c r="J251" i="15"/>
  <c r="J149" i="15"/>
  <c r="J91" i="15"/>
  <c r="J170" i="15"/>
  <c r="J83" i="15"/>
  <c r="J139" i="15"/>
  <c r="J101" i="15"/>
  <c r="J80" i="15"/>
  <c r="J137" i="15"/>
  <c r="J140" i="15"/>
  <c r="J181" i="15"/>
  <c r="J36" i="15"/>
  <c r="J88" i="15"/>
  <c r="J34" i="15"/>
  <c r="J21" i="15"/>
  <c r="J51" i="15"/>
  <c r="J100" i="15"/>
  <c r="J138" i="15"/>
  <c r="J115" i="15"/>
  <c r="J27" i="15"/>
  <c r="J61" i="15"/>
  <c r="J250" i="15"/>
  <c r="J17" i="15"/>
  <c r="J114" i="15"/>
  <c r="J90" i="15"/>
  <c r="J193" i="15"/>
  <c r="J120" i="15"/>
  <c r="J188" i="15"/>
  <c r="J252" i="15"/>
  <c r="J161" i="15"/>
  <c r="J74" i="15"/>
  <c r="J177" i="15"/>
  <c r="J113" i="15"/>
  <c r="J18" i="15"/>
  <c r="J209" i="15"/>
  <c r="J84" i="15"/>
  <c r="J259" i="15"/>
  <c r="J159" i="15"/>
  <c r="J255" i="15"/>
  <c r="J37" i="15"/>
  <c r="J197" i="15"/>
  <c r="J46" i="15"/>
  <c r="J81" i="15"/>
  <c r="J45" i="15"/>
  <c r="A240" i="15"/>
  <c r="A241" i="15" s="1"/>
  <c r="A242" i="15" s="1"/>
  <c r="A238" i="15"/>
  <c r="J105" i="15"/>
  <c r="J178" i="15"/>
  <c r="J110" i="15"/>
  <c r="J243" i="15"/>
  <c r="J70" i="15"/>
  <c r="J228" i="15"/>
  <c r="J96" i="15"/>
  <c r="J145" i="15"/>
  <c r="J249" i="15"/>
  <c r="J152" i="15"/>
  <c r="J260" i="15"/>
  <c r="J35" i="15"/>
  <c r="J154" i="15"/>
  <c r="J248" i="15"/>
  <c r="J253" i="15"/>
  <c r="J60" i="15"/>
  <c r="J6" i="15"/>
  <c r="J4" i="15"/>
  <c r="J222" i="15" l="1"/>
  <c r="J237" i="15"/>
  <c r="J77" i="15"/>
  <c r="J257" i="15"/>
  <c r="J56" i="15"/>
  <c r="J212" i="15"/>
  <c r="J182" i="15"/>
  <c r="J127" i="15"/>
  <c r="J184" i="15"/>
  <c r="J76" i="15"/>
  <c r="J128" i="15"/>
  <c r="J211" i="15"/>
  <c r="J195" i="15"/>
  <c r="J220" i="15"/>
  <c r="J169" i="15"/>
  <c r="J69" i="15"/>
  <c r="J118" i="15"/>
  <c r="J29" i="15"/>
  <c r="J89" i="15"/>
  <c r="J72" i="15"/>
  <c r="J132" i="15"/>
  <c r="J160" i="15"/>
  <c r="J143" i="15"/>
  <c r="J82" i="15"/>
  <c r="J24" i="15"/>
  <c r="J104" i="15"/>
  <c r="J116" i="15"/>
  <c r="J112" i="15"/>
  <c r="J218" i="15"/>
  <c r="J244" i="15"/>
  <c r="J166" i="15"/>
  <c r="J119" i="15"/>
  <c r="J43" i="15"/>
  <c r="J39" i="15"/>
  <c r="J226" i="15"/>
  <c r="J40" i="15"/>
  <c r="J157" i="15"/>
  <c r="J9" i="15"/>
  <c r="J123" i="15"/>
  <c r="J168" i="15"/>
  <c r="J23" i="15"/>
  <c r="J107" i="15"/>
  <c r="J165" i="15"/>
  <c r="J230" i="15"/>
  <c r="J241" i="15"/>
  <c r="J92" i="15"/>
  <c r="J223" i="15"/>
  <c r="J173" i="15"/>
  <c r="J66" i="15"/>
  <c r="J141" i="15"/>
  <c r="J217" i="15"/>
  <c r="J142" i="15"/>
  <c r="J19" i="15"/>
  <c r="J239" i="15"/>
  <c r="J97" i="15"/>
  <c r="J207" i="15"/>
  <c r="J229" i="15"/>
  <c r="J153" i="15"/>
  <c r="J134" i="15"/>
  <c r="J49" i="15"/>
  <c r="J16" i="15"/>
  <c r="J75" i="15"/>
  <c r="J201" i="15"/>
  <c r="J78" i="15"/>
  <c r="J219" i="15"/>
  <c r="J147" i="15"/>
  <c r="J233" i="15"/>
  <c r="J42" i="15"/>
  <c r="J187" i="15"/>
  <c r="J200" i="15"/>
  <c r="J158" i="15"/>
  <c r="J52" i="15"/>
  <c r="J186" i="15"/>
  <c r="J87" i="15"/>
  <c r="J131" i="15"/>
  <c r="J33" i="15"/>
  <c r="J130" i="15"/>
  <c r="J205" i="15"/>
  <c r="J202" i="15"/>
  <c r="J111" i="15"/>
  <c r="J227" i="15"/>
  <c r="J150" i="15"/>
  <c r="J172" i="15"/>
  <c r="J63" i="15"/>
  <c r="J41" i="15"/>
  <c r="J206" i="15"/>
  <c r="J256" i="15"/>
  <c r="J26" i="15"/>
  <c r="J103" i="15"/>
  <c r="J215" i="15"/>
  <c r="J124" i="15"/>
  <c r="J85" i="15"/>
  <c r="J38" i="15"/>
  <c r="J68" i="15"/>
  <c r="J171" i="15"/>
  <c r="J5" i="15"/>
  <c r="J190" i="15"/>
  <c r="J174" i="15"/>
  <c r="J108" i="15"/>
  <c r="J146" i="15"/>
  <c r="J247" i="15"/>
  <c r="J106" i="15"/>
  <c r="J14" i="15"/>
  <c r="J151" i="15"/>
  <c r="J102" i="15"/>
  <c r="J162" i="15"/>
  <c r="J22" i="15"/>
  <c r="J232" i="15"/>
  <c r="J189" i="15"/>
  <c r="J55" i="15"/>
  <c r="J133" i="15"/>
  <c r="J242" i="15"/>
  <c r="J28" i="15"/>
  <c r="J121" i="15"/>
  <c r="J175" i="15"/>
  <c r="J109" i="15"/>
  <c r="J86" i="15"/>
  <c r="J167" i="15"/>
  <c r="J7" i="15"/>
  <c r="J126" i="15"/>
  <c r="J15" i="15"/>
  <c r="J62" i="15"/>
  <c r="J191" i="15"/>
  <c r="J163" i="15"/>
  <c r="J53" i="15"/>
  <c r="J136" i="15"/>
  <c r="J31" i="15"/>
  <c r="J58" i="15"/>
  <c r="J240" i="15"/>
  <c r="J11" i="15"/>
  <c r="J79" i="15"/>
  <c r="J203" i="15"/>
  <c r="J129" i="15"/>
  <c r="J180" i="15"/>
  <c r="J50" i="15"/>
  <c r="J224" i="15"/>
  <c r="J47" i="15"/>
  <c r="J234" i="15"/>
  <c r="J95" i="15"/>
  <c r="J214" i="15"/>
  <c r="J54" i="15"/>
  <c r="J32" i="15"/>
  <c r="J185" i="15"/>
  <c r="J67" i="15"/>
  <c r="J148" i="15"/>
  <c r="J225" i="15"/>
  <c r="J135" i="15"/>
  <c r="J48" i="15"/>
  <c r="J194" i="15"/>
  <c r="J196" i="15"/>
  <c r="J99" i="15"/>
  <c r="J25" i="15"/>
  <c r="J59" i="15"/>
  <c r="J155" i="15"/>
  <c r="J13" i="15"/>
  <c r="J204" i="15"/>
  <c r="J176" i="15"/>
  <c r="J245" i="15"/>
  <c r="J246" i="15"/>
  <c r="J164" i="15"/>
  <c r="J44" i="15"/>
  <c r="J94" i="15"/>
  <c r="J71" i="15"/>
  <c r="J57" i="15"/>
  <c r="J20" i="15"/>
  <c r="J65" i="15"/>
  <c r="J238" i="15"/>
  <c r="J198" i="15"/>
  <c r="J208" i="15"/>
  <c r="J192" i="15"/>
  <c r="J98" i="15"/>
  <c r="J210" i="15"/>
  <c r="A239" i="15"/>
  <c r="A249" i="15" s="1"/>
  <c r="A250" i="15"/>
  <c r="A248" i="15"/>
  <c r="I4" i="15" l="1"/>
  <c r="I3"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5" authorId="0" shapeId="0" xr:uid="{00000000-0006-0000-0500-000001000000}">
      <text>
        <r>
          <rPr>
            <b/>
            <sz val="9"/>
            <color indexed="81"/>
            <rFont val="Tahoma"/>
            <family val="2"/>
          </rPr>
          <t>Human readable description of the sample, preferably unique within a dataset.</t>
        </r>
      </text>
    </comment>
  </commentList>
</comments>
</file>

<file path=xl/sharedStrings.xml><?xml version="1.0" encoding="utf-8"?>
<sst xmlns="http://schemas.openxmlformats.org/spreadsheetml/2006/main" count="1294" uniqueCount="1071">
  <si>
    <t>European Nucleotide Archive</t>
  </si>
  <si>
    <t>Alignments</t>
  </si>
  <si>
    <t>http://www.ebi.ac.uk/ena/</t>
  </si>
  <si>
    <t>BioSamples</t>
  </si>
  <si>
    <t>TRACE</t>
  </si>
  <si>
    <t>DOI:10.1186/gb-2011-12-11-r114</t>
  </si>
  <si>
    <t>image_tag</t>
  </si>
  <si>
    <t>image_license</t>
  </si>
  <si>
    <t>Methylome data</t>
  </si>
  <si>
    <t>http://www.ncbi.nlm.nih.gov/nuccore</t>
  </si>
  <si>
    <t>Enter text</t>
  </si>
  <si>
    <t>http://www.ncbi.nlm.nih.gov/Traces/home/</t>
  </si>
  <si>
    <t>TRACE:FJ043059</t>
  </si>
  <si>
    <t>AE:A-MEXP-1162</t>
  </si>
  <si>
    <t>http://www.ncbi.nlm.nih.gov/projects/SNP/</t>
  </si>
  <si>
    <t>Digital Object Identifier</t>
  </si>
  <si>
    <t>GEO</t>
  </si>
  <si>
    <t>DNA Database of Japan</t>
  </si>
  <si>
    <t>dbGaP:phs000385</t>
  </si>
  <si>
    <t>ENA:SRX073510</t>
  </si>
  <si>
    <t>Samples</t>
  </si>
  <si>
    <t>related_manuscript</t>
  </si>
  <si>
    <t>Metabolomic</t>
  </si>
  <si>
    <t>genome_browser</t>
  </si>
  <si>
    <t>http://www.ncbi.nlm.nih.gov/geo/</t>
  </si>
  <si>
    <t>GENBANK:AC123456</t>
  </si>
  <si>
    <t>dbGaP</t>
  </si>
  <si>
    <t>DDBJ:EF472314</t>
  </si>
  <si>
    <t>upload_status</t>
  </si>
  <si>
    <t xml:space="preserve">file_type  </t>
  </si>
  <si>
    <t>http://dx.doi.org/</t>
  </si>
  <si>
    <t>dataset_type</t>
  </si>
  <si>
    <t>title</t>
  </si>
  <si>
    <t>http://www.ncbi.nlm.nih.gov/dbvar/</t>
  </si>
  <si>
    <t>Database of Genotypes and Phenotypes</t>
  </si>
  <si>
    <t>Please add a short description or sub-heading for your file</t>
  </si>
  <si>
    <t>URL</t>
  </si>
  <si>
    <t>Genomic</t>
  </si>
  <si>
    <t>EGA</t>
  </si>
  <si>
    <t>http://www.ncbi.nlm.nih.gov/biosample</t>
  </si>
  <si>
    <t>Epigenomic</t>
  </si>
  <si>
    <t>Trace Archive</t>
  </si>
  <si>
    <t>dbVar:estd3</t>
  </si>
  <si>
    <t>ENA</t>
  </si>
  <si>
    <t>Transcriptomic</t>
  </si>
  <si>
    <t>Software</t>
  </si>
  <si>
    <t>EGA:EGAS00001000063</t>
  </si>
  <si>
    <t>dbSNP</t>
  </si>
  <si>
    <t>DOI</t>
  </si>
  <si>
    <t>image_source</t>
  </si>
  <si>
    <t>image_url</t>
  </si>
  <si>
    <t>Metagenomic</t>
  </si>
  <si>
    <t>description</t>
  </si>
  <si>
    <t>http://www.ebi.ac.uk/ega/</t>
  </si>
  <si>
    <t>ext_acc_link</t>
  </si>
  <si>
    <t>project_URL</t>
  </si>
  <si>
    <t>Gene Expression Omnibus</t>
  </si>
  <si>
    <t>SAMPLE</t>
  </si>
  <si>
    <t>GENBANK</t>
  </si>
  <si>
    <t>Other</t>
  </si>
  <si>
    <t>sample_id</t>
  </si>
  <si>
    <t>Prefix</t>
  </si>
  <si>
    <t>ArrayExpress</t>
  </si>
  <si>
    <t>AE</t>
  </si>
  <si>
    <t>BioProject</t>
  </si>
  <si>
    <t>Mandatory</t>
  </si>
  <si>
    <t>Proteomic</t>
  </si>
  <si>
    <t>Readme</t>
  </si>
  <si>
    <t>Field</t>
  </si>
  <si>
    <t>Controlled vocabularies</t>
  </si>
  <si>
    <t>http://www.ncbi.nlm.nih.gov/bioproject</t>
  </si>
  <si>
    <t>ISA-Tab</t>
  </si>
  <si>
    <t>Database</t>
  </si>
  <si>
    <t>DDBJ</t>
  </si>
  <si>
    <t xml:space="preserve">Notes </t>
  </si>
  <si>
    <t>file_name</t>
  </si>
  <si>
    <t>image_photographer</t>
  </si>
  <si>
    <t>dbSNP:ss49857710</t>
  </si>
  <si>
    <t>Example</t>
  </si>
  <si>
    <t>Coding sequence</t>
  </si>
  <si>
    <t>additional_information</t>
  </si>
  <si>
    <t>author_list</t>
  </si>
  <si>
    <t>http://www.ddbj.nig.ac.jp/</t>
  </si>
  <si>
    <t>ext_acc_mirror</t>
  </si>
  <si>
    <t>Genome sequence</t>
  </si>
  <si>
    <t>GenBank</t>
  </si>
  <si>
    <t>http://www.ebi.ac.uk/arrayexpress/</t>
  </si>
  <si>
    <t>dbVar</t>
  </si>
  <si>
    <t>image_location</t>
  </si>
  <si>
    <t>GEO:GPL4010</t>
  </si>
  <si>
    <t>file_description</t>
  </si>
  <si>
    <t>European Genome-phenome Archive</t>
  </si>
  <si>
    <t>http://www.ncbi.nlm.nih.gov/sites/entrez?db=gap</t>
  </si>
  <si>
    <t>Please provide the URL or file path to link from your dataset landing page image</t>
  </si>
  <si>
    <t>Please provide some short alternate text for your dataset landing page image</t>
  </si>
  <si>
    <t>Please provide the image source</t>
  </si>
  <si>
    <t>related_doi</t>
  </si>
  <si>
    <t>If your dataset is related to a previously published GigaDB dataset, please enter the DOI in the format  '10.5524/XXXXXX'</t>
  </si>
  <si>
    <t>doi_relationship</t>
  </si>
  <si>
    <t>IsSupplementTo</t>
  </si>
  <si>
    <t>IsNewVersionOf</t>
  </si>
  <si>
    <t>IsSupplementedBy</t>
  </si>
  <si>
    <t>IsPreviousVersionOf</t>
  </si>
  <si>
    <t>IsPartOf</t>
  </si>
  <si>
    <t>HasPart</t>
  </si>
  <si>
    <t>References</t>
  </si>
  <si>
    <t>IsReferencedBy</t>
  </si>
  <si>
    <t>Allele frequencies</t>
  </si>
  <si>
    <t>If your dataset is hosted on a genome browser other than the Ensembl, NCBI and UCSC browsers, please enter the URL</t>
  </si>
  <si>
    <t>Please enter the name of your file relative to the home directory e.g. 'Sequence/seq1.fq.gz'</t>
  </si>
  <si>
    <t>Please provide the copyright-free image file name or path for your dataset landing page</t>
  </si>
  <si>
    <t>submitter_first_name</t>
  </si>
  <si>
    <t>Please enter the submitter's first name</t>
  </si>
  <si>
    <t>submitter_last_name</t>
  </si>
  <si>
    <t>Please enter the submitter's last name</t>
  </si>
  <si>
    <t>submitter_email</t>
  </si>
  <si>
    <t>Please enter the submitter's email address</t>
  </si>
  <si>
    <t>submitter_affiliation</t>
  </si>
  <si>
    <t>Please enter the submitter's affiliation</t>
  </si>
  <si>
    <t>Imaging</t>
  </si>
  <si>
    <t>First Name</t>
  </si>
  <si>
    <t>Email</t>
  </si>
  <si>
    <t>Institution/Company</t>
  </si>
  <si>
    <t>Data Type(s)</t>
  </si>
  <si>
    <t>Title</t>
  </si>
  <si>
    <t>Description</t>
  </si>
  <si>
    <t>Additional Information</t>
  </si>
  <si>
    <t>Genome Browser</t>
  </si>
  <si>
    <t>Image</t>
  </si>
  <si>
    <t>Please provide the name of the image photographer, or person(s) credited with providing the image</t>
  </si>
  <si>
    <t>Please provide the license for your image (must be copyright-free), eg. CC0 for creative commons no rights reserved (http://creativecommons.org/about/cc0).</t>
  </si>
  <si>
    <t>Related Manuscript(s)</t>
  </si>
  <si>
    <t>Project</t>
  </si>
  <si>
    <t>Sample ID</t>
  </si>
  <si>
    <t>File Name</t>
  </si>
  <si>
    <t>File Description</t>
  </si>
  <si>
    <t>Please add the sample ID associated with the file, please ensure all sample ID's used here match those given in the Samples section</t>
  </si>
  <si>
    <t>Definition</t>
  </si>
  <si>
    <t>Expected value</t>
  </si>
  <si>
    <t>investigation type</t>
  </si>
  <si>
    <t>project name</t>
  </si>
  <si>
    <t>experimental_factor</t>
  </si>
  <si>
    <t>experimental factor</t>
  </si>
  <si>
    <t>text or EFO and/or OBI</t>
  </si>
  <si>
    <t>lat_lon</t>
  </si>
  <si>
    <t>geographic location (latitude and longitude)</t>
  </si>
  <si>
    <t>decimal degrees</t>
  </si>
  <si>
    <t>geo_loc_name</t>
  </si>
  <si>
    <t>geographic location (country and/or sea,region)</t>
  </si>
  <si>
    <t>Germany:Sylt:Hausstrand</t>
  </si>
  <si>
    <t>collection_date</t>
  </si>
  <si>
    <t>collection date</t>
  </si>
  <si>
    <t>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t>
  </si>
  <si>
    <t>date and time</t>
  </si>
  <si>
    <t>environmental package</t>
  </si>
  <si>
    <t>subspecf_gen_lin</t>
  </si>
  <si>
    <t>subspecific genetic lineage</t>
  </si>
  <si>
    <t>genetic lineage below lowest rank of NCBI taxonomy, which is subspecies, e.g. serovar, biotype, ecotype</t>
  </si>
  <si>
    <t>ploidy</t>
  </si>
  <si>
    <t>PATO</t>
  </si>
  <si>
    <t>num_replicons</t>
  </si>
  <si>
    <t>number of replicons</t>
  </si>
  <si>
    <t>Reports the number of replicons in a nuclear genome of eukaryotes, in the genome of a bacterium or archaea or the number of segments in a segmented virus. Always applied to the haploid chromosome count of a eukaryote</t>
  </si>
  <si>
    <t>for eukaryotes and bacteria: chromosomes (haploid count); for viruses: segments</t>
  </si>
  <si>
    <t>estimated_size</t>
  </si>
  <si>
    <t>estimated size</t>
  </si>
  <si>
    <t>The estimated size of the genome prior to sequencing. Of particular importance in the sequencing of (eukaryotic) genome which could remain in draft form for a long or unspecified period.</t>
  </si>
  <si>
    <t>300000 bp</t>
  </si>
  <si>
    <t>number of base pairs</t>
  </si>
  <si>
    <t>ref_biomaterial</t>
  </si>
  <si>
    <t>reference for biomaterial</t>
  </si>
  <si>
    <t>primary publication if isolated before genome publication; otherwise, primary genome report</t>
  </si>
  <si>
    <t>PMID, DOI or URL</t>
  </si>
  <si>
    <t>source_mat_id</t>
  </si>
  <si>
    <t>source material identifiers</t>
  </si>
  <si>
    <t>for cultures of microorganisms: identifiers for two culture collections; for specimens (e.g., organelles and Eukarya): voucher condition and location [CV]</t>
  </si>
  <si>
    <t>enumeration</t>
  </si>
  <si>
    <t>specific_host</t>
  </si>
  <si>
    <t>specific host</t>
  </si>
  <si>
    <t>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</si>
  <si>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host taxid, unknown, environmental</t>
  </si>
  <si>
    <t>health_disease_stat</t>
  </si>
  <si>
    <t>health or disease status of specific host at time of collection</t>
  </si>
  <si>
    <t>trophic_level</t>
  </si>
  <si>
    <t>trophic level</t>
  </si>
  <si>
    <t>Trophic levels are the feeding position in a food chain. Microbes can be a range of producers (e.g. chemolithotroph)</t>
  </si>
  <si>
    <t>propagation</t>
  </si>
  <si>
    <t>for virus: lytic, lysogenic, temperate, obligately lytic; for plasmid: incompatibility group; for eukaryote: asexual, sexual) [CV</t>
  </si>
  <si>
    <t>isol_growth_condt</t>
  </si>
  <si>
    <t>isolation and growth condition</t>
  </si>
  <si>
    <t>Publication reference in the form of pubmed ID (pmid), digital object identifier (doi) or url for isolation and growth condition specifications of the organism/material</t>
  </si>
  <si>
    <t>PMID,DOI or URL</t>
  </si>
  <si>
    <t>samp_collect_device</t>
  </si>
  <si>
    <t>sample collection device or method</t>
  </si>
  <si>
    <t>biopsy, niskin bottle, push core</t>
  </si>
  <si>
    <t>type name</t>
  </si>
  <si>
    <t>samp_mat_process</t>
  </si>
  <si>
    <t>sample material processing</t>
  </si>
  <si>
    <t>filtering of seawater, storing samples in ethanol</t>
  </si>
  <si>
    <t>text or OBI</t>
  </si>
  <si>
    <t>samp_size</t>
  </si>
  <si>
    <t>amount or size of sample collected</t>
  </si>
  <si>
    <t>Amount or size of sample (volume, mass or area) that was collected</t>
  </si>
  <si>
    <t>measurement value</t>
  </si>
  <si>
    <t>nucl_acid_ext</t>
  </si>
  <si>
    <t>nucleic acid extraction</t>
  </si>
  <si>
    <t>Link to a literature reference, electronic resource or a standard operating procedure (SOP)</t>
  </si>
  <si>
    <t>lib_size</t>
  </si>
  <si>
    <t>library size</t>
  </si>
  <si>
    <t>Total number of clones in the library prepared for the project</t>
  </si>
  <si>
    <t>number of clones</t>
  </si>
  <si>
    <t>lib_const_meth</t>
  </si>
  <si>
    <t>library construction method</t>
  </si>
  <si>
    <t>Library construction method used for clone libraries</t>
  </si>
  <si>
    <t>paired-end,single,vector</t>
  </si>
  <si>
    <t>lib_screen</t>
  </si>
  <si>
    <t>library screening strategy</t>
  </si>
  <si>
    <t>Specific enrichment or screening methods applied before and/or after creating clone libraries</t>
  </si>
  <si>
    <t>enriched, screened, normalized</t>
  </si>
  <si>
    <t>screening strategy name</t>
  </si>
  <si>
    <t>mid</t>
  </si>
  <si>
    <t>multiplex identifiers</t>
  </si>
  <si>
    <t>Molecular barcodes, called Multiplex Identifiers (MIDs), that are used to specifically tag unique samples in a sequencing run. Sequence should be reported in uppercase letters</t>
  </si>
  <si>
    <t>multiplex identifier sequence</t>
  </si>
  <si>
    <t>seq_meth</t>
  </si>
  <si>
    <t>sequencing method</t>
  </si>
  <si>
    <t>Sequencing method used; e.g. Sanger, pyrosequencing, ABI-solid</t>
  </si>
  <si>
    <t>Sanger dideoxysequencing, pyrosequencing, polony</t>
  </si>
  <si>
    <t>assembly</t>
  </si>
  <si>
    <t>How was the assembly done (e.g. with a text based assembler like phrap or a flowgram assembler); estimated error rate associated with the finished sequences (e.g. error rate of 1 in 1000 bp); and the method of calculation</t>
  </si>
  <si>
    <t>assembly method; estimated error rate; method of calculation</t>
  </si>
  <si>
    <t>assembly_name</t>
  </si>
  <si>
    <t>assembly name</t>
  </si>
  <si>
    <t>Name/version of the assembly provided by the submitter that is used in the genome browsers and in the community</t>
  </si>
  <si>
    <t>HuRef, JCVI_ISG_i3_1.0</t>
  </si>
  <si>
    <t>name and version of assemby</t>
  </si>
  <si>
    <t>finishing_strategy</t>
  </si>
  <si>
    <t>finishing strategy</t>
  </si>
  <si>
    <t>Was the genome project intended to produce a complete or draft genome, Coverage, the fold coverage of the sequencing expressed as 2x, 3x, 18x  etc, and how many contigs were produced for the genome</t>
  </si>
  <si>
    <t>status; coverage; number of contigs</t>
  </si>
  <si>
    <t>url</t>
  </si>
  <si>
    <t>relevant electronic resources</t>
  </si>
  <si>
    <t>alt</t>
  </si>
  <si>
    <t>altitude</t>
  </si>
  <si>
    <t>The altitude of the sample is the vertical distance between Earth's surface above Sea Level and the sampled position in the air.</t>
  </si>
  <si>
    <t>{float} m</t>
  </si>
  <si>
    <t>elev</t>
  </si>
  <si>
    <t>elevation</t>
  </si>
  <si>
    <t>The elevation of the sampling site as measured by the vertical distance from mean sea level.</t>
  </si>
  <si>
    <t>{float} {unit}</t>
  </si>
  <si>
    <t>chem_administration</t>
  </si>
  <si>
    <t>chemical administration</t>
  </si>
  <si>
    <t>CHEBI;timestamp</t>
  </si>
  <si>
    <t>{term}; {timestamp}</t>
  </si>
  <si>
    <t>misc_param</t>
  </si>
  <si>
    <t>miscellaneous parameter</t>
  </si>
  <si>
    <t>any other measurement performed or parameter collected, that is not listed here</t>
  </si>
  <si>
    <t>parameter name;measurement value</t>
  </si>
  <si>
    <t>{text};{float} {unit}</t>
  </si>
  <si>
    <t>perturbation</t>
  </si>
  <si>
    <t>type of perturbation, e.g. chemical administration, physical disturbance, etc., coupled with time that perturbation occurred; can include multiple perturbation types</t>
  </si>
  <si>
    <t>perturbation type name;time interval</t>
  </si>
  <si>
    <t>{text};{interval}</t>
  </si>
  <si>
    <t>samp_store_dur</t>
  </si>
  <si>
    <t>sample storage duration</t>
  </si>
  <si>
    <t>duration for which sample was stored</t>
  </si>
  <si>
    <t>time interval</t>
  </si>
  <si>
    <t>{interval}</t>
  </si>
  <si>
    <t>samp_store_loc</t>
  </si>
  <si>
    <t>sample storage location</t>
  </si>
  <si>
    <t>location at which sample was stored, usually name of a specific freezer/room</t>
  </si>
  <si>
    <t>location name</t>
  </si>
  <si>
    <t>{text}</t>
  </si>
  <si>
    <t>samp_store_temp</t>
  </si>
  <si>
    <t>sample storage temperature</t>
  </si>
  <si>
    <t>temperature at which sample was stored, e.g. -80</t>
  </si>
  <si>
    <t>temp</t>
  </si>
  <si>
    <t>temperature</t>
  </si>
  <si>
    <t>temperature of the sample at time of sampling</t>
  </si>
  <si>
    <t>depth</t>
  </si>
  <si>
    <t>Depth is defined as the vertical distance below surface, e.g. for sediment or soil samples depth is measured from sediment or soil surface, respectivly. Depth can be reported as an interval for subsurface samples.</t>
  </si>
  <si>
    <t>host_common_name</t>
  </si>
  <si>
    <t>host common name</t>
  </si>
  <si>
    <t>common name of the host, e.g. human</t>
  </si>
  <si>
    <t>common name</t>
  </si>
  <si>
    <t>host_taxid</t>
  </si>
  <si>
    <t>host taxid</t>
  </si>
  <si>
    <t>NCBI taxon id of the host, e.g. 9606</t>
  </si>
  <si>
    <t>NCBI taxon identifier</t>
  </si>
  <si>
    <t>{integer}</t>
  </si>
  <si>
    <t>host_subject_id</t>
  </si>
  <si>
    <t>host subject id</t>
  </si>
  <si>
    <t>a unique identifier by which each subject can be referred to, de-identified, e.g. #131</t>
  </si>
  <si>
    <t>unique identifier</t>
  </si>
  <si>
    <t>age</t>
  </si>
  <si>
    <t>age of host at the time of sampling; relevant scale depends on species and study, e.g. could be seconds for amoebae or centuries for trees</t>
  </si>
  <si>
    <t>value</t>
  </si>
  <si>
    <t>life_stage</t>
  </si>
  <si>
    <t>life stage</t>
  </si>
  <si>
    <t>stage</t>
  </si>
  <si>
    <t>sex</t>
  </si>
  <si>
    <t>physical sex of the host</t>
  </si>
  <si>
    <t>[male|female|neuter|hermaphrodite|not determined]</t>
  </si>
  <si>
    <t>disease_stat</t>
  </si>
  <si>
    <t>disease status</t>
  </si>
  <si>
    <t>list of diseases with which the host has been diagnosed; can include multiple diagnoses. the value of the field depends on host; for humans the terms should be chosen from DO (Disease Ontology), other hosts are free text. For DO terms, please see http://gemina.svn.sourceforge.net/viewvc/gemina/trunk/Gemina/ontologies/gemina_symptom.obo?view=log</t>
  </si>
  <si>
    <t>disease name or DO</t>
  </si>
  <si>
    <t>{term}</t>
  </si>
  <si>
    <t>body_habitat</t>
  </si>
  <si>
    <t>body habitat</t>
  </si>
  <si>
    <t>original body habitat where the sample was obtained from</t>
  </si>
  <si>
    <t>body habitat name</t>
  </si>
  <si>
    <t>body_site</t>
  </si>
  <si>
    <t>body site</t>
  </si>
  <si>
    <t>body site name</t>
  </si>
  <si>
    <t>body_product</t>
  </si>
  <si>
    <t>body product</t>
  </si>
  <si>
    <t>substance produced by the body, e.g. stool, mucus, where the sample was obtained from</t>
  </si>
  <si>
    <t>body product name</t>
  </si>
  <si>
    <t>tot_mass</t>
  </si>
  <si>
    <t>total mass</t>
  </si>
  <si>
    <t>total mass of the host at collection, the unit depends on host</t>
  </si>
  <si>
    <t>height_or_length</t>
  </si>
  <si>
    <t>height or length</t>
  </si>
  <si>
    <t>measurement of height or length</t>
  </si>
  <si>
    <t>diet</t>
  </si>
  <si>
    <t>type of diet depending on the host, for animals omnivore, herbivore etc., for humans high-fat, meditteranean etc.; can include multiple diet types</t>
  </si>
  <si>
    <t>diet type</t>
  </si>
  <si>
    <t>last_meal</t>
  </si>
  <si>
    <t>last meal</t>
  </si>
  <si>
    <t>content of last meal and time since feeding; can include multiple values</t>
  </si>
  <si>
    <t>content;time interval</t>
  </si>
  <si>
    <t>{text};{period}</t>
  </si>
  <si>
    <t>{PMID|DOI|URL}</t>
  </si>
  <si>
    <t>substrate</t>
  </si>
  <si>
    <t xml:space="preserve">the growth substrate of the host </t>
  </si>
  <si>
    <t>substrate name</t>
  </si>
  <si>
    <t>family_relationship</t>
  </si>
  <si>
    <t>family relationship</t>
  </si>
  <si>
    <t>relationships to other hosts in the same study; can include multiple relationships</t>
  </si>
  <si>
    <t>relationship type;arbitrary identifier</t>
  </si>
  <si>
    <t>{text};{text}</t>
  </si>
  <si>
    <t>genotype</t>
  </si>
  <si>
    <t>observed genotype</t>
  </si>
  <si>
    <t>phenotype</t>
  </si>
  <si>
    <t>dry_mass</t>
  </si>
  <si>
    <t>dry mass</t>
  </si>
  <si>
    <t>measurement of dry mass</t>
  </si>
  <si>
    <t>blood_press_diast</t>
  </si>
  <si>
    <t>blood pressure diastolic</t>
  </si>
  <si>
    <t>resting diastolic blood pressure, measured as mm mercury</t>
  </si>
  <si>
    <t>blood_press_syst</t>
  </si>
  <si>
    <t>blood pressure systolic</t>
  </si>
  <si>
    <t>resting systolic blood pressure, measured as mm mercury</t>
  </si>
  <si>
    <t>gravidity</t>
  </si>
  <si>
    <t>whether or not subject is gravid, and if yes date due or date post-conception, specifying which is used</t>
  </si>
  <si>
    <t>gravidity status;timestamp</t>
  </si>
  <si>
    <t>{boolean};{timestamp}</t>
  </si>
  <si>
    <t>height</t>
  </si>
  <si>
    <t>the height of subject</t>
  </si>
  <si>
    <t>smoker</t>
  </si>
  <si>
    <t>specification of smoking status</t>
  </si>
  <si>
    <t>smoking status</t>
  </si>
  <si>
    <t>{boolean}</t>
  </si>
  <si>
    <t>body_mass_index</t>
  </si>
  <si>
    <t>body-mass index</t>
  </si>
  <si>
    <t>body mass index, calculated as weight/(height)squared</t>
  </si>
  <si>
    <t>{boolean};{text}</t>
  </si>
  <si>
    <t>{boolean};{float} {unit}</t>
  </si>
  <si>
    <t>pet_farm_animal</t>
  </si>
  <si>
    <t>presence of pets or farm animals</t>
  </si>
  <si>
    <t>specification of presence of pets or farm animals in the environment of subject, if yes the animals should be specified; can include multiple animals present</t>
  </si>
  <si>
    <t>presence status;type of animal or pet</t>
  </si>
  <si>
    <t>pulse</t>
  </si>
  <si>
    <t>resting pulse, measured as beats per minute</t>
  </si>
  <si>
    <t>dominant_hand</t>
  </si>
  <si>
    <t>dominant hand</t>
  </si>
  <si>
    <t>dominant hand of the subject</t>
  </si>
  <si>
    <t>[left|right|ambidextrous]</t>
  </si>
  <si>
    <t>ammonium</t>
  </si>
  <si>
    <t>concentration of ammonium</t>
  </si>
  <si>
    <t>carb_nitro_ratio</t>
  </si>
  <si>
    <t>carbon/nitrogen ratio</t>
  </si>
  <si>
    <t>ratio of amount or concentrations of carbon to nitrogen</t>
  </si>
  <si>
    <t>nitrate</t>
  </si>
  <si>
    <t>concentration of nitrate</t>
  </si>
  <si>
    <t>org_carb</t>
  </si>
  <si>
    <t>organic carbon</t>
  </si>
  <si>
    <t>concentration of organic carbon</t>
  </si>
  <si>
    <t>ph</t>
  </si>
  <si>
    <t>pH</t>
  </si>
  <si>
    <t>pH measurement</t>
  </si>
  <si>
    <t>salinity</t>
  </si>
  <si>
    <t>salinity measurement</t>
  </si>
  <si>
    <t>tot_nitro</t>
  </si>
  <si>
    <t>total nitrogen</t>
  </si>
  <si>
    <t>total nitrogen concentration, calculated by: total nitrogen = total dissolved nitrogen + particulate nitrogen. Can also be measured without filtering, reported as nitrogen</t>
  </si>
  <si>
    <t>water_content</t>
  </si>
  <si>
    <t>water content</t>
  </si>
  <si>
    <t>water content measurement</t>
  </si>
  <si>
    <t>air_temp_regm</t>
  </si>
  <si>
    <t>air temperature regimen</t>
  </si>
  <si>
    <t>information about treatment involving an exposure to varying temperatures; should include the temperature, treatment duration, interval and total experimental duration; can include different temperature regimens</t>
  </si>
  <si>
    <t>temperature value;treatment duration;interval;experimental duration</t>
  </si>
  <si>
    <t>{float} {unit};{period};{interval};{period}</t>
  </si>
  <si>
    <t>antibiotic_regm</t>
  </si>
  <si>
    <t>antibiotic regimen</t>
  </si>
  <si>
    <t>information about treatment involving antibiotic administration; should include the name of antibiotic, amount administered, treatment duration, interval and total experimental duration; can include multiple antibiotic regimens</t>
  </si>
  <si>
    <t>antibiotic name;antibiotic amount;treatment duration;interval;experimental duration</t>
  </si>
  <si>
    <t>{text};{float} {unit};{period};{interval};{period}</t>
  </si>
  <si>
    <t>growth_med</t>
  </si>
  <si>
    <t>growth media</t>
  </si>
  <si>
    <t>information about growth media for growing the plants or tissue cultured samples</t>
  </si>
  <si>
    <t>[soil|liquid]</t>
  </si>
  <si>
    <t>measurement value;treatment duration;interval;experimental duration</t>
  </si>
  <si>
    <t>plant_body_site</t>
  </si>
  <si>
    <t>plant body site</t>
  </si>
  <si>
    <t>PO</t>
  </si>
  <si>
    <t>radiation_regm</t>
  </si>
  <si>
    <t>radiation regimen</t>
  </si>
  <si>
    <t>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</si>
  <si>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radiation type name;radiation amount;treatment duration;interval;experimental duration</t>
  </si>
  <si>
    <t>watering_regm</t>
  </si>
  <si>
    <t>watering regimen</t>
  </si>
  <si>
    <t>information about treatment involving an exposure to watering frequencies; can include multiple regimens</t>
  </si>
  <si>
    <t>water_temp_regm</t>
  </si>
  <si>
    <t>water temperature regimen</t>
  </si>
  <si>
    <t>information about treatment involving an exposure to water with varying degree of temperature; can include multiple regimens</t>
  </si>
  <si>
    <t>wet_mass</t>
  </si>
  <si>
    <t>wet mass</t>
  </si>
  <si>
    <t>measurement of wet mass</t>
  </si>
  <si>
    <t>cur_vegetation</t>
  </si>
  <si>
    <t>current vegetation</t>
  </si>
  <si>
    <t>vegetation classification from one or more standard classification systems, or agricultural crop</t>
  </si>
  <si>
    <t>current vegetation type</t>
  </si>
  <si>
    <t>cur_vegetation_meth</t>
  </si>
  <si>
    <t>current vegetation method</t>
  </si>
  <si>
    <t xml:space="preserve">reference or method used in vegetation classification </t>
  </si>
  <si>
    <t>PMID,DOI or url</t>
  </si>
  <si>
    <t>text</t>
  </si>
  <si>
    <t>samp_weight_dna_ext</t>
  </si>
  <si>
    <t>sample weight for DNA extraction</t>
  </si>
  <si>
    <t>weight (g) of soil processed</t>
  </si>
  <si>
    <t>{float} g</t>
  </si>
  <si>
    <t>pool_dna_extracts</t>
  </si>
  <si>
    <t>pooling of DNA extracts (if done)</t>
  </si>
  <si>
    <t>were multiple DNA extractions mixed? how many?</t>
  </si>
  <si>
    <t>pooling status;measurement value</t>
  </si>
  <si>
    <t>store_cond</t>
  </si>
  <si>
    <t>storage condition type;duration</t>
  </si>
  <si>
    <t>annual_season_temp</t>
  </si>
  <si>
    <t>mean annual and seasonal temperature</t>
  </si>
  <si>
    <t>mean annual and seasonal temperature (oC)</t>
  </si>
  <si>
    <t>annual_season_precpt</t>
  </si>
  <si>
    <t>mean annual and seasonal precipitation</t>
  </si>
  <si>
    <t>mean annual and seasonal precipitation (mm)</t>
  </si>
  <si>
    <t>soil_type</t>
  </si>
  <si>
    <t>soil type</t>
  </si>
  <si>
    <t>soil series name or other lower-level classification</t>
  </si>
  <si>
    <t>soil type name</t>
  </si>
  <si>
    <t>soil_type_meth</t>
  </si>
  <si>
    <t>soil type method</t>
  </si>
  <si>
    <t>reference or method used in determining soil series name or other lower-level classification</t>
  </si>
  <si>
    <t>slope_gradient</t>
  </si>
  <si>
    <t>slope gradient</t>
  </si>
  <si>
    <t xml:space="preserve">commonly called â€œslope.â€  The angle between ground surface and a horizontal line (in percent).  This is the direction that overland water would flow.  This measure is usually taken with a hand level meter or clinometer. </t>
  </si>
  <si>
    <t>slope_aspect</t>
  </si>
  <si>
    <t>slope aspect</t>
  </si>
  <si>
    <t>the direction a slope faces. While looking down a slope use a compass to record the direction you are facing (direction or degrees); e.g., NW or 315Â°.  This measure provides an indication of sun and wind exposure that will influence soil temperature and evapotranspiration.</t>
  </si>
  <si>
    <t>drainage_class</t>
  </si>
  <si>
    <t>drainage classification</t>
  </si>
  <si>
    <t>drainage classification from a standard system such as the USDA system</t>
  </si>
  <si>
    <t>[very poorly|poorly|somewhat poorly|moderately well|well|excessively drained]</t>
  </si>
  <si>
    <t>ph_meth</t>
  </si>
  <si>
    <t>pH method</t>
  </si>
  <si>
    <t>reference or method used in determining pH</t>
  </si>
  <si>
    <t>tot_org_c_meth</t>
  </si>
  <si>
    <t>total organic C method</t>
  </si>
  <si>
    <t>reference or method used in determining total organic C</t>
  </si>
  <si>
    <t>tot_n_meth</t>
  </si>
  <si>
    <t>total N method</t>
  </si>
  <si>
    <t>reference or method used in determining the total N</t>
  </si>
  <si>
    <t>indust_eff_percent</t>
  </si>
  <si>
    <t>industrial effluent percent</t>
  </si>
  <si>
    <t>percentage of industrial effluents received by wastewater treatment plant</t>
  </si>
  <si>
    <t>Value syntax</t>
  </si>
  <si>
    <t>Structured Name</t>
  </si>
  <si>
    <t>Item Name</t>
  </si>
  <si>
    <r>
      <t xml:space="preserve">Keys                                                                                                                                        </t>
    </r>
    <r>
      <rPr>
        <b/>
        <sz val="11"/>
        <color indexed="15"/>
        <rFont val="Arial"/>
        <family val="2"/>
      </rPr>
      <t>Please use the "Structured Name" in the sample attriubutes list</t>
    </r>
  </si>
  <si>
    <t xml:space="preserve">Links </t>
  </si>
  <si>
    <t xml:space="preserve"> Please use the Prefix for the appropriate database</t>
  </si>
  <si>
    <r>
      <rPr>
        <b/>
        <sz val="20"/>
        <color indexed="15"/>
        <rFont val="Arial"/>
        <family val="2"/>
      </rPr>
      <t xml:space="preserve">                                                         Files</t>
    </r>
    <r>
      <rPr>
        <b/>
        <sz val="12"/>
        <rFont val="Arial"/>
        <family val="2"/>
      </rPr>
      <t xml:space="preserve">
</t>
    </r>
    <r>
      <rPr>
        <b/>
        <sz val="12"/>
        <color indexed="16"/>
        <rFont val="Arial"/>
        <family val="2"/>
      </rPr>
      <t xml:space="preserve">NOTE: all sequence, assembly, variation and microarray data must be deposited in a public database at NCBI, EBI or DDBJ. </t>
    </r>
  </si>
  <si>
    <t>Please enter a description of your project. This should be similar in scope to an article abstract with a reason for creating the dataset, what is included and how the data could be utilised, but no conclusion of analysis results is required as these are about the data not your interpretation of it (thats for the associated manuscripts).</t>
  </si>
  <si>
    <t>Y</t>
  </si>
  <si>
    <t>N</t>
  </si>
  <si>
    <t>Hold until publication</t>
  </si>
  <si>
    <t>Species Name</t>
  </si>
  <si>
    <t>Species ID</t>
  </si>
  <si>
    <t>common name of the sampled species, e.g. human</t>
  </si>
  <si>
    <t>common_name</t>
  </si>
  <si>
    <t>anomynised name</t>
  </si>
  <si>
    <t>anomynised_name</t>
  </si>
  <si>
    <t>funding source</t>
  </si>
  <si>
    <t>fundref</t>
  </si>
  <si>
    <t>from FundRef registry http://www.crossref.org/fundref/</t>
  </si>
  <si>
    <t>tissue_type</t>
  </si>
  <si>
    <t>UBERON http://www.ebi.ac.uk/ontology-lookup/browse.do?ontName=UBERON</t>
  </si>
  <si>
    <t>alternative_names</t>
  </si>
  <si>
    <t>the list of alternative identifiers used for this sample</t>
  </si>
  <si>
    <t>sample source</t>
  </si>
  <si>
    <t>additional information about where the sample came from, e.g. the particular zoo/avery/lab name</t>
  </si>
  <si>
    <t>sample contact</t>
  </si>
  <si>
    <t>the person or institute that can be contacted regarding the sample acquisition</t>
  </si>
  <si>
    <t>IUCN Red List</t>
  </si>
  <si>
    <t>red_list</t>
  </si>
  <si>
    <t>[EX|EW|CR|EN|VU|NT|LC|DD|NE]</t>
  </si>
  <si>
    <t>antibody details</t>
  </si>
  <si>
    <t>antibody_details</t>
  </si>
  <si>
    <t>alternative accession-BioSample</t>
  </si>
  <si>
    <t>accession number given to the same sample in the BioSamples database at either NCBI (http://www.ncbi.nlm.nih.gov/biosample/?term=SAMNnnnnnnn ) or EBI (http://www.ebi.ac.uk/ena/data/view/SAMNnnnnnnn ) or DDBJ</t>
  </si>
  <si>
    <t>alt_acc_BioSample</t>
  </si>
  <si>
    <t>alternative accession-BioProject</t>
  </si>
  <si>
    <t>collected by</t>
  </si>
  <si>
    <t>name of person attributed with the collection of the wild specimen, uppercase the surname, e.g. Christopher I HUNTER.</t>
  </si>
  <si>
    <t>collected_by</t>
  </si>
  <si>
    <t>First_name SURNAME</t>
  </si>
  <si>
    <t>comment</t>
  </si>
  <si>
    <t>additional comments about the sample provided by submitter</t>
  </si>
  <si>
    <t>alternative accession-SRA_sample</t>
  </si>
  <si>
    <t>accession number given to the same sample in the SRA database at either NCBI (http://www.ncbi.nlm.nih.gov/ ) or EBI (http://www.ebi.ac.uk/ena/data/view/[E,S,D]RPnnnnnnn ) or DDBJ</t>
  </si>
  <si>
    <t>alt_acc_SRA_sample</t>
  </si>
  <si>
    <t>accession number given to the same experiment in the SRA database at either NCBI (http://www.ncbi.nlm.nih.gov/ ) or EBI (http://www.ebi.ac.uk/ena/data/view/[E,S,D]RPnnnnnnn ) or DDBJ</t>
  </si>
  <si>
    <t>[E|D|S]REnnnnnn</t>
  </si>
  <si>
    <t>alternative accession-SRA_file</t>
  </si>
  <si>
    <t>accession number given to the same file in the SRA database at either NCBI (http://www.ncbi.nlm.nih.gov/ ) or EBI (http://www.ebi.ac.uk/ena/data/view/[E,S,D]RPnnnnnnn ) or DDBJ</t>
  </si>
  <si>
    <t>[E|D|S]RFnnnnnn</t>
  </si>
  <si>
    <t>estimated genome size</t>
  </si>
  <si>
    <t>The estimated size of the genome prior to sequencing. Of particular importance in the sequencing of (eukaryotic) genome which could remain in draft form for a long or unspecified period. NB this is the same as GSC MIxS term estimated size" but has been renamed in GigaDB to remove confusion of term with estimated size of organism, or environment or any oter size estimate.</t>
  </si>
  <si>
    <t>genetic background</t>
  </si>
  <si>
    <t>Define the progenitor of F1/2 organisms produced from well characturised genetic lines.</t>
  </si>
  <si>
    <t>alternative accession-GEO</t>
  </si>
  <si>
    <t>accession number given to the same sample in the GEO database at either NCBI (http://www.ncbi.nlm.nih.gov/ )</t>
  </si>
  <si>
    <t>insert size-standard deviation</t>
  </si>
  <si>
    <t>standard deviation of insert sizes in sequence library</t>
  </si>
  <si>
    <t>number</t>
  </si>
  <si>
    <t>insert size-mean</t>
  </si>
  <si>
    <t>the average insert size of sequence library</t>
  </si>
  <si>
    <t>specimen voucher</t>
  </si>
  <si>
    <t>identifier for the specimen from which the nucleic acid sequenced was obtained. Please note structured vouchers include institution-codes (and optional collection-codes) are taken from a controlled vocabulary maintained by the INSDC that denotes the museum or herbarium collection where the specimen resides: ftp://ftp.ncbi.nlm.nih.gov/pub/taxonomy/coll_dump.txt</t>
  </si>
  <si>
    <t>specimen_voucher</t>
  </si>
  <si>
    <t>[&lt;institution-code&gt;:[&lt;collection-code&gt;:]]&lt;specimen_id&gt;</t>
  </si>
  <si>
    <t>isolate</t>
  </si>
  <si>
    <t>individual isolate from which the sequence was obtained</t>
  </si>
  <si>
    <t>isolation source</t>
  </si>
  <si>
    <t>describes the physical, environmental and/or local geographical source of the biological sample from which the sequence was derived</t>
  </si>
  <si>
    <t>isolation_source</t>
  </si>
  <si>
    <t>cell type</t>
  </si>
  <si>
    <t>cell_type</t>
  </si>
  <si>
    <t>pooling details</t>
  </si>
  <si>
    <t>description of which samples have been pooled together in an experiment, could be protein extracts, DNA, metabolites, or tissue/specimen</t>
  </si>
  <si>
    <t>sample age</t>
  </si>
  <si>
    <t>the estaimated age of an ancient sample, e.g. a fossil</t>
  </si>
  <si>
    <t>strain</t>
  </si>
  <si>
    <t>strain from which sequence was obtained</t>
  </si>
  <si>
    <t>culture temperature</t>
  </si>
  <si>
    <t xml:space="preserve">incubation temperature of cell/tissue culturing </t>
  </si>
  <si>
    <t>cult_temperature</t>
  </si>
  <si>
    <t>PX_instrument</t>
  </si>
  <si>
    <t xml:space="preserve">Specify all instruments used in your experiment. There is a commonly used list of instruments predefined here, but if yours is not shown please include it in the Others text box.  </t>
  </si>
  <si>
    <t>PX_modification</t>
  </si>
  <si>
    <t>PX_experiment_type</t>
  </si>
  <si>
    <t>Specify the experimental method used, select from predefined list, if yours is not shown please include it in the others text box.</t>
  </si>
  <si>
    <t>Parturition mechanism</t>
  </si>
  <si>
    <t>the mechanism of birth/delivery of progenythe mechanism of birth/delivery of progeny</t>
  </si>
  <si>
    <t>parturition_mechanism</t>
  </si>
  <si>
    <t>Analyte type</t>
  </si>
  <si>
    <t>The analyte being assayed from the sample (e.g. DNA for sequencing, peptide for MS, etc)</t>
  </si>
  <si>
    <t>analyte_type</t>
  </si>
  <si>
    <t>Aphia_ID</t>
  </si>
  <si>
    <t>The identifier for the Aphia (http://www.marinespecies.org/aphia.php) taxonomy from the world register of marine species.</t>
  </si>
  <si>
    <t>Cruise</t>
  </si>
  <si>
    <t>The name or ID of the (scientific) cruise during which the sample/specimen was collected/observed.</t>
  </si>
  <si>
    <t>cruise</t>
  </si>
  <si>
    <t>cultivar</t>
  </si>
  <si>
    <t>The cultivar name. Cultivar is a plant or grouping of plants that can be maintained by propagation. Most cultivars have arisen in cultivation but a few are special selections from the wild.</t>
  </si>
  <si>
    <t>Days after parturition</t>
  </si>
  <si>
    <t>the number of days after the seperation of progeny from womb (either by birth or C-section, etc.)</t>
  </si>
  <si>
    <t>days_after_parturition</t>
  </si>
  <si>
    <t>description of the sample (may include many attributes as human readable text, but these should also be added as independent attribute:value pairs).</t>
  </si>
  <si>
    <t>Exp_Scan method</t>
  </si>
  <si>
    <t>Exp_Scan_name</t>
  </si>
  <si>
    <t>Exp_Scan_parameters</t>
  </si>
  <si>
    <t>Exp_Scan_resolution</t>
  </si>
  <si>
    <t>Exp_Scanner</t>
  </si>
  <si>
    <t>Experiment type</t>
  </si>
  <si>
    <t>the name of the type of experiment perfromed, e.g. MS/MS, sequencing, DNA extraction, imaging, etc</t>
  </si>
  <si>
    <t>experiment_type</t>
  </si>
  <si>
    <t>Food name</t>
  </si>
  <si>
    <t>the name of the feed used to grow/maintain the host/subject, (usually laboratory reared animals).</t>
  </si>
  <si>
    <t>food_name</t>
  </si>
  <si>
    <t>Food supplier</t>
  </si>
  <si>
    <t>the name of the feed supplier (usually laboratory reared animals).</t>
  </si>
  <si>
    <t>food_supplier</t>
  </si>
  <si>
    <t>histological type</t>
  </si>
  <si>
    <t>histological_type</t>
  </si>
  <si>
    <t>is tumor</t>
  </si>
  <si>
    <t>is this sample of a tumor (cancer) or from a normal" non-cancerous (germline) part of the host organism? Yes = tumor cells, no=germline"</t>
  </si>
  <si>
    <t>yes/no</t>
  </si>
  <si>
    <t>subject supplier</t>
  </si>
  <si>
    <t>the institute/organisation that bred and supplied the subject (mouse, rat etc).</t>
  </si>
  <si>
    <t>subject_supplier</t>
  </si>
  <si>
    <t>Passage number</t>
  </si>
  <si>
    <t>the number of times the culture has been passaged (had the growth medium refreshed/changed), it is an indication of the relative age of the cells.</t>
  </si>
  <si>
    <t>passage_number</t>
  </si>
  <si>
    <t>enumerate</t>
  </si>
  <si>
    <t>patient outcome</t>
  </si>
  <si>
    <t>patient_outcome</t>
  </si>
  <si>
    <t>Species-a</t>
  </si>
  <si>
    <t>The species binomial where the author/submitter believes it to be more appropriate/relevant than the NCBI-taxonomy name</t>
  </si>
  <si>
    <t>species-a</t>
  </si>
  <si>
    <t>alt_acc_BioProject</t>
  </si>
  <si>
    <t>The IUCN Red List of Threatened Species, is the world's most comprehensive inventory of the global conservation status of biological species. See wikipedia http://en.wikipedia.org/wiki/IUCN_Red_List.  (Extinct (EX) – No known individuals remaining. Extinct in the Wild (EW) – Known only to survive in captivity, or as a naturalized population outside its historic range. Critically Endangered (CR) – Extremely high risk of extinction in the wild. Endangered (EN) – High risk of extinction in the wild. Vulnerable (VU) – High risk of endangerment in the wild. Near Threatened (NT) – Likely to become endangered in the near future. Least Concern (LC) – Lowest risk. Does not qualify for a more at risk category. Widespread and abundant taxa are included in this category. Data Deficient (DD) – Not enough data to make an assessment of its risk of extinction. Not Evaluated (NE) – Has not yet been evaluated against the criteria.)</t>
  </si>
  <si>
    <t>sample_source</t>
  </si>
  <si>
    <t>sample_contact</t>
  </si>
  <si>
    <t>[E|D|S]RSnnnnnn</t>
  </si>
  <si>
    <t>alt_acc_SRA_exp</t>
  </si>
  <si>
    <t>alt_acc_SRA_file</t>
  </si>
  <si>
    <t>est_genome_size</t>
  </si>
  <si>
    <t>bp, kb, mb, gb</t>
  </si>
  <si>
    <t>genetic_background</t>
  </si>
  <si>
    <t>alt_acc_GEO</t>
  </si>
  <si>
    <t>insert_size_std_dev</t>
  </si>
  <si>
    <t>insert_size_mean</t>
  </si>
  <si>
    <t>pool_details</t>
  </si>
  <si>
    <t>sample_age</t>
  </si>
  <si>
    <t>Specify all modifications used in your experiment. There is a commonly used list of modificaKons predefined here, but if yours is not shown please include it in the Others text box.  If no modifications are involved in your experiment, then you should choose 'No PTMS'.</t>
  </si>
  <si>
    <t>Imaging experiment details, scan method</t>
  </si>
  <si>
    <t>Imaging experiment details, scan name</t>
  </si>
  <si>
    <t>Imaging experiment details, scan parameters</t>
  </si>
  <si>
    <t>Imaging experiment details, scan resolution</t>
  </si>
  <si>
    <t>Imaging experiment details, scanner name</t>
  </si>
  <si>
    <t>is_tumor</t>
  </si>
  <si>
    <t>Details about the antibody used, minimaly include manufacturer and catalog number.</t>
  </si>
  <si>
    <t>Eurogentecc: BI-MECY-01000:70809</t>
  </si>
  <si>
    <t>manufacturer:catalog#:lot#</t>
  </si>
  <si>
    <t>Workflow</t>
  </si>
  <si>
    <t>Neuroscience</t>
  </si>
  <si>
    <t>Network-Analysis</t>
  </si>
  <si>
    <t>Genome-Mapping</t>
  </si>
  <si>
    <t>Virtual Machine</t>
  </si>
  <si>
    <t>ElectroEncephaloGraphy(EEG)</t>
  </si>
  <si>
    <t>MetaboLights</t>
  </si>
  <si>
    <t>MTBLS</t>
  </si>
  <si>
    <t>http://www.ebi.ac.uk/metabolights/</t>
  </si>
  <si>
    <t>MTBLS:MTBLS123</t>
  </si>
  <si>
    <t>IsCitedBy</t>
  </si>
  <si>
    <t>Cites</t>
  </si>
  <si>
    <t>IsContinuedBy</t>
  </si>
  <si>
    <t>Continues</t>
  </si>
  <si>
    <t>HasMetadata</t>
  </si>
  <si>
    <t>IsMetadataFor</t>
  </si>
  <si>
    <t>IsDocumentedBy</t>
  </si>
  <si>
    <t>Documents</t>
  </si>
  <si>
    <t>IsCompiledBy</t>
  </si>
  <si>
    <t>Compiles</t>
  </si>
  <si>
    <t>IsVariantFormOf</t>
  </si>
  <si>
    <t>IsOriginalFormOf</t>
  </si>
  <si>
    <t>IsIdenticalTo</t>
  </si>
  <si>
    <t>readme.txt</t>
  </si>
  <si>
    <t>Protein sequence</t>
  </si>
  <si>
    <t>Annotation</t>
  </si>
  <si>
    <t>SNPs</t>
  </si>
  <si>
    <t>InDels</t>
  </si>
  <si>
    <t>Transcriptome sequence</t>
  </si>
  <si>
    <t>Mass Spectrometry data</t>
  </si>
  <si>
    <t>Multiple Reaction Monitoring (MRM)</t>
  </si>
  <si>
    <t>16S rRNA</t>
  </si>
  <si>
    <t>MicroCT</t>
  </si>
  <si>
    <t>HTML</t>
  </si>
  <si>
    <t>Script</t>
  </si>
  <si>
    <t>Directory</t>
  </si>
  <si>
    <t>MD5sum</t>
  </si>
  <si>
    <t>Funding information</t>
  </si>
  <si>
    <t>Keywords</t>
  </si>
  <si>
    <t>Method_type</t>
  </si>
  <si>
    <t>Warnings</t>
  </si>
  <si>
    <t>Protocols</t>
  </si>
  <si>
    <t>step 1</t>
  </si>
  <si>
    <t>step 2</t>
  </si>
  <si>
    <t>step 3</t>
  </si>
  <si>
    <t>step 4</t>
  </si>
  <si>
    <t>step 5</t>
  </si>
  <si>
    <t>step 6</t>
  </si>
  <si>
    <t>step 7</t>
  </si>
  <si>
    <t>step 8</t>
  </si>
  <si>
    <t>step 9</t>
  </si>
  <si>
    <t>step 10</t>
  </si>
  <si>
    <t>step 11</t>
  </si>
  <si>
    <t>step 12</t>
  </si>
  <si>
    <t>step 13</t>
  </si>
  <si>
    <t>step 14</t>
  </si>
  <si>
    <t>step 15</t>
  </si>
  <si>
    <t>step 16</t>
  </si>
  <si>
    <t>step 17</t>
  </si>
  <si>
    <t>step 18</t>
  </si>
  <si>
    <t>step 19</t>
  </si>
  <si>
    <t>step 20</t>
  </si>
  <si>
    <t>Optional annotation/note</t>
  </si>
  <si>
    <t>Protocol 1</t>
  </si>
  <si>
    <t>Protocol Description</t>
  </si>
  <si>
    <t>Protocol Title</t>
  </si>
  <si>
    <t>Before start of protocol</t>
  </si>
  <si>
    <t>Step Description</t>
  </si>
  <si>
    <t>(Optional) Section Title</t>
  </si>
  <si>
    <t>add more rows for extra steps if required</t>
  </si>
  <si>
    <t>Protocol 2</t>
  </si>
  <si>
    <t>[ex.: Collect seawater samples (e.g., in 50 ml centrifuge tubes).]</t>
  </si>
  <si>
    <t>[ex. Sample Collection]</t>
  </si>
  <si>
    <t>[ex.: Rinse each collection tube three times with sample water before filling.]</t>
  </si>
  <si>
    <t>[ex. Use brief inversion of the sampling container to mix in the fixative, and then place it on ice for 10min.]</t>
  </si>
  <si>
    <t>[ex.: As seawater samples fix quickly, samples are ready for slide preparation after 10 min on ice.]</t>
  </si>
  <si>
    <t>[ex.: For SYBR Green I working stock for four seawater samples analyzed in duplicate, you need to prepare eight filters.]</t>
  </si>
  <si>
    <t>[ex. Slide Preparation]</t>
  </si>
  <si>
    <t>[ex.: Dilute the 10% (wt/vol) stock p-phenylenediamine 1:100 using glycerol/PBS as the diluent.]</t>
  </si>
  <si>
    <t>[ex. Label each glass slide (on the frosted end with a pencil or ultra-fine, oil-resistant laboratory marker pen).]</t>
  </si>
  <si>
    <t>[ex.: SYBR Green Assay]</t>
  </si>
  <si>
    <t>[ex.: This protocol provides an inexpensive, rapid (30 min) and reliable technique for obtaining counts of viruses and prokaryotes simultaneously. ]</t>
  </si>
  <si>
    <t>[ex. Thaw the formaldehyde for an hour at room temperature prior to beginning the assay]</t>
  </si>
  <si>
    <t>[ex. Formaldehyde is toxic. Please read the MSDS before working with this chemical. Gloves and safety glasses should be worn and solutions made inside a fume hood.]</t>
  </si>
  <si>
    <t>Copy entire protocols section if more protocols are required</t>
  </si>
  <si>
    <t>Please note that you can also enter your protocol directly at protocols.io</t>
  </si>
  <si>
    <t>https://www.protocols.io</t>
  </si>
  <si>
    <t>then simply provide the private "reviewer link" in the protocol description box below.</t>
  </si>
  <si>
    <t>Amplicon sequence</t>
  </si>
  <si>
    <t>Article</t>
  </si>
  <si>
    <t>BLAST</t>
  </si>
  <si>
    <t>DarwinCore</t>
  </si>
  <si>
    <t>EEG</t>
  </si>
  <si>
    <t>Expression data</t>
  </si>
  <si>
    <t>External link</t>
  </si>
  <si>
    <t>Galaxy workflow</t>
  </si>
  <si>
    <t>GitHub archive</t>
  </si>
  <si>
    <t>Haplotype map</t>
  </si>
  <si>
    <t>Metadata</t>
  </si>
  <si>
    <t>Mixed archive</t>
  </si>
  <si>
    <t>Optical map</t>
  </si>
  <si>
    <t>Phylogenetic tree</t>
  </si>
  <si>
    <t>Repeat sequence</t>
  </si>
  <si>
    <t>Sequence assembly</t>
  </si>
  <si>
    <t>Sequence variants</t>
  </si>
  <si>
    <t>Structural variation</t>
  </si>
  <si>
    <t>Tabular data</t>
  </si>
  <si>
    <t>Text</t>
  </si>
  <si>
    <t>Video</t>
  </si>
  <si>
    <t>CC0</t>
  </si>
  <si>
    <t>Authors list</t>
  </si>
  <si>
    <t>Climate</t>
  </si>
  <si>
    <t>Ecology</t>
  </si>
  <si>
    <t>Metabarcoding</t>
  </si>
  <si>
    <t xml:space="preserve">   Image URL</t>
  </si>
  <si>
    <t xml:space="preserve">   Image Title</t>
  </si>
  <si>
    <t xml:space="preserve">   Iimage Credit</t>
  </si>
  <si>
    <t xml:space="preserve">   Image Source</t>
  </si>
  <si>
    <t xml:space="preserve">   Image License</t>
  </si>
  <si>
    <t>NonGigaDB Data Links (previously published data utilised in this study)</t>
  </si>
  <si>
    <t>Externally Accessioned GigaDB Data (data produced for this study but published in other database(s))</t>
  </si>
  <si>
    <t>Use an alphanumeric string to uniquely identify each sample used in your study, you may use BioSample ID's if you have them.</t>
  </si>
  <si>
    <t>anatomical plane</t>
  </si>
  <si>
    <t>An anatomical plane is a transect through the body of an organism. In human and veterinary anatomy, three cardinal planes are used; sagittal or median plane (longitudinal) divides the body into left and right portions, Coronal or frontal plane (vertical) divides the body into dorsal and ventral (back and front) portions, or Transverse or axial plane (horizontal) divides the body into cranial and caudal (head and tail) portions.</t>
  </si>
  <si>
    <t>[sagittal | median | Coronal |frontal | Transverse | axial]</t>
  </si>
  <si>
    <t>pixel resolution</t>
  </si>
  <si>
    <t>imaging resolution in pixels</t>
  </si>
  <si>
    <t>Last Name</t>
  </si>
  <si>
    <t>This should provide further information about the genetic distinctness of this lineage by recording additional information i.e biovar, serovar, serotype, or any relevant genetic typing schemes like Group I plasmid. It can also contain alternative taxonomic information</t>
  </si>
  <si>
    <t>biovar intermedius</t>
  </si>
  <si>
    <t>allopolyploid</t>
  </si>
  <si>
    <t>The name of the culture collection, holder of the voucher or an institution. Could enumerate a list of common resources, just as the American Type Culture Collection (ATCC), German Collection of Microorganisms and Cell Cultures (DSMZ) etc. Can select "not deposited"</t>
  </si>
  <si>
    <t>The method or device employed for collecting the sample</t>
  </si>
  <si>
    <t>MCZ</t>
  </si>
  <si>
    <t>https://mczbase.mcz.harvard.edu/SpecimenSearch.cfm</t>
  </si>
  <si>
    <t>MCZ:IZ:24804</t>
  </si>
  <si>
    <t>MCZBASE</t>
  </si>
  <si>
    <r>
      <t xml:space="preserve">Publish </t>
    </r>
    <r>
      <rPr>
        <b/>
        <sz val="11"/>
        <color indexed="9"/>
        <rFont val="Arial"/>
        <family val="2"/>
      </rPr>
      <t>Immediately</t>
    </r>
    <r>
      <rPr>
        <b/>
        <sz val="11"/>
        <color indexed="9"/>
        <rFont val="Arial"/>
        <family val="2"/>
      </rPr>
      <t xml:space="preserve"> or Hold Until GigaScience Publication(HUP)?</t>
    </r>
  </si>
  <si>
    <t>The geographical origin of the sample as defined by the country or sea name followed by specific region name. Country or sea names should be chosen from the INSDC country list (http://www.insdc.org/country)</t>
  </si>
  <si>
    <t>country or sea name (INSDC)</t>
  </si>
  <si>
    <t>Please select an upload status from the pull-down menu.</t>
  </si>
  <si>
    <t>Electrophysiology</t>
  </si>
  <si>
    <t>Lipidomic</t>
  </si>
  <si>
    <t>Phenotyping</t>
  </si>
  <si>
    <t>Please enter the bionomial name for the species of this sample</t>
  </si>
  <si>
    <t>Attribute 2</t>
  </si>
  <si>
    <t>Attribute 3</t>
  </si>
  <si>
    <t>Attribute n</t>
  </si>
  <si>
    <t>insert more columns for additional attributes</t>
  </si>
  <si>
    <t>release imeadiately</t>
  </si>
  <si>
    <t>Please enter a short descriptive title for your project e.g. Supporting data for "[title of manuscript]". Note this must be different to any other publication (including any associated manuscript, hence the suggestion of prefixing it with Supporting data for.)</t>
  </si>
  <si>
    <t>Related GigaDB dataset</t>
  </si>
  <si>
    <t>Project name and URL</t>
  </si>
  <si>
    <t>Please select a file type from the pull-down menu. Please contact database@gigasciencejournal.com to request additional file type values.</t>
  </si>
  <si>
    <t>attributes</t>
  </si>
  <si>
    <t>If there are additional attributes to be associated with any files you may list them here in Key:value pairs. E.g. License:GPL3</t>
  </si>
  <si>
    <t>PMID</t>
  </si>
  <si>
    <t>http://www.ncbi.nlm.nih.gov/pubmed/</t>
  </si>
  <si>
    <t>PubMed (NCBI)</t>
  </si>
  <si>
    <t>PX</t>
  </si>
  <si>
    <t>PeptideAtlas</t>
  </si>
  <si>
    <t>https://db.systemsbiology.net/sbeams/cgi/PeptideAtlas/PASS_View?identifier=</t>
  </si>
  <si>
    <t>ProteomeCentral</t>
  </si>
  <si>
    <t>http://proteomecentral.proteomexchange.org/cgi/GetDataset?ID=</t>
  </si>
  <si>
    <t>GitHub</t>
  </si>
  <si>
    <t>https://github.com/</t>
  </si>
  <si>
    <t>http://www.ncbi.nlm.nih.gov/sra/?term=</t>
  </si>
  <si>
    <t>STUDY</t>
  </si>
  <si>
    <t>INSDC/SRA Sample object</t>
  </si>
  <si>
    <t>INSDC/SRA Study object</t>
  </si>
  <si>
    <t>PRIDE</t>
  </si>
  <si>
    <t>http://www.ebi.ac.uk/pride/</t>
  </si>
  <si>
    <t>http://dx.doi.org/10.6019/</t>
  </si>
  <si>
    <t>ProteomeXchange</t>
  </si>
  <si>
    <t>GitHub:aquaskyline/16GT</t>
  </si>
  <si>
    <t>SAMPLE:SRS012345</t>
  </si>
  <si>
    <t>BioSample:SAMN012345</t>
  </si>
  <si>
    <t>BioProject:PRJNA28889ID</t>
  </si>
  <si>
    <t>STUDY:SRP012345</t>
  </si>
  <si>
    <t>PMID:01234567</t>
  </si>
  <si>
    <t xml:space="preserve"> information is inappropriate to report, can indicate that the standard itself fails to model or represent the information appropriately</t>
  </si>
  <si>
    <t xml:space="preserve"> information exists but can not be released openly because of privacy concerns</t>
  </si>
  <si>
    <t xml:space="preserve"> information is not available at the time of submission, a value may be provided at the later stage</t>
  </si>
  <si>
    <t xml:space="preserve">not collected </t>
  </si>
  <si>
    <t xml:space="preserve"> information was not collected and will therefore never be available</t>
  </si>
  <si>
    <t>Missing values</t>
  </si>
  <si>
    <t>missing values descriptions</t>
  </si>
  <si>
    <t>not applicable</t>
  </si>
  <si>
    <t>restricted access</t>
  </si>
  <si>
    <t>not provided</t>
  </si>
  <si>
    <t>Data type</t>
  </si>
  <si>
    <t>data_type</t>
  </si>
  <si>
    <t>Supporting data for " "</t>
  </si>
  <si>
    <t>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(v132) terms, please see https://www.ebi.ac.uk/ols/ontologies/efo; for a browser of OBI (v1.0) terms please see https://www.ebi.ac.uk/ols/ontologies/obi</t>
  </si>
  <si>
    <t>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within the PATO browser (Phenotypic Quality Ontology v1.269) https://www.ebi.ac.uk/ols/ontologies/pato/terms?iri=http%3A%2F%2Fpurl.obolibrary.org%2Fobo%2FPATO_0001374</t>
  </si>
  <si>
    <t>Health or disease status of specific host at time of collection. This field accepts PATO (v1.269) terms, for a browser please see https://www.ebi.ac.uk/ols/ontologies/pato</t>
  </si>
  <si>
    <t>This field is specific to different taxa. For phages: lytic/lysogenic, for plasmids: incompatibility group (Note: there is the strong opinion to name phage propagation obligately lytic or temperate, therefore we also give this choice)</t>
  </si>
  <si>
    <t>Any processing applied to the sample during or after retrieving the sample from environment. This field accepts OBI, for a browser of OBI (v1.0) terms please see https://www.ebi.ac.uk/ols/ontologies/obi</t>
  </si>
  <si>
    <t>list of chemical compounds administered to the host or site where sampling occurred, and when (e.g. antibiotics, N fertilizer, air filter); can include multiple compounds. For Chemical Entities of Biological Interest ontology (CHEBI) (v1.72), please see https://www.ebi.ac.uk/ols/ontologies/chebi</t>
  </si>
  <si>
    <t>name of body site where the sample was obtained from https://www.ebi.ac.uk/ols/ontologies/fma</t>
  </si>
  <si>
    <t>phenotype of host. For Phenotypic quality Ontology (PATO) (v1.269) terms, please see https://www.ebi.ac.uk/ols/ontologies/pato</t>
  </si>
  <si>
    <t>name of body site that the sample was obtained from. For PO (v819) terms please see, https://www.ebi.ac.uk/ols/ontologies/po</t>
  </si>
  <si>
    <r>
      <t xml:space="preserve">Please enter one or more of the following dataset types: </t>
    </r>
    <r>
      <rPr>
        <b/>
        <sz val="11"/>
        <color indexed="9"/>
        <rFont val="Arial"/>
        <family val="2"/>
      </rPr>
      <t>'Climate'; 'Ecology'; 'ElectroEncephaloGraphy(EEG)'; 'Electrophysiology';  'Epigenomic'; 'Genomic'; 'Genome Mapping'; 'Imaging'; 'Lipidomic'; 'Metabarcoding';  'Metabolomic'; 'Metadata'; 'Metagenomic'; 'Network-Analysis'; 'Neuroscience'; 'Phenotyping'; 'Proteomic'; 'Software'; 'Transcriptomic'; 'Workflow'; 'Virtual Machine'</t>
    </r>
    <r>
      <rPr>
        <sz val="11"/>
        <color indexed="9"/>
        <rFont val="Arial"/>
        <family val="2"/>
      </rPr>
      <t xml:space="preserve"> </t>
    </r>
    <r>
      <rPr>
        <sz val="11"/>
        <color indexed="9"/>
        <rFont val="Arial"/>
        <family val="2"/>
      </rPr>
      <t xml:space="preserve"> as a </t>
    </r>
    <r>
      <rPr>
        <sz val="11"/>
        <color indexed="9"/>
        <rFont val="Arial"/>
        <family val="2"/>
      </rPr>
      <t>semicolon</t>
    </r>
    <r>
      <rPr>
        <sz val="11"/>
        <color indexed="9"/>
        <rFont val="Arial"/>
        <family val="2"/>
      </rPr>
      <t>-separated list. Please contact database@gigasciencejournal.com to request additional dataset type values.</t>
    </r>
  </si>
  <si>
    <r>
      <t>Please enter any URLs to FTP servers or webpages associated with your dataset as a semicolon</t>
    </r>
    <r>
      <rPr>
        <sz val="11"/>
        <color indexed="9"/>
        <rFont val="Arial"/>
        <family val="2"/>
      </rPr>
      <t xml:space="preserve"> separated list</t>
    </r>
  </si>
  <si>
    <t>Please supply any funding body and program name, together with the award ID and awardee's name. Use a semicolon to separate multiple awards. e.g. Wellcome Trust, Biomedical Resources Grant, 12345/Z/, R E Franklin; Funding body, program name, award ID, A Person; Format is Funding body, Program name, award ID, Person; e.g. Wellcome Trust, Biomedical Resources Grant, 12345/Z/, R E Franklin</t>
  </si>
  <si>
    <t>Please list upto 5 keywords, separated by semicolons. All keywords are converted to lowercase.</t>
  </si>
  <si>
    <r>
      <t xml:space="preserve">If your dataset has been published, please enter the manuscript DOI or the NCBI PubMed ID (http://www.ncbi.nlm.nih.gov/pubmed) as a </t>
    </r>
    <r>
      <rPr>
        <sz val="11"/>
        <color indexed="9"/>
        <rFont val="Arial"/>
        <family val="2"/>
      </rPr>
      <t>semicolon-separated list</t>
    </r>
  </si>
  <si>
    <r>
      <t xml:space="preserve">Please enter the author list for your dataset with </t>
    </r>
    <r>
      <rPr>
        <b/>
        <sz val="10"/>
        <rFont val="Arial"/>
        <family val="2"/>
      </rPr>
      <t>first,</t>
    </r>
    <r>
      <rPr>
        <sz val="10"/>
        <rFont val="Arial"/>
        <family val="2"/>
      </rPr>
      <t xml:space="preserve"> </t>
    </r>
    <r>
      <rPr>
        <b/>
        <sz val="10"/>
        <rFont val="Arial"/>
        <family val="2"/>
      </rPr>
      <t>middle</t>
    </r>
    <r>
      <rPr>
        <sz val="10"/>
        <rFont val="Arial"/>
        <family val="2"/>
      </rPr>
      <t xml:space="preserve"> and </t>
    </r>
    <r>
      <rPr>
        <b/>
        <sz val="10"/>
        <rFont val="Arial"/>
        <family val="2"/>
      </rPr>
      <t>last names</t>
    </r>
    <r>
      <rPr>
        <sz val="10"/>
        <rFont val="Arial"/>
        <family val="2"/>
      </rPr>
      <t xml:space="preserve"> separated by spaces. Separate multiple authors using a semicolon, and append ORCID numbers in square brackets after each name. e.g. Rosalind E Franklin[0000-1234-5678-0011]; James D Watson; Francis HC Crick[0000-0000-0000-0001]</t>
    </r>
  </si>
  <si>
    <t>If ANY data that you wish to publish in GigaDB has been submitted to to an external resource such as EBI or NCBI, please provide the accession(s) as a semicolon-separated list in the format 'SRA:XXXXXX' ; 'GEO:XXXXXX'; 'AE:XXXXXX' (see Links tab for allowed prefixes). Please contact database@gigasciencejournal.com to request additional prefixes or provide the full URL.</t>
  </si>
  <si>
    <t>If ANY related data from your project has been submitted to to an external resource such as EBI or NCBI, but you are NOT including the data in this submission, please provide the accessions as a semicolon-separated list in the format 'SRA:XXXXXX'; 'GEO:XXXXXX'; 'AE:XXXXXX' (see Links tab for allowed prefixes).</t>
  </si>
  <si>
    <r>
      <t xml:space="preserve">If your dataset was produced as part of a larger project, please enter the "name":URL as a </t>
    </r>
    <r>
      <rPr>
        <sz val="11"/>
        <color indexed="9"/>
        <rFont val="Arial"/>
        <family val="2"/>
      </rPr>
      <t>semicolon</t>
    </r>
    <r>
      <rPr>
        <sz val="11"/>
        <color indexed="9"/>
        <rFont val="Arial"/>
        <family val="2"/>
      </rPr>
      <t>-separated paired list e.g.' "Genome 10K":http://www.genome10k.org/ '</t>
    </r>
  </si>
  <si>
    <t>GitHub Repository URL</t>
  </si>
  <si>
    <t>Please enter the URL of your GitrHub repository</t>
  </si>
  <si>
    <t>replicate</t>
  </si>
  <si>
    <t>the name/ID used to denote this is a biological or technical replicate of other samples in the same dataset</t>
  </si>
  <si>
    <t>For related GigaDB datasets please select a relationship from the pull-down menu.</t>
  </si>
  <si>
    <t xml:space="preserve">    Relationship type</t>
  </si>
  <si>
    <t xml:space="preserve">Please enter the NCBI Taxonomy ID (http://www.ncbi.nlm.nih.gov/Taxonomy) for the species </t>
  </si>
  <si>
    <t>broad-scale environmental context</t>
  </si>
  <si>
    <t>env_biome</t>
  </si>
  <si>
    <t xml:space="preserve">Please add one or more ENVO terms (https://www.ebi.ac.uk/ols/ontologies/envo) to describe the broad environment in which sampling occurred e.g. cliff [ENVO:00000087]
</t>
  </si>
  <si>
    <t>local environmental context</t>
  </si>
  <si>
    <t>env_feature</t>
  </si>
  <si>
    <t xml:space="preserve">Please add one or more ENVO terms (https://www.ebi.ac.uk/ols/ontologies/envo) to describe the local environment in which sampling occurred as a semicolon separated list, e.g. digestive tract environment [ENVO:01001033]
</t>
  </si>
  <si>
    <t>latitude</t>
  </si>
  <si>
    <t>longitude</t>
  </si>
  <si>
    <t>geographic location - latitude</t>
  </si>
  <si>
    <t>The latitudinal geographic origin of the sample. The values should be reported in decimal degrees and in WGS84 system</t>
  </si>
  <si>
    <t>geographic location - longitude</t>
  </si>
  <si>
    <t>The longitudinal geographic origin of the sample. The values should be reported in decimal degrees and in WGS84 system</t>
  </si>
  <si>
    <t>The geographical origin of the sample as defined by latitude and longitude. The values should be reported in decimal degrees and in WGS84 system. NOTE- Soon to be deprecated in favour of separate latitude and logitude attribtues</t>
  </si>
  <si>
    <t>Please provide details of the type of tissue sampled, where possible values should be from an ontology such as UBERON (http://www.ebi.ac.uk/ontology-lookup/browse.do?ontName=UBERON) or BRENDA (https://www.ebi.ac.uk/ols/ontologies/bto) e.g."lung  [UBERON:0002048]"</t>
  </si>
  <si>
    <t>cell type from which the sequence was obtained, where possible value(s) should be from an onology such as BREDNA (https://www.ebi.ac.uk/ols/ontologies/bto), e.g. "lung epithelium [BTO:0001653]"</t>
  </si>
  <si>
    <t>cell line</t>
  </si>
  <si>
    <t>Please provide the cell line name and supplier of the immortalised cell line used in your experiments, e.g. "HEK-293:Addex Bio"</t>
  </si>
  <si>
    <t>Please provide one or more ontology terms to describe the life or developmental stage of the organism sampled.</t>
  </si>
  <si>
    <t>accession number given to the Project containing the BioSample by the BioProjects database at either NCBI (http://www.ncbi.nlm.nih.gov/) or EBI (http://www.ebi.ac.uk/ena/data/view/ ) or DDBJ</t>
  </si>
  <si>
    <t>Acetic acid</t>
  </si>
  <si>
    <t>alternative accession-CNSA_sample</t>
  </si>
  <si>
    <t>alternative accession-ENA</t>
  </si>
  <si>
    <t>alternative accession-GenBank</t>
  </si>
  <si>
    <t>alternative accession-GEOproject</t>
  </si>
  <si>
    <t>alternative accession-GEOsample</t>
  </si>
  <si>
    <t>alternative accession-GigaDB-DOI</t>
  </si>
  <si>
    <t>alternative accession-INSDC</t>
  </si>
  <si>
    <t>alternative accession-MGRAST</t>
  </si>
  <si>
    <t>alternative accession-NODE-Project</t>
  </si>
  <si>
    <t>alternative accession-NODE-Sample</t>
  </si>
  <si>
    <t>alternative accession-PRIDE</t>
  </si>
  <si>
    <t>alternative accession-ProteomeXchange</t>
  </si>
  <si>
    <t>alternative accession-RefSeq</t>
  </si>
  <si>
    <t>alternative accession-SRA Study</t>
  </si>
  <si>
    <t>alternative accession-SRA_Run</t>
  </si>
  <si>
    <t>Ammoniacal nitrogen</t>
  </si>
  <si>
    <t>antibody-catalog number</t>
  </si>
  <si>
    <t>antibody-lot number</t>
  </si>
  <si>
    <t>antibody-manufacturer</t>
  </si>
  <si>
    <t>authority</t>
  </si>
  <si>
    <t>average sequence coverage</t>
  </si>
  <si>
    <t>bill</t>
  </si>
  <si>
    <t>Biogas yield</t>
  </si>
  <si>
    <t>blood glucose t=0min</t>
  </si>
  <si>
    <t>blood glucose t=120mins</t>
  </si>
  <si>
    <t>blood glucose t=60mins</t>
  </si>
  <si>
    <t>blood type</t>
  </si>
  <si>
    <t>breeding history</t>
  </si>
  <si>
    <t>cancer stage</t>
  </si>
  <si>
    <t>caste</t>
  </si>
  <si>
    <t>Conductivity</t>
  </si>
  <si>
    <t>contributor</t>
  </si>
  <si>
    <t>days to heading</t>
  </si>
  <si>
    <t>Donor animal age</t>
  </si>
  <si>
    <t>eco-type</t>
  </si>
  <si>
    <t>Electrical Conductivity(EC)</t>
  </si>
  <si>
    <t>Fed substrates</t>
  </si>
  <si>
    <t>Fringe neck length(cm)</t>
  </si>
  <si>
    <t>Gestational weeks (fecal sample collection)</t>
  </si>
  <si>
    <t>Gestational weeks (OGTT testing)</t>
  </si>
  <si>
    <t xml:space="preserve">Grain number per spike  </t>
  </si>
  <si>
    <t>Grain weight per plant(g)</t>
  </si>
  <si>
    <t>growth habit</t>
  </si>
  <si>
    <t>Growth protocol</t>
  </si>
  <si>
    <t>growth temperature</t>
  </si>
  <si>
    <t>hair colour</t>
  </si>
  <si>
    <t>handedness</t>
  </si>
  <si>
    <t>hibernation state</t>
  </si>
  <si>
    <t>host age</t>
  </si>
  <si>
    <t>host diet</t>
  </si>
  <si>
    <t>Hundred kernel weight(g)</t>
  </si>
  <si>
    <t>Identified by</t>
  </si>
  <si>
    <t>Infra specific name</t>
  </si>
  <si>
    <t>Infra specific rank</t>
  </si>
  <si>
    <t>Institution code</t>
  </si>
  <si>
    <t>lab host</t>
  </si>
  <si>
    <t>Location Origin</t>
  </si>
  <si>
    <t>locus tag</t>
  </si>
  <si>
    <t>Main stem height (cm)</t>
  </si>
  <si>
    <t>Main stem width(cm)</t>
  </si>
  <si>
    <t>Methane yield</t>
  </si>
  <si>
    <t>Molecular Formula</t>
  </si>
  <si>
    <t>Organic load</t>
  </si>
  <si>
    <t>Panicle diameter of main stem (cm)</t>
  </si>
  <si>
    <t>Panicle length of main stem(cm)</t>
  </si>
  <si>
    <t>panicle number</t>
  </si>
  <si>
    <t>Panicle weight of main stem(g)</t>
  </si>
  <si>
    <t>patient ID</t>
  </si>
  <si>
    <t>Phosphorus (Olsen.P)</t>
  </si>
  <si>
    <t>Propionic acid</t>
  </si>
  <si>
    <t>psoriasis area and severity index (PASI)</t>
  </si>
  <si>
    <t>reaction vessel diameter</t>
  </si>
  <si>
    <t>reaction vessel Electrical capacity</t>
  </si>
  <si>
    <t>reaction vessel height</t>
  </si>
  <si>
    <t>reaction vessel volume</t>
  </si>
  <si>
    <t>Retention time</t>
  </si>
  <si>
    <t>RRID</t>
  </si>
  <si>
    <t>sample type</t>
  </si>
  <si>
    <t>serovar</t>
  </si>
  <si>
    <t>Spikelet number of main stem</t>
  </si>
  <si>
    <t>stored sample remaining</t>
  </si>
  <si>
    <t>subject is affected</t>
  </si>
  <si>
    <t>submitted to insdc</t>
  </si>
  <si>
    <t>time point</t>
  </si>
  <si>
    <t>Top second leaf length(cm)</t>
  </si>
  <si>
    <t>Top second leaf width(cm)</t>
  </si>
  <si>
    <t>Total inorganic carbon (TIC)</t>
  </si>
  <si>
    <t>unchecked chinese species name</t>
  </si>
  <si>
    <t>unchecked species identity</t>
  </si>
  <si>
    <t>VOA/TIC</t>
  </si>
  <si>
    <t>volatile organic acids (VOA)</t>
  </si>
  <si>
    <t>volume of sequence</t>
  </si>
  <si>
    <t>Aphia ID</t>
  </si>
  <si>
    <t>Exp-Scan method</t>
  </si>
  <si>
    <t>Exp-Scan_name</t>
  </si>
  <si>
    <t>Exp-Scan_parameters</t>
  </si>
  <si>
    <t>Exp-Scan_resolution</t>
  </si>
  <si>
    <t>Exp-Scanner</t>
  </si>
  <si>
    <t>taxonomic information about the host below subspecies level</t>
  </si>
  <si>
    <t>taxonomic rank information about the host below subspecies level, such as variety, form, rank etc.</t>
  </si>
  <si>
    <t>Nucleic Acid Sequence Report is the root element of all MIGS/MIMS compliant reports as standardized by Genomic Standards Consortium. This field is either eukaryote, bacteria, virus, plasmid, organelle, metagenome, miens-survey or miens-culture</t>
  </si>
  <si>
    <t>PX-Experiment type</t>
  </si>
  <si>
    <t>PX-Instrument</t>
  </si>
  <si>
    <t>PX-Modification</t>
  </si>
  <si>
    <t>Tissue</t>
  </si>
  <si>
    <t>Alternative accession-SRA Experiment</t>
  </si>
  <si>
    <t>Alternative names</t>
  </si>
  <si>
    <t>implied from addition of INSDC accessions, don’t care if this is added or not</t>
  </si>
  <si>
    <t>accession number given to the same Study in the CNSA database at CNGB (https://db.cngb.org/cnsa/)</t>
  </si>
  <si>
    <t>accession number given to the same sample in the CNSA database at CNGB (https://db.cngb.org/cnsa/)</t>
  </si>
  <si>
    <t>Unique digital object identifier (DOI) assigned by GigaDB to the study (http://www.gigadb.org/)</t>
  </si>
  <si>
    <t>genbank_accession_number</t>
  </si>
  <si>
    <t>alternative accession-CNSA-Study</t>
  </si>
  <si>
    <t>MIGS/MIMS/MIENS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</si>
  <si>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Name of the project within which the sequencing was organized</t>
  </si>
  <si>
    <t>sample storage condition</t>
  </si>
  <si>
    <t>explain how sample was stored before DNA extraction (e.g. fresh/frozen/dried etc) should be used in conjunction with other sample storage attributes</t>
  </si>
  <si>
    <t xml:space="preserve">Please name the columns with the attribute(s), use cell above to help find appropriate attribute names. In each row, enter the value of the attribute. For use of ontology values please use defined prefix eg 'DOID:684'. </t>
  </si>
  <si>
    <t>accession number given to the same sequence ID at either NCBI (http://www.ncbi.nlm.nih.gov/) or EBI (http://www.ebi.ac.uk/ena/data/view/ ) or DDBJ</t>
  </si>
  <si>
    <t>accession number given to the same project in the GEO database at either NCBI (http://www.ncbi.nlm.nih.gov/) or EBI (http://www.ebi.ac.uk/ena/data/view/ ) or DDBJ</t>
  </si>
  <si>
    <t>accession number given to the same sample in the GEO database at either NCBI (http://www.ncbi.nlm.nih.gov/) or EBI (http://www.ebi.ac.uk/ena/data/view/ ) or DDBJ</t>
  </si>
  <si>
    <t>accession number given to the same metagenomics sample in the MG-RAST Metagenomics Service for Analysis of Microbial Community Structure and Function (https://www.mg-rast.org/ )</t>
  </si>
  <si>
    <t>accession number given to the same project in the National Omics Data Encyclopedia (NODE) database (https://www.biosino.org/node/index )</t>
  </si>
  <si>
    <t>accession number given to the same sample in the National Omics Data Encyclopedia (NODE) database (https://www.biosino.org/node/index )</t>
  </si>
  <si>
    <t>accession number given to the same project in the PRIDE PRoteomics IDEntifications (PRIDE) database (https://www.ebi.ac.uk/pride/archive/ )</t>
  </si>
  <si>
    <t>accession number given to the same project in the ProteomeXchange database (http://www.proteomexchange.org/ )</t>
  </si>
  <si>
    <t>accession number given to the same reference sequence ID at either NCBI (http://www.ncbi.nlm.nih.gov/) or EBI (http://www.ebi.ac.uk/ena/data/view/ ) or DDBJ</t>
  </si>
  <si>
    <t>accession number given to the same Sequence Read Archive study ID at either NCBI (http://www.ncbi.nlm.nih.gov/) or EBI (http://www.ebi.ac.uk/ena/data/view/ ) or DDBJ</t>
  </si>
  <si>
    <t>accession number given to the same Sequence Read Archive run ID at either NCBI (http://www.ncbi.nlm.nih.gov/) or EBI (http://www.ebi.ac.uk/ena/data/view/ ) or DDBJ</t>
  </si>
  <si>
    <t>anonymised name of the sample</t>
  </si>
  <si>
    <t>The average coverage for a whole genome calculated from the length of the original genome (G), the number of reads (N), and the average read length (L) as N _ L/G</t>
  </si>
  <si>
    <t>Blood sugar levels (mmol/L) at timepoint zero</t>
  </si>
  <si>
    <t>Blood sugar levels (mmol/L) at timepoint of 120 mins</t>
  </si>
  <si>
    <t>Blood sugar levels (mmol/L) at timepoint of 60 mins</t>
  </si>
  <si>
    <t>Human blood is grouped into four types: A, B, AB, and O</t>
  </si>
  <si>
    <t>The TNM Classification of Malignant Tumours is a globally recognised standard for classifying the extent of spread of cancer. T describes the size of the original (primary) tumour and whether it has invaded nearby tissue, N describes nearby (regional) lymph nodes that are involved, M describes distant metastasis (spread of cancer from one part of the body to another).</t>
  </si>
  <si>
    <t>The name of the additional contributor to this study</t>
  </si>
  <si>
    <t>Growth phase in vegetative plants. The plant is said to be at the ÔheadingÕ stage when the panicle is fully visible. Days to heading is the estimated number of days previous to this.</t>
  </si>
  <si>
    <t>Age of donor animal; relevant scale depends on species and study</t>
  </si>
  <si>
    <t>The funding body for the study</t>
  </si>
  <si>
    <t>Gestational age is a measure of the age of a pregnancy. Fecal samples are used to monitor intestinal microbiota development.</t>
  </si>
  <si>
    <t>Gestational age is a measure of the age of a pregnancy. Oral glucose tolerance test (OGTT) is used to monitor gestational diabetes.</t>
  </si>
  <si>
    <t>Grain number per spike is a measure of growth that utilises inflorescence (spike) morphology</t>
  </si>
  <si>
    <t>Grain weight in grams is a measure of growth</t>
  </si>
  <si>
    <t>Growth habit uses morphometric analysis to describe the height and stem length of plants. Morphological criteria can alse be included to describe the appearance e.g. grows horizontally on the ground.</t>
  </si>
  <si>
    <t>Authorizing body giving permission to sample, e.g. National park or organisation, provide permit number if applicable.</t>
  </si>
  <si>
    <t>A short description of the protocol being followed to grow the specimen/host</t>
  </si>
  <si>
    <t>The colour of the hair of the patient/host</t>
  </si>
  <si>
    <t>Brief description of metabolic state at time of sampling, can include time since start of hibernation. Hibernation is a state of inactivity and metabolic depression.</t>
  </si>
  <si>
    <t>Handedness is the dominance of one hand over the other, or the unequal distribution of fine motor skills between the left and right hands. It refers to the tendency of humans to be more dextrous or skilled with one hand over the other. [left | right | ambidextrous]</t>
  </si>
  <si>
    <t>temperature temperature at which the sample was grown/cultured prior to sampling</t>
  </si>
  <si>
    <t>Age of host organism at time of sampling, specify units</t>
  </si>
  <si>
    <t>Type of diet (of host), for animals omnivore, herbivore etc., for humans high-fat, Mediterranean etc., can include multiple diet types</t>
  </si>
  <si>
    <t>The name of the person that identified the species being sampled</t>
  </si>
  <si>
    <t>The dry weight in grams of 100 kernals of seed, usually rice, wheat or other grass crops</t>
  </si>
  <si>
    <t>the SRA and/or commonly used acronym for an institute, e.g. European Bioinformatics Institute = EBI . A list of many recognised institute codes can be found here ftp://ftp.ncbi.nlm.nih.gov/pub/taxonomy/coll_dump.txt</t>
  </si>
  <si>
    <t>specify the species and/or strain used in the laboratory to propogate/grow the sample</t>
  </si>
  <si>
    <t>The height of the main stem of the plant(s) at time of sampling, usually taken for grass crops.</t>
  </si>
  <si>
    <t>The width of the main stem of the plant(s) at time of sampling, usually taken for grass crops.</t>
  </si>
  <si>
    <t>a measure of the methane volume produced in reaction vessel, given as value per unit of substrate</t>
  </si>
  <si>
    <t>a count of the number of panicles per plant at time of sampling</t>
  </si>
  <si>
    <t>weight of panicles on main stem of plant at time of sampling</t>
  </si>
  <si>
    <t xml:space="preserve">diameter of panicle(s) of main stem of plant(s) at time of sampling </t>
  </si>
  <si>
    <t xml:space="preserve">lenght of panicle(s) of main stem of plant(s) at time of sampling </t>
  </si>
  <si>
    <t>anonymised reference number/ID of the patient</t>
  </si>
  <si>
    <t>medical prognosis of patient</t>
  </si>
  <si>
    <t>The Psoriasis Area Severity Index (PASI) is an index used to express the severity of psoriasis. It combines the severity (erythema, induration and desquamation) and percentage of affected area, there are free online tools such as: http://pasi.corti.li/ to help calculate PASI.</t>
  </si>
  <si>
    <t>the height of the vessel in which the fermentation/reaction was carried out</t>
  </si>
  <si>
    <t>the diameter of the vessel in which the fermentation/reaction was carried out</t>
  </si>
  <si>
    <t>the electrical capacity of the vessel in which the fermentation/reaction was carried out</t>
  </si>
  <si>
    <t>the volumetric size of the vessel in which the fermentation/reaction was carried out</t>
  </si>
  <si>
    <t>URL link(s) to online resources directly related to the sample/sampling event, e.g. weather conditions at that specific time, or protocols for sampling methods etc.</t>
  </si>
  <si>
    <t>the period of time taken for substrate to pass through the vessel</t>
  </si>
  <si>
    <t>Research Resource Identifiers (RRIDs) are designed to help researchers sufficiently cite the key resources used to produce the scientific findings reported in the biomedical literature.</t>
  </si>
  <si>
    <t>the type of tissue in which the cancer originates, please use ontology term(s) (https://www.ebi.ac.uk/ols/index)</t>
  </si>
  <si>
    <t>A chemical formula that shows the total number and kinds of atoms in a molecule, but not their structural arrangement. For example, the molecular formula of aspirin is C9H8O4.</t>
  </si>
  <si>
    <t>the amount of organic dry matter per cubic meter per day provided as substrate for fermentation</t>
  </si>
  <si>
    <t>The Olsen P test was originally developed in to estimate plant available levels of Phosphorus in alkaline soils.</t>
  </si>
  <si>
    <t>The type of sample/sampling used /collected, this could be DNA for sequencing experiments, or tissue samples for microscopy etc</t>
  </si>
  <si>
    <t>The name used to determine the serotype/serovar being examined. Serotype or serovar are distinct variations within a species of bacteria or viruses or among immune cells of different individuals.</t>
  </si>
  <si>
    <t>number of spikelets on the main stem of plant(s) at time of sampling</t>
  </si>
  <si>
    <t>Is there any of the sample left over after the experiment, can be yes/no or a quantitative value</t>
  </si>
  <si>
    <t xml:space="preserve">boolean statement of whether the subject/patient/sample source is affected by the disease being studied (i.e. is this subject a case or control?) </t>
  </si>
  <si>
    <t>Below this line are attributes that are very uncommong in samples tables</t>
  </si>
  <si>
    <t>envo</t>
  </si>
  <si>
    <t>environmental medium</t>
  </si>
  <si>
    <t>env_material</t>
  </si>
  <si>
    <t>The environmental medium refers to the matter/medium that was displaced by the sample, prior to the sampling event. Environmental matter terms are generally mass nouns. Examples include: air, soil, or water. EnvO (v1.53) terms listed under environmental matter can be found from the link: https://www.ebi.ac.uk/ols/ontologies/envo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</si>
</sst>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font>
      <sz val="10"/>
      <name val="Arial"/>
      <family val="2"/>
    </font>
    <font>
      <sz val="11"/>
      <color theme="1"/>
      <name val="Calibri"/>
      <family val="2"/>
      <scheme val="minor"/>
    </font>
    <font>
      <b/>
      <sz val="11"/>
      <color indexed="9"/>
      <name val="Arial"/>
      <family val="2"/>
    </font>
    <font>
      <sz val="11"/>
      <color indexed="9"/>
      <name val="Arial"/>
      <family val="2"/>
    </font>
    <font>
      <sz val="11"/>
      <name val="Arial"/>
      <family val="2"/>
    </font>
    <font>
      <b/>
      <sz val="11"/>
      <name val="Arial"/>
      <family val="2"/>
    </font>
    <font>
      <b/>
      <sz val="11"/>
      <color indexed="16"/>
      <name val="Arial"/>
      <family val="2"/>
    </font>
    <font>
      <u/>
      <sz val="11"/>
      <color indexed="39"/>
      <name val="Arial"/>
      <family val="2"/>
    </font>
    <font>
      <sz val="11"/>
      <color indexed="16"/>
      <name val="Arial"/>
      <family val="2"/>
    </font>
    <font>
      <b/>
      <sz val="11"/>
      <color indexed="15"/>
      <name val="Arial"/>
      <family val="2"/>
    </font>
    <font>
      <b/>
      <sz val="20"/>
      <color indexed="15"/>
      <name val="Arial"/>
      <family val="2"/>
    </font>
    <font>
      <b/>
      <sz val="12"/>
      <name val="Arial"/>
      <family val="2"/>
    </font>
    <font>
      <b/>
      <sz val="12"/>
      <color indexed="16"/>
      <name val="Arial"/>
      <family val="2"/>
    </font>
    <font>
      <sz val="10"/>
      <color indexed="8"/>
      <name val="Sans"/>
      <family val="2"/>
    </font>
    <font>
      <b/>
      <sz val="10"/>
      <name val="Arial"/>
      <family val="2"/>
    </font>
    <font>
      <sz val="9"/>
      <name val="宋体"/>
      <family val="3"/>
      <charset val="134"/>
    </font>
    <font>
      <u/>
      <sz val="10"/>
      <color theme="10"/>
      <name val="Arial"/>
      <family val="2"/>
    </font>
    <font>
      <b/>
      <sz val="11"/>
      <color theme="0"/>
      <name val="Arial"/>
      <family val="2"/>
    </font>
    <font>
      <sz val="11"/>
      <color theme="0"/>
      <name val="Arial"/>
      <family val="2"/>
    </font>
    <font>
      <b/>
      <sz val="10"/>
      <color theme="0"/>
      <name val="Arial"/>
      <family val="2"/>
    </font>
    <font>
      <sz val="10"/>
      <color theme="0" tint="-0.34998626667073579"/>
      <name val="Arial"/>
      <family val="2"/>
    </font>
    <font>
      <b/>
      <sz val="20"/>
      <color theme="0"/>
      <name val="Arial"/>
      <family val="2"/>
    </font>
    <font>
      <b/>
      <sz val="12"/>
      <color theme="0"/>
      <name val="Arial"/>
      <family val="2"/>
    </font>
    <font>
      <sz val="10"/>
      <name val="Arial"/>
      <family val="2"/>
    </font>
    <font>
      <b/>
      <sz val="22"/>
      <color theme="0"/>
      <name val="Arial"/>
      <family val="2"/>
    </font>
    <font>
      <sz val="22"/>
      <color theme="0"/>
      <name val="Arial"/>
      <family val="2"/>
    </font>
    <font>
      <b/>
      <sz val="11"/>
      <color indexed="9"/>
      <name val="Arial"/>
      <family val="2"/>
    </font>
    <font>
      <b/>
      <sz val="11"/>
      <color theme="0"/>
      <name val="Arial"/>
      <family val="2"/>
    </font>
    <font>
      <b/>
      <sz val="11"/>
      <color theme="4"/>
      <name val="Arial"/>
      <family val="2"/>
    </font>
    <font>
      <sz val="11"/>
      <color indexed="9"/>
      <name val="Arial"/>
      <family val="2"/>
    </font>
    <font>
      <u/>
      <sz val="10"/>
      <color theme="10"/>
      <name val="Arial"/>
      <family val="2"/>
    </font>
    <font>
      <sz val="11"/>
      <name val="Arial"/>
      <family val="2"/>
    </font>
    <font>
      <sz val="10"/>
      <color indexed="9"/>
      <name val="Arial"/>
      <family val="2"/>
    </font>
    <font>
      <u/>
      <sz val="10"/>
      <color theme="11"/>
      <name val="Arial"/>
      <family val="2"/>
    </font>
    <font>
      <sz val="11"/>
      <color theme="1"/>
      <name val="Arial"/>
      <family val="2"/>
    </font>
    <font>
      <b/>
      <sz val="9"/>
      <color indexed="81"/>
      <name val="Tahoma"/>
      <family val="2"/>
    </font>
    <font>
      <b/>
      <sz val="10"/>
      <color theme="1"/>
      <name val="Arial"/>
      <family val="2"/>
    </font>
    <font>
      <b/>
      <sz val="10"/>
      <color rgb="FF00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3" tint="0.59999389629810485"/>
      <name val="Arial"/>
      <family val="2"/>
    </font>
  </fonts>
  <fills count="44">
    <fill>
      <patternFill patternType="none"/>
    </fill>
    <fill>
      <patternFill patternType="gray125"/>
    </fill>
    <fill>
      <patternFill patternType="solid">
        <fgColor indexed="34"/>
        <bgColor indexed="64"/>
      </patternFill>
    </fill>
    <fill>
      <patternFill patternType="solid">
        <fgColor indexed="8"/>
        <bgColor indexed="64"/>
      </patternFill>
    </fill>
    <fill>
      <patternFill patternType="solid">
        <fgColor theme="3" tint="0.59999389629810485"/>
        <bgColor indexed="64"/>
      </patternFill>
    </fill>
    <fill>
      <patternFill patternType="solid">
        <fgColor theme="0"/>
        <bgColor indexed="64"/>
      </patternFill>
    </fill>
    <fill>
      <patternFill patternType="solid">
        <fgColor theme="4"/>
        <bgColor indexed="64"/>
      </patternFill>
    </fill>
    <fill>
      <patternFill patternType="solid">
        <fgColor theme="2"/>
        <bgColor indexed="64"/>
      </patternFill>
    </fill>
    <fill>
      <patternFill patternType="solid">
        <fgColor theme="6"/>
        <bgColor indexed="64"/>
      </patternFill>
    </fill>
    <fill>
      <patternFill patternType="solid">
        <fgColor rgb="FFFF0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5" tint="0.59999389629810485"/>
        <bgColor rgb="FF000000"/>
      </patternFill>
    </fill>
    <fill>
      <patternFill patternType="solid">
        <fgColor rgb="FF00B050"/>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theme="1"/>
      </left>
      <right style="thin">
        <color theme="1"/>
      </right>
      <top style="thin">
        <color theme="1"/>
      </top>
      <bottom style="thin">
        <color theme="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1">
    <xf numFmtId="0" fontId="0" fillId="0" borderId="0">
      <alignment vertical="center"/>
    </xf>
    <xf numFmtId="0" fontId="16" fillId="0" borderId="0" applyNumberFormat="0" applyFill="0" applyBorder="0" applyAlignment="0" applyProtection="0">
      <alignment vertical="center"/>
    </xf>
    <xf numFmtId="0" fontId="13" fillId="0" borderId="0"/>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8" fillId="0" borderId="0" applyNumberFormat="0" applyFill="0" applyBorder="0" applyAlignment="0" applyProtection="0"/>
    <xf numFmtId="0" fontId="39" fillId="0" borderId="17" applyNumberFormat="0" applyFill="0" applyAlignment="0" applyProtection="0"/>
    <xf numFmtId="0" fontId="40" fillId="0" borderId="18" applyNumberFormat="0" applyFill="0" applyAlignment="0" applyProtection="0"/>
    <xf numFmtId="0" fontId="41" fillId="0" borderId="19" applyNumberFormat="0" applyFill="0" applyAlignment="0" applyProtection="0"/>
    <xf numFmtId="0" fontId="41" fillId="0" borderId="0" applyNumberFormat="0" applyFill="0" applyBorder="0" applyAlignment="0" applyProtection="0"/>
    <xf numFmtId="0" fontId="42" fillId="10" borderId="0" applyNumberFormat="0" applyBorder="0" applyAlignment="0" applyProtection="0"/>
    <xf numFmtId="0" fontId="43" fillId="11" borderId="0" applyNumberFormat="0" applyBorder="0" applyAlignment="0" applyProtection="0"/>
    <xf numFmtId="0" fontId="44" fillId="12" borderId="0" applyNumberFormat="0" applyBorder="0" applyAlignment="0" applyProtection="0"/>
    <xf numFmtId="0" fontId="45" fillId="13" borderId="20" applyNumberFormat="0" applyAlignment="0" applyProtection="0"/>
    <xf numFmtId="0" fontId="46" fillId="14" borderId="21" applyNumberFormat="0" applyAlignment="0" applyProtection="0"/>
    <xf numFmtId="0" fontId="47" fillId="14" borderId="20" applyNumberFormat="0" applyAlignment="0" applyProtection="0"/>
    <xf numFmtId="0" fontId="48" fillId="0" borderId="22" applyNumberFormat="0" applyFill="0" applyAlignment="0" applyProtection="0"/>
    <xf numFmtId="0" fontId="49" fillId="15" borderId="23" applyNumberFormat="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2" fillId="0" borderId="25" applyNumberFormat="0" applyFill="0" applyAlignment="0" applyProtection="0"/>
    <xf numFmtId="0" fontId="5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5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5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5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5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53"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0" borderId="0"/>
    <xf numFmtId="0" fontId="1" fillId="16" borderId="24" applyNumberFormat="0" applyFont="0" applyAlignment="0" applyProtection="0"/>
  </cellStyleXfs>
  <cellXfs count="202">
    <xf numFmtId="0" fontId="0" fillId="0" borderId="0" xfId="0">
      <alignment vertical="center"/>
    </xf>
    <xf numFmtId="0" fontId="2" fillId="0" borderId="1" xfId="0" applyNumberFormat="1" applyFont="1" applyFill="1" applyBorder="1" applyAlignment="1"/>
    <xf numFmtId="0" fontId="2" fillId="2" borderId="1" xfId="0" applyNumberFormat="1" applyFont="1" applyFill="1" applyBorder="1" applyAlignment="1"/>
    <xf numFmtId="0" fontId="3" fillId="0" borderId="1" xfId="0" applyNumberFormat="1" applyFont="1" applyFill="1" applyBorder="1" applyAlignment="1"/>
    <xf numFmtId="0" fontId="5" fillId="0" borderId="1" xfId="0" applyNumberFormat="1" applyFont="1" applyFill="1" applyBorder="1" applyAlignment="1">
      <alignment wrapText="1"/>
    </xf>
    <xf numFmtId="0" fontId="4" fillId="0" borderId="1" xfId="0" applyNumberFormat="1" applyFont="1" applyFill="1" applyBorder="1" applyAlignment="1">
      <alignment wrapText="1"/>
    </xf>
    <xf numFmtId="0" fontId="2" fillId="0" borderId="2" xfId="0" applyNumberFormat="1" applyFont="1" applyFill="1" applyBorder="1" applyAlignment="1"/>
    <xf numFmtId="0" fontId="7" fillId="0" borderId="1" xfId="0" applyNumberFormat="1" applyFont="1" applyFill="1" applyBorder="1" applyAlignment="1"/>
    <xf numFmtId="0" fontId="5" fillId="0" borderId="2" xfId="0" applyNumberFormat="1" applyFont="1" applyFill="1" applyBorder="1" applyAlignment="1">
      <alignment wrapText="1"/>
    </xf>
    <xf numFmtId="0" fontId="0" fillId="0" borderId="0" xfId="0" applyNumberFormat="1" applyFont="1" applyFill="1" applyBorder="1" applyAlignment="1">
      <alignment wrapText="1"/>
    </xf>
    <xf numFmtId="0" fontId="0" fillId="4" borderId="0" xfId="0" applyFill="1">
      <alignment vertical="center"/>
    </xf>
    <xf numFmtId="0" fontId="17" fillId="6" borderId="1" xfId="0" applyNumberFormat="1" applyFont="1" applyFill="1" applyBorder="1" applyAlignment="1"/>
    <xf numFmtId="0" fontId="3" fillId="7" borderId="1" xfId="0" applyNumberFormat="1" applyFont="1" applyFill="1" applyBorder="1" applyAlignment="1"/>
    <xf numFmtId="0" fontId="18" fillId="6" borderId="1" xfId="0" applyNumberFormat="1" applyFont="1" applyFill="1" applyBorder="1" applyAlignment="1">
      <alignment horizontal="left" vertical="top" wrapText="1"/>
    </xf>
    <xf numFmtId="0" fontId="17" fillId="6" borderId="3" xfId="0" applyNumberFormat="1" applyFont="1" applyFill="1" applyBorder="1" applyAlignment="1"/>
    <xf numFmtId="0" fontId="18" fillId="6" borderId="5" xfId="0" applyNumberFormat="1" applyFont="1" applyFill="1" applyBorder="1" applyAlignment="1">
      <alignment horizontal="left" vertical="top" wrapText="1"/>
    </xf>
    <xf numFmtId="0" fontId="3" fillId="5" borderId="1" xfId="0" applyNumberFormat="1" applyFont="1" applyFill="1" applyBorder="1" applyAlignment="1" applyProtection="1">
      <protection locked="0"/>
    </xf>
    <xf numFmtId="0" fontId="0" fillId="0" borderId="1" xfId="0" applyNumberFormat="1" applyFont="1" applyFill="1" applyBorder="1" applyAlignment="1" applyProtection="1">
      <alignment wrapText="1"/>
      <protection locked="0"/>
    </xf>
    <xf numFmtId="0" fontId="3" fillId="0" borderId="1" xfId="0" applyNumberFormat="1" applyFont="1" applyFill="1" applyBorder="1" applyAlignment="1" applyProtection="1">
      <protection locked="0"/>
    </xf>
    <xf numFmtId="0" fontId="0" fillId="0" borderId="1" xfId="0" applyBorder="1" applyProtection="1">
      <alignment vertical="center"/>
      <protection locked="0"/>
    </xf>
    <xf numFmtId="0" fontId="0" fillId="0" borderId="0" xfId="0" applyProtection="1">
      <alignment vertical="center"/>
      <protection locked="0"/>
    </xf>
    <xf numFmtId="0" fontId="0" fillId="4" borderId="6" xfId="0" applyNumberFormat="1" applyFont="1" applyFill="1" applyBorder="1" applyAlignment="1">
      <alignment wrapText="1"/>
    </xf>
    <xf numFmtId="0" fontId="0" fillId="4" borderId="0" xfId="0" applyNumberFormat="1" applyFont="1" applyFill="1" applyBorder="1" applyAlignment="1">
      <alignment wrapText="1"/>
    </xf>
    <xf numFmtId="0" fontId="17" fillId="6" borderId="2" xfId="0" applyNumberFormat="1" applyFont="1" applyFill="1" applyBorder="1" applyAlignment="1"/>
    <xf numFmtId="0" fontId="3" fillId="7" borderId="1" xfId="0" applyNumberFormat="1" applyFont="1" applyFill="1" applyBorder="1" applyAlignment="1" applyProtection="1">
      <protection locked="0"/>
    </xf>
    <xf numFmtId="0" fontId="0" fillId="7" borderId="1" xfId="0" applyNumberFormat="1" applyFont="1" applyFill="1" applyBorder="1" applyAlignment="1" applyProtection="1">
      <alignment wrapText="1"/>
      <protection locked="0"/>
    </xf>
    <xf numFmtId="0" fontId="0" fillId="0" borderId="0" xfId="0" applyAlignment="1">
      <alignment vertical="center" wrapText="1"/>
    </xf>
    <xf numFmtId="0" fontId="14" fillId="0" borderId="0" xfId="0" applyFont="1">
      <alignment vertical="center"/>
    </xf>
    <xf numFmtId="0" fontId="14" fillId="4" borderId="0" xfId="0" applyFont="1" applyFill="1">
      <alignment vertical="center"/>
    </xf>
    <xf numFmtId="0" fontId="19" fillId="6" borderId="1" xfId="0" applyFont="1" applyFill="1" applyBorder="1" applyAlignment="1">
      <alignment vertical="center" wrapText="1"/>
    </xf>
    <xf numFmtId="0" fontId="14" fillId="7" borderId="1" xfId="0" applyFont="1" applyFill="1" applyBorder="1" applyAlignment="1">
      <alignment vertical="center" wrapText="1"/>
    </xf>
    <xf numFmtId="0" fontId="0" fillId="7" borderId="1" xfId="0" applyFill="1" applyBorder="1" applyAlignment="1">
      <alignment vertical="center" wrapText="1"/>
    </xf>
    <xf numFmtId="0" fontId="14" fillId="0" borderId="1" xfId="0" applyFont="1" applyBorder="1" applyAlignment="1">
      <alignment vertical="center" wrapText="1"/>
    </xf>
    <xf numFmtId="0" fontId="0" fillId="0" borderId="1" xfId="0" applyBorder="1" applyAlignment="1">
      <alignment vertical="center" wrapText="1"/>
    </xf>
    <xf numFmtId="0" fontId="6" fillId="4" borderId="6" xfId="0" applyNumberFormat="1" applyFont="1" applyFill="1" applyBorder="1" applyAlignment="1"/>
    <xf numFmtId="0" fontId="8" fillId="4" borderId="6" xfId="0" applyNumberFormat="1" applyFont="1" applyFill="1" applyBorder="1" applyAlignment="1"/>
    <xf numFmtId="0" fontId="8" fillId="4" borderId="6" xfId="0" applyNumberFormat="1" applyFont="1" applyFill="1" applyBorder="1" applyAlignment="1">
      <alignment wrapText="1"/>
    </xf>
    <xf numFmtId="0" fontId="2" fillId="4" borderId="0" xfId="0" applyNumberFormat="1" applyFont="1" applyFill="1" applyAlignment="1"/>
    <xf numFmtId="0" fontId="7" fillId="4" borderId="0" xfId="0" applyNumberFormat="1" applyFont="1" applyFill="1" applyAlignment="1"/>
    <xf numFmtId="0" fontId="3" fillId="4" borderId="0" xfId="0" applyNumberFormat="1" applyFont="1" applyFill="1" applyAlignment="1"/>
    <xf numFmtId="0" fontId="7" fillId="7" borderId="1" xfId="0" applyNumberFormat="1" applyFont="1" applyFill="1" applyBorder="1" applyAlignment="1"/>
    <xf numFmtId="0" fontId="3" fillId="7" borderId="1" xfId="0" applyNumberFormat="1" applyFont="1" applyFill="1" applyBorder="1" applyAlignment="1" applyProtection="1">
      <alignment wrapText="1"/>
      <protection locked="0"/>
    </xf>
    <xf numFmtId="0" fontId="3" fillId="5" borderId="1" xfId="0" applyNumberFormat="1" applyFont="1" applyFill="1" applyBorder="1" applyAlignment="1" applyProtection="1">
      <alignment wrapText="1"/>
      <protection locked="0"/>
    </xf>
    <xf numFmtId="0" fontId="4" fillId="0" borderId="1" xfId="0" applyNumberFormat="1" applyFont="1" applyFill="1" applyBorder="1" applyAlignment="1" applyProtection="1">
      <alignment wrapText="1"/>
      <protection locked="0"/>
    </xf>
    <xf numFmtId="0" fontId="4" fillId="7" borderId="1" xfId="0" applyNumberFormat="1" applyFont="1" applyFill="1" applyBorder="1" applyAlignment="1" applyProtection="1">
      <alignment wrapText="1"/>
      <protection locked="0"/>
    </xf>
    <xf numFmtId="0" fontId="4" fillId="0" borderId="1" xfId="0" applyFont="1" applyBorder="1" applyAlignment="1" applyProtection="1">
      <alignment vertical="center" wrapText="1"/>
      <protection locked="0"/>
    </xf>
    <xf numFmtId="0" fontId="0" fillId="0" borderId="1" xfId="0" applyNumberFormat="1" applyFont="1" applyFill="1" applyBorder="1" applyAlignment="1" applyProtection="1">
      <alignment horizontal="right" wrapText="1"/>
      <protection locked="0"/>
    </xf>
    <xf numFmtId="0" fontId="0" fillId="7" borderId="1" xfId="0" applyNumberFormat="1" applyFont="1" applyFill="1" applyBorder="1" applyAlignment="1" applyProtection="1">
      <alignment horizontal="right" wrapText="1"/>
      <protection locked="0"/>
    </xf>
    <xf numFmtId="0" fontId="0" fillId="0" borderId="1" xfId="0" applyNumberFormat="1" applyFont="1" applyFill="1" applyBorder="1" applyAlignment="1" applyProtection="1">
      <alignment horizontal="center" wrapText="1"/>
      <protection locked="0"/>
    </xf>
    <xf numFmtId="0" fontId="0" fillId="7" borderId="1" xfId="0" applyNumberFormat="1" applyFont="1" applyFill="1" applyBorder="1" applyAlignment="1" applyProtection="1">
      <alignment horizontal="center" wrapText="1"/>
      <protection locked="0"/>
    </xf>
    <xf numFmtId="0" fontId="17" fillId="6" borderId="5" xfId="0" applyNumberFormat="1" applyFont="1" applyFill="1" applyBorder="1" applyAlignment="1">
      <alignment horizontal="left" vertical="top" wrapText="1"/>
    </xf>
    <xf numFmtId="0" fontId="0" fillId="0" borderId="1" xfId="0" applyBorder="1">
      <alignment vertical="center"/>
    </xf>
    <xf numFmtId="0" fontId="0" fillId="0" borderId="2" xfId="0" applyBorder="1">
      <alignment vertical="center"/>
    </xf>
    <xf numFmtId="0" fontId="0" fillId="0" borderId="2" xfId="0" applyNumberFormat="1" applyFont="1" applyFill="1" applyBorder="1" applyAlignment="1">
      <alignment wrapText="1"/>
    </xf>
    <xf numFmtId="0" fontId="4" fillId="0" borderId="8" xfId="0" applyNumberFormat="1" applyFont="1" applyFill="1" applyBorder="1" applyAlignment="1">
      <alignment wrapText="1"/>
    </xf>
    <xf numFmtId="0" fontId="0" fillId="0" borderId="4" xfId="0" applyNumberFormat="1" applyFont="1" applyFill="1" applyBorder="1" applyAlignment="1">
      <alignment wrapText="1"/>
    </xf>
    <xf numFmtId="0" fontId="0" fillId="0" borderId="1" xfId="0" applyFill="1" applyBorder="1">
      <alignment vertical="center"/>
    </xf>
    <xf numFmtId="0" fontId="0" fillId="0" borderId="1" xfId="0" applyFill="1" applyBorder="1" applyProtection="1">
      <alignment vertical="center"/>
      <protection locked="0"/>
    </xf>
    <xf numFmtId="0" fontId="2" fillId="3" borderId="0" xfId="0" applyNumberFormat="1" applyFont="1" applyFill="1" applyBorder="1" applyAlignment="1">
      <alignment horizontal="left"/>
    </xf>
    <xf numFmtId="0" fontId="5" fillId="0" borderId="0" xfId="0" applyNumberFormat="1" applyFont="1" applyFill="1" applyBorder="1" applyAlignment="1">
      <alignment wrapText="1"/>
    </xf>
    <xf numFmtId="0" fontId="0" fillId="0" borderId="0" xfId="0" applyBorder="1">
      <alignment vertical="center"/>
    </xf>
    <xf numFmtId="0" fontId="4" fillId="0" borderId="0" xfId="0" applyNumberFormat="1" applyFont="1" applyFill="1" applyBorder="1" applyAlignment="1">
      <alignment wrapText="1"/>
    </xf>
    <xf numFmtId="0" fontId="17" fillId="6" borderId="1" xfId="0" applyNumberFormat="1" applyFont="1" applyFill="1" applyBorder="1" applyAlignment="1">
      <alignment vertical="center"/>
    </xf>
    <xf numFmtId="0" fontId="0" fillId="0" borderId="5" xfId="0" applyFill="1" applyBorder="1" applyProtection="1">
      <alignment vertical="center"/>
      <protection locked="0"/>
    </xf>
    <xf numFmtId="0" fontId="0" fillId="0" borderId="5" xfId="0" applyFill="1" applyBorder="1">
      <alignment vertical="center"/>
    </xf>
    <xf numFmtId="0" fontId="0" fillId="0" borderId="16" xfId="0" applyBorder="1" applyAlignment="1"/>
    <xf numFmtId="0" fontId="0" fillId="0" borderId="16" xfId="0" applyBorder="1">
      <alignment vertical="center"/>
    </xf>
    <xf numFmtId="0" fontId="0" fillId="0" borderId="1" xfId="0" applyFill="1" applyBorder="1" applyAlignment="1" applyProtection="1">
      <alignment vertical="center" wrapText="1"/>
      <protection locked="0"/>
    </xf>
    <xf numFmtId="0" fontId="0" fillId="0" borderId="1" xfId="0" applyFill="1" applyBorder="1" applyAlignment="1">
      <alignment vertical="center" wrapText="1"/>
    </xf>
    <xf numFmtId="0" fontId="0" fillId="0" borderId="9" xfId="0" applyFill="1" applyBorder="1" applyProtection="1">
      <alignment vertical="center"/>
      <protection locked="0"/>
    </xf>
    <xf numFmtId="0" fontId="0" fillId="0" borderId="9" xfId="0" applyFill="1" applyBorder="1">
      <alignment vertical="center"/>
    </xf>
    <xf numFmtId="0" fontId="0" fillId="0" borderId="16" xfId="0" applyFill="1" applyBorder="1" applyProtection="1">
      <alignment vertical="center"/>
      <protection locked="0"/>
    </xf>
    <xf numFmtId="0" fontId="0" fillId="0" borderId="16" xfId="0" applyFill="1" applyBorder="1">
      <alignment vertical="center"/>
    </xf>
    <xf numFmtId="49" fontId="0" fillId="0" borderId="16" xfId="0" applyNumberFormat="1" applyBorder="1" applyAlignment="1">
      <alignment wrapText="1"/>
    </xf>
    <xf numFmtId="0" fontId="17" fillId="6" borderId="5" xfId="0" applyNumberFormat="1" applyFont="1" applyFill="1" applyBorder="1" applyAlignment="1"/>
    <xf numFmtId="0" fontId="20" fillId="0" borderId="1" xfId="0" applyFont="1" applyFill="1" applyBorder="1" applyAlignment="1" applyProtection="1">
      <alignment vertical="center" wrapText="1"/>
      <protection locked="0"/>
    </xf>
    <xf numFmtId="0" fontId="20" fillId="0" borderId="1" xfId="0" applyFont="1" applyFill="1" applyBorder="1" applyAlignment="1">
      <alignment vertical="center" wrapText="1"/>
    </xf>
    <xf numFmtId="0" fontId="20" fillId="0" borderId="16" xfId="0" applyFont="1" applyBorder="1" applyAlignment="1"/>
    <xf numFmtId="0" fontId="0" fillId="7" borderId="1" xfId="0" applyNumberFormat="1" applyFont="1" applyFill="1" applyBorder="1" applyAlignment="1" applyProtection="1">
      <protection locked="0"/>
    </xf>
    <xf numFmtId="0" fontId="3" fillId="0" borderId="1" xfId="0" applyNumberFormat="1" applyFont="1" applyFill="1" applyBorder="1" applyAlignment="1" applyProtection="1">
      <alignment wrapText="1"/>
      <protection locked="0"/>
    </xf>
    <xf numFmtId="0" fontId="23" fillId="4" borderId="0" xfId="0" applyFont="1" applyFill="1">
      <alignment vertical="center"/>
    </xf>
    <xf numFmtId="0" fontId="23" fillId="4" borderId="0" xfId="0" applyFont="1" applyFill="1" applyAlignment="1">
      <alignment horizontal="center" vertical="center" textRotation="255"/>
    </xf>
    <xf numFmtId="0" fontId="23" fillId="0" borderId="0" xfId="0" applyFont="1">
      <alignment vertical="center"/>
    </xf>
    <xf numFmtId="0" fontId="23" fillId="4" borderId="7" xfId="0" applyFont="1" applyFill="1" applyBorder="1">
      <alignment vertical="center"/>
    </xf>
    <xf numFmtId="0" fontId="23" fillId="4" borderId="6" xfId="0" applyNumberFormat="1" applyFont="1" applyFill="1" applyBorder="1" applyAlignment="1">
      <alignment wrapText="1"/>
    </xf>
    <xf numFmtId="0" fontId="23" fillId="0" borderId="0" xfId="0" applyNumberFormat="1" applyFont="1" applyFill="1" applyAlignment="1">
      <alignment wrapText="1"/>
    </xf>
    <xf numFmtId="0" fontId="26" fillId="5" borderId="1" xfId="0" applyNumberFormat="1" applyFont="1" applyFill="1" applyBorder="1" applyAlignment="1"/>
    <xf numFmtId="0" fontId="27" fillId="6" borderId="1" xfId="0" applyNumberFormat="1" applyFont="1" applyFill="1" applyBorder="1" applyAlignment="1">
      <alignment horizontal="left"/>
    </xf>
    <xf numFmtId="0" fontId="28" fillId="6" borderId="1" xfId="0" applyNumberFormat="1" applyFont="1" applyFill="1" applyBorder="1" applyAlignment="1">
      <alignment horizontal="center"/>
    </xf>
    <xf numFmtId="0" fontId="27" fillId="6" borderId="1" xfId="0" applyNumberFormat="1" applyFont="1" applyFill="1" applyBorder="1" applyAlignment="1">
      <alignment wrapText="1"/>
    </xf>
    <xf numFmtId="0" fontId="23" fillId="4" borderId="0" xfId="0" applyNumberFormat="1" applyFont="1" applyFill="1" applyBorder="1" applyAlignment="1">
      <alignment wrapText="1"/>
    </xf>
    <xf numFmtId="0" fontId="23" fillId="0" borderId="0" xfId="0" applyNumberFormat="1" applyFont="1" applyFill="1" applyBorder="1" applyAlignment="1">
      <alignment wrapText="1"/>
    </xf>
    <xf numFmtId="0" fontId="23" fillId="4" borderId="0" xfId="0" applyFont="1" applyFill="1" applyAlignment="1">
      <alignment vertical="center"/>
    </xf>
    <xf numFmtId="0" fontId="26" fillId="5" borderId="1" xfId="0" applyNumberFormat="1" applyFont="1" applyFill="1" applyBorder="1" applyAlignment="1">
      <alignment vertical="center" wrapText="1"/>
    </xf>
    <xf numFmtId="0" fontId="29" fillId="5" borderId="1" xfId="0" applyNumberFormat="1" applyFont="1" applyFill="1" applyBorder="1" applyAlignment="1">
      <alignment horizontal="center" vertical="center" textRotation="255" wrapText="1"/>
    </xf>
    <xf numFmtId="0" fontId="23" fillId="5" borderId="1" xfId="0" applyNumberFormat="1" applyFont="1" applyFill="1" applyBorder="1" applyAlignment="1" applyProtection="1">
      <alignment vertical="center" wrapText="1"/>
      <protection locked="0"/>
    </xf>
    <xf numFmtId="0" fontId="29" fillId="5" borderId="1" xfId="0" applyNumberFormat="1" applyFont="1" applyFill="1" applyBorder="1" applyAlignment="1">
      <alignment vertical="center" wrapText="1"/>
    </xf>
    <xf numFmtId="0" fontId="23" fillId="4" borderId="0" xfId="0" applyNumberFormat="1" applyFont="1" applyFill="1" applyBorder="1" applyAlignment="1">
      <alignment vertical="center" wrapText="1"/>
    </xf>
    <xf numFmtId="0" fontId="23" fillId="0" borderId="0" xfId="0" applyNumberFormat="1" applyFont="1" applyFill="1" applyBorder="1" applyAlignment="1">
      <alignment vertical="center" wrapText="1"/>
    </xf>
    <xf numFmtId="0" fontId="23" fillId="0" borderId="0" xfId="0" applyFont="1" applyAlignment="1">
      <alignment vertical="center"/>
    </xf>
    <xf numFmtId="0" fontId="26" fillId="7" borderId="1" xfId="0" applyNumberFormat="1" applyFont="1" applyFill="1" applyBorder="1" applyAlignment="1">
      <alignment vertical="center" wrapText="1"/>
    </xf>
    <xf numFmtId="0" fontId="29" fillId="7" borderId="1" xfId="0" applyNumberFormat="1" applyFont="1" applyFill="1" applyBorder="1" applyAlignment="1">
      <alignment horizontal="center" vertical="center" textRotation="255" wrapText="1"/>
    </xf>
    <xf numFmtId="0" fontId="23" fillId="7" borderId="1" xfId="0" applyNumberFormat="1" applyFont="1" applyFill="1" applyBorder="1" applyAlignment="1" applyProtection="1">
      <alignment vertical="center" wrapText="1"/>
      <protection locked="0"/>
    </xf>
    <xf numFmtId="0" fontId="29" fillId="7" borderId="1" xfId="0" applyNumberFormat="1" applyFont="1" applyFill="1" applyBorder="1" applyAlignment="1">
      <alignment vertical="center" wrapText="1"/>
    </xf>
    <xf numFmtId="0" fontId="23" fillId="4" borderId="6" xfId="0" applyNumberFormat="1" applyFont="1" applyFill="1" applyBorder="1" applyAlignment="1">
      <alignment vertical="center" wrapText="1"/>
    </xf>
    <xf numFmtId="0" fontId="30" fillId="5" borderId="0" xfId="1" applyFont="1" applyFill="1" applyAlignment="1" applyProtection="1">
      <alignment vertical="center"/>
      <protection locked="0"/>
    </xf>
    <xf numFmtId="0" fontId="31" fillId="5" borderId="1" xfId="0" applyNumberFormat="1" applyFont="1" applyFill="1" applyBorder="1" applyAlignment="1" applyProtection="1">
      <alignment vertical="center" wrapText="1"/>
      <protection locked="0"/>
    </xf>
    <xf numFmtId="0" fontId="26" fillId="5" borderId="1" xfId="0" applyNumberFormat="1" applyFont="1" applyFill="1" applyBorder="1" applyAlignment="1">
      <alignment vertical="center"/>
    </xf>
    <xf numFmtId="0" fontId="26" fillId="7" borderId="1" xfId="0" applyNumberFormat="1" applyFont="1" applyFill="1" applyBorder="1" applyAlignment="1">
      <alignment vertical="center"/>
    </xf>
    <xf numFmtId="0" fontId="29" fillId="7" borderId="1" xfId="0" applyNumberFormat="1" applyFont="1" applyFill="1" applyBorder="1" applyAlignment="1">
      <alignment horizontal="center" vertical="center" textRotation="255"/>
    </xf>
    <xf numFmtId="0" fontId="29" fillId="7" borderId="1" xfId="0" applyNumberFormat="1" applyFont="1" applyFill="1" applyBorder="1" applyAlignment="1" applyProtection="1">
      <alignment vertical="center" wrapText="1"/>
      <protection locked="0"/>
    </xf>
    <xf numFmtId="0" fontId="23" fillId="0" borderId="0" xfId="0" applyNumberFormat="1" applyFont="1" applyFill="1" applyAlignment="1">
      <alignment vertical="center" wrapText="1"/>
    </xf>
    <xf numFmtId="0" fontId="29" fillId="5" borderId="1" xfId="0" applyNumberFormat="1" applyFont="1" applyFill="1" applyBorder="1" applyAlignment="1" applyProtection="1">
      <alignment vertical="center" wrapText="1"/>
      <protection locked="0"/>
    </xf>
    <xf numFmtId="0" fontId="29" fillId="5" borderId="1" xfId="0" applyNumberFormat="1" applyFont="1" applyFill="1" applyBorder="1" applyAlignment="1">
      <alignment horizontal="center" vertical="center" textRotation="255"/>
    </xf>
    <xf numFmtId="0" fontId="26" fillId="0" borderId="1" xfId="0" applyNumberFormat="1" applyFont="1" applyFill="1" applyBorder="1" applyAlignment="1">
      <alignment vertical="center"/>
    </xf>
    <xf numFmtId="0" fontId="29" fillId="0" borderId="1" xfId="0" applyNumberFormat="1" applyFont="1" applyFill="1" applyBorder="1" applyAlignment="1">
      <alignment horizontal="center" vertical="center" textRotation="255"/>
    </xf>
    <xf numFmtId="0" fontId="23" fillId="0" borderId="1" xfId="0" applyNumberFormat="1" applyFont="1" applyFill="1" applyBorder="1" applyAlignment="1" applyProtection="1">
      <alignment vertical="center" wrapText="1"/>
      <protection locked="0"/>
    </xf>
    <xf numFmtId="0" fontId="29" fillId="0" borderId="1" xfId="0" applyNumberFormat="1" applyFont="1" applyFill="1" applyBorder="1" applyAlignment="1">
      <alignment vertical="center" wrapText="1"/>
    </xf>
    <xf numFmtId="0" fontId="29" fillId="0" borderId="1" xfId="0" applyNumberFormat="1" applyFont="1" applyFill="1" applyBorder="1" applyAlignment="1" applyProtection="1">
      <alignment vertical="center" wrapText="1"/>
      <protection locked="0"/>
    </xf>
    <xf numFmtId="0" fontId="26" fillId="5" borderId="3" xfId="0" applyNumberFormat="1" applyFont="1" applyFill="1" applyBorder="1" applyAlignment="1">
      <alignment vertical="center"/>
    </xf>
    <xf numFmtId="0" fontId="29" fillId="7" borderId="3" xfId="0" applyNumberFormat="1" applyFont="1" applyFill="1" applyBorder="1" applyAlignment="1">
      <alignment horizontal="center" vertical="center" textRotation="255"/>
    </xf>
    <xf numFmtId="0" fontId="26" fillId="0" borderId="3" xfId="0" applyNumberFormat="1" applyFont="1" applyFill="1" applyBorder="1" applyAlignment="1">
      <alignment vertical="center"/>
    </xf>
    <xf numFmtId="0" fontId="29" fillId="0" borderId="3" xfId="0" applyNumberFormat="1" applyFont="1" applyFill="1" applyBorder="1" applyAlignment="1">
      <alignment horizontal="center" vertical="center" textRotation="255"/>
    </xf>
    <xf numFmtId="0" fontId="32" fillId="7" borderId="1" xfId="0" applyNumberFormat="1" applyFont="1" applyFill="1" applyBorder="1" applyAlignment="1">
      <alignment vertical="center" wrapText="1"/>
    </xf>
    <xf numFmtId="0" fontId="32" fillId="0" borderId="1" xfId="0" applyNumberFormat="1" applyFont="1" applyFill="1" applyBorder="1" applyAlignment="1">
      <alignment vertical="center" wrapText="1"/>
    </xf>
    <xf numFmtId="0" fontId="26" fillId="6" borderId="4" xfId="0" applyNumberFormat="1" applyFont="1" applyFill="1" applyBorder="1" applyAlignment="1"/>
    <xf numFmtId="0" fontId="26" fillId="4" borderId="4" xfId="0" applyNumberFormat="1" applyFont="1" applyFill="1" applyBorder="1" applyAlignment="1"/>
    <xf numFmtId="0" fontId="23" fillId="4" borderId="4" xfId="0" applyNumberFormat="1" applyFont="1" applyFill="1" applyBorder="1" applyAlignment="1">
      <alignment horizontal="center" textRotation="255" wrapText="1"/>
    </xf>
    <xf numFmtId="0" fontId="29" fillId="4" borderId="4" xfId="0" applyNumberFormat="1" applyFont="1" applyFill="1" applyBorder="1" applyAlignment="1">
      <alignment wrapText="1"/>
    </xf>
    <xf numFmtId="0" fontId="23" fillId="4" borderId="0" xfId="0" applyNumberFormat="1" applyFont="1" applyFill="1" applyAlignment="1">
      <alignment wrapText="1"/>
    </xf>
    <xf numFmtId="0" fontId="26" fillId="0" borderId="0" xfId="0" applyNumberFormat="1" applyFont="1" applyFill="1" applyAlignment="1"/>
    <xf numFmtId="0" fontId="23" fillId="0" borderId="0" xfId="0" applyFont="1" applyAlignment="1">
      <alignment horizontal="center" vertical="center" textRotation="255"/>
    </xf>
    <xf numFmtId="0" fontId="29" fillId="0" borderId="0" xfId="0" applyNumberFormat="1" applyFont="1" applyFill="1" applyAlignment="1">
      <alignment wrapText="1"/>
    </xf>
    <xf numFmtId="0" fontId="2" fillId="7" borderId="1" xfId="0" applyNumberFormat="1" applyFont="1" applyFill="1" applyBorder="1" applyAlignment="1">
      <alignment vertical="center" wrapText="1"/>
    </xf>
    <xf numFmtId="0" fontId="0" fillId="7" borderId="1" xfId="0" applyNumberFormat="1" applyFont="1" applyFill="1" applyBorder="1" applyAlignment="1">
      <alignment vertical="center" wrapText="1"/>
    </xf>
    <xf numFmtId="0" fontId="3" fillId="5" borderId="1" xfId="0" applyNumberFormat="1" applyFont="1" applyFill="1" applyBorder="1" applyAlignment="1">
      <alignment vertical="center" wrapText="1"/>
    </xf>
    <xf numFmtId="0" fontId="3" fillId="7" borderId="1" xfId="0" applyNumberFormat="1" applyFont="1" applyFill="1" applyBorder="1" applyAlignment="1">
      <alignment vertical="center" wrapText="1"/>
    </xf>
    <xf numFmtId="0" fontId="2" fillId="5" borderId="1" xfId="0" applyNumberFormat="1" applyFont="1" applyFill="1" applyBorder="1" applyAlignment="1">
      <alignment vertical="center" wrapText="1"/>
    </xf>
    <xf numFmtId="0" fontId="21" fillId="3" borderId="0" xfId="0" applyNumberFormat="1" applyFont="1" applyFill="1" applyBorder="1" applyAlignment="1">
      <alignment horizontal="center" vertical="center"/>
    </xf>
    <xf numFmtId="0" fontId="17" fillId="6" borderId="0" xfId="0" applyNumberFormat="1" applyFont="1" applyFill="1" applyBorder="1" applyAlignment="1">
      <alignment horizontal="left" vertical="top" wrapText="1"/>
    </xf>
    <xf numFmtId="0" fontId="23" fillId="0" borderId="0" xfId="0" applyFont="1" applyFill="1" applyAlignment="1" applyProtection="1">
      <alignment vertical="center"/>
      <protection locked="0"/>
    </xf>
    <xf numFmtId="0" fontId="2" fillId="7" borderId="3" xfId="0" applyNumberFormat="1" applyFont="1" applyFill="1" applyBorder="1" applyAlignment="1">
      <alignment vertical="center" wrapText="1"/>
    </xf>
    <xf numFmtId="0" fontId="2" fillId="7" borderId="3" xfId="0" applyNumberFormat="1" applyFont="1" applyFill="1" applyBorder="1" applyAlignment="1">
      <alignment vertical="center"/>
    </xf>
    <xf numFmtId="0" fontId="2" fillId="0" borderId="1" xfId="0" applyNumberFormat="1" applyFont="1" applyFill="1" applyBorder="1" applyAlignment="1">
      <alignment vertical="center"/>
    </xf>
    <xf numFmtId="0" fontId="18" fillId="6" borderId="2" xfId="0" applyNumberFormat="1" applyFont="1" applyFill="1" applyBorder="1" applyAlignment="1">
      <alignment horizontal="left" vertical="top" wrapText="1"/>
    </xf>
    <xf numFmtId="0" fontId="3" fillId="0" borderId="2" xfId="0" applyNumberFormat="1" applyFont="1" applyFill="1" applyBorder="1" applyAlignment="1" applyProtection="1">
      <protection locked="0"/>
    </xf>
    <xf numFmtId="0" fontId="3" fillId="7" borderId="2" xfId="0" applyNumberFormat="1" applyFont="1" applyFill="1" applyBorder="1" applyAlignment="1" applyProtection="1">
      <protection locked="0"/>
    </xf>
    <xf numFmtId="0" fontId="0" fillId="7" borderId="2" xfId="0" applyNumberFormat="1" applyFont="1" applyFill="1" applyBorder="1" applyAlignment="1" applyProtection="1">
      <alignment wrapText="1"/>
      <protection locked="0"/>
    </xf>
    <xf numFmtId="0" fontId="0" fillId="4" borderId="0" xfId="0" applyFill="1" applyBorder="1">
      <alignment vertical="center"/>
    </xf>
    <xf numFmtId="0" fontId="11" fillId="3" borderId="1" xfId="0" applyNumberFormat="1" applyFont="1" applyFill="1" applyBorder="1" applyAlignment="1">
      <alignment horizontal="left" vertical="center" wrapText="1"/>
    </xf>
    <xf numFmtId="0" fontId="16" fillId="0" borderId="0" xfId="1">
      <alignment vertical="center"/>
    </xf>
    <xf numFmtId="0" fontId="3" fillId="0" borderId="1" xfId="0" applyNumberFormat="1" applyFont="1" applyFill="1" applyBorder="1" applyAlignment="1">
      <alignment vertical="center" wrapText="1"/>
    </xf>
    <xf numFmtId="0" fontId="17" fillId="9" borderId="3" xfId="0" applyNumberFormat="1" applyFont="1" applyFill="1" applyBorder="1" applyAlignment="1"/>
    <xf numFmtId="0" fontId="17" fillId="9" borderId="5" xfId="0" applyNumberFormat="1" applyFont="1" applyFill="1" applyBorder="1" applyAlignment="1">
      <alignment horizontal="left" vertical="top" wrapText="1"/>
    </xf>
    <xf numFmtId="0" fontId="14" fillId="0" borderId="2" xfId="0" applyFont="1" applyBorder="1" applyAlignment="1">
      <alignment vertical="center" wrapText="1"/>
    </xf>
    <xf numFmtId="0" fontId="0" fillId="0" borderId="10" xfId="0" applyBorder="1">
      <alignment vertical="center"/>
    </xf>
    <xf numFmtId="0" fontId="0" fillId="0" borderId="2" xfId="0" applyFont="1" applyBorder="1" applyAlignment="1">
      <alignment vertical="center" wrapText="1"/>
    </xf>
    <xf numFmtId="0" fontId="0" fillId="0" borderId="2" xfId="0" applyFont="1" applyBorder="1">
      <alignment vertical="center"/>
    </xf>
    <xf numFmtId="0" fontId="34" fillId="7" borderId="1" xfId="0" applyNumberFormat="1" applyFont="1" applyFill="1" applyBorder="1" applyAlignment="1" applyProtection="1">
      <alignment vertical="center" wrapText="1"/>
      <protection locked="0"/>
    </xf>
    <xf numFmtId="0" fontId="2" fillId="7" borderId="1" xfId="0" applyNumberFormat="1" applyFont="1" applyFill="1" applyBorder="1" applyAlignment="1">
      <alignment vertical="center"/>
    </xf>
    <xf numFmtId="0" fontId="36" fillId="41" borderId="1" xfId="0" applyFont="1" applyFill="1" applyBorder="1" applyAlignment="1"/>
    <xf numFmtId="0" fontId="0" fillId="41" borderId="1" xfId="0" applyFill="1" applyBorder="1" applyAlignment="1"/>
    <xf numFmtId="0" fontId="37" fillId="41" borderId="1" xfId="0" applyFont="1" applyFill="1" applyBorder="1" applyAlignment="1"/>
    <xf numFmtId="0" fontId="0" fillId="41" borderId="1" xfId="0" applyFont="1" applyFill="1" applyBorder="1" applyAlignment="1">
      <alignment vertical="center" wrapText="1"/>
    </xf>
    <xf numFmtId="0" fontId="0" fillId="41" borderId="1" xfId="0" applyFill="1" applyBorder="1" applyAlignment="1">
      <alignment vertical="center" wrapText="1"/>
    </xf>
    <xf numFmtId="0" fontId="14" fillId="41" borderId="1" xfId="0" applyFont="1" applyFill="1" applyBorder="1" applyAlignment="1">
      <alignment vertical="center" wrapText="1"/>
    </xf>
    <xf numFmtId="0" fontId="37" fillId="42" borderId="1" xfId="0" applyFont="1" applyFill="1" applyBorder="1" applyAlignment="1"/>
    <xf numFmtId="0" fontId="17" fillId="43" borderId="0" xfId="0" applyNumberFormat="1" applyFont="1" applyFill="1" applyBorder="1" applyAlignment="1">
      <alignment horizontal="left"/>
    </xf>
    <xf numFmtId="0" fontId="54" fillId="4" borderId="0" xfId="0" applyFont="1" applyFill="1">
      <alignment vertical="center"/>
    </xf>
    <xf numFmtId="0" fontId="54" fillId="4" borderId="0" xfId="0" applyFont="1" applyFill="1" applyAlignment="1">
      <alignment vertical="center" wrapText="1"/>
    </xf>
    <xf numFmtId="0" fontId="54" fillId="0" borderId="0" xfId="0" applyFont="1">
      <alignment vertical="center"/>
    </xf>
    <xf numFmtId="0" fontId="24" fillId="8" borderId="2" xfId="0" applyNumberFormat="1" applyFont="1" applyFill="1" applyBorder="1" applyAlignment="1">
      <alignment horizontal="center"/>
    </xf>
    <xf numFmtId="0" fontId="24" fillId="8" borderId="8" xfId="0" applyNumberFormat="1" applyFont="1" applyFill="1" applyBorder="1" applyAlignment="1">
      <alignment horizontal="center"/>
    </xf>
    <xf numFmtId="0" fontId="25" fillId="8" borderId="8" xfId="0" applyNumberFormat="1" applyFont="1" applyFill="1" applyBorder="1" applyAlignment="1">
      <alignment horizontal="center" wrapText="1"/>
    </xf>
    <xf numFmtId="0" fontId="25" fillId="8" borderId="10" xfId="0" applyNumberFormat="1" applyFont="1" applyFill="1" applyBorder="1" applyAlignment="1">
      <alignment horizontal="center" wrapText="1"/>
    </xf>
    <xf numFmtId="0" fontId="21" fillId="3" borderId="11" xfId="0" applyNumberFormat="1" applyFont="1" applyFill="1" applyBorder="1" applyAlignment="1">
      <alignment horizontal="center" vertical="center"/>
    </xf>
    <xf numFmtId="0" fontId="21" fillId="3" borderId="4" xfId="0" applyNumberFormat="1" applyFont="1" applyFill="1" applyBorder="1" applyAlignment="1">
      <alignment horizontal="center" vertical="center"/>
    </xf>
    <xf numFmtId="0" fontId="21" fillId="3" borderId="12" xfId="0" applyNumberFormat="1" applyFont="1" applyFill="1" applyBorder="1" applyAlignment="1">
      <alignment horizontal="center" vertical="center"/>
    </xf>
    <xf numFmtId="0" fontId="22" fillId="3" borderId="6" xfId="0" applyNumberFormat="1" applyFont="1" applyFill="1" applyBorder="1" applyAlignment="1">
      <alignment horizontal="center" vertical="center"/>
    </xf>
    <xf numFmtId="0" fontId="22" fillId="3" borderId="0" xfId="0" applyNumberFormat="1" applyFont="1" applyFill="1" applyBorder="1" applyAlignment="1">
      <alignment horizontal="center" vertical="center"/>
    </xf>
    <xf numFmtId="0" fontId="22" fillId="3" borderId="7" xfId="0" applyNumberFormat="1" applyFont="1" applyFill="1" applyBorder="1" applyAlignment="1">
      <alignment horizontal="center" vertical="center"/>
    </xf>
    <xf numFmtId="0" fontId="16" fillId="3" borderId="6" xfId="1" applyNumberFormat="1" applyFill="1" applyBorder="1" applyAlignment="1">
      <alignment horizontal="center" vertical="center"/>
    </xf>
    <xf numFmtId="0" fontId="21" fillId="3" borderId="2" xfId="0" applyNumberFormat="1" applyFont="1" applyFill="1" applyBorder="1" applyAlignment="1">
      <alignment horizontal="center" vertical="center"/>
    </xf>
    <xf numFmtId="0" fontId="21" fillId="3" borderId="8" xfId="0" applyNumberFormat="1" applyFont="1" applyFill="1" applyBorder="1" applyAlignment="1">
      <alignment horizontal="center" vertical="center"/>
    </xf>
    <xf numFmtId="0" fontId="21" fillId="3" borderId="10" xfId="0" applyNumberFormat="1" applyFont="1" applyFill="1" applyBorder="1" applyAlignment="1">
      <alignment horizontal="center" vertical="center"/>
    </xf>
    <xf numFmtId="0" fontId="17" fillId="43" borderId="2" xfId="0" applyNumberFormat="1" applyFont="1" applyFill="1" applyBorder="1" applyAlignment="1">
      <alignment horizontal="center"/>
    </xf>
    <xf numFmtId="0" fontId="17" fillId="43" borderId="8" xfId="0" applyNumberFormat="1" applyFont="1" applyFill="1" applyBorder="1" applyAlignment="1">
      <alignment horizontal="center"/>
    </xf>
    <xf numFmtId="0" fontId="17" fillId="43" borderId="10" xfId="0" applyNumberFormat="1" applyFont="1" applyFill="1" applyBorder="1" applyAlignment="1">
      <alignment horizontal="center"/>
    </xf>
    <xf numFmtId="0" fontId="17" fillId="6" borderId="2" xfId="0" applyNumberFormat="1" applyFont="1" applyFill="1" applyBorder="1" applyAlignment="1">
      <alignment horizontal="left" vertical="top" wrapText="1"/>
    </xf>
    <xf numFmtId="0" fontId="17" fillId="6" borderId="8" xfId="0" applyNumberFormat="1" applyFont="1" applyFill="1" applyBorder="1" applyAlignment="1">
      <alignment horizontal="left" vertical="top" wrapText="1"/>
    </xf>
    <xf numFmtId="0" fontId="17" fillId="6" borderId="10" xfId="0" applyNumberFormat="1" applyFont="1" applyFill="1" applyBorder="1" applyAlignment="1">
      <alignment horizontal="left" vertical="top" wrapText="1"/>
    </xf>
    <xf numFmtId="0" fontId="11" fillId="3" borderId="2" xfId="0" applyNumberFormat="1" applyFont="1" applyFill="1" applyBorder="1" applyAlignment="1">
      <alignment horizontal="left" vertical="center" wrapText="1"/>
    </xf>
    <xf numFmtId="0" fontId="11" fillId="3" borderId="8" xfId="0" applyNumberFormat="1" applyFont="1" applyFill="1" applyBorder="1" applyAlignment="1">
      <alignment horizontal="left" vertical="center" wrapText="1"/>
    </xf>
    <xf numFmtId="0" fontId="21" fillId="8" borderId="1" xfId="0" applyFont="1" applyFill="1" applyBorder="1" applyAlignment="1">
      <alignment horizontal="center" vertical="center" wrapText="1"/>
    </xf>
    <xf numFmtId="0" fontId="21" fillId="3" borderId="11" xfId="0" applyNumberFormat="1" applyFont="1" applyFill="1" applyBorder="1" applyAlignment="1">
      <alignment horizontal="center" vertical="top"/>
    </xf>
    <xf numFmtId="0" fontId="21" fillId="3" borderId="4" xfId="0" applyNumberFormat="1" applyFont="1" applyFill="1" applyBorder="1" applyAlignment="1">
      <alignment horizontal="center" vertical="top"/>
    </xf>
    <xf numFmtId="0" fontId="21" fillId="3" borderId="12" xfId="0" applyNumberFormat="1" applyFont="1" applyFill="1" applyBorder="1" applyAlignment="1">
      <alignment horizontal="center" vertical="top"/>
    </xf>
    <xf numFmtId="0" fontId="22" fillId="3" borderId="13" xfId="0" applyNumberFormat="1" applyFont="1" applyFill="1" applyBorder="1" applyAlignment="1">
      <alignment horizontal="center" vertical="top" wrapText="1"/>
    </xf>
    <xf numFmtId="0" fontId="22" fillId="3" borderId="14" xfId="0" applyNumberFormat="1" applyFont="1" applyFill="1" applyBorder="1" applyAlignment="1">
      <alignment horizontal="center" vertical="top" wrapText="1"/>
    </xf>
    <xf numFmtId="0" fontId="22" fillId="3" borderId="15" xfId="0" applyNumberFormat="1" applyFont="1" applyFill="1" applyBorder="1" applyAlignment="1">
      <alignment horizontal="center" vertical="top" wrapText="1"/>
    </xf>
    <xf numFmtId="0" fontId="2" fillId="3" borderId="13" xfId="0" applyNumberFormat="1" applyFont="1" applyFill="1" applyBorder="1" applyAlignment="1">
      <alignment horizontal="left"/>
    </xf>
    <xf numFmtId="0" fontId="2" fillId="3" borderId="14" xfId="0" applyNumberFormat="1" applyFont="1" applyFill="1" applyBorder="1" applyAlignment="1">
      <alignment horizontal="left"/>
    </xf>
  </cellXfs>
  <cellStyles count="51">
    <cellStyle name="20% - Accent1" xfId="26" builtinId="30" customBuiltin="1"/>
    <cellStyle name="20% - Accent2" xfId="30" builtinId="34" customBuiltin="1"/>
    <cellStyle name="20% - Accent3" xfId="34" builtinId="38" customBuiltin="1"/>
    <cellStyle name="20% - Accent4" xfId="38" builtinId="42" customBuiltin="1"/>
    <cellStyle name="20% - Accent5" xfId="42" builtinId="46" customBuiltin="1"/>
    <cellStyle name="20% - Accent6" xfId="46" builtinId="50" customBuiltin="1"/>
    <cellStyle name="40% - Accent1" xfId="27" builtinId="31" customBuiltin="1"/>
    <cellStyle name="40% - Accent2" xfId="31" builtinId="35" customBuiltin="1"/>
    <cellStyle name="40% - Accent3" xfId="35" builtinId="39" customBuiltin="1"/>
    <cellStyle name="40% - Accent4" xfId="39" builtinId="43" customBuiltin="1"/>
    <cellStyle name="40% - Accent5" xfId="43" builtinId="47" customBuiltin="1"/>
    <cellStyle name="40% - Accent6" xfId="47" builtinId="51" customBuiltin="1"/>
    <cellStyle name="60% - Accent1" xfId="28" builtinId="32" customBuiltin="1"/>
    <cellStyle name="60% - Accent2" xfId="32" builtinId="36" customBuiltin="1"/>
    <cellStyle name="60% - Accent3" xfId="36" builtinId="40" customBuiltin="1"/>
    <cellStyle name="60% - Accent4" xfId="40" builtinId="44" customBuiltin="1"/>
    <cellStyle name="60% - Accent5" xfId="44" builtinId="48" customBuiltin="1"/>
    <cellStyle name="60% - Accent6" xfId="48" builtinId="52" customBuiltin="1"/>
    <cellStyle name="Accent1" xfId="25" builtinId="29" customBuiltin="1"/>
    <cellStyle name="Accent2" xfId="29" builtinId="33" customBuiltin="1"/>
    <cellStyle name="Accent3" xfId="33" builtinId="37" customBuiltin="1"/>
    <cellStyle name="Accent4" xfId="37" builtinId="41" customBuiltin="1"/>
    <cellStyle name="Accent5" xfId="41" builtinId="45" customBuiltin="1"/>
    <cellStyle name="Accent6" xfId="45" builtinId="49" customBuiltin="1"/>
    <cellStyle name="Bad" xfId="15" builtinId="27" customBuiltin="1"/>
    <cellStyle name="Calculation" xfId="19" builtinId="22" customBuiltin="1"/>
    <cellStyle name="Check Cell" xfId="21" builtinId="23" customBuiltin="1"/>
    <cellStyle name="Explanatory Text" xfId="23" builtinId="53" customBuilti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Good" xfId="14" builtinId="26" customBuiltin="1"/>
    <cellStyle name="Heading 1" xfId="10" builtinId="16" customBuiltin="1"/>
    <cellStyle name="Heading 2" xfId="11" builtinId="17" customBuiltin="1"/>
    <cellStyle name="Heading 3" xfId="12" builtinId="18" customBuiltin="1"/>
    <cellStyle name="Heading 4" xfId="13" builtinId="19" customBuiltin="1"/>
    <cellStyle name="Hyperlink" xfId="1" builtinId="8"/>
    <cellStyle name="Input" xfId="17" builtinId="20" customBuiltin="1"/>
    <cellStyle name="Linked Cell" xfId="20" builtinId="24" customBuiltin="1"/>
    <cellStyle name="Neutral" xfId="16" builtinId="28" customBuiltin="1"/>
    <cellStyle name="Normal" xfId="0" builtinId="0"/>
    <cellStyle name="Normal 2" xfId="2" xr:uid="{00000000-0005-0000-0000-000008000000}"/>
    <cellStyle name="Normal 3" xfId="49" xr:uid="{BD94E0A5-F29B-4669-A3C9-2971D86AC78F}"/>
    <cellStyle name="Note 2" xfId="50" xr:uid="{0643D850-869F-4794-A69C-B60CB7AEB670}"/>
    <cellStyle name="Output" xfId="18" builtinId="21" customBuiltin="1"/>
    <cellStyle name="Title" xfId="9" builtinId="15" customBuiltin="1"/>
    <cellStyle name="Total" xfId="24" builtinId="25" customBuiltin="1"/>
    <cellStyle name="Warning Text" xfId="22"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9BBB59"/>
      <rgbColor rgb="00000000"/>
      <rgbColor rgb="000000FF"/>
      <rgbColor rgb="00B7B7B7"/>
      <rgbColor rgb="00C9DAF8"/>
      <rgbColor rgb="00CFE2F3"/>
      <rgbColor rgb="00FFFF00"/>
      <rgbColor rgb="00FFFFFF"/>
      <rgbColor rgb="00FF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DA033B60-A8E9-427D-AFA2-C106064DE4BC}" type="doc">
      <dgm:prSet loTypeId="urn:microsoft.com/office/officeart/2005/8/layout/chevron2" loCatId="list" qsTypeId="urn:microsoft.com/office/officeart/2005/8/quickstyle/simple1" qsCatId="simple" csTypeId="urn:microsoft.com/office/officeart/2005/8/colors/accent1_2" csCatId="accent1" phldr="1"/>
      <dgm:spPr/>
      <dgm:t>
        <a:bodyPr/>
        <a:lstStyle/>
        <a:p>
          <a:endParaRPr lang="en-US"/>
        </a:p>
      </dgm:t>
    </dgm:pt>
    <dgm:pt modelId="{8EC7E3B1-19D0-4DD9-BEC4-222802147DD6}">
      <dgm:prSet phldrT="[Text]"/>
      <dgm:spPr>
        <a:solidFill>
          <a:srgbClr val="92D050"/>
        </a:solidFill>
      </dgm:spPr>
      <dgm:t>
        <a:bodyPr/>
        <a:lstStyle/>
        <a:p>
          <a:r>
            <a:rPr lang="en-US"/>
            <a:t>Project</a:t>
          </a:r>
        </a:p>
      </dgm:t>
      <dgm:extLst/>
    </dgm:pt>
    <dgm:pt modelId="{3D6BF368-51B9-4462-9AAC-99F462830ED3}" type="parTrans" cxnId="{6BC8B1AB-16CE-44C6-B136-E94B2F409AA2}">
      <dgm:prSet/>
      <dgm:spPr/>
      <dgm:t>
        <a:bodyPr/>
        <a:lstStyle/>
        <a:p>
          <a:endParaRPr lang="en-US"/>
        </a:p>
      </dgm:t>
    </dgm:pt>
    <dgm:pt modelId="{A42AAEEE-9889-4361-B9BF-547F8E4469A7}" type="sibTrans" cxnId="{6BC8B1AB-16CE-44C6-B136-E94B2F409AA2}">
      <dgm:prSet/>
      <dgm:spPr/>
      <dgm:t>
        <a:bodyPr/>
        <a:lstStyle/>
        <a:p>
          <a:endParaRPr lang="en-US"/>
        </a:p>
      </dgm:t>
    </dgm:pt>
    <dgm:pt modelId="{8543D11D-67FA-45FA-A1C9-3AF4C98E56D3}">
      <dgm:prSet phldrT="[Text]"/>
      <dgm:spPr>
        <a:solidFill>
          <a:srgbClr val="92D050"/>
        </a:solidFill>
      </dgm:spPr>
      <dgm:t>
        <a:bodyPr/>
        <a:lstStyle/>
        <a:p>
          <a:r>
            <a:rPr lang="en-US"/>
            <a:t>Complete the details about yourself </a:t>
          </a:r>
        </a:p>
      </dgm:t>
    </dgm:pt>
    <dgm:pt modelId="{7FB1CDA9-8DDB-4FFF-B2FB-667F74A724D9}" type="parTrans" cxnId="{8D82C677-AE28-43BB-BEF0-C40360ACFD3C}">
      <dgm:prSet/>
      <dgm:spPr/>
      <dgm:t>
        <a:bodyPr/>
        <a:lstStyle/>
        <a:p>
          <a:endParaRPr lang="en-US"/>
        </a:p>
      </dgm:t>
    </dgm:pt>
    <dgm:pt modelId="{7100C805-4FF1-4320-AC88-2E1740D2AFD4}" type="sibTrans" cxnId="{8D82C677-AE28-43BB-BEF0-C40360ACFD3C}">
      <dgm:prSet/>
      <dgm:spPr/>
      <dgm:t>
        <a:bodyPr/>
        <a:lstStyle/>
        <a:p>
          <a:endParaRPr lang="en-US"/>
        </a:p>
      </dgm:t>
    </dgm:pt>
    <dgm:pt modelId="{468218F5-389E-48DA-BCD4-1CE4F9293BFD}">
      <dgm:prSet phldrT="[Text]"/>
      <dgm:spPr>
        <a:solidFill>
          <a:srgbClr val="92D050"/>
        </a:solidFill>
      </dgm:spPr>
      <dgm:t>
        <a:bodyPr/>
        <a:lstStyle/>
        <a:p>
          <a:r>
            <a:rPr lang="en-US"/>
            <a:t>Add details about the data to be hosted by GigaDB</a:t>
          </a:r>
        </a:p>
      </dgm:t>
    </dgm:pt>
    <dgm:pt modelId="{C886D5FE-AFBB-4A4F-B447-349C6E343571}" type="parTrans" cxnId="{559AF490-7A68-490B-ACF5-F9BDB6E6114B}">
      <dgm:prSet/>
      <dgm:spPr/>
      <dgm:t>
        <a:bodyPr/>
        <a:lstStyle/>
        <a:p>
          <a:endParaRPr lang="en-US"/>
        </a:p>
      </dgm:t>
    </dgm:pt>
    <dgm:pt modelId="{1AF49983-3F55-4C19-B117-B9406B95EF8D}" type="sibTrans" cxnId="{559AF490-7A68-490B-ACF5-F9BDB6E6114B}">
      <dgm:prSet/>
      <dgm:spPr/>
      <dgm:t>
        <a:bodyPr/>
        <a:lstStyle/>
        <a:p>
          <a:endParaRPr lang="en-US"/>
        </a:p>
      </dgm:t>
    </dgm:pt>
    <dgm:pt modelId="{EAE1F882-4A50-4926-A2E2-6B3A10275596}">
      <dgm:prSet phldrT="[Text]"/>
      <dgm:spPr/>
      <dgm:t>
        <a:bodyPr/>
        <a:lstStyle/>
        <a:p>
          <a:r>
            <a:rPr lang="en-US"/>
            <a:t>Sample</a:t>
          </a:r>
        </a:p>
      </dgm:t>
      <dgm:extLst/>
    </dgm:pt>
    <dgm:pt modelId="{10688011-91B8-41C4-AA1D-4BB63F0A9E64}" type="parTrans" cxnId="{F0D6A38F-7F38-4925-A99F-39F4F81496A8}">
      <dgm:prSet/>
      <dgm:spPr/>
      <dgm:t>
        <a:bodyPr/>
        <a:lstStyle/>
        <a:p>
          <a:endParaRPr lang="en-US"/>
        </a:p>
      </dgm:t>
    </dgm:pt>
    <dgm:pt modelId="{50F891F1-D342-4095-A8DC-9DBFCB3EB8F3}" type="sibTrans" cxnId="{F0D6A38F-7F38-4925-A99F-39F4F81496A8}">
      <dgm:prSet/>
      <dgm:spPr/>
      <dgm:t>
        <a:bodyPr/>
        <a:lstStyle/>
        <a:p>
          <a:endParaRPr lang="en-US"/>
        </a:p>
      </dgm:t>
    </dgm:pt>
    <dgm:pt modelId="{77D9F009-D06C-472C-98E7-D0A473854395}">
      <dgm:prSet phldrT="[Text]"/>
      <dgm:spPr/>
      <dgm:t>
        <a:bodyPr/>
        <a:lstStyle/>
        <a:p>
          <a:r>
            <a:rPr lang="en-US"/>
            <a:t>Provide the scientific and common names of all samples used in the project</a:t>
          </a:r>
        </a:p>
      </dgm:t>
    </dgm:pt>
    <dgm:pt modelId="{18A5DC21-0E0A-475B-BCCC-2A675C7CAA7D}" type="parTrans" cxnId="{9EEB044C-F5A0-4A97-8928-4D5F9D9DE6E1}">
      <dgm:prSet/>
      <dgm:spPr/>
      <dgm:t>
        <a:bodyPr/>
        <a:lstStyle/>
        <a:p>
          <a:endParaRPr lang="en-US"/>
        </a:p>
      </dgm:t>
    </dgm:pt>
    <dgm:pt modelId="{D8D39FB9-FEC0-47EF-8278-5D5EB1767227}" type="sibTrans" cxnId="{9EEB044C-F5A0-4A97-8928-4D5F9D9DE6E1}">
      <dgm:prSet/>
      <dgm:spPr/>
      <dgm:t>
        <a:bodyPr/>
        <a:lstStyle/>
        <a:p>
          <a:endParaRPr lang="en-US"/>
        </a:p>
      </dgm:t>
    </dgm:pt>
    <dgm:pt modelId="{3F59EDC1-1DCF-4231-99A8-1001D6142B21}">
      <dgm:prSet phldrT="[Text]"/>
      <dgm:spPr/>
      <dgm:t>
        <a:bodyPr/>
        <a:lstStyle/>
        <a:p>
          <a:r>
            <a:rPr lang="en-US"/>
            <a:t>Provide any sample attributes that are not already held in other public databases</a:t>
          </a:r>
        </a:p>
      </dgm:t>
    </dgm:pt>
    <dgm:pt modelId="{9B5D6D7B-6F4A-4E56-A756-22B4EA55B25C}" type="parTrans" cxnId="{C271E5D2-77D8-40F9-85A3-CCC789ED41BA}">
      <dgm:prSet/>
      <dgm:spPr/>
      <dgm:t>
        <a:bodyPr/>
        <a:lstStyle/>
        <a:p>
          <a:endParaRPr lang="en-US"/>
        </a:p>
      </dgm:t>
    </dgm:pt>
    <dgm:pt modelId="{53513459-84D3-4549-88D9-830258AD47D0}" type="sibTrans" cxnId="{C271E5D2-77D8-40F9-85A3-CCC789ED41BA}">
      <dgm:prSet/>
      <dgm:spPr/>
      <dgm:t>
        <a:bodyPr/>
        <a:lstStyle/>
        <a:p>
          <a:endParaRPr lang="en-US"/>
        </a:p>
      </dgm:t>
    </dgm:pt>
    <dgm:pt modelId="{6EDEF799-19DD-4BE3-AC07-0A672D0F1763}">
      <dgm:prSet phldrT="[Text]"/>
      <dgm:spPr/>
      <dgm:t>
        <a:bodyPr/>
        <a:lstStyle/>
        <a:p>
          <a:r>
            <a:rPr lang="en-US"/>
            <a:t>Files</a:t>
          </a:r>
        </a:p>
      </dgm:t>
      <dgm:extLst/>
    </dgm:pt>
    <dgm:pt modelId="{D9EE87FE-EC90-4C79-AF90-B364CD927872}" type="parTrans" cxnId="{A789FF0D-C0FC-48C8-B0DE-5EA05586BE6F}">
      <dgm:prSet/>
      <dgm:spPr/>
      <dgm:t>
        <a:bodyPr/>
        <a:lstStyle/>
        <a:p>
          <a:endParaRPr lang="en-US"/>
        </a:p>
      </dgm:t>
    </dgm:pt>
    <dgm:pt modelId="{0BE5DBE0-DD05-45A6-8842-7B344C61D972}" type="sibTrans" cxnId="{A789FF0D-C0FC-48C8-B0DE-5EA05586BE6F}">
      <dgm:prSet/>
      <dgm:spPr/>
      <dgm:t>
        <a:bodyPr/>
        <a:lstStyle/>
        <a:p>
          <a:endParaRPr lang="en-US"/>
        </a:p>
      </dgm:t>
    </dgm:pt>
    <dgm:pt modelId="{4005689A-7B81-4CE5-907A-A7D0E2460BA2}">
      <dgm:prSet phldrT="[Text]"/>
      <dgm:spPr/>
      <dgm:t>
        <a:bodyPr/>
        <a:lstStyle/>
        <a:p>
          <a:r>
            <a:rPr lang="en-US"/>
            <a:t>List all the files to be uploaded to GigaDB</a:t>
          </a:r>
        </a:p>
      </dgm:t>
    </dgm:pt>
    <dgm:pt modelId="{CA004137-0DE6-492E-ACF7-CABCE4E5D6E3}" type="parTrans" cxnId="{F4DDC3D6-FDDF-4185-94E5-4DEE3921DB65}">
      <dgm:prSet/>
      <dgm:spPr/>
      <dgm:t>
        <a:bodyPr/>
        <a:lstStyle/>
        <a:p>
          <a:endParaRPr lang="en-US"/>
        </a:p>
      </dgm:t>
    </dgm:pt>
    <dgm:pt modelId="{F34243F5-CD21-43EF-8874-47D3DC1EB018}" type="sibTrans" cxnId="{F4DDC3D6-FDDF-4185-94E5-4DEE3921DB65}">
      <dgm:prSet/>
      <dgm:spPr/>
      <dgm:t>
        <a:bodyPr/>
        <a:lstStyle/>
        <a:p>
          <a:endParaRPr lang="en-US"/>
        </a:p>
      </dgm:t>
    </dgm:pt>
    <dgm:pt modelId="{0DA87348-4171-4096-8DEA-B93F5F17E476}">
      <dgm:prSet phldrT="[Text]"/>
      <dgm:spPr>
        <a:solidFill>
          <a:srgbClr val="92D050"/>
        </a:solidFill>
      </dgm:spPr>
      <dgm:t>
        <a:bodyPr/>
        <a:lstStyle/>
        <a:p>
          <a:r>
            <a:rPr lang="en-US"/>
            <a:t>Suply an image for use on the project page</a:t>
          </a:r>
        </a:p>
      </dgm:t>
    </dgm:pt>
    <dgm:pt modelId="{BFC69C44-69DA-48D4-8AF2-E9972F0CF00C}" type="parTrans" cxnId="{FA43A22C-FBC1-4233-BFBC-370EA3F4A06B}">
      <dgm:prSet/>
      <dgm:spPr/>
      <dgm:t>
        <a:bodyPr/>
        <a:lstStyle/>
        <a:p>
          <a:endParaRPr lang="en-US"/>
        </a:p>
      </dgm:t>
    </dgm:pt>
    <dgm:pt modelId="{15A0F920-DFAC-42C5-B9DF-C0C86B167AB6}" type="sibTrans" cxnId="{FA43A22C-FBC1-4233-BFBC-370EA3F4A06B}">
      <dgm:prSet/>
      <dgm:spPr/>
      <dgm:t>
        <a:bodyPr/>
        <a:lstStyle/>
        <a:p>
          <a:endParaRPr lang="en-US"/>
        </a:p>
      </dgm:t>
    </dgm:pt>
    <dgm:pt modelId="{A9742B32-2F2A-4053-85FE-102B62C312E0}">
      <dgm:prSet phldrT="[Text]"/>
      <dgm:spPr/>
      <dgm:t>
        <a:bodyPr/>
        <a:lstStyle/>
        <a:p>
          <a:r>
            <a:rPr lang="en-US"/>
            <a:t>provide  the sample ID to associate each file </a:t>
          </a:r>
        </a:p>
      </dgm:t>
    </dgm:pt>
    <dgm:pt modelId="{51756787-A158-4AE8-A5CB-BE1B8E9741CF}" type="parTrans" cxnId="{AEE95896-9597-4D2B-83C7-431D0CE9434D}">
      <dgm:prSet/>
      <dgm:spPr/>
      <dgm:t>
        <a:bodyPr/>
        <a:lstStyle/>
        <a:p>
          <a:endParaRPr lang="en-US"/>
        </a:p>
      </dgm:t>
    </dgm:pt>
    <dgm:pt modelId="{F345AC1C-FB35-4F25-B068-388871D2F803}" type="sibTrans" cxnId="{AEE95896-9597-4D2B-83C7-431D0CE9434D}">
      <dgm:prSet/>
      <dgm:spPr/>
      <dgm:t>
        <a:bodyPr/>
        <a:lstStyle/>
        <a:p>
          <a:endParaRPr lang="en-US"/>
        </a:p>
      </dgm:t>
    </dgm:pt>
    <dgm:pt modelId="{2CE91D28-AD2B-4EB5-B191-8A9EB7192EE9}">
      <dgm:prSet phldrT="[Text]"/>
      <dgm:spPr/>
      <dgm:t>
        <a:bodyPr/>
        <a:lstStyle/>
        <a:p>
          <a:r>
            <a:rPr lang="en-US"/>
            <a:t>Provide the file-type and a description of the file</a:t>
          </a:r>
        </a:p>
      </dgm:t>
    </dgm:pt>
    <dgm:pt modelId="{8CC77F92-FD50-47CE-95CB-60F21FA537A5}" type="parTrans" cxnId="{06E46611-DEAF-4A79-9469-B9F81A079420}">
      <dgm:prSet/>
      <dgm:spPr/>
      <dgm:t>
        <a:bodyPr/>
        <a:lstStyle/>
        <a:p>
          <a:endParaRPr lang="en-US"/>
        </a:p>
      </dgm:t>
    </dgm:pt>
    <dgm:pt modelId="{B77D46FE-CF61-4FE4-899B-248927EA6F5A}" type="sibTrans" cxnId="{06E46611-DEAF-4A79-9469-B9F81A079420}">
      <dgm:prSet/>
      <dgm:spPr/>
      <dgm:t>
        <a:bodyPr/>
        <a:lstStyle/>
        <a:p>
          <a:endParaRPr lang="en-US"/>
        </a:p>
      </dgm:t>
    </dgm:pt>
    <dgm:pt modelId="{D0DF5C18-E19D-4648-8391-5F8D2EEB48E7}">
      <dgm:prSet phldrT="[Text]"/>
      <dgm:spPr/>
      <dgm:t>
        <a:bodyPr/>
        <a:lstStyle/>
        <a:p>
          <a:r>
            <a:rPr lang="en-US"/>
            <a:t>Provide the experiment/procedure/methods used in this study</a:t>
          </a:r>
        </a:p>
      </dgm:t>
    </dgm:pt>
    <dgm:pt modelId="{31806FBD-DC44-40F9-8827-EDBA607D0292}" type="parTrans" cxnId="{D8738FCA-08F8-48CB-932B-08855B7E2D4F}">
      <dgm:prSet/>
      <dgm:spPr/>
      <dgm:t>
        <a:bodyPr/>
        <a:lstStyle/>
        <a:p>
          <a:endParaRPr lang="en-US"/>
        </a:p>
      </dgm:t>
    </dgm:pt>
    <dgm:pt modelId="{AC529DCC-D6AD-4D3A-A762-4282BCDB2454}" type="sibTrans" cxnId="{D8738FCA-08F8-48CB-932B-08855B7E2D4F}">
      <dgm:prSet/>
      <dgm:spPr/>
      <dgm:t>
        <a:bodyPr/>
        <a:lstStyle/>
        <a:p>
          <a:endParaRPr lang="en-US"/>
        </a:p>
      </dgm:t>
    </dgm:pt>
    <dgm:pt modelId="{DC0FC5F8-C771-4D17-A6DF-84862B20CB62}">
      <dgm:prSet phldrT="[Text]"/>
      <dgm:spPr>
        <a:solidFill>
          <a:srgbClr val="92D050"/>
        </a:solidFill>
      </dgm:spPr>
      <dgm:t>
        <a:bodyPr/>
        <a:lstStyle/>
        <a:p>
          <a:r>
            <a:rPr lang="en-US"/>
            <a:t>SOPs</a:t>
          </a:r>
        </a:p>
      </dgm:t>
    </dgm:pt>
    <dgm:pt modelId="{EA3E4564-0455-422A-86F3-A3949276F56A}" type="parTrans" cxnId="{FFC6C0F1-B15E-4051-BAE2-188684B9F37F}">
      <dgm:prSet/>
      <dgm:spPr/>
      <dgm:t>
        <a:bodyPr/>
        <a:lstStyle/>
        <a:p>
          <a:endParaRPr lang="en-US"/>
        </a:p>
      </dgm:t>
    </dgm:pt>
    <dgm:pt modelId="{7FD96472-E21D-4BAF-8540-235F3145BC57}" type="sibTrans" cxnId="{FFC6C0F1-B15E-4051-BAE2-188684B9F37F}">
      <dgm:prSet/>
      <dgm:spPr/>
      <dgm:t>
        <a:bodyPr/>
        <a:lstStyle/>
        <a:p>
          <a:endParaRPr lang="en-US"/>
        </a:p>
      </dgm:t>
    </dgm:pt>
    <dgm:pt modelId="{368EA22E-A278-43F6-B251-EAAD5482140A}" type="pres">
      <dgm:prSet presAssocID="{DA033B60-A8E9-427D-AFA2-C106064DE4BC}" presName="linearFlow" presStyleCnt="0">
        <dgm:presLayoutVars>
          <dgm:dir/>
          <dgm:animLvl val="lvl"/>
          <dgm:resizeHandles val="exact"/>
        </dgm:presLayoutVars>
      </dgm:prSet>
      <dgm:spPr/>
    </dgm:pt>
    <dgm:pt modelId="{8B1680B4-CB9D-40CE-BCB9-9786B3A204C2}" type="pres">
      <dgm:prSet presAssocID="{8EC7E3B1-19D0-4DD9-BEC4-222802147DD6}" presName="composite" presStyleCnt="0"/>
      <dgm:spPr/>
    </dgm:pt>
    <dgm:pt modelId="{0E5D9B4A-8D9F-4B5E-9419-3CBDD210FAD2}" type="pres">
      <dgm:prSet presAssocID="{8EC7E3B1-19D0-4DD9-BEC4-222802147DD6}" presName="parentText" presStyleLbl="alignNode1" presStyleIdx="0" presStyleCnt="4" custLinFactX="-200000" custLinFactY="-56916" custLinFactNeighborX="-258698" custLinFactNeighborY="-100000">
        <dgm:presLayoutVars>
          <dgm:chMax val="1"/>
          <dgm:bulletEnabled val="1"/>
        </dgm:presLayoutVars>
      </dgm:prSet>
      <dgm:spPr/>
    </dgm:pt>
    <dgm:pt modelId="{A7EE3763-079F-49FF-A555-EE5DC9B78701}" type="pres">
      <dgm:prSet presAssocID="{8EC7E3B1-19D0-4DD9-BEC4-222802147DD6}" presName="descendantText" presStyleLbl="alignAcc1" presStyleIdx="0" presStyleCnt="4">
        <dgm:presLayoutVars>
          <dgm:bulletEnabled val="1"/>
        </dgm:presLayoutVars>
      </dgm:prSet>
      <dgm:spPr/>
    </dgm:pt>
    <dgm:pt modelId="{FB5D9973-1597-4C05-BEE7-17EE50A01DFC}" type="pres">
      <dgm:prSet presAssocID="{A42AAEEE-9889-4361-B9BF-547F8E4469A7}" presName="sp" presStyleCnt="0"/>
      <dgm:spPr/>
    </dgm:pt>
    <dgm:pt modelId="{DF6AA9A9-8ACC-4244-870A-CE36572458CE}" type="pres">
      <dgm:prSet presAssocID="{DC0FC5F8-C771-4D17-A6DF-84862B20CB62}" presName="composite" presStyleCnt="0"/>
      <dgm:spPr/>
    </dgm:pt>
    <dgm:pt modelId="{16E69BAD-564B-4676-93F3-45E4A76E33BE}" type="pres">
      <dgm:prSet presAssocID="{DC0FC5F8-C771-4D17-A6DF-84862B20CB62}" presName="parentText" presStyleLbl="alignNode1" presStyleIdx="1" presStyleCnt="4">
        <dgm:presLayoutVars>
          <dgm:chMax val="1"/>
          <dgm:bulletEnabled val="1"/>
        </dgm:presLayoutVars>
      </dgm:prSet>
      <dgm:spPr/>
    </dgm:pt>
    <dgm:pt modelId="{AB7FA9A1-4CCF-4B93-A87E-EED289B93FBA}" type="pres">
      <dgm:prSet presAssocID="{DC0FC5F8-C771-4D17-A6DF-84862B20CB62}" presName="descendantText" presStyleLbl="alignAcc1" presStyleIdx="1" presStyleCnt="4">
        <dgm:presLayoutVars>
          <dgm:bulletEnabled val="1"/>
        </dgm:presLayoutVars>
      </dgm:prSet>
      <dgm:spPr/>
    </dgm:pt>
    <dgm:pt modelId="{6226E774-2AF2-4900-B2A1-C3E951E2A515}" type="pres">
      <dgm:prSet presAssocID="{7FD96472-E21D-4BAF-8540-235F3145BC57}" presName="sp" presStyleCnt="0"/>
      <dgm:spPr/>
    </dgm:pt>
    <dgm:pt modelId="{4D34B4CE-27DA-43D9-95DF-E8CBD2FBDBCE}" type="pres">
      <dgm:prSet presAssocID="{EAE1F882-4A50-4926-A2E2-6B3A10275596}" presName="composite" presStyleCnt="0"/>
      <dgm:spPr/>
    </dgm:pt>
    <dgm:pt modelId="{7812DB83-C16F-48CC-8136-6F1B062CFF38}" type="pres">
      <dgm:prSet presAssocID="{EAE1F882-4A50-4926-A2E2-6B3A10275596}" presName="parentText" presStyleLbl="alignNode1" presStyleIdx="2" presStyleCnt="4">
        <dgm:presLayoutVars>
          <dgm:chMax val="1"/>
          <dgm:bulletEnabled val="1"/>
        </dgm:presLayoutVars>
      </dgm:prSet>
      <dgm:spPr/>
    </dgm:pt>
    <dgm:pt modelId="{30F7D5E0-E61E-4920-AD0A-DC2A7C4D7F6A}" type="pres">
      <dgm:prSet presAssocID="{EAE1F882-4A50-4926-A2E2-6B3A10275596}" presName="descendantText" presStyleLbl="alignAcc1" presStyleIdx="2" presStyleCnt="4">
        <dgm:presLayoutVars>
          <dgm:bulletEnabled val="1"/>
        </dgm:presLayoutVars>
      </dgm:prSet>
      <dgm:spPr/>
    </dgm:pt>
    <dgm:pt modelId="{DB9B7CEF-21DB-43E9-BD59-5F2A1A59F1F5}" type="pres">
      <dgm:prSet presAssocID="{50F891F1-D342-4095-A8DC-9DBFCB3EB8F3}" presName="sp" presStyleCnt="0"/>
      <dgm:spPr/>
    </dgm:pt>
    <dgm:pt modelId="{9729613D-E96D-41CD-9A20-85320F859587}" type="pres">
      <dgm:prSet presAssocID="{6EDEF799-19DD-4BE3-AC07-0A672D0F1763}" presName="composite" presStyleCnt="0"/>
      <dgm:spPr/>
    </dgm:pt>
    <dgm:pt modelId="{D9FA32F1-9D1A-4866-96AD-33F35F4086CD}" type="pres">
      <dgm:prSet presAssocID="{6EDEF799-19DD-4BE3-AC07-0A672D0F1763}" presName="parentText" presStyleLbl="alignNode1" presStyleIdx="3" presStyleCnt="4">
        <dgm:presLayoutVars>
          <dgm:chMax val="1"/>
          <dgm:bulletEnabled val="1"/>
        </dgm:presLayoutVars>
      </dgm:prSet>
      <dgm:spPr/>
    </dgm:pt>
    <dgm:pt modelId="{E5568F03-E43C-42F4-8D9E-13039843B072}" type="pres">
      <dgm:prSet presAssocID="{6EDEF799-19DD-4BE3-AC07-0A672D0F1763}" presName="descendantText" presStyleLbl="alignAcc1" presStyleIdx="3" presStyleCnt="4">
        <dgm:presLayoutVars>
          <dgm:bulletEnabled val="1"/>
        </dgm:presLayoutVars>
      </dgm:prSet>
      <dgm:spPr/>
    </dgm:pt>
  </dgm:ptLst>
  <dgm:cxnLst>
    <dgm:cxn modelId="{A789FF0D-C0FC-48C8-B0DE-5EA05586BE6F}" srcId="{DA033B60-A8E9-427D-AFA2-C106064DE4BC}" destId="{6EDEF799-19DD-4BE3-AC07-0A672D0F1763}" srcOrd="3" destOrd="0" parTransId="{D9EE87FE-EC90-4C79-AF90-B364CD927872}" sibTransId="{0BE5DBE0-DD05-45A6-8842-7B344C61D972}"/>
    <dgm:cxn modelId="{06E46611-DEAF-4A79-9469-B9F81A079420}" srcId="{6EDEF799-19DD-4BE3-AC07-0A672D0F1763}" destId="{2CE91D28-AD2B-4EB5-B191-8A9EB7192EE9}" srcOrd="2" destOrd="0" parTransId="{8CC77F92-FD50-47CE-95CB-60F21FA537A5}" sibTransId="{B77D46FE-CF61-4FE4-899B-248927EA6F5A}"/>
    <dgm:cxn modelId="{39B4531F-4273-4FD0-BC40-336E25FC1BD1}" type="presOf" srcId="{A9742B32-2F2A-4053-85FE-102B62C312E0}" destId="{E5568F03-E43C-42F4-8D9E-13039843B072}" srcOrd="0" destOrd="1" presId="urn:microsoft.com/office/officeart/2005/8/layout/chevron2"/>
    <dgm:cxn modelId="{70D4E129-6B93-4138-9954-B111225EFD67}" type="presOf" srcId="{3F59EDC1-1DCF-4231-99A8-1001D6142B21}" destId="{30F7D5E0-E61E-4920-AD0A-DC2A7C4D7F6A}" srcOrd="0" destOrd="1" presId="urn:microsoft.com/office/officeart/2005/8/layout/chevron2"/>
    <dgm:cxn modelId="{FA43A22C-FBC1-4233-BFBC-370EA3F4A06B}" srcId="{8EC7E3B1-19D0-4DD9-BEC4-222802147DD6}" destId="{0DA87348-4171-4096-8DEA-B93F5F17E476}" srcOrd="2" destOrd="0" parTransId="{BFC69C44-69DA-48D4-8AF2-E9972F0CF00C}" sibTransId="{15A0F920-DFAC-42C5-B9DF-C0C86B167AB6}"/>
    <dgm:cxn modelId="{9EEB044C-F5A0-4A97-8928-4D5F9D9DE6E1}" srcId="{EAE1F882-4A50-4926-A2E2-6B3A10275596}" destId="{77D9F009-D06C-472C-98E7-D0A473854395}" srcOrd="0" destOrd="0" parTransId="{18A5DC21-0E0A-475B-BCCC-2A675C7CAA7D}" sibTransId="{D8D39FB9-FEC0-47EF-8278-5D5EB1767227}"/>
    <dgm:cxn modelId="{528CC954-4F60-4C27-BDED-50A946CB4467}" type="presOf" srcId="{D0DF5C18-E19D-4648-8391-5F8D2EEB48E7}" destId="{AB7FA9A1-4CCF-4B93-A87E-EED289B93FBA}" srcOrd="0" destOrd="0" presId="urn:microsoft.com/office/officeart/2005/8/layout/chevron2"/>
    <dgm:cxn modelId="{8D82C677-AE28-43BB-BEF0-C40360ACFD3C}" srcId="{8EC7E3B1-19D0-4DD9-BEC4-222802147DD6}" destId="{8543D11D-67FA-45FA-A1C9-3AF4C98E56D3}" srcOrd="0" destOrd="0" parTransId="{7FB1CDA9-8DDB-4FFF-B2FB-667F74A724D9}" sibTransId="{7100C805-4FF1-4320-AC88-2E1740D2AFD4}"/>
    <dgm:cxn modelId="{65937B7B-1EAC-4165-B324-CFFB30A5DD96}" type="presOf" srcId="{2CE91D28-AD2B-4EB5-B191-8A9EB7192EE9}" destId="{E5568F03-E43C-42F4-8D9E-13039843B072}" srcOrd="0" destOrd="2" presId="urn:microsoft.com/office/officeart/2005/8/layout/chevron2"/>
    <dgm:cxn modelId="{34A09982-BC2C-4635-AA2B-5BD7CC26D52F}" type="presOf" srcId="{8EC7E3B1-19D0-4DD9-BEC4-222802147DD6}" destId="{0E5D9B4A-8D9F-4B5E-9419-3CBDD210FAD2}" srcOrd="0" destOrd="0" presId="urn:microsoft.com/office/officeart/2005/8/layout/chevron2"/>
    <dgm:cxn modelId="{BE99328A-F082-491F-8321-AC514CAF3146}" type="presOf" srcId="{DA033B60-A8E9-427D-AFA2-C106064DE4BC}" destId="{368EA22E-A278-43F6-B251-EAAD5482140A}" srcOrd="0" destOrd="0" presId="urn:microsoft.com/office/officeart/2005/8/layout/chevron2"/>
    <dgm:cxn modelId="{F0D6A38F-7F38-4925-A99F-39F4F81496A8}" srcId="{DA033B60-A8E9-427D-AFA2-C106064DE4BC}" destId="{EAE1F882-4A50-4926-A2E2-6B3A10275596}" srcOrd="2" destOrd="0" parTransId="{10688011-91B8-41C4-AA1D-4BB63F0A9E64}" sibTransId="{50F891F1-D342-4095-A8DC-9DBFCB3EB8F3}"/>
    <dgm:cxn modelId="{559AF490-7A68-490B-ACF5-F9BDB6E6114B}" srcId="{8EC7E3B1-19D0-4DD9-BEC4-222802147DD6}" destId="{468218F5-389E-48DA-BCD4-1CE4F9293BFD}" srcOrd="1" destOrd="0" parTransId="{C886D5FE-AFBB-4A4F-B447-349C6E343571}" sibTransId="{1AF49983-3F55-4C19-B117-B9406B95EF8D}"/>
    <dgm:cxn modelId="{AEE95896-9597-4D2B-83C7-431D0CE9434D}" srcId="{6EDEF799-19DD-4BE3-AC07-0A672D0F1763}" destId="{A9742B32-2F2A-4053-85FE-102B62C312E0}" srcOrd="1" destOrd="0" parTransId="{51756787-A158-4AE8-A5CB-BE1B8E9741CF}" sibTransId="{F345AC1C-FB35-4F25-B068-388871D2F803}"/>
    <dgm:cxn modelId="{40F380AB-98C5-4CF7-868C-11D98EF4E3B1}" type="presOf" srcId="{77D9F009-D06C-472C-98E7-D0A473854395}" destId="{30F7D5E0-E61E-4920-AD0A-DC2A7C4D7F6A}" srcOrd="0" destOrd="0" presId="urn:microsoft.com/office/officeart/2005/8/layout/chevron2"/>
    <dgm:cxn modelId="{6BC8B1AB-16CE-44C6-B136-E94B2F409AA2}" srcId="{DA033B60-A8E9-427D-AFA2-C106064DE4BC}" destId="{8EC7E3B1-19D0-4DD9-BEC4-222802147DD6}" srcOrd="0" destOrd="0" parTransId="{3D6BF368-51B9-4462-9AAC-99F462830ED3}" sibTransId="{A42AAEEE-9889-4361-B9BF-547F8E4469A7}"/>
    <dgm:cxn modelId="{72DCCBBA-C798-4673-99E9-BF02904E8DDD}" type="presOf" srcId="{468218F5-389E-48DA-BCD4-1CE4F9293BFD}" destId="{A7EE3763-079F-49FF-A555-EE5DC9B78701}" srcOrd="0" destOrd="1" presId="urn:microsoft.com/office/officeart/2005/8/layout/chevron2"/>
    <dgm:cxn modelId="{37367ABD-B217-4111-A084-B8E01FF87FAE}" type="presOf" srcId="{8543D11D-67FA-45FA-A1C9-3AF4C98E56D3}" destId="{A7EE3763-079F-49FF-A555-EE5DC9B78701}" srcOrd="0" destOrd="0" presId="urn:microsoft.com/office/officeart/2005/8/layout/chevron2"/>
    <dgm:cxn modelId="{79389AC7-C927-450D-BEF6-FAD043D3D409}" type="presOf" srcId="{4005689A-7B81-4CE5-907A-A7D0E2460BA2}" destId="{E5568F03-E43C-42F4-8D9E-13039843B072}" srcOrd="0" destOrd="0" presId="urn:microsoft.com/office/officeart/2005/8/layout/chevron2"/>
    <dgm:cxn modelId="{D8738FCA-08F8-48CB-932B-08855B7E2D4F}" srcId="{DC0FC5F8-C771-4D17-A6DF-84862B20CB62}" destId="{D0DF5C18-E19D-4648-8391-5F8D2EEB48E7}" srcOrd="0" destOrd="0" parTransId="{31806FBD-DC44-40F9-8827-EDBA607D0292}" sibTransId="{AC529DCC-D6AD-4D3A-A762-4282BCDB2454}"/>
    <dgm:cxn modelId="{F99C10CD-F184-45DF-B0BF-7C141C5E480B}" type="presOf" srcId="{6EDEF799-19DD-4BE3-AC07-0A672D0F1763}" destId="{D9FA32F1-9D1A-4866-96AD-33F35F4086CD}" srcOrd="0" destOrd="0" presId="urn:microsoft.com/office/officeart/2005/8/layout/chevron2"/>
    <dgm:cxn modelId="{C271E5D2-77D8-40F9-85A3-CCC789ED41BA}" srcId="{EAE1F882-4A50-4926-A2E2-6B3A10275596}" destId="{3F59EDC1-1DCF-4231-99A8-1001D6142B21}" srcOrd="1" destOrd="0" parTransId="{9B5D6D7B-6F4A-4E56-A756-22B4EA55B25C}" sibTransId="{53513459-84D3-4549-88D9-830258AD47D0}"/>
    <dgm:cxn modelId="{F4DDC3D6-FDDF-4185-94E5-4DEE3921DB65}" srcId="{6EDEF799-19DD-4BE3-AC07-0A672D0F1763}" destId="{4005689A-7B81-4CE5-907A-A7D0E2460BA2}" srcOrd="0" destOrd="0" parTransId="{CA004137-0DE6-492E-ACF7-CABCE4E5D6E3}" sibTransId="{F34243F5-CD21-43EF-8874-47D3DC1EB018}"/>
    <dgm:cxn modelId="{740BB1D7-ADDA-4F67-A462-A93E4A9815F3}" type="presOf" srcId="{0DA87348-4171-4096-8DEA-B93F5F17E476}" destId="{A7EE3763-079F-49FF-A555-EE5DC9B78701}" srcOrd="0" destOrd="2" presId="urn:microsoft.com/office/officeart/2005/8/layout/chevron2"/>
    <dgm:cxn modelId="{5B959DE5-BC6D-4990-9900-88E54D9EE226}" type="presOf" srcId="{DC0FC5F8-C771-4D17-A6DF-84862B20CB62}" destId="{16E69BAD-564B-4676-93F3-45E4A76E33BE}" srcOrd="0" destOrd="0" presId="urn:microsoft.com/office/officeart/2005/8/layout/chevron2"/>
    <dgm:cxn modelId="{FD264CE9-E843-451F-B406-5330A4AB962F}" type="presOf" srcId="{EAE1F882-4A50-4926-A2E2-6B3A10275596}" destId="{7812DB83-C16F-48CC-8136-6F1B062CFF38}" srcOrd="0" destOrd="0" presId="urn:microsoft.com/office/officeart/2005/8/layout/chevron2"/>
    <dgm:cxn modelId="{FFC6C0F1-B15E-4051-BAE2-188684B9F37F}" srcId="{DA033B60-A8E9-427D-AFA2-C106064DE4BC}" destId="{DC0FC5F8-C771-4D17-A6DF-84862B20CB62}" srcOrd="1" destOrd="0" parTransId="{EA3E4564-0455-422A-86F3-A3949276F56A}" sibTransId="{7FD96472-E21D-4BAF-8540-235F3145BC57}"/>
    <dgm:cxn modelId="{56CCA10B-A7E1-4858-87A1-CAFD7673C400}" type="presParOf" srcId="{368EA22E-A278-43F6-B251-EAAD5482140A}" destId="{8B1680B4-CB9D-40CE-BCB9-9786B3A204C2}" srcOrd="0" destOrd="0" presId="urn:microsoft.com/office/officeart/2005/8/layout/chevron2"/>
    <dgm:cxn modelId="{275657F5-0572-41D3-A220-3D9AFB839706}" type="presParOf" srcId="{8B1680B4-CB9D-40CE-BCB9-9786B3A204C2}" destId="{0E5D9B4A-8D9F-4B5E-9419-3CBDD210FAD2}" srcOrd="0" destOrd="0" presId="urn:microsoft.com/office/officeart/2005/8/layout/chevron2"/>
    <dgm:cxn modelId="{2C5C862C-43E8-4DA2-8E25-553CC3FA12F6}" type="presParOf" srcId="{8B1680B4-CB9D-40CE-BCB9-9786B3A204C2}" destId="{A7EE3763-079F-49FF-A555-EE5DC9B78701}" srcOrd="1" destOrd="0" presId="urn:microsoft.com/office/officeart/2005/8/layout/chevron2"/>
    <dgm:cxn modelId="{94E115C8-B8A2-491C-9158-4A13404EF545}" type="presParOf" srcId="{368EA22E-A278-43F6-B251-EAAD5482140A}" destId="{FB5D9973-1597-4C05-BEE7-17EE50A01DFC}" srcOrd="1" destOrd="0" presId="urn:microsoft.com/office/officeart/2005/8/layout/chevron2"/>
    <dgm:cxn modelId="{892E331C-C600-4F04-A14F-A067BC4C24AA}" type="presParOf" srcId="{368EA22E-A278-43F6-B251-EAAD5482140A}" destId="{DF6AA9A9-8ACC-4244-870A-CE36572458CE}" srcOrd="2" destOrd="0" presId="urn:microsoft.com/office/officeart/2005/8/layout/chevron2"/>
    <dgm:cxn modelId="{E35C48AC-97A9-4C0D-B71F-F9A1EB897093}" type="presParOf" srcId="{DF6AA9A9-8ACC-4244-870A-CE36572458CE}" destId="{16E69BAD-564B-4676-93F3-45E4A76E33BE}" srcOrd="0" destOrd="0" presId="urn:microsoft.com/office/officeart/2005/8/layout/chevron2"/>
    <dgm:cxn modelId="{EF27D31C-3441-4183-B7B6-7CF390B07F2D}" type="presParOf" srcId="{DF6AA9A9-8ACC-4244-870A-CE36572458CE}" destId="{AB7FA9A1-4CCF-4B93-A87E-EED289B93FBA}" srcOrd="1" destOrd="0" presId="urn:microsoft.com/office/officeart/2005/8/layout/chevron2"/>
    <dgm:cxn modelId="{BE1B563B-0471-442C-A64F-E6FA3BFAFB31}" type="presParOf" srcId="{368EA22E-A278-43F6-B251-EAAD5482140A}" destId="{6226E774-2AF2-4900-B2A1-C3E951E2A515}" srcOrd="3" destOrd="0" presId="urn:microsoft.com/office/officeart/2005/8/layout/chevron2"/>
    <dgm:cxn modelId="{E0DCDAB4-E98B-4C28-B399-8AF552A213E8}" type="presParOf" srcId="{368EA22E-A278-43F6-B251-EAAD5482140A}" destId="{4D34B4CE-27DA-43D9-95DF-E8CBD2FBDBCE}" srcOrd="4" destOrd="0" presId="urn:microsoft.com/office/officeart/2005/8/layout/chevron2"/>
    <dgm:cxn modelId="{FD5BD11C-B4A7-4F57-900E-816F7D1EF372}" type="presParOf" srcId="{4D34B4CE-27DA-43D9-95DF-E8CBD2FBDBCE}" destId="{7812DB83-C16F-48CC-8136-6F1B062CFF38}" srcOrd="0" destOrd="0" presId="urn:microsoft.com/office/officeart/2005/8/layout/chevron2"/>
    <dgm:cxn modelId="{283FF0C1-E014-43AE-BC83-B09EA0CC826F}" type="presParOf" srcId="{4D34B4CE-27DA-43D9-95DF-E8CBD2FBDBCE}" destId="{30F7D5E0-E61E-4920-AD0A-DC2A7C4D7F6A}" srcOrd="1" destOrd="0" presId="urn:microsoft.com/office/officeart/2005/8/layout/chevron2"/>
    <dgm:cxn modelId="{7888ADB7-3324-42A4-94F7-DC61EAEDC378}" type="presParOf" srcId="{368EA22E-A278-43F6-B251-EAAD5482140A}" destId="{DB9B7CEF-21DB-43E9-BD59-5F2A1A59F1F5}" srcOrd="5" destOrd="0" presId="urn:microsoft.com/office/officeart/2005/8/layout/chevron2"/>
    <dgm:cxn modelId="{09C15A5E-E449-4544-99DB-D08987A7EF90}" type="presParOf" srcId="{368EA22E-A278-43F6-B251-EAAD5482140A}" destId="{9729613D-E96D-41CD-9A20-85320F859587}" srcOrd="6" destOrd="0" presId="urn:microsoft.com/office/officeart/2005/8/layout/chevron2"/>
    <dgm:cxn modelId="{0E6EC7C5-E49D-41A3-97C6-18434DBF0299}" type="presParOf" srcId="{9729613D-E96D-41CD-9A20-85320F859587}" destId="{D9FA32F1-9D1A-4866-96AD-33F35F4086CD}" srcOrd="0" destOrd="0" presId="urn:microsoft.com/office/officeart/2005/8/layout/chevron2"/>
    <dgm:cxn modelId="{1DB3F05B-A8AC-475E-BBF1-D29D0AC14785}" type="presParOf" srcId="{9729613D-E96D-41CD-9A20-85320F859587}" destId="{E5568F03-E43C-42F4-8D9E-13039843B072}" srcOrd="1" destOrd="0" presId="urn:microsoft.com/office/officeart/2005/8/layout/chevron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DA033B60-A8E9-427D-AFA2-C106064DE4BC}" type="doc">
      <dgm:prSet loTypeId="urn:microsoft.com/office/officeart/2005/8/layout/chevron2" loCatId="list" qsTypeId="urn:microsoft.com/office/officeart/2005/8/quickstyle/simple1" qsCatId="simple" csTypeId="urn:microsoft.com/office/officeart/2005/8/colors/accent1_2" csCatId="accent1" phldr="1"/>
      <dgm:spPr/>
      <dgm:t>
        <a:bodyPr/>
        <a:lstStyle/>
        <a:p>
          <a:endParaRPr lang="en-US"/>
        </a:p>
      </dgm:t>
    </dgm:pt>
    <dgm:pt modelId="{8EC7E3B1-19D0-4DD9-BEC4-222802147DD6}">
      <dgm:prSet phldrT="[Text]"/>
      <dgm:spPr>
        <a:solidFill>
          <a:schemeClr val="accent1"/>
        </a:solidFill>
      </dgm:spPr>
      <dgm:t>
        <a:bodyPr/>
        <a:lstStyle/>
        <a:p>
          <a:r>
            <a:rPr lang="en-US"/>
            <a:t>Project</a:t>
          </a:r>
        </a:p>
      </dgm:t>
      <dgm:extLst/>
    </dgm:pt>
    <dgm:pt modelId="{3D6BF368-51B9-4462-9AAC-99F462830ED3}" type="parTrans" cxnId="{6BC8B1AB-16CE-44C6-B136-E94B2F409AA2}">
      <dgm:prSet/>
      <dgm:spPr/>
      <dgm:t>
        <a:bodyPr/>
        <a:lstStyle/>
        <a:p>
          <a:endParaRPr lang="en-US"/>
        </a:p>
      </dgm:t>
    </dgm:pt>
    <dgm:pt modelId="{A42AAEEE-9889-4361-B9BF-547F8E4469A7}" type="sibTrans" cxnId="{6BC8B1AB-16CE-44C6-B136-E94B2F409AA2}">
      <dgm:prSet/>
      <dgm:spPr/>
      <dgm:t>
        <a:bodyPr/>
        <a:lstStyle/>
        <a:p>
          <a:endParaRPr lang="en-US"/>
        </a:p>
      </dgm:t>
    </dgm:pt>
    <dgm:pt modelId="{8543D11D-67FA-45FA-A1C9-3AF4C98E56D3}">
      <dgm:prSet phldrT="[Text]"/>
      <dgm:spPr>
        <a:solidFill>
          <a:sysClr val="window" lastClr="FFFFFF"/>
        </a:solidFill>
      </dgm:spPr>
      <dgm:t>
        <a:bodyPr/>
        <a:lstStyle/>
        <a:p>
          <a:r>
            <a:rPr lang="en-US"/>
            <a:t>Complete the details about yourself </a:t>
          </a:r>
        </a:p>
      </dgm:t>
    </dgm:pt>
    <dgm:pt modelId="{7FB1CDA9-8DDB-4FFF-B2FB-667F74A724D9}" type="parTrans" cxnId="{8D82C677-AE28-43BB-BEF0-C40360ACFD3C}">
      <dgm:prSet/>
      <dgm:spPr/>
      <dgm:t>
        <a:bodyPr/>
        <a:lstStyle/>
        <a:p>
          <a:endParaRPr lang="en-US"/>
        </a:p>
      </dgm:t>
    </dgm:pt>
    <dgm:pt modelId="{7100C805-4FF1-4320-AC88-2E1740D2AFD4}" type="sibTrans" cxnId="{8D82C677-AE28-43BB-BEF0-C40360ACFD3C}">
      <dgm:prSet/>
      <dgm:spPr/>
      <dgm:t>
        <a:bodyPr/>
        <a:lstStyle/>
        <a:p>
          <a:endParaRPr lang="en-US"/>
        </a:p>
      </dgm:t>
    </dgm:pt>
    <dgm:pt modelId="{468218F5-389E-48DA-BCD4-1CE4F9293BFD}">
      <dgm:prSet phldrT="[Text]"/>
      <dgm:spPr>
        <a:solidFill>
          <a:sysClr val="window" lastClr="FFFFFF"/>
        </a:solidFill>
      </dgm:spPr>
      <dgm:t>
        <a:bodyPr/>
        <a:lstStyle/>
        <a:p>
          <a:r>
            <a:rPr lang="en-US"/>
            <a:t>Add details about the data to be hosted by GigaDB</a:t>
          </a:r>
        </a:p>
      </dgm:t>
    </dgm:pt>
    <dgm:pt modelId="{C886D5FE-AFBB-4A4F-B447-349C6E343571}" type="parTrans" cxnId="{559AF490-7A68-490B-ACF5-F9BDB6E6114B}">
      <dgm:prSet/>
      <dgm:spPr/>
      <dgm:t>
        <a:bodyPr/>
        <a:lstStyle/>
        <a:p>
          <a:endParaRPr lang="en-US"/>
        </a:p>
      </dgm:t>
    </dgm:pt>
    <dgm:pt modelId="{1AF49983-3F55-4C19-B117-B9406B95EF8D}" type="sibTrans" cxnId="{559AF490-7A68-490B-ACF5-F9BDB6E6114B}">
      <dgm:prSet/>
      <dgm:spPr/>
      <dgm:t>
        <a:bodyPr/>
        <a:lstStyle/>
        <a:p>
          <a:endParaRPr lang="en-US"/>
        </a:p>
      </dgm:t>
    </dgm:pt>
    <dgm:pt modelId="{EAE1F882-4A50-4926-A2E2-6B3A10275596}">
      <dgm:prSet phldrT="[Text]"/>
      <dgm:spPr>
        <a:solidFill>
          <a:schemeClr val="accent1"/>
        </a:solidFill>
      </dgm:spPr>
      <dgm:t>
        <a:bodyPr/>
        <a:lstStyle/>
        <a:p>
          <a:r>
            <a:rPr lang="en-US"/>
            <a:t>Sample</a:t>
          </a:r>
        </a:p>
      </dgm:t>
      <dgm:extLst/>
    </dgm:pt>
    <dgm:pt modelId="{10688011-91B8-41C4-AA1D-4BB63F0A9E64}" type="parTrans" cxnId="{F0D6A38F-7F38-4925-A99F-39F4F81496A8}">
      <dgm:prSet/>
      <dgm:spPr/>
      <dgm:t>
        <a:bodyPr/>
        <a:lstStyle/>
        <a:p>
          <a:endParaRPr lang="en-US"/>
        </a:p>
      </dgm:t>
    </dgm:pt>
    <dgm:pt modelId="{50F891F1-D342-4095-A8DC-9DBFCB3EB8F3}" type="sibTrans" cxnId="{F0D6A38F-7F38-4925-A99F-39F4F81496A8}">
      <dgm:prSet/>
      <dgm:spPr/>
      <dgm:t>
        <a:bodyPr/>
        <a:lstStyle/>
        <a:p>
          <a:endParaRPr lang="en-US"/>
        </a:p>
      </dgm:t>
    </dgm:pt>
    <dgm:pt modelId="{77D9F009-D06C-472C-98E7-D0A473854395}">
      <dgm:prSet phldrT="[Text]"/>
      <dgm:spPr>
        <a:noFill/>
      </dgm:spPr>
      <dgm:t>
        <a:bodyPr/>
        <a:lstStyle/>
        <a:p>
          <a:r>
            <a:rPr lang="en-US"/>
            <a:t>Provide the scientific and common names of all samples used in the project</a:t>
          </a:r>
        </a:p>
      </dgm:t>
    </dgm:pt>
    <dgm:pt modelId="{18A5DC21-0E0A-475B-BCCC-2A675C7CAA7D}" type="parTrans" cxnId="{9EEB044C-F5A0-4A97-8928-4D5F9D9DE6E1}">
      <dgm:prSet/>
      <dgm:spPr/>
      <dgm:t>
        <a:bodyPr/>
        <a:lstStyle/>
        <a:p>
          <a:endParaRPr lang="en-US"/>
        </a:p>
      </dgm:t>
    </dgm:pt>
    <dgm:pt modelId="{D8D39FB9-FEC0-47EF-8278-5D5EB1767227}" type="sibTrans" cxnId="{9EEB044C-F5A0-4A97-8928-4D5F9D9DE6E1}">
      <dgm:prSet/>
      <dgm:spPr/>
      <dgm:t>
        <a:bodyPr/>
        <a:lstStyle/>
        <a:p>
          <a:endParaRPr lang="en-US"/>
        </a:p>
      </dgm:t>
    </dgm:pt>
    <dgm:pt modelId="{3F59EDC1-1DCF-4231-99A8-1001D6142B21}">
      <dgm:prSet phldrT="[Text]"/>
      <dgm:spPr>
        <a:noFill/>
      </dgm:spPr>
      <dgm:t>
        <a:bodyPr/>
        <a:lstStyle/>
        <a:p>
          <a:r>
            <a:rPr lang="en-US"/>
            <a:t>Provide any sample attributes that are not already held in other public databases</a:t>
          </a:r>
        </a:p>
      </dgm:t>
    </dgm:pt>
    <dgm:pt modelId="{9B5D6D7B-6F4A-4E56-A756-22B4EA55B25C}" type="parTrans" cxnId="{C271E5D2-77D8-40F9-85A3-CCC789ED41BA}">
      <dgm:prSet/>
      <dgm:spPr/>
      <dgm:t>
        <a:bodyPr/>
        <a:lstStyle/>
        <a:p>
          <a:endParaRPr lang="en-US"/>
        </a:p>
      </dgm:t>
    </dgm:pt>
    <dgm:pt modelId="{53513459-84D3-4549-88D9-830258AD47D0}" type="sibTrans" cxnId="{C271E5D2-77D8-40F9-85A3-CCC789ED41BA}">
      <dgm:prSet/>
      <dgm:spPr/>
      <dgm:t>
        <a:bodyPr/>
        <a:lstStyle/>
        <a:p>
          <a:endParaRPr lang="en-US"/>
        </a:p>
      </dgm:t>
    </dgm:pt>
    <dgm:pt modelId="{6EDEF799-19DD-4BE3-AC07-0A672D0F1763}">
      <dgm:prSet phldrT="[Text]"/>
      <dgm:spPr/>
      <dgm:t>
        <a:bodyPr/>
        <a:lstStyle/>
        <a:p>
          <a:r>
            <a:rPr lang="en-US"/>
            <a:t>Files</a:t>
          </a:r>
        </a:p>
      </dgm:t>
      <dgm:extLst/>
    </dgm:pt>
    <dgm:pt modelId="{D9EE87FE-EC90-4C79-AF90-B364CD927872}" type="parTrans" cxnId="{A789FF0D-C0FC-48C8-B0DE-5EA05586BE6F}">
      <dgm:prSet/>
      <dgm:spPr/>
      <dgm:t>
        <a:bodyPr/>
        <a:lstStyle/>
        <a:p>
          <a:endParaRPr lang="en-US"/>
        </a:p>
      </dgm:t>
    </dgm:pt>
    <dgm:pt modelId="{0BE5DBE0-DD05-45A6-8842-7B344C61D972}" type="sibTrans" cxnId="{A789FF0D-C0FC-48C8-B0DE-5EA05586BE6F}">
      <dgm:prSet/>
      <dgm:spPr/>
      <dgm:t>
        <a:bodyPr/>
        <a:lstStyle/>
        <a:p>
          <a:endParaRPr lang="en-US"/>
        </a:p>
      </dgm:t>
    </dgm:pt>
    <dgm:pt modelId="{4005689A-7B81-4CE5-907A-A7D0E2460BA2}">
      <dgm:prSet phldrT="[Text]"/>
      <dgm:spPr/>
      <dgm:t>
        <a:bodyPr/>
        <a:lstStyle/>
        <a:p>
          <a:r>
            <a:rPr lang="en-US"/>
            <a:t>List all the files to be uploaded to GigaDB</a:t>
          </a:r>
        </a:p>
      </dgm:t>
    </dgm:pt>
    <dgm:pt modelId="{CA004137-0DE6-492E-ACF7-CABCE4E5D6E3}" type="parTrans" cxnId="{F4DDC3D6-FDDF-4185-94E5-4DEE3921DB65}">
      <dgm:prSet/>
      <dgm:spPr/>
      <dgm:t>
        <a:bodyPr/>
        <a:lstStyle/>
        <a:p>
          <a:endParaRPr lang="en-US"/>
        </a:p>
      </dgm:t>
    </dgm:pt>
    <dgm:pt modelId="{F34243F5-CD21-43EF-8874-47D3DC1EB018}" type="sibTrans" cxnId="{F4DDC3D6-FDDF-4185-94E5-4DEE3921DB65}">
      <dgm:prSet/>
      <dgm:spPr/>
      <dgm:t>
        <a:bodyPr/>
        <a:lstStyle/>
        <a:p>
          <a:endParaRPr lang="en-US"/>
        </a:p>
      </dgm:t>
    </dgm:pt>
    <dgm:pt modelId="{6F45A5C7-11F8-448B-B404-D1865175587B}">
      <dgm:prSet phldrT="[Text]"/>
      <dgm:spPr/>
      <dgm:t>
        <a:bodyPr/>
        <a:lstStyle/>
        <a:p>
          <a:r>
            <a:rPr lang="en-US"/>
            <a:t>Provide the file-type and a description of the file</a:t>
          </a:r>
        </a:p>
      </dgm:t>
    </dgm:pt>
    <dgm:pt modelId="{C584F5A4-6BD1-4D0A-B7AF-65D1B7D663D3}" type="parTrans" cxnId="{24B3EE4B-B7B0-4C95-BF72-4E3A88919CE9}">
      <dgm:prSet/>
      <dgm:spPr/>
      <dgm:t>
        <a:bodyPr/>
        <a:lstStyle/>
        <a:p>
          <a:endParaRPr lang="en-US"/>
        </a:p>
      </dgm:t>
    </dgm:pt>
    <dgm:pt modelId="{1BEDE631-A25F-454C-8C1A-BE041017EF13}" type="sibTrans" cxnId="{24B3EE4B-B7B0-4C95-BF72-4E3A88919CE9}">
      <dgm:prSet/>
      <dgm:spPr/>
      <dgm:t>
        <a:bodyPr/>
        <a:lstStyle/>
        <a:p>
          <a:endParaRPr lang="en-US"/>
        </a:p>
      </dgm:t>
    </dgm:pt>
    <dgm:pt modelId="{0DA87348-4171-4096-8DEA-B93F5F17E476}">
      <dgm:prSet phldrT="[Text]"/>
      <dgm:spPr>
        <a:solidFill>
          <a:sysClr val="window" lastClr="FFFFFF"/>
        </a:solidFill>
      </dgm:spPr>
      <dgm:t>
        <a:bodyPr/>
        <a:lstStyle/>
        <a:p>
          <a:r>
            <a:rPr lang="en-US"/>
            <a:t>Suply an image for use on the project page</a:t>
          </a:r>
        </a:p>
      </dgm:t>
    </dgm:pt>
    <dgm:pt modelId="{BFC69C44-69DA-48D4-8AF2-E9972F0CF00C}" type="parTrans" cxnId="{FA43A22C-FBC1-4233-BFBC-370EA3F4A06B}">
      <dgm:prSet/>
      <dgm:spPr/>
      <dgm:t>
        <a:bodyPr/>
        <a:lstStyle/>
        <a:p>
          <a:endParaRPr lang="en-US"/>
        </a:p>
      </dgm:t>
    </dgm:pt>
    <dgm:pt modelId="{15A0F920-DFAC-42C5-B9DF-C0C86B167AB6}" type="sibTrans" cxnId="{FA43A22C-FBC1-4233-BFBC-370EA3F4A06B}">
      <dgm:prSet/>
      <dgm:spPr/>
      <dgm:t>
        <a:bodyPr/>
        <a:lstStyle/>
        <a:p>
          <a:endParaRPr lang="en-US"/>
        </a:p>
      </dgm:t>
    </dgm:pt>
    <dgm:pt modelId="{A9742B32-2F2A-4053-85FE-102B62C312E0}">
      <dgm:prSet phldrT="[Text]"/>
      <dgm:spPr/>
      <dgm:t>
        <a:bodyPr/>
        <a:lstStyle/>
        <a:p>
          <a:r>
            <a:rPr lang="en-US"/>
            <a:t>provide  the sample ID to associate each file with</a:t>
          </a:r>
        </a:p>
      </dgm:t>
    </dgm:pt>
    <dgm:pt modelId="{51756787-A158-4AE8-A5CB-BE1B8E9741CF}" type="parTrans" cxnId="{AEE95896-9597-4D2B-83C7-431D0CE9434D}">
      <dgm:prSet/>
      <dgm:spPr/>
      <dgm:t>
        <a:bodyPr/>
        <a:lstStyle/>
        <a:p>
          <a:endParaRPr lang="en-US"/>
        </a:p>
      </dgm:t>
    </dgm:pt>
    <dgm:pt modelId="{F345AC1C-FB35-4F25-B068-388871D2F803}" type="sibTrans" cxnId="{AEE95896-9597-4D2B-83C7-431D0CE9434D}">
      <dgm:prSet/>
      <dgm:spPr/>
      <dgm:t>
        <a:bodyPr/>
        <a:lstStyle/>
        <a:p>
          <a:endParaRPr lang="en-US"/>
        </a:p>
      </dgm:t>
    </dgm:pt>
    <dgm:pt modelId="{CD2DEFFC-B0CB-4C9B-A006-FFF3FF749F23}">
      <dgm:prSet phldrT="[Text]"/>
      <dgm:spPr>
        <a:solidFill>
          <a:srgbClr val="92D050">
            <a:alpha val="90000"/>
          </a:srgbClr>
        </a:solidFill>
      </dgm:spPr>
      <dgm:t>
        <a:bodyPr/>
        <a:lstStyle/>
        <a:p>
          <a:r>
            <a:rPr lang="en-US"/>
            <a:t>Provide the experiment/procedure/methods used in this study</a:t>
          </a:r>
        </a:p>
      </dgm:t>
    </dgm:pt>
    <dgm:pt modelId="{63699DBD-00E9-423C-A55A-467C3D033946}" type="parTrans" cxnId="{2984931F-5A82-46A0-B8BF-AE6847757989}">
      <dgm:prSet/>
      <dgm:spPr/>
      <dgm:t>
        <a:bodyPr/>
        <a:lstStyle/>
        <a:p>
          <a:endParaRPr lang="en-US"/>
        </a:p>
      </dgm:t>
    </dgm:pt>
    <dgm:pt modelId="{ED44FA35-6ADA-4DBA-B5B3-7D2555E4C923}" type="sibTrans" cxnId="{2984931F-5A82-46A0-B8BF-AE6847757989}">
      <dgm:prSet/>
      <dgm:spPr/>
      <dgm:t>
        <a:bodyPr/>
        <a:lstStyle/>
        <a:p>
          <a:endParaRPr lang="en-US"/>
        </a:p>
      </dgm:t>
    </dgm:pt>
    <dgm:pt modelId="{BD426FA1-D061-4DF3-AB27-920A95448871}">
      <dgm:prSet phldrT="[Text]"/>
      <dgm:spPr>
        <a:solidFill>
          <a:srgbClr val="92D050"/>
        </a:solidFill>
      </dgm:spPr>
      <dgm:t>
        <a:bodyPr/>
        <a:lstStyle/>
        <a:p>
          <a:r>
            <a:rPr lang="en-US"/>
            <a:t>SOPs</a:t>
          </a:r>
        </a:p>
      </dgm:t>
    </dgm:pt>
    <dgm:pt modelId="{CB6E49F6-85FD-4E3E-BBE4-DCF046C216AE}" type="parTrans" cxnId="{8BD3E5E7-7194-4494-BCB7-52D17E870C76}">
      <dgm:prSet/>
      <dgm:spPr/>
      <dgm:t>
        <a:bodyPr/>
        <a:lstStyle/>
        <a:p>
          <a:endParaRPr lang="en-US"/>
        </a:p>
      </dgm:t>
    </dgm:pt>
    <dgm:pt modelId="{B183F7E6-D9EE-4A58-84BD-8B4D6C8601AC}" type="sibTrans" cxnId="{8BD3E5E7-7194-4494-BCB7-52D17E870C76}">
      <dgm:prSet/>
      <dgm:spPr/>
      <dgm:t>
        <a:bodyPr/>
        <a:lstStyle/>
        <a:p>
          <a:endParaRPr lang="en-US"/>
        </a:p>
      </dgm:t>
    </dgm:pt>
    <dgm:pt modelId="{368EA22E-A278-43F6-B251-EAAD5482140A}" type="pres">
      <dgm:prSet presAssocID="{DA033B60-A8E9-427D-AFA2-C106064DE4BC}" presName="linearFlow" presStyleCnt="0">
        <dgm:presLayoutVars>
          <dgm:dir/>
          <dgm:animLvl val="lvl"/>
          <dgm:resizeHandles val="exact"/>
        </dgm:presLayoutVars>
      </dgm:prSet>
      <dgm:spPr/>
    </dgm:pt>
    <dgm:pt modelId="{8B1680B4-CB9D-40CE-BCB9-9786B3A204C2}" type="pres">
      <dgm:prSet presAssocID="{8EC7E3B1-19D0-4DD9-BEC4-222802147DD6}" presName="composite" presStyleCnt="0"/>
      <dgm:spPr/>
    </dgm:pt>
    <dgm:pt modelId="{0E5D9B4A-8D9F-4B5E-9419-3CBDD210FAD2}" type="pres">
      <dgm:prSet presAssocID="{8EC7E3B1-19D0-4DD9-BEC4-222802147DD6}" presName="parentText" presStyleLbl="alignNode1" presStyleIdx="0" presStyleCnt="4" custLinFactX="-200000" custLinFactY="-56916" custLinFactNeighborX="-258698" custLinFactNeighborY="-100000">
        <dgm:presLayoutVars>
          <dgm:chMax val="1"/>
          <dgm:bulletEnabled val="1"/>
        </dgm:presLayoutVars>
      </dgm:prSet>
      <dgm:spPr/>
    </dgm:pt>
    <dgm:pt modelId="{A7EE3763-079F-49FF-A555-EE5DC9B78701}" type="pres">
      <dgm:prSet presAssocID="{8EC7E3B1-19D0-4DD9-BEC4-222802147DD6}" presName="descendantText" presStyleLbl="alignAcc1" presStyleIdx="0" presStyleCnt="4">
        <dgm:presLayoutVars>
          <dgm:bulletEnabled val="1"/>
        </dgm:presLayoutVars>
      </dgm:prSet>
      <dgm:spPr/>
    </dgm:pt>
    <dgm:pt modelId="{FB5D9973-1597-4C05-BEE7-17EE50A01DFC}" type="pres">
      <dgm:prSet presAssocID="{A42AAEEE-9889-4361-B9BF-547F8E4469A7}" presName="sp" presStyleCnt="0"/>
      <dgm:spPr/>
    </dgm:pt>
    <dgm:pt modelId="{B93EEE1B-AF53-4707-9549-F9B9F6F41D6A}" type="pres">
      <dgm:prSet presAssocID="{BD426FA1-D061-4DF3-AB27-920A95448871}" presName="composite" presStyleCnt="0"/>
      <dgm:spPr/>
    </dgm:pt>
    <dgm:pt modelId="{9C9F9AE6-70B8-4AE5-8302-67DC118B627E}" type="pres">
      <dgm:prSet presAssocID="{BD426FA1-D061-4DF3-AB27-920A95448871}" presName="parentText" presStyleLbl="alignNode1" presStyleIdx="1" presStyleCnt="4">
        <dgm:presLayoutVars>
          <dgm:chMax val="1"/>
          <dgm:bulletEnabled val="1"/>
        </dgm:presLayoutVars>
      </dgm:prSet>
      <dgm:spPr/>
    </dgm:pt>
    <dgm:pt modelId="{75019773-C825-4DA9-910C-CD0D74C821A6}" type="pres">
      <dgm:prSet presAssocID="{BD426FA1-D061-4DF3-AB27-920A95448871}" presName="descendantText" presStyleLbl="alignAcc1" presStyleIdx="1" presStyleCnt="4">
        <dgm:presLayoutVars>
          <dgm:bulletEnabled val="1"/>
        </dgm:presLayoutVars>
      </dgm:prSet>
      <dgm:spPr/>
    </dgm:pt>
    <dgm:pt modelId="{7A8EBEAA-6105-499F-859B-9FF970651015}" type="pres">
      <dgm:prSet presAssocID="{B183F7E6-D9EE-4A58-84BD-8B4D6C8601AC}" presName="sp" presStyleCnt="0"/>
      <dgm:spPr/>
    </dgm:pt>
    <dgm:pt modelId="{4D34B4CE-27DA-43D9-95DF-E8CBD2FBDBCE}" type="pres">
      <dgm:prSet presAssocID="{EAE1F882-4A50-4926-A2E2-6B3A10275596}" presName="composite" presStyleCnt="0"/>
      <dgm:spPr/>
    </dgm:pt>
    <dgm:pt modelId="{7812DB83-C16F-48CC-8136-6F1B062CFF38}" type="pres">
      <dgm:prSet presAssocID="{EAE1F882-4A50-4926-A2E2-6B3A10275596}" presName="parentText" presStyleLbl="alignNode1" presStyleIdx="2" presStyleCnt="4">
        <dgm:presLayoutVars>
          <dgm:chMax val="1"/>
          <dgm:bulletEnabled val="1"/>
        </dgm:presLayoutVars>
      </dgm:prSet>
      <dgm:spPr/>
    </dgm:pt>
    <dgm:pt modelId="{30F7D5E0-E61E-4920-AD0A-DC2A7C4D7F6A}" type="pres">
      <dgm:prSet presAssocID="{EAE1F882-4A50-4926-A2E2-6B3A10275596}" presName="descendantText" presStyleLbl="alignAcc1" presStyleIdx="2" presStyleCnt="4">
        <dgm:presLayoutVars>
          <dgm:bulletEnabled val="1"/>
        </dgm:presLayoutVars>
      </dgm:prSet>
      <dgm:spPr/>
    </dgm:pt>
    <dgm:pt modelId="{DB9B7CEF-21DB-43E9-BD59-5F2A1A59F1F5}" type="pres">
      <dgm:prSet presAssocID="{50F891F1-D342-4095-A8DC-9DBFCB3EB8F3}" presName="sp" presStyleCnt="0"/>
      <dgm:spPr/>
    </dgm:pt>
    <dgm:pt modelId="{9729613D-E96D-41CD-9A20-85320F859587}" type="pres">
      <dgm:prSet presAssocID="{6EDEF799-19DD-4BE3-AC07-0A672D0F1763}" presName="composite" presStyleCnt="0"/>
      <dgm:spPr/>
    </dgm:pt>
    <dgm:pt modelId="{D9FA32F1-9D1A-4866-96AD-33F35F4086CD}" type="pres">
      <dgm:prSet presAssocID="{6EDEF799-19DD-4BE3-AC07-0A672D0F1763}" presName="parentText" presStyleLbl="alignNode1" presStyleIdx="3" presStyleCnt="4">
        <dgm:presLayoutVars>
          <dgm:chMax val="1"/>
          <dgm:bulletEnabled val="1"/>
        </dgm:presLayoutVars>
      </dgm:prSet>
      <dgm:spPr/>
    </dgm:pt>
    <dgm:pt modelId="{E5568F03-E43C-42F4-8D9E-13039843B072}" type="pres">
      <dgm:prSet presAssocID="{6EDEF799-19DD-4BE3-AC07-0A672D0F1763}" presName="descendantText" presStyleLbl="alignAcc1" presStyleIdx="3" presStyleCnt="4">
        <dgm:presLayoutVars>
          <dgm:bulletEnabled val="1"/>
        </dgm:presLayoutVars>
      </dgm:prSet>
      <dgm:spPr/>
    </dgm:pt>
  </dgm:ptLst>
  <dgm:cxnLst>
    <dgm:cxn modelId="{4849B10D-E375-47F0-A1FA-68113DF9DD2A}" type="presOf" srcId="{BD426FA1-D061-4DF3-AB27-920A95448871}" destId="{9C9F9AE6-70B8-4AE5-8302-67DC118B627E}" srcOrd="0" destOrd="0" presId="urn:microsoft.com/office/officeart/2005/8/layout/chevron2"/>
    <dgm:cxn modelId="{A789FF0D-C0FC-48C8-B0DE-5EA05586BE6F}" srcId="{DA033B60-A8E9-427D-AFA2-C106064DE4BC}" destId="{6EDEF799-19DD-4BE3-AC07-0A672D0F1763}" srcOrd="3" destOrd="0" parTransId="{D9EE87FE-EC90-4C79-AF90-B364CD927872}" sibTransId="{0BE5DBE0-DD05-45A6-8842-7B344C61D972}"/>
    <dgm:cxn modelId="{2984931F-5A82-46A0-B8BF-AE6847757989}" srcId="{BD426FA1-D061-4DF3-AB27-920A95448871}" destId="{CD2DEFFC-B0CB-4C9B-A006-FFF3FF749F23}" srcOrd="0" destOrd="0" parTransId="{63699DBD-00E9-423C-A55A-467C3D033946}" sibTransId="{ED44FA35-6ADA-4DBA-B5B3-7D2555E4C923}"/>
    <dgm:cxn modelId="{FA43A22C-FBC1-4233-BFBC-370EA3F4A06B}" srcId="{8EC7E3B1-19D0-4DD9-BEC4-222802147DD6}" destId="{0DA87348-4171-4096-8DEA-B93F5F17E476}" srcOrd="2" destOrd="0" parTransId="{BFC69C44-69DA-48D4-8AF2-E9972F0CF00C}" sibTransId="{15A0F920-DFAC-42C5-B9DF-C0C86B167AB6}"/>
    <dgm:cxn modelId="{AD69DE2C-B502-41D0-97CD-AA22D4ED0200}" type="presOf" srcId="{77D9F009-D06C-472C-98E7-D0A473854395}" destId="{30F7D5E0-E61E-4920-AD0A-DC2A7C4D7F6A}" srcOrd="0" destOrd="0" presId="urn:microsoft.com/office/officeart/2005/8/layout/chevron2"/>
    <dgm:cxn modelId="{66633B3B-B73E-4A2F-838E-3C7BB9C74742}" type="presOf" srcId="{3F59EDC1-1DCF-4231-99A8-1001D6142B21}" destId="{30F7D5E0-E61E-4920-AD0A-DC2A7C4D7F6A}" srcOrd="0" destOrd="1" presId="urn:microsoft.com/office/officeart/2005/8/layout/chevron2"/>
    <dgm:cxn modelId="{24B3EE4B-B7B0-4C95-BF72-4E3A88919CE9}" srcId="{6EDEF799-19DD-4BE3-AC07-0A672D0F1763}" destId="{6F45A5C7-11F8-448B-B404-D1865175587B}" srcOrd="2" destOrd="0" parTransId="{C584F5A4-6BD1-4D0A-B7AF-65D1B7D663D3}" sibTransId="{1BEDE631-A25F-454C-8C1A-BE041017EF13}"/>
    <dgm:cxn modelId="{9EEB044C-F5A0-4A97-8928-4D5F9D9DE6E1}" srcId="{EAE1F882-4A50-4926-A2E2-6B3A10275596}" destId="{77D9F009-D06C-472C-98E7-D0A473854395}" srcOrd="0" destOrd="0" parTransId="{18A5DC21-0E0A-475B-BCCC-2A675C7CAA7D}" sibTransId="{D8D39FB9-FEC0-47EF-8278-5D5EB1767227}"/>
    <dgm:cxn modelId="{8D82C677-AE28-43BB-BEF0-C40360ACFD3C}" srcId="{8EC7E3B1-19D0-4DD9-BEC4-222802147DD6}" destId="{8543D11D-67FA-45FA-A1C9-3AF4C98E56D3}" srcOrd="0" destOrd="0" parTransId="{7FB1CDA9-8DDB-4FFF-B2FB-667F74A724D9}" sibTransId="{7100C805-4FF1-4320-AC88-2E1740D2AFD4}"/>
    <dgm:cxn modelId="{6AF2988E-ED71-4E1A-86C3-19176A7D3785}" type="presOf" srcId="{6EDEF799-19DD-4BE3-AC07-0A672D0F1763}" destId="{D9FA32F1-9D1A-4866-96AD-33F35F4086CD}" srcOrd="0" destOrd="0" presId="urn:microsoft.com/office/officeart/2005/8/layout/chevron2"/>
    <dgm:cxn modelId="{F0D6A38F-7F38-4925-A99F-39F4F81496A8}" srcId="{DA033B60-A8E9-427D-AFA2-C106064DE4BC}" destId="{EAE1F882-4A50-4926-A2E2-6B3A10275596}" srcOrd="2" destOrd="0" parTransId="{10688011-91B8-41C4-AA1D-4BB63F0A9E64}" sibTransId="{50F891F1-D342-4095-A8DC-9DBFCB3EB8F3}"/>
    <dgm:cxn modelId="{559AF490-7A68-490B-ACF5-F9BDB6E6114B}" srcId="{8EC7E3B1-19D0-4DD9-BEC4-222802147DD6}" destId="{468218F5-389E-48DA-BCD4-1CE4F9293BFD}" srcOrd="1" destOrd="0" parTransId="{C886D5FE-AFBB-4A4F-B447-349C6E343571}" sibTransId="{1AF49983-3F55-4C19-B117-B9406B95EF8D}"/>
    <dgm:cxn modelId="{27BAD795-6AB6-46C3-9C1B-DE747B07F983}" type="presOf" srcId="{0DA87348-4171-4096-8DEA-B93F5F17E476}" destId="{A7EE3763-079F-49FF-A555-EE5DC9B78701}" srcOrd="0" destOrd="2" presId="urn:microsoft.com/office/officeart/2005/8/layout/chevron2"/>
    <dgm:cxn modelId="{AEE95896-9597-4D2B-83C7-431D0CE9434D}" srcId="{6EDEF799-19DD-4BE3-AC07-0A672D0F1763}" destId="{A9742B32-2F2A-4053-85FE-102B62C312E0}" srcOrd="1" destOrd="0" parTransId="{51756787-A158-4AE8-A5CB-BE1B8E9741CF}" sibTransId="{F345AC1C-FB35-4F25-B068-388871D2F803}"/>
    <dgm:cxn modelId="{5C41069D-B5F6-4119-B9EF-643288C0BB26}" type="presOf" srcId="{468218F5-389E-48DA-BCD4-1CE4F9293BFD}" destId="{A7EE3763-079F-49FF-A555-EE5DC9B78701}" srcOrd="0" destOrd="1" presId="urn:microsoft.com/office/officeart/2005/8/layout/chevron2"/>
    <dgm:cxn modelId="{8E6B9A9F-D9DB-4E9E-907A-1A6AC58BDBF0}" type="presOf" srcId="{CD2DEFFC-B0CB-4C9B-A006-FFF3FF749F23}" destId="{75019773-C825-4DA9-910C-CD0D74C821A6}" srcOrd="0" destOrd="0" presId="urn:microsoft.com/office/officeart/2005/8/layout/chevron2"/>
    <dgm:cxn modelId="{FE7785A0-070C-45B8-85C5-C9A978DD45F0}" type="presOf" srcId="{4005689A-7B81-4CE5-907A-A7D0E2460BA2}" destId="{E5568F03-E43C-42F4-8D9E-13039843B072}" srcOrd="0" destOrd="0" presId="urn:microsoft.com/office/officeart/2005/8/layout/chevron2"/>
    <dgm:cxn modelId="{66749CAA-2651-43CC-A3D7-725D2B1029F7}" type="presOf" srcId="{DA033B60-A8E9-427D-AFA2-C106064DE4BC}" destId="{368EA22E-A278-43F6-B251-EAAD5482140A}" srcOrd="0" destOrd="0" presId="urn:microsoft.com/office/officeart/2005/8/layout/chevron2"/>
    <dgm:cxn modelId="{6BC8B1AB-16CE-44C6-B136-E94B2F409AA2}" srcId="{DA033B60-A8E9-427D-AFA2-C106064DE4BC}" destId="{8EC7E3B1-19D0-4DD9-BEC4-222802147DD6}" srcOrd="0" destOrd="0" parTransId="{3D6BF368-51B9-4462-9AAC-99F462830ED3}" sibTransId="{A42AAEEE-9889-4361-B9BF-547F8E4469A7}"/>
    <dgm:cxn modelId="{7747A5B2-34F0-4A7A-BF23-F0D32EEA40AD}" type="presOf" srcId="{6F45A5C7-11F8-448B-B404-D1865175587B}" destId="{E5568F03-E43C-42F4-8D9E-13039843B072}" srcOrd="0" destOrd="2" presId="urn:microsoft.com/office/officeart/2005/8/layout/chevron2"/>
    <dgm:cxn modelId="{E5B4D6C0-45EA-413B-8AAB-0AC0EB6D76E4}" type="presOf" srcId="{8543D11D-67FA-45FA-A1C9-3AF4C98E56D3}" destId="{A7EE3763-079F-49FF-A555-EE5DC9B78701}" srcOrd="0" destOrd="0" presId="urn:microsoft.com/office/officeart/2005/8/layout/chevron2"/>
    <dgm:cxn modelId="{17B4F5C3-962A-4E19-B7BC-12023C963CFD}" type="presOf" srcId="{8EC7E3B1-19D0-4DD9-BEC4-222802147DD6}" destId="{0E5D9B4A-8D9F-4B5E-9419-3CBDD210FAD2}" srcOrd="0" destOrd="0" presId="urn:microsoft.com/office/officeart/2005/8/layout/chevron2"/>
    <dgm:cxn modelId="{C271E5D2-77D8-40F9-85A3-CCC789ED41BA}" srcId="{EAE1F882-4A50-4926-A2E2-6B3A10275596}" destId="{3F59EDC1-1DCF-4231-99A8-1001D6142B21}" srcOrd="1" destOrd="0" parTransId="{9B5D6D7B-6F4A-4E56-A756-22B4EA55B25C}" sibTransId="{53513459-84D3-4549-88D9-830258AD47D0}"/>
    <dgm:cxn modelId="{F4DDC3D6-FDDF-4185-94E5-4DEE3921DB65}" srcId="{6EDEF799-19DD-4BE3-AC07-0A672D0F1763}" destId="{4005689A-7B81-4CE5-907A-A7D0E2460BA2}" srcOrd="0" destOrd="0" parTransId="{CA004137-0DE6-492E-ACF7-CABCE4E5D6E3}" sibTransId="{F34243F5-CD21-43EF-8874-47D3DC1EB018}"/>
    <dgm:cxn modelId="{E7D809E7-D265-4CCE-9171-0C1191C5D9BA}" type="presOf" srcId="{EAE1F882-4A50-4926-A2E2-6B3A10275596}" destId="{7812DB83-C16F-48CC-8136-6F1B062CFF38}" srcOrd="0" destOrd="0" presId="urn:microsoft.com/office/officeart/2005/8/layout/chevron2"/>
    <dgm:cxn modelId="{8BD3E5E7-7194-4494-BCB7-52D17E870C76}" srcId="{DA033B60-A8E9-427D-AFA2-C106064DE4BC}" destId="{BD426FA1-D061-4DF3-AB27-920A95448871}" srcOrd="1" destOrd="0" parTransId="{CB6E49F6-85FD-4E3E-BBE4-DCF046C216AE}" sibTransId="{B183F7E6-D9EE-4A58-84BD-8B4D6C8601AC}"/>
    <dgm:cxn modelId="{3EB764F7-DBF3-42AB-8376-C85B610A3169}" type="presOf" srcId="{A9742B32-2F2A-4053-85FE-102B62C312E0}" destId="{E5568F03-E43C-42F4-8D9E-13039843B072}" srcOrd="0" destOrd="1" presId="urn:microsoft.com/office/officeart/2005/8/layout/chevron2"/>
    <dgm:cxn modelId="{3D1C56A4-3E3B-49FF-9F5D-0B22BFEF23F6}" type="presParOf" srcId="{368EA22E-A278-43F6-B251-EAAD5482140A}" destId="{8B1680B4-CB9D-40CE-BCB9-9786B3A204C2}" srcOrd="0" destOrd="0" presId="urn:microsoft.com/office/officeart/2005/8/layout/chevron2"/>
    <dgm:cxn modelId="{645AB0BD-C503-48CE-9F83-B275661FC20D}" type="presParOf" srcId="{8B1680B4-CB9D-40CE-BCB9-9786B3A204C2}" destId="{0E5D9B4A-8D9F-4B5E-9419-3CBDD210FAD2}" srcOrd="0" destOrd="0" presId="urn:microsoft.com/office/officeart/2005/8/layout/chevron2"/>
    <dgm:cxn modelId="{0C7136AF-0386-45F8-BCC7-7BFD6041CA3A}" type="presParOf" srcId="{8B1680B4-CB9D-40CE-BCB9-9786B3A204C2}" destId="{A7EE3763-079F-49FF-A555-EE5DC9B78701}" srcOrd="1" destOrd="0" presId="urn:microsoft.com/office/officeart/2005/8/layout/chevron2"/>
    <dgm:cxn modelId="{4D733E7C-2110-4E26-A174-E93298F56FDE}" type="presParOf" srcId="{368EA22E-A278-43F6-B251-EAAD5482140A}" destId="{FB5D9973-1597-4C05-BEE7-17EE50A01DFC}" srcOrd="1" destOrd="0" presId="urn:microsoft.com/office/officeart/2005/8/layout/chevron2"/>
    <dgm:cxn modelId="{21A29399-34A0-41BD-BC89-9F8B1F0A7279}" type="presParOf" srcId="{368EA22E-A278-43F6-B251-EAAD5482140A}" destId="{B93EEE1B-AF53-4707-9549-F9B9F6F41D6A}" srcOrd="2" destOrd="0" presId="urn:microsoft.com/office/officeart/2005/8/layout/chevron2"/>
    <dgm:cxn modelId="{50B72359-F595-407C-8CEA-2233E5705D7E}" type="presParOf" srcId="{B93EEE1B-AF53-4707-9549-F9B9F6F41D6A}" destId="{9C9F9AE6-70B8-4AE5-8302-67DC118B627E}" srcOrd="0" destOrd="0" presId="urn:microsoft.com/office/officeart/2005/8/layout/chevron2"/>
    <dgm:cxn modelId="{DA362E60-35C6-4E79-A1AE-D10C2D696764}" type="presParOf" srcId="{B93EEE1B-AF53-4707-9549-F9B9F6F41D6A}" destId="{75019773-C825-4DA9-910C-CD0D74C821A6}" srcOrd="1" destOrd="0" presId="urn:microsoft.com/office/officeart/2005/8/layout/chevron2"/>
    <dgm:cxn modelId="{53349797-CFF0-4330-AF2D-9B9CFC69FB54}" type="presParOf" srcId="{368EA22E-A278-43F6-B251-EAAD5482140A}" destId="{7A8EBEAA-6105-499F-859B-9FF970651015}" srcOrd="3" destOrd="0" presId="urn:microsoft.com/office/officeart/2005/8/layout/chevron2"/>
    <dgm:cxn modelId="{05301B9A-B400-445E-AF0D-29C427D72AFB}" type="presParOf" srcId="{368EA22E-A278-43F6-B251-EAAD5482140A}" destId="{4D34B4CE-27DA-43D9-95DF-E8CBD2FBDBCE}" srcOrd="4" destOrd="0" presId="urn:microsoft.com/office/officeart/2005/8/layout/chevron2"/>
    <dgm:cxn modelId="{2B13511C-7518-4D6C-BB2B-B106D9AF650D}" type="presParOf" srcId="{4D34B4CE-27DA-43D9-95DF-E8CBD2FBDBCE}" destId="{7812DB83-C16F-48CC-8136-6F1B062CFF38}" srcOrd="0" destOrd="0" presId="urn:microsoft.com/office/officeart/2005/8/layout/chevron2"/>
    <dgm:cxn modelId="{EF9E1771-679E-4D2A-AF95-3C7A8B97F6AF}" type="presParOf" srcId="{4D34B4CE-27DA-43D9-95DF-E8CBD2FBDBCE}" destId="{30F7D5E0-E61E-4920-AD0A-DC2A7C4D7F6A}" srcOrd="1" destOrd="0" presId="urn:microsoft.com/office/officeart/2005/8/layout/chevron2"/>
    <dgm:cxn modelId="{5D5CDEF9-2AD2-4A98-A748-AED2DDC0FAB8}" type="presParOf" srcId="{368EA22E-A278-43F6-B251-EAAD5482140A}" destId="{DB9B7CEF-21DB-43E9-BD59-5F2A1A59F1F5}" srcOrd="5" destOrd="0" presId="urn:microsoft.com/office/officeart/2005/8/layout/chevron2"/>
    <dgm:cxn modelId="{B9643249-DCF3-41C8-B058-9BC484215962}" type="presParOf" srcId="{368EA22E-A278-43F6-B251-EAAD5482140A}" destId="{9729613D-E96D-41CD-9A20-85320F859587}" srcOrd="6" destOrd="0" presId="urn:microsoft.com/office/officeart/2005/8/layout/chevron2"/>
    <dgm:cxn modelId="{3024CFEE-2FB3-4505-90A5-E55F28CE30C9}" type="presParOf" srcId="{9729613D-E96D-41CD-9A20-85320F859587}" destId="{D9FA32F1-9D1A-4866-96AD-33F35F4086CD}" srcOrd="0" destOrd="0" presId="urn:microsoft.com/office/officeart/2005/8/layout/chevron2"/>
    <dgm:cxn modelId="{577F0072-AC18-4B80-8018-69A67BAFBA9D}" type="presParOf" srcId="{9729613D-E96D-41CD-9A20-85320F859587}" destId="{E5568F03-E43C-42F4-8D9E-13039843B072}" srcOrd="1" destOrd="0" presId="urn:microsoft.com/office/officeart/2005/8/layout/chevron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DA033B60-A8E9-427D-AFA2-C106064DE4BC}" type="doc">
      <dgm:prSet loTypeId="urn:microsoft.com/office/officeart/2005/8/layout/chevron2" loCatId="list" qsTypeId="urn:microsoft.com/office/officeart/2005/8/quickstyle/simple1" qsCatId="simple" csTypeId="urn:microsoft.com/office/officeart/2005/8/colors/accent1_2" csCatId="accent1" phldr="1"/>
      <dgm:spPr/>
      <dgm:t>
        <a:bodyPr/>
        <a:lstStyle/>
        <a:p>
          <a:endParaRPr lang="en-US"/>
        </a:p>
      </dgm:t>
    </dgm:pt>
    <dgm:pt modelId="{8EC7E3B1-19D0-4DD9-BEC4-222802147DD6}">
      <dgm:prSet phldrT="[Text]"/>
      <dgm:spPr>
        <a:solidFill>
          <a:schemeClr val="accent1"/>
        </a:solidFill>
      </dgm:spPr>
      <dgm:t>
        <a:bodyPr/>
        <a:lstStyle/>
        <a:p>
          <a:r>
            <a:rPr lang="en-US"/>
            <a:t>Project</a:t>
          </a:r>
        </a:p>
      </dgm:t>
      <dgm:extLst/>
    </dgm:pt>
    <dgm:pt modelId="{3D6BF368-51B9-4462-9AAC-99F462830ED3}" type="parTrans" cxnId="{6BC8B1AB-16CE-44C6-B136-E94B2F409AA2}">
      <dgm:prSet/>
      <dgm:spPr/>
      <dgm:t>
        <a:bodyPr/>
        <a:lstStyle/>
        <a:p>
          <a:endParaRPr lang="en-US"/>
        </a:p>
      </dgm:t>
    </dgm:pt>
    <dgm:pt modelId="{A42AAEEE-9889-4361-B9BF-547F8E4469A7}" type="sibTrans" cxnId="{6BC8B1AB-16CE-44C6-B136-E94B2F409AA2}">
      <dgm:prSet/>
      <dgm:spPr/>
      <dgm:t>
        <a:bodyPr/>
        <a:lstStyle/>
        <a:p>
          <a:endParaRPr lang="en-US"/>
        </a:p>
      </dgm:t>
    </dgm:pt>
    <dgm:pt modelId="{8543D11D-67FA-45FA-A1C9-3AF4C98E56D3}">
      <dgm:prSet phldrT="[Text]"/>
      <dgm:spPr>
        <a:solidFill>
          <a:sysClr val="window" lastClr="FFFFFF"/>
        </a:solidFill>
      </dgm:spPr>
      <dgm:t>
        <a:bodyPr/>
        <a:lstStyle/>
        <a:p>
          <a:r>
            <a:rPr lang="en-US"/>
            <a:t>Complete the details about yourself </a:t>
          </a:r>
        </a:p>
      </dgm:t>
    </dgm:pt>
    <dgm:pt modelId="{7FB1CDA9-8DDB-4FFF-B2FB-667F74A724D9}" type="parTrans" cxnId="{8D82C677-AE28-43BB-BEF0-C40360ACFD3C}">
      <dgm:prSet/>
      <dgm:spPr/>
      <dgm:t>
        <a:bodyPr/>
        <a:lstStyle/>
        <a:p>
          <a:endParaRPr lang="en-US"/>
        </a:p>
      </dgm:t>
    </dgm:pt>
    <dgm:pt modelId="{7100C805-4FF1-4320-AC88-2E1740D2AFD4}" type="sibTrans" cxnId="{8D82C677-AE28-43BB-BEF0-C40360ACFD3C}">
      <dgm:prSet/>
      <dgm:spPr/>
      <dgm:t>
        <a:bodyPr/>
        <a:lstStyle/>
        <a:p>
          <a:endParaRPr lang="en-US"/>
        </a:p>
      </dgm:t>
    </dgm:pt>
    <dgm:pt modelId="{468218F5-389E-48DA-BCD4-1CE4F9293BFD}">
      <dgm:prSet phldrT="[Text]"/>
      <dgm:spPr>
        <a:solidFill>
          <a:sysClr val="window" lastClr="FFFFFF"/>
        </a:solidFill>
      </dgm:spPr>
      <dgm:t>
        <a:bodyPr/>
        <a:lstStyle/>
        <a:p>
          <a:r>
            <a:rPr lang="en-US"/>
            <a:t>Add details about the data to be hosted by GigaDB</a:t>
          </a:r>
        </a:p>
      </dgm:t>
    </dgm:pt>
    <dgm:pt modelId="{C886D5FE-AFBB-4A4F-B447-349C6E343571}" type="parTrans" cxnId="{559AF490-7A68-490B-ACF5-F9BDB6E6114B}">
      <dgm:prSet/>
      <dgm:spPr/>
      <dgm:t>
        <a:bodyPr/>
        <a:lstStyle/>
        <a:p>
          <a:endParaRPr lang="en-US"/>
        </a:p>
      </dgm:t>
    </dgm:pt>
    <dgm:pt modelId="{1AF49983-3F55-4C19-B117-B9406B95EF8D}" type="sibTrans" cxnId="{559AF490-7A68-490B-ACF5-F9BDB6E6114B}">
      <dgm:prSet/>
      <dgm:spPr/>
      <dgm:t>
        <a:bodyPr/>
        <a:lstStyle/>
        <a:p>
          <a:endParaRPr lang="en-US"/>
        </a:p>
      </dgm:t>
    </dgm:pt>
    <dgm:pt modelId="{EAE1F882-4A50-4926-A2E2-6B3A10275596}">
      <dgm:prSet phldrT="[Text]"/>
      <dgm:spPr>
        <a:solidFill>
          <a:srgbClr val="92D050"/>
        </a:solidFill>
      </dgm:spPr>
      <dgm:t>
        <a:bodyPr/>
        <a:lstStyle/>
        <a:p>
          <a:r>
            <a:rPr lang="en-US"/>
            <a:t>Sample</a:t>
          </a:r>
        </a:p>
      </dgm:t>
      <dgm:extLst/>
    </dgm:pt>
    <dgm:pt modelId="{10688011-91B8-41C4-AA1D-4BB63F0A9E64}" type="parTrans" cxnId="{F0D6A38F-7F38-4925-A99F-39F4F81496A8}">
      <dgm:prSet/>
      <dgm:spPr/>
      <dgm:t>
        <a:bodyPr/>
        <a:lstStyle/>
        <a:p>
          <a:endParaRPr lang="en-US"/>
        </a:p>
      </dgm:t>
    </dgm:pt>
    <dgm:pt modelId="{50F891F1-D342-4095-A8DC-9DBFCB3EB8F3}" type="sibTrans" cxnId="{F0D6A38F-7F38-4925-A99F-39F4F81496A8}">
      <dgm:prSet/>
      <dgm:spPr/>
      <dgm:t>
        <a:bodyPr/>
        <a:lstStyle/>
        <a:p>
          <a:endParaRPr lang="en-US"/>
        </a:p>
      </dgm:t>
    </dgm:pt>
    <dgm:pt modelId="{77D9F009-D06C-472C-98E7-D0A473854395}">
      <dgm:prSet phldrT="[Text]"/>
      <dgm:spPr>
        <a:solidFill>
          <a:srgbClr val="92D050"/>
        </a:solidFill>
      </dgm:spPr>
      <dgm:t>
        <a:bodyPr/>
        <a:lstStyle/>
        <a:p>
          <a:r>
            <a:rPr lang="en-US"/>
            <a:t>Provide the scientific and common names of all samples used in the project</a:t>
          </a:r>
        </a:p>
      </dgm:t>
    </dgm:pt>
    <dgm:pt modelId="{18A5DC21-0E0A-475B-BCCC-2A675C7CAA7D}" type="parTrans" cxnId="{9EEB044C-F5A0-4A97-8928-4D5F9D9DE6E1}">
      <dgm:prSet/>
      <dgm:spPr/>
      <dgm:t>
        <a:bodyPr/>
        <a:lstStyle/>
        <a:p>
          <a:endParaRPr lang="en-US"/>
        </a:p>
      </dgm:t>
    </dgm:pt>
    <dgm:pt modelId="{D8D39FB9-FEC0-47EF-8278-5D5EB1767227}" type="sibTrans" cxnId="{9EEB044C-F5A0-4A97-8928-4D5F9D9DE6E1}">
      <dgm:prSet/>
      <dgm:spPr/>
      <dgm:t>
        <a:bodyPr/>
        <a:lstStyle/>
        <a:p>
          <a:endParaRPr lang="en-US"/>
        </a:p>
      </dgm:t>
    </dgm:pt>
    <dgm:pt modelId="{3F59EDC1-1DCF-4231-99A8-1001D6142B21}">
      <dgm:prSet phldrT="[Text]"/>
      <dgm:spPr>
        <a:solidFill>
          <a:srgbClr val="92D050"/>
        </a:solidFill>
      </dgm:spPr>
      <dgm:t>
        <a:bodyPr/>
        <a:lstStyle/>
        <a:p>
          <a:r>
            <a:rPr lang="en-US"/>
            <a:t>Provide any sample attributes that are not already held in other public databases</a:t>
          </a:r>
        </a:p>
      </dgm:t>
    </dgm:pt>
    <dgm:pt modelId="{9B5D6D7B-6F4A-4E56-A756-22B4EA55B25C}" type="parTrans" cxnId="{C271E5D2-77D8-40F9-85A3-CCC789ED41BA}">
      <dgm:prSet/>
      <dgm:spPr/>
      <dgm:t>
        <a:bodyPr/>
        <a:lstStyle/>
        <a:p>
          <a:endParaRPr lang="en-US"/>
        </a:p>
      </dgm:t>
    </dgm:pt>
    <dgm:pt modelId="{53513459-84D3-4549-88D9-830258AD47D0}" type="sibTrans" cxnId="{C271E5D2-77D8-40F9-85A3-CCC789ED41BA}">
      <dgm:prSet/>
      <dgm:spPr/>
      <dgm:t>
        <a:bodyPr/>
        <a:lstStyle/>
        <a:p>
          <a:endParaRPr lang="en-US"/>
        </a:p>
      </dgm:t>
    </dgm:pt>
    <dgm:pt modelId="{6EDEF799-19DD-4BE3-AC07-0A672D0F1763}">
      <dgm:prSet phldrT="[Text]"/>
      <dgm:spPr/>
      <dgm:t>
        <a:bodyPr/>
        <a:lstStyle/>
        <a:p>
          <a:r>
            <a:rPr lang="en-US"/>
            <a:t>Files</a:t>
          </a:r>
        </a:p>
      </dgm:t>
      <dgm:extLst/>
    </dgm:pt>
    <dgm:pt modelId="{D9EE87FE-EC90-4C79-AF90-B364CD927872}" type="parTrans" cxnId="{A789FF0D-C0FC-48C8-B0DE-5EA05586BE6F}">
      <dgm:prSet/>
      <dgm:spPr/>
      <dgm:t>
        <a:bodyPr/>
        <a:lstStyle/>
        <a:p>
          <a:endParaRPr lang="en-US"/>
        </a:p>
      </dgm:t>
    </dgm:pt>
    <dgm:pt modelId="{0BE5DBE0-DD05-45A6-8842-7B344C61D972}" type="sibTrans" cxnId="{A789FF0D-C0FC-48C8-B0DE-5EA05586BE6F}">
      <dgm:prSet/>
      <dgm:spPr/>
      <dgm:t>
        <a:bodyPr/>
        <a:lstStyle/>
        <a:p>
          <a:endParaRPr lang="en-US"/>
        </a:p>
      </dgm:t>
    </dgm:pt>
    <dgm:pt modelId="{4005689A-7B81-4CE5-907A-A7D0E2460BA2}">
      <dgm:prSet phldrT="[Text]"/>
      <dgm:spPr/>
      <dgm:t>
        <a:bodyPr/>
        <a:lstStyle/>
        <a:p>
          <a:r>
            <a:rPr lang="en-US"/>
            <a:t>List all the files to be uploaded to GigaDB</a:t>
          </a:r>
        </a:p>
      </dgm:t>
    </dgm:pt>
    <dgm:pt modelId="{CA004137-0DE6-492E-ACF7-CABCE4E5D6E3}" type="parTrans" cxnId="{F4DDC3D6-FDDF-4185-94E5-4DEE3921DB65}">
      <dgm:prSet/>
      <dgm:spPr/>
      <dgm:t>
        <a:bodyPr/>
        <a:lstStyle/>
        <a:p>
          <a:endParaRPr lang="en-US"/>
        </a:p>
      </dgm:t>
    </dgm:pt>
    <dgm:pt modelId="{F34243F5-CD21-43EF-8874-47D3DC1EB018}" type="sibTrans" cxnId="{F4DDC3D6-FDDF-4185-94E5-4DEE3921DB65}">
      <dgm:prSet/>
      <dgm:spPr/>
      <dgm:t>
        <a:bodyPr/>
        <a:lstStyle/>
        <a:p>
          <a:endParaRPr lang="en-US"/>
        </a:p>
      </dgm:t>
    </dgm:pt>
    <dgm:pt modelId="{6F45A5C7-11F8-448B-B404-D1865175587B}">
      <dgm:prSet phldrT="[Text]"/>
      <dgm:spPr/>
      <dgm:t>
        <a:bodyPr/>
        <a:lstStyle/>
        <a:p>
          <a:r>
            <a:rPr lang="en-US"/>
            <a:t>Provide the file-type and a description of the file</a:t>
          </a:r>
        </a:p>
      </dgm:t>
    </dgm:pt>
    <dgm:pt modelId="{C584F5A4-6BD1-4D0A-B7AF-65D1B7D663D3}" type="parTrans" cxnId="{24B3EE4B-B7B0-4C95-BF72-4E3A88919CE9}">
      <dgm:prSet/>
      <dgm:spPr/>
      <dgm:t>
        <a:bodyPr/>
        <a:lstStyle/>
        <a:p>
          <a:endParaRPr lang="en-US"/>
        </a:p>
      </dgm:t>
    </dgm:pt>
    <dgm:pt modelId="{1BEDE631-A25F-454C-8C1A-BE041017EF13}" type="sibTrans" cxnId="{24B3EE4B-B7B0-4C95-BF72-4E3A88919CE9}">
      <dgm:prSet/>
      <dgm:spPr/>
      <dgm:t>
        <a:bodyPr/>
        <a:lstStyle/>
        <a:p>
          <a:endParaRPr lang="en-US"/>
        </a:p>
      </dgm:t>
    </dgm:pt>
    <dgm:pt modelId="{0DA87348-4171-4096-8DEA-B93F5F17E476}">
      <dgm:prSet phldrT="[Text]"/>
      <dgm:spPr>
        <a:solidFill>
          <a:sysClr val="window" lastClr="FFFFFF"/>
        </a:solidFill>
      </dgm:spPr>
      <dgm:t>
        <a:bodyPr/>
        <a:lstStyle/>
        <a:p>
          <a:r>
            <a:rPr lang="en-US"/>
            <a:t>Suply an image for use on the project page</a:t>
          </a:r>
        </a:p>
      </dgm:t>
    </dgm:pt>
    <dgm:pt modelId="{BFC69C44-69DA-48D4-8AF2-E9972F0CF00C}" type="parTrans" cxnId="{FA43A22C-FBC1-4233-BFBC-370EA3F4A06B}">
      <dgm:prSet/>
      <dgm:spPr/>
      <dgm:t>
        <a:bodyPr/>
        <a:lstStyle/>
        <a:p>
          <a:endParaRPr lang="en-US"/>
        </a:p>
      </dgm:t>
    </dgm:pt>
    <dgm:pt modelId="{15A0F920-DFAC-42C5-B9DF-C0C86B167AB6}" type="sibTrans" cxnId="{FA43A22C-FBC1-4233-BFBC-370EA3F4A06B}">
      <dgm:prSet/>
      <dgm:spPr/>
      <dgm:t>
        <a:bodyPr/>
        <a:lstStyle/>
        <a:p>
          <a:endParaRPr lang="en-US"/>
        </a:p>
      </dgm:t>
    </dgm:pt>
    <dgm:pt modelId="{A9742B32-2F2A-4053-85FE-102B62C312E0}">
      <dgm:prSet phldrT="[Text]"/>
      <dgm:spPr/>
      <dgm:t>
        <a:bodyPr/>
        <a:lstStyle/>
        <a:p>
          <a:r>
            <a:rPr lang="en-US"/>
            <a:t>provide  the sample ID to associate each file with</a:t>
          </a:r>
        </a:p>
      </dgm:t>
    </dgm:pt>
    <dgm:pt modelId="{51756787-A158-4AE8-A5CB-BE1B8E9741CF}" type="parTrans" cxnId="{AEE95896-9597-4D2B-83C7-431D0CE9434D}">
      <dgm:prSet/>
      <dgm:spPr/>
      <dgm:t>
        <a:bodyPr/>
        <a:lstStyle/>
        <a:p>
          <a:endParaRPr lang="en-US"/>
        </a:p>
      </dgm:t>
    </dgm:pt>
    <dgm:pt modelId="{F345AC1C-FB35-4F25-B068-388871D2F803}" type="sibTrans" cxnId="{AEE95896-9597-4D2B-83C7-431D0CE9434D}">
      <dgm:prSet/>
      <dgm:spPr/>
      <dgm:t>
        <a:bodyPr/>
        <a:lstStyle/>
        <a:p>
          <a:endParaRPr lang="en-US"/>
        </a:p>
      </dgm:t>
    </dgm:pt>
    <dgm:pt modelId="{CD2DEFFC-B0CB-4C9B-A006-FFF3FF749F23}">
      <dgm:prSet phldrT="[Text]"/>
      <dgm:spPr>
        <a:noFill/>
      </dgm:spPr>
      <dgm:t>
        <a:bodyPr/>
        <a:lstStyle/>
        <a:p>
          <a:r>
            <a:rPr lang="en-US"/>
            <a:t>Provide the experiment/procedure/methods used in this study</a:t>
          </a:r>
        </a:p>
      </dgm:t>
    </dgm:pt>
    <dgm:pt modelId="{63699DBD-00E9-423C-A55A-467C3D033946}" type="parTrans" cxnId="{2984931F-5A82-46A0-B8BF-AE6847757989}">
      <dgm:prSet/>
      <dgm:spPr/>
      <dgm:t>
        <a:bodyPr/>
        <a:lstStyle/>
        <a:p>
          <a:endParaRPr lang="en-US"/>
        </a:p>
      </dgm:t>
    </dgm:pt>
    <dgm:pt modelId="{ED44FA35-6ADA-4DBA-B5B3-7D2555E4C923}" type="sibTrans" cxnId="{2984931F-5A82-46A0-B8BF-AE6847757989}">
      <dgm:prSet/>
      <dgm:spPr/>
      <dgm:t>
        <a:bodyPr/>
        <a:lstStyle/>
        <a:p>
          <a:endParaRPr lang="en-US"/>
        </a:p>
      </dgm:t>
    </dgm:pt>
    <dgm:pt modelId="{BD426FA1-D061-4DF3-AB27-920A95448871}">
      <dgm:prSet phldrT="[Text]"/>
      <dgm:spPr>
        <a:solidFill>
          <a:schemeClr val="accent1"/>
        </a:solidFill>
      </dgm:spPr>
      <dgm:t>
        <a:bodyPr/>
        <a:lstStyle/>
        <a:p>
          <a:r>
            <a:rPr lang="en-US"/>
            <a:t>SOPs</a:t>
          </a:r>
        </a:p>
      </dgm:t>
    </dgm:pt>
    <dgm:pt modelId="{CB6E49F6-85FD-4E3E-BBE4-DCF046C216AE}" type="parTrans" cxnId="{8BD3E5E7-7194-4494-BCB7-52D17E870C76}">
      <dgm:prSet/>
      <dgm:spPr/>
      <dgm:t>
        <a:bodyPr/>
        <a:lstStyle/>
        <a:p>
          <a:endParaRPr lang="en-US"/>
        </a:p>
      </dgm:t>
    </dgm:pt>
    <dgm:pt modelId="{B183F7E6-D9EE-4A58-84BD-8B4D6C8601AC}" type="sibTrans" cxnId="{8BD3E5E7-7194-4494-BCB7-52D17E870C76}">
      <dgm:prSet/>
      <dgm:spPr/>
      <dgm:t>
        <a:bodyPr/>
        <a:lstStyle/>
        <a:p>
          <a:endParaRPr lang="en-US"/>
        </a:p>
      </dgm:t>
    </dgm:pt>
    <dgm:pt modelId="{368EA22E-A278-43F6-B251-EAAD5482140A}" type="pres">
      <dgm:prSet presAssocID="{DA033B60-A8E9-427D-AFA2-C106064DE4BC}" presName="linearFlow" presStyleCnt="0">
        <dgm:presLayoutVars>
          <dgm:dir/>
          <dgm:animLvl val="lvl"/>
          <dgm:resizeHandles val="exact"/>
        </dgm:presLayoutVars>
      </dgm:prSet>
      <dgm:spPr/>
    </dgm:pt>
    <dgm:pt modelId="{8B1680B4-CB9D-40CE-BCB9-9786B3A204C2}" type="pres">
      <dgm:prSet presAssocID="{8EC7E3B1-19D0-4DD9-BEC4-222802147DD6}" presName="composite" presStyleCnt="0"/>
      <dgm:spPr/>
    </dgm:pt>
    <dgm:pt modelId="{0E5D9B4A-8D9F-4B5E-9419-3CBDD210FAD2}" type="pres">
      <dgm:prSet presAssocID="{8EC7E3B1-19D0-4DD9-BEC4-222802147DD6}" presName="parentText" presStyleLbl="alignNode1" presStyleIdx="0" presStyleCnt="4" custLinFactX="-200000" custLinFactY="-56916" custLinFactNeighborX="-258698" custLinFactNeighborY="-100000">
        <dgm:presLayoutVars>
          <dgm:chMax val="1"/>
          <dgm:bulletEnabled val="1"/>
        </dgm:presLayoutVars>
      </dgm:prSet>
      <dgm:spPr/>
    </dgm:pt>
    <dgm:pt modelId="{A7EE3763-079F-49FF-A555-EE5DC9B78701}" type="pres">
      <dgm:prSet presAssocID="{8EC7E3B1-19D0-4DD9-BEC4-222802147DD6}" presName="descendantText" presStyleLbl="alignAcc1" presStyleIdx="0" presStyleCnt="4">
        <dgm:presLayoutVars>
          <dgm:bulletEnabled val="1"/>
        </dgm:presLayoutVars>
      </dgm:prSet>
      <dgm:spPr/>
    </dgm:pt>
    <dgm:pt modelId="{FB5D9973-1597-4C05-BEE7-17EE50A01DFC}" type="pres">
      <dgm:prSet presAssocID="{A42AAEEE-9889-4361-B9BF-547F8E4469A7}" presName="sp" presStyleCnt="0"/>
      <dgm:spPr/>
    </dgm:pt>
    <dgm:pt modelId="{B93EEE1B-AF53-4707-9549-F9B9F6F41D6A}" type="pres">
      <dgm:prSet presAssocID="{BD426FA1-D061-4DF3-AB27-920A95448871}" presName="composite" presStyleCnt="0"/>
      <dgm:spPr/>
    </dgm:pt>
    <dgm:pt modelId="{9C9F9AE6-70B8-4AE5-8302-67DC118B627E}" type="pres">
      <dgm:prSet presAssocID="{BD426FA1-D061-4DF3-AB27-920A95448871}" presName="parentText" presStyleLbl="alignNode1" presStyleIdx="1" presStyleCnt="4">
        <dgm:presLayoutVars>
          <dgm:chMax val="1"/>
          <dgm:bulletEnabled val="1"/>
        </dgm:presLayoutVars>
      </dgm:prSet>
      <dgm:spPr/>
    </dgm:pt>
    <dgm:pt modelId="{75019773-C825-4DA9-910C-CD0D74C821A6}" type="pres">
      <dgm:prSet presAssocID="{BD426FA1-D061-4DF3-AB27-920A95448871}" presName="descendantText" presStyleLbl="alignAcc1" presStyleIdx="1" presStyleCnt="4">
        <dgm:presLayoutVars>
          <dgm:bulletEnabled val="1"/>
        </dgm:presLayoutVars>
      </dgm:prSet>
      <dgm:spPr/>
    </dgm:pt>
    <dgm:pt modelId="{7A8EBEAA-6105-499F-859B-9FF970651015}" type="pres">
      <dgm:prSet presAssocID="{B183F7E6-D9EE-4A58-84BD-8B4D6C8601AC}" presName="sp" presStyleCnt="0"/>
      <dgm:spPr/>
    </dgm:pt>
    <dgm:pt modelId="{4D34B4CE-27DA-43D9-95DF-E8CBD2FBDBCE}" type="pres">
      <dgm:prSet presAssocID="{EAE1F882-4A50-4926-A2E2-6B3A10275596}" presName="composite" presStyleCnt="0"/>
      <dgm:spPr/>
    </dgm:pt>
    <dgm:pt modelId="{7812DB83-C16F-48CC-8136-6F1B062CFF38}" type="pres">
      <dgm:prSet presAssocID="{EAE1F882-4A50-4926-A2E2-6B3A10275596}" presName="parentText" presStyleLbl="alignNode1" presStyleIdx="2" presStyleCnt="4">
        <dgm:presLayoutVars>
          <dgm:chMax val="1"/>
          <dgm:bulletEnabled val="1"/>
        </dgm:presLayoutVars>
      </dgm:prSet>
      <dgm:spPr/>
    </dgm:pt>
    <dgm:pt modelId="{30F7D5E0-E61E-4920-AD0A-DC2A7C4D7F6A}" type="pres">
      <dgm:prSet presAssocID="{EAE1F882-4A50-4926-A2E2-6B3A10275596}" presName="descendantText" presStyleLbl="alignAcc1" presStyleIdx="2" presStyleCnt="4">
        <dgm:presLayoutVars>
          <dgm:bulletEnabled val="1"/>
        </dgm:presLayoutVars>
      </dgm:prSet>
      <dgm:spPr/>
    </dgm:pt>
    <dgm:pt modelId="{DB9B7CEF-21DB-43E9-BD59-5F2A1A59F1F5}" type="pres">
      <dgm:prSet presAssocID="{50F891F1-D342-4095-A8DC-9DBFCB3EB8F3}" presName="sp" presStyleCnt="0"/>
      <dgm:spPr/>
    </dgm:pt>
    <dgm:pt modelId="{9729613D-E96D-41CD-9A20-85320F859587}" type="pres">
      <dgm:prSet presAssocID="{6EDEF799-19DD-4BE3-AC07-0A672D0F1763}" presName="composite" presStyleCnt="0"/>
      <dgm:spPr/>
    </dgm:pt>
    <dgm:pt modelId="{D9FA32F1-9D1A-4866-96AD-33F35F4086CD}" type="pres">
      <dgm:prSet presAssocID="{6EDEF799-19DD-4BE3-AC07-0A672D0F1763}" presName="parentText" presStyleLbl="alignNode1" presStyleIdx="3" presStyleCnt="4">
        <dgm:presLayoutVars>
          <dgm:chMax val="1"/>
          <dgm:bulletEnabled val="1"/>
        </dgm:presLayoutVars>
      </dgm:prSet>
      <dgm:spPr/>
    </dgm:pt>
    <dgm:pt modelId="{E5568F03-E43C-42F4-8D9E-13039843B072}" type="pres">
      <dgm:prSet presAssocID="{6EDEF799-19DD-4BE3-AC07-0A672D0F1763}" presName="descendantText" presStyleLbl="alignAcc1" presStyleIdx="3" presStyleCnt="4">
        <dgm:presLayoutVars>
          <dgm:bulletEnabled val="1"/>
        </dgm:presLayoutVars>
      </dgm:prSet>
      <dgm:spPr/>
    </dgm:pt>
  </dgm:ptLst>
  <dgm:cxnLst>
    <dgm:cxn modelId="{33880602-2CF5-4AC9-832E-8A828E7F3765}" type="presOf" srcId="{BD426FA1-D061-4DF3-AB27-920A95448871}" destId="{9C9F9AE6-70B8-4AE5-8302-67DC118B627E}" srcOrd="0" destOrd="0" presId="urn:microsoft.com/office/officeart/2005/8/layout/chevron2"/>
    <dgm:cxn modelId="{C3187503-D102-40D5-9293-326469DD3940}" type="presOf" srcId="{8EC7E3B1-19D0-4DD9-BEC4-222802147DD6}" destId="{0E5D9B4A-8D9F-4B5E-9419-3CBDD210FAD2}" srcOrd="0" destOrd="0" presId="urn:microsoft.com/office/officeart/2005/8/layout/chevron2"/>
    <dgm:cxn modelId="{8D9F0305-4546-4A43-8EFC-3A12845263B8}" type="presOf" srcId="{4005689A-7B81-4CE5-907A-A7D0E2460BA2}" destId="{E5568F03-E43C-42F4-8D9E-13039843B072}" srcOrd="0" destOrd="0" presId="urn:microsoft.com/office/officeart/2005/8/layout/chevron2"/>
    <dgm:cxn modelId="{A789FF0D-C0FC-48C8-B0DE-5EA05586BE6F}" srcId="{DA033B60-A8E9-427D-AFA2-C106064DE4BC}" destId="{6EDEF799-19DD-4BE3-AC07-0A672D0F1763}" srcOrd="3" destOrd="0" parTransId="{D9EE87FE-EC90-4C79-AF90-B364CD927872}" sibTransId="{0BE5DBE0-DD05-45A6-8842-7B344C61D972}"/>
    <dgm:cxn modelId="{93FEBF16-0E58-4E12-B11D-C567DDB1F41D}" type="presOf" srcId="{0DA87348-4171-4096-8DEA-B93F5F17E476}" destId="{A7EE3763-079F-49FF-A555-EE5DC9B78701}" srcOrd="0" destOrd="2" presId="urn:microsoft.com/office/officeart/2005/8/layout/chevron2"/>
    <dgm:cxn modelId="{2984931F-5A82-46A0-B8BF-AE6847757989}" srcId="{BD426FA1-D061-4DF3-AB27-920A95448871}" destId="{CD2DEFFC-B0CB-4C9B-A006-FFF3FF749F23}" srcOrd="0" destOrd="0" parTransId="{63699DBD-00E9-423C-A55A-467C3D033946}" sibTransId="{ED44FA35-6ADA-4DBA-B5B3-7D2555E4C923}"/>
    <dgm:cxn modelId="{F7403E2A-F811-4C12-B437-8F04E26FFCFC}" type="presOf" srcId="{DA033B60-A8E9-427D-AFA2-C106064DE4BC}" destId="{368EA22E-A278-43F6-B251-EAAD5482140A}" srcOrd="0" destOrd="0" presId="urn:microsoft.com/office/officeart/2005/8/layout/chevron2"/>
    <dgm:cxn modelId="{FA43A22C-FBC1-4233-BFBC-370EA3F4A06B}" srcId="{8EC7E3B1-19D0-4DD9-BEC4-222802147DD6}" destId="{0DA87348-4171-4096-8DEA-B93F5F17E476}" srcOrd="2" destOrd="0" parTransId="{BFC69C44-69DA-48D4-8AF2-E9972F0CF00C}" sibTransId="{15A0F920-DFAC-42C5-B9DF-C0C86B167AB6}"/>
    <dgm:cxn modelId="{64E66C31-4D28-48D4-A087-4E0A9C1198C9}" type="presOf" srcId="{6EDEF799-19DD-4BE3-AC07-0A672D0F1763}" destId="{D9FA32F1-9D1A-4866-96AD-33F35F4086CD}" srcOrd="0" destOrd="0" presId="urn:microsoft.com/office/officeart/2005/8/layout/chevron2"/>
    <dgm:cxn modelId="{98364D67-5C70-4F73-AC85-7A7ACE4D1F73}" type="presOf" srcId="{A9742B32-2F2A-4053-85FE-102B62C312E0}" destId="{E5568F03-E43C-42F4-8D9E-13039843B072}" srcOrd="0" destOrd="1" presId="urn:microsoft.com/office/officeart/2005/8/layout/chevron2"/>
    <dgm:cxn modelId="{24B3EE4B-B7B0-4C95-BF72-4E3A88919CE9}" srcId="{6EDEF799-19DD-4BE3-AC07-0A672D0F1763}" destId="{6F45A5C7-11F8-448B-B404-D1865175587B}" srcOrd="2" destOrd="0" parTransId="{C584F5A4-6BD1-4D0A-B7AF-65D1B7D663D3}" sibTransId="{1BEDE631-A25F-454C-8C1A-BE041017EF13}"/>
    <dgm:cxn modelId="{9EEB044C-F5A0-4A97-8928-4D5F9D9DE6E1}" srcId="{EAE1F882-4A50-4926-A2E2-6B3A10275596}" destId="{77D9F009-D06C-472C-98E7-D0A473854395}" srcOrd="0" destOrd="0" parTransId="{18A5DC21-0E0A-475B-BCCC-2A675C7CAA7D}" sibTransId="{D8D39FB9-FEC0-47EF-8278-5D5EB1767227}"/>
    <dgm:cxn modelId="{8D82C677-AE28-43BB-BEF0-C40360ACFD3C}" srcId="{8EC7E3B1-19D0-4DD9-BEC4-222802147DD6}" destId="{8543D11D-67FA-45FA-A1C9-3AF4C98E56D3}" srcOrd="0" destOrd="0" parTransId="{7FB1CDA9-8DDB-4FFF-B2FB-667F74A724D9}" sibTransId="{7100C805-4FF1-4320-AC88-2E1740D2AFD4}"/>
    <dgm:cxn modelId="{6847F057-6A9B-44F6-9177-EDECECC9DC2C}" type="presOf" srcId="{6F45A5C7-11F8-448B-B404-D1865175587B}" destId="{E5568F03-E43C-42F4-8D9E-13039843B072}" srcOrd="0" destOrd="2" presId="urn:microsoft.com/office/officeart/2005/8/layout/chevron2"/>
    <dgm:cxn modelId="{FCDB2858-A9C3-459A-976B-CACFD75FC1D4}" type="presOf" srcId="{CD2DEFFC-B0CB-4C9B-A006-FFF3FF749F23}" destId="{75019773-C825-4DA9-910C-CD0D74C821A6}" srcOrd="0" destOrd="0" presId="urn:microsoft.com/office/officeart/2005/8/layout/chevron2"/>
    <dgm:cxn modelId="{D36CCC7E-FB5C-49A2-9AC9-D4936EA55F06}" type="presOf" srcId="{EAE1F882-4A50-4926-A2E2-6B3A10275596}" destId="{7812DB83-C16F-48CC-8136-6F1B062CFF38}" srcOrd="0" destOrd="0" presId="urn:microsoft.com/office/officeart/2005/8/layout/chevron2"/>
    <dgm:cxn modelId="{F0D6A38F-7F38-4925-A99F-39F4F81496A8}" srcId="{DA033B60-A8E9-427D-AFA2-C106064DE4BC}" destId="{EAE1F882-4A50-4926-A2E2-6B3A10275596}" srcOrd="2" destOrd="0" parTransId="{10688011-91B8-41C4-AA1D-4BB63F0A9E64}" sibTransId="{50F891F1-D342-4095-A8DC-9DBFCB3EB8F3}"/>
    <dgm:cxn modelId="{559AF490-7A68-490B-ACF5-F9BDB6E6114B}" srcId="{8EC7E3B1-19D0-4DD9-BEC4-222802147DD6}" destId="{468218F5-389E-48DA-BCD4-1CE4F9293BFD}" srcOrd="1" destOrd="0" parTransId="{C886D5FE-AFBB-4A4F-B447-349C6E343571}" sibTransId="{1AF49983-3F55-4C19-B117-B9406B95EF8D}"/>
    <dgm:cxn modelId="{AEE95896-9597-4D2B-83C7-431D0CE9434D}" srcId="{6EDEF799-19DD-4BE3-AC07-0A672D0F1763}" destId="{A9742B32-2F2A-4053-85FE-102B62C312E0}" srcOrd="1" destOrd="0" parTransId="{51756787-A158-4AE8-A5CB-BE1B8E9741CF}" sibTransId="{F345AC1C-FB35-4F25-B068-388871D2F803}"/>
    <dgm:cxn modelId="{6BC8B1AB-16CE-44C6-B136-E94B2F409AA2}" srcId="{DA033B60-A8E9-427D-AFA2-C106064DE4BC}" destId="{8EC7E3B1-19D0-4DD9-BEC4-222802147DD6}" srcOrd="0" destOrd="0" parTransId="{3D6BF368-51B9-4462-9AAC-99F462830ED3}" sibTransId="{A42AAEEE-9889-4361-B9BF-547F8E4469A7}"/>
    <dgm:cxn modelId="{E25C45AE-5BCC-48E7-8102-7743BD412CDF}" type="presOf" srcId="{77D9F009-D06C-472C-98E7-D0A473854395}" destId="{30F7D5E0-E61E-4920-AD0A-DC2A7C4D7F6A}" srcOrd="0" destOrd="0" presId="urn:microsoft.com/office/officeart/2005/8/layout/chevron2"/>
    <dgm:cxn modelId="{371EAABB-5C09-4C51-8803-8370C41A1573}" type="presOf" srcId="{3F59EDC1-1DCF-4231-99A8-1001D6142B21}" destId="{30F7D5E0-E61E-4920-AD0A-DC2A7C4D7F6A}" srcOrd="0" destOrd="1" presId="urn:microsoft.com/office/officeart/2005/8/layout/chevron2"/>
    <dgm:cxn modelId="{C271E5D2-77D8-40F9-85A3-CCC789ED41BA}" srcId="{EAE1F882-4A50-4926-A2E2-6B3A10275596}" destId="{3F59EDC1-1DCF-4231-99A8-1001D6142B21}" srcOrd="1" destOrd="0" parTransId="{9B5D6D7B-6F4A-4E56-A756-22B4EA55B25C}" sibTransId="{53513459-84D3-4549-88D9-830258AD47D0}"/>
    <dgm:cxn modelId="{F4DDC3D6-FDDF-4185-94E5-4DEE3921DB65}" srcId="{6EDEF799-19DD-4BE3-AC07-0A672D0F1763}" destId="{4005689A-7B81-4CE5-907A-A7D0E2460BA2}" srcOrd="0" destOrd="0" parTransId="{CA004137-0DE6-492E-ACF7-CABCE4E5D6E3}" sibTransId="{F34243F5-CD21-43EF-8874-47D3DC1EB018}"/>
    <dgm:cxn modelId="{1D78FDDD-34E8-4CDE-B55D-488E14FF4698}" type="presOf" srcId="{8543D11D-67FA-45FA-A1C9-3AF4C98E56D3}" destId="{A7EE3763-079F-49FF-A555-EE5DC9B78701}" srcOrd="0" destOrd="0" presId="urn:microsoft.com/office/officeart/2005/8/layout/chevron2"/>
    <dgm:cxn modelId="{41C6CDE5-C227-454F-9E8F-9000EDFD5F86}" type="presOf" srcId="{468218F5-389E-48DA-BCD4-1CE4F9293BFD}" destId="{A7EE3763-079F-49FF-A555-EE5DC9B78701}" srcOrd="0" destOrd="1" presId="urn:microsoft.com/office/officeart/2005/8/layout/chevron2"/>
    <dgm:cxn modelId="{8BD3E5E7-7194-4494-BCB7-52D17E870C76}" srcId="{DA033B60-A8E9-427D-AFA2-C106064DE4BC}" destId="{BD426FA1-D061-4DF3-AB27-920A95448871}" srcOrd="1" destOrd="0" parTransId="{CB6E49F6-85FD-4E3E-BBE4-DCF046C216AE}" sibTransId="{B183F7E6-D9EE-4A58-84BD-8B4D6C8601AC}"/>
    <dgm:cxn modelId="{5730E1FB-99F9-4FED-8AE9-DB95B56635F0}" type="presParOf" srcId="{368EA22E-A278-43F6-B251-EAAD5482140A}" destId="{8B1680B4-CB9D-40CE-BCB9-9786B3A204C2}" srcOrd="0" destOrd="0" presId="urn:microsoft.com/office/officeart/2005/8/layout/chevron2"/>
    <dgm:cxn modelId="{E9549F85-5C24-4E98-93D5-66DC648340A3}" type="presParOf" srcId="{8B1680B4-CB9D-40CE-BCB9-9786B3A204C2}" destId="{0E5D9B4A-8D9F-4B5E-9419-3CBDD210FAD2}" srcOrd="0" destOrd="0" presId="urn:microsoft.com/office/officeart/2005/8/layout/chevron2"/>
    <dgm:cxn modelId="{B6D00ED5-A698-49DA-AB60-BA942E096CD9}" type="presParOf" srcId="{8B1680B4-CB9D-40CE-BCB9-9786B3A204C2}" destId="{A7EE3763-079F-49FF-A555-EE5DC9B78701}" srcOrd="1" destOrd="0" presId="urn:microsoft.com/office/officeart/2005/8/layout/chevron2"/>
    <dgm:cxn modelId="{A838C84E-566F-4625-B0ED-9EF4714BB74A}" type="presParOf" srcId="{368EA22E-A278-43F6-B251-EAAD5482140A}" destId="{FB5D9973-1597-4C05-BEE7-17EE50A01DFC}" srcOrd="1" destOrd="0" presId="urn:microsoft.com/office/officeart/2005/8/layout/chevron2"/>
    <dgm:cxn modelId="{7CC90298-633C-45A1-A8CF-F6BDFE8915F0}" type="presParOf" srcId="{368EA22E-A278-43F6-B251-EAAD5482140A}" destId="{B93EEE1B-AF53-4707-9549-F9B9F6F41D6A}" srcOrd="2" destOrd="0" presId="urn:microsoft.com/office/officeart/2005/8/layout/chevron2"/>
    <dgm:cxn modelId="{AC6CAFD1-7E2C-4987-8E9C-1E7A66D9A7B7}" type="presParOf" srcId="{B93EEE1B-AF53-4707-9549-F9B9F6F41D6A}" destId="{9C9F9AE6-70B8-4AE5-8302-67DC118B627E}" srcOrd="0" destOrd="0" presId="urn:microsoft.com/office/officeart/2005/8/layout/chevron2"/>
    <dgm:cxn modelId="{6E5657E0-062B-4DF2-95F1-6F944FA76908}" type="presParOf" srcId="{B93EEE1B-AF53-4707-9549-F9B9F6F41D6A}" destId="{75019773-C825-4DA9-910C-CD0D74C821A6}" srcOrd="1" destOrd="0" presId="urn:microsoft.com/office/officeart/2005/8/layout/chevron2"/>
    <dgm:cxn modelId="{623F35D1-3A35-4F63-8006-EF8488B4F7C6}" type="presParOf" srcId="{368EA22E-A278-43F6-B251-EAAD5482140A}" destId="{7A8EBEAA-6105-499F-859B-9FF970651015}" srcOrd="3" destOrd="0" presId="urn:microsoft.com/office/officeart/2005/8/layout/chevron2"/>
    <dgm:cxn modelId="{5F2653F5-757B-43C6-AB65-1595A22A5DB0}" type="presParOf" srcId="{368EA22E-A278-43F6-B251-EAAD5482140A}" destId="{4D34B4CE-27DA-43D9-95DF-E8CBD2FBDBCE}" srcOrd="4" destOrd="0" presId="urn:microsoft.com/office/officeart/2005/8/layout/chevron2"/>
    <dgm:cxn modelId="{F7A6B116-1ECD-4F67-AAA5-2AA6C3AC8487}" type="presParOf" srcId="{4D34B4CE-27DA-43D9-95DF-E8CBD2FBDBCE}" destId="{7812DB83-C16F-48CC-8136-6F1B062CFF38}" srcOrd="0" destOrd="0" presId="urn:microsoft.com/office/officeart/2005/8/layout/chevron2"/>
    <dgm:cxn modelId="{42685CF6-3260-4D67-8C44-AFBEB2B304A1}" type="presParOf" srcId="{4D34B4CE-27DA-43D9-95DF-E8CBD2FBDBCE}" destId="{30F7D5E0-E61E-4920-AD0A-DC2A7C4D7F6A}" srcOrd="1" destOrd="0" presId="urn:microsoft.com/office/officeart/2005/8/layout/chevron2"/>
    <dgm:cxn modelId="{C42B4470-EF5A-4F2A-958E-78C1756A6D21}" type="presParOf" srcId="{368EA22E-A278-43F6-B251-EAAD5482140A}" destId="{DB9B7CEF-21DB-43E9-BD59-5F2A1A59F1F5}" srcOrd="5" destOrd="0" presId="urn:microsoft.com/office/officeart/2005/8/layout/chevron2"/>
    <dgm:cxn modelId="{388291C0-B56E-4FF3-971C-A0051A27C5DE}" type="presParOf" srcId="{368EA22E-A278-43F6-B251-EAAD5482140A}" destId="{9729613D-E96D-41CD-9A20-85320F859587}" srcOrd="6" destOrd="0" presId="urn:microsoft.com/office/officeart/2005/8/layout/chevron2"/>
    <dgm:cxn modelId="{325909A1-00F3-4324-BA37-6931A70C9436}" type="presParOf" srcId="{9729613D-E96D-41CD-9A20-85320F859587}" destId="{D9FA32F1-9D1A-4866-96AD-33F35F4086CD}" srcOrd="0" destOrd="0" presId="urn:microsoft.com/office/officeart/2005/8/layout/chevron2"/>
    <dgm:cxn modelId="{B57EBB3F-5525-4779-AE1C-F61D8C18BBE0}" type="presParOf" srcId="{9729613D-E96D-41CD-9A20-85320F859587}" destId="{E5568F03-E43C-42F4-8D9E-13039843B072}" srcOrd="1" destOrd="0" presId="urn:microsoft.com/office/officeart/2005/8/layout/chevron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DA033B60-A8E9-427D-AFA2-C106064DE4BC}" type="doc">
      <dgm:prSet loTypeId="urn:microsoft.com/office/officeart/2005/8/layout/chevron2" loCatId="list" qsTypeId="urn:microsoft.com/office/officeart/2005/8/quickstyle/simple1" qsCatId="simple" csTypeId="urn:microsoft.com/office/officeart/2005/8/colors/accent1_2" csCatId="accent1" phldr="1"/>
      <dgm:spPr/>
      <dgm:t>
        <a:bodyPr/>
        <a:lstStyle/>
        <a:p>
          <a:endParaRPr lang="en-US"/>
        </a:p>
      </dgm:t>
    </dgm:pt>
    <dgm:pt modelId="{8EC7E3B1-19D0-4DD9-BEC4-222802147DD6}">
      <dgm:prSet phldrT="[Text]"/>
      <dgm:spPr>
        <a:solidFill>
          <a:schemeClr val="accent1"/>
        </a:solidFill>
      </dgm:spPr>
      <dgm:t>
        <a:bodyPr/>
        <a:lstStyle/>
        <a:p>
          <a:r>
            <a:rPr lang="en-US"/>
            <a:t>Project</a:t>
          </a:r>
        </a:p>
      </dgm:t>
      <dgm:extLst/>
    </dgm:pt>
    <dgm:pt modelId="{3D6BF368-51B9-4462-9AAC-99F462830ED3}" type="parTrans" cxnId="{6BC8B1AB-16CE-44C6-B136-E94B2F409AA2}">
      <dgm:prSet/>
      <dgm:spPr/>
      <dgm:t>
        <a:bodyPr/>
        <a:lstStyle/>
        <a:p>
          <a:endParaRPr lang="en-US"/>
        </a:p>
      </dgm:t>
    </dgm:pt>
    <dgm:pt modelId="{A42AAEEE-9889-4361-B9BF-547F8E4469A7}" type="sibTrans" cxnId="{6BC8B1AB-16CE-44C6-B136-E94B2F409AA2}">
      <dgm:prSet/>
      <dgm:spPr/>
      <dgm:t>
        <a:bodyPr/>
        <a:lstStyle/>
        <a:p>
          <a:endParaRPr lang="en-US"/>
        </a:p>
      </dgm:t>
    </dgm:pt>
    <dgm:pt modelId="{8543D11D-67FA-45FA-A1C9-3AF4C98E56D3}">
      <dgm:prSet phldrT="[Text]"/>
      <dgm:spPr>
        <a:solidFill>
          <a:sysClr val="window" lastClr="FFFFFF"/>
        </a:solidFill>
      </dgm:spPr>
      <dgm:t>
        <a:bodyPr/>
        <a:lstStyle/>
        <a:p>
          <a:r>
            <a:rPr lang="en-US"/>
            <a:t>Complete the details about yourself </a:t>
          </a:r>
        </a:p>
      </dgm:t>
    </dgm:pt>
    <dgm:pt modelId="{7FB1CDA9-8DDB-4FFF-B2FB-667F74A724D9}" type="parTrans" cxnId="{8D82C677-AE28-43BB-BEF0-C40360ACFD3C}">
      <dgm:prSet/>
      <dgm:spPr/>
      <dgm:t>
        <a:bodyPr/>
        <a:lstStyle/>
        <a:p>
          <a:endParaRPr lang="en-US"/>
        </a:p>
      </dgm:t>
    </dgm:pt>
    <dgm:pt modelId="{7100C805-4FF1-4320-AC88-2E1740D2AFD4}" type="sibTrans" cxnId="{8D82C677-AE28-43BB-BEF0-C40360ACFD3C}">
      <dgm:prSet/>
      <dgm:spPr/>
      <dgm:t>
        <a:bodyPr/>
        <a:lstStyle/>
        <a:p>
          <a:endParaRPr lang="en-US"/>
        </a:p>
      </dgm:t>
    </dgm:pt>
    <dgm:pt modelId="{468218F5-389E-48DA-BCD4-1CE4F9293BFD}">
      <dgm:prSet phldrT="[Text]"/>
      <dgm:spPr>
        <a:solidFill>
          <a:sysClr val="window" lastClr="FFFFFF"/>
        </a:solidFill>
      </dgm:spPr>
      <dgm:t>
        <a:bodyPr/>
        <a:lstStyle/>
        <a:p>
          <a:r>
            <a:rPr lang="en-US"/>
            <a:t>Add details about the data to be hosted by GigaDB</a:t>
          </a:r>
        </a:p>
      </dgm:t>
    </dgm:pt>
    <dgm:pt modelId="{C886D5FE-AFBB-4A4F-B447-349C6E343571}" type="parTrans" cxnId="{559AF490-7A68-490B-ACF5-F9BDB6E6114B}">
      <dgm:prSet/>
      <dgm:spPr/>
      <dgm:t>
        <a:bodyPr/>
        <a:lstStyle/>
        <a:p>
          <a:endParaRPr lang="en-US"/>
        </a:p>
      </dgm:t>
    </dgm:pt>
    <dgm:pt modelId="{1AF49983-3F55-4C19-B117-B9406B95EF8D}" type="sibTrans" cxnId="{559AF490-7A68-490B-ACF5-F9BDB6E6114B}">
      <dgm:prSet/>
      <dgm:spPr/>
      <dgm:t>
        <a:bodyPr/>
        <a:lstStyle/>
        <a:p>
          <a:endParaRPr lang="en-US"/>
        </a:p>
      </dgm:t>
    </dgm:pt>
    <dgm:pt modelId="{EAE1F882-4A50-4926-A2E2-6B3A10275596}">
      <dgm:prSet phldrT="[Text]"/>
      <dgm:spPr>
        <a:solidFill>
          <a:schemeClr val="accent1"/>
        </a:solidFill>
      </dgm:spPr>
      <dgm:t>
        <a:bodyPr/>
        <a:lstStyle/>
        <a:p>
          <a:r>
            <a:rPr lang="en-US"/>
            <a:t>Sample</a:t>
          </a:r>
        </a:p>
      </dgm:t>
      <dgm:extLst/>
    </dgm:pt>
    <dgm:pt modelId="{10688011-91B8-41C4-AA1D-4BB63F0A9E64}" type="parTrans" cxnId="{F0D6A38F-7F38-4925-A99F-39F4F81496A8}">
      <dgm:prSet/>
      <dgm:spPr/>
      <dgm:t>
        <a:bodyPr/>
        <a:lstStyle/>
        <a:p>
          <a:endParaRPr lang="en-US"/>
        </a:p>
      </dgm:t>
    </dgm:pt>
    <dgm:pt modelId="{50F891F1-D342-4095-A8DC-9DBFCB3EB8F3}" type="sibTrans" cxnId="{F0D6A38F-7F38-4925-A99F-39F4F81496A8}">
      <dgm:prSet/>
      <dgm:spPr/>
      <dgm:t>
        <a:bodyPr/>
        <a:lstStyle/>
        <a:p>
          <a:endParaRPr lang="en-US"/>
        </a:p>
      </dgm:t>
    </dgm:pt>
    <dgm:pt modelId="{77D9F009-D06C-472C-98E7-D0A473854395}">
      <dgm:prSet phldrT="[Text]"/>
      <dgm:spPr>
        <a:solidFill>
          <a:sysClr val="window" lastClr="FFFFFF"/>
        </a:solidFill>
      </dgm:spPr>
      <dgm:t>
        <a:bodyPr/>
        <a:lstStyle/>
        <a:p>
          <a:r>
            <a:rPr lang="en-US"/>
            <a:t>Provide the scientific and common names of all samples used in the project</a:t>
          </a:r>
        </a:p>
      </dgm:t>
    </dgm:pt>
    <dgm:pt modelId="{18A5DC21-0E0A-475B-BCCC-2A675C7CAA7D}" type="parTrans" cxnId="{9EEB044C-F5A0-4A97-8928-4D5F9D9DE6E1}">
      <dgm:prSet/>
      <dgm:spPr/>
      <dgm:t>
        <a:bodyPr/>
        <a:lstStyle/>
        <a:p>
          <a:endParaRPr lang="en-US"/>
        </a:p>
      </dgm:t>
    </dgm:pt>
    <dgm:pt modelId="{D8D39FB9-FEC0-47EF-8278-5D5EB1767227}" type="sibTrans" cxnId="{9EEB044C-F5A0-4A97-8928-4D5F9D9DE6E1}">
      <dgm:prSet/>
      <dgm:spPr/>
      <dgm:t>
        <a:bodyPr/>
        <a:lstStyle/>
        <a:p>
          <a:endParaRPr lang="en-US"/>
        </a:p>
      </dgm:t>
    </dgm:pt>
    <dgm:pt modelId="{3F59EDC1-1DCF-4231-99A8-1001D6142B21}">
      <dgm:prSet phldrT="[Text]"/>
      <dgm:spPr>
        <a:solidFill>
          <a:sysClr val="window" lastClr="FFFFFF"/>
        </a:solidFill>
      </dgm:spPr>
      <dgm:t>
        <a:bodyPr/>
        <a:lstStyle/>
        <a:p>
          <a:r>
            <a:rPr lang="en-US"/>
            <a:t>Provide any sample attributes that are not already held in other public databases</a:t>
          </a:r>
        </a:p>
      </dgm:t>
    </dgm:pt>
    <dgm:pt modelId="{9B5D6D7B-6F4A-4E56-A756-22B4EA55B25C}" type="parTrans" cxnId="{C271E5D2-77D8-40F9-85A3-CCC789ED41BA}">
      <dgm:prSet/>
      <dgm:spPr/>
      <dgm:t>
        <a:bodyPr/>
        <a:lstStyle/>
        <a:p>
          <a:endParaRPr lang="en-US"/>
        </a:p>
      </dgm:t>
    </dgm:pt>
    <dgm:pt modelId="{53513459-84D3-4549-88D9-830258AD47D0}" type="sibTrans" cxnId="{C271E5D2-77D8-40F9-85A3-CCC789ED41BA}">
      <dgm:prSet/>
      <dgm:spPr/>
      <dgm:t>
        <a:bodyPr/>
        <a:lstStyle/>
        <a:p>
          <a:endParaRPr lang="en-US"/>
        </a:p>
      </dgm:t>
    </dgm:pt>
    <dgm:pt modelId="{6EDEF799-19DD-4BE3-AC07-0A672D0F1763}">
      <dgm:prSet phldrT="[Text]"/>
      <dgm:spPr>
        <a:solidFill>
          <a:srgbClr val="92D050"/>
        </a:solidFill>
      </dgm:spPr>
      <dgm:t>
        <a:bodyPr/>
        <a:lstStyle/>
        <a:p>
          <a:r>
            <a:rPr lang="en-US"/>
            <a:t>Files</a:t>
          </a:r>
        </a:p>
      </dgm:t>
      <dgm:extLst/>
    </dgm:pt>
    <dgm:pt modelId="{D9EE87FE-EC90-4C79-AF90-B364CD927872}" type="parTrans" cxnId="{A789FF0D-C0FC-48C8-B0DE-5EA05586BE6F}">
      <dgm:prSet/>
      <dgm:spPr/>
      <dgm:t>
        <a:bodyPr/>
        <a:lstStyle/>
        <a:p>
          <a:endParaRPr lang="en-US"/>
        </a:p>
      </dgm:t>
    </dgm:pt>
    <dgm:pt modelId="{0BE5DBE0-DD05-45A6-8842-7B344C61D972}" type="sibTrans" cxnId="{A789FF0D-C0FC-48C8-B0DE-5EA05586BE6F}">
      <dgm:prSet/>
      <dgm:spPr/>
      <dgm:t>
        <a:bodyPr/>
        <a:lstStyle/>
        <a:p>
          <a:endParaRPr lang="en-US"/>
        </a:p>
      </dgm:t>
    </dgm:pt>
    <dgm:pt modelId="{4005689A-7B81-4CE5-907A-A7D0E2460BA2}">
      <dgm:prSet phldrT="[Text]"/>
      <dgm:spPr>
        <a:solidFill>
          <a:srgbClr val="92D050"/>
        </a:solidFill>
      </dgm:spPr>
      <dgm:t>
        <a:bodyPr/>
        <a:lstStyle/>
        <a:p>
          <a:r>
            <a:rPr lang="en-US"/>
            <a:t>List all the files to be uploaded to GigaDB</a:t>
          </a:r>
        </a:p>
      </dgm:t>
    </dgm:pt>
    <dgm:pt modelId="{CA004137-0DE6-492E-ACF7-CABCE4E5D6E3}" type="parTrans" cxnId="{F4DDC3D6-FDDF-4185-94E5-4DEE3921DB65}">
      <dgm:prSet/>
      <dgm:spPr/>
      <dgm:t>
        <a:bodyPr/>
        <a:lstStyle/>
        <a:p>
          <a:endParaRPr lang="en-US"/>
        </a:p>
      </dgm:t>
    </dgm:pt>
    <dgm:pt modelId="{F34243F5-CD21-43EF-8874-47D3DC1EB018}" type="sibTrans" cxnId="{F4DDC3D6-FDDF-4185-94E5-4DEE3921DB65}">
      <dgm:prSet/>
      <dgm:spPr/>
      <dgm:t>
        <a:bodyPr/>
        <a:lstStyle/>
        <a:p>
          <a:endParaRPr lang="en-US"/>
        </a:p>
      </dgm:t>
    </dgm:pt>
    <dgm:pt modelId="{6F45A5C7-11F8-448B-B404-D1865175587B}">
      <dgm:prSet phldrT="[Text]"/>
      <dgm:spPr>
        <a:solidFill>
          <a:srgbClr val="92D050"/>
        </a:solidFill>
      </dgm:spPr>
      <dgm:t>
        <a:bodyPr/>
        <a:lstStyle/>
        <a:p>
          <a:r>
            <a:rPr lang="en-US"/>
            <a:t>Provide the file-type and a description of the file</a:t>
          </a:r>
        </a:p>
      </dgm:t>
    </dgm:pt>
    <dgm:pt modelId="{C584F5A4-6BD1-4D0A-B7AF-65D1B7D663D3}" type="parTrans" cxnId="{24B3EE4B-B7B0-4C95-BF72-4E3A88919CE9}">
      <dgm:prSet/>
      <dgm:spPr/>
      <dgm:t>
        <a:bodyPr/>
        <a:lstStyle/>
        <a:p>
          <a:endParaRPr lang="en-US"/>
        </a:p>
      </dgm:t>
    </dgm:pt>
    <dgm:pt modelId="{1BEDE631-A25F-454C-8C1A-BE041017EF13}" type="sibTrans" cxnId="{24B3EE4B-B7B0-4C95-BF72-4E3A88919CE9}">
      <dgm:prSet/>
      <dgm:spPr/>
      <dgm:t>
        <a:bodyPr/>
        <a:lstStyle/>
        <a:p>
          <a:endParaRPr lang="en-US"/>
        </a:p>
      </dgm:t>
    </dgm:pt>
    <dgm:pt modelId="{0DA87348-4171-4096-8DEA-B93F5F17E476}">
      <dgm:prSet phldrT="[Text]"/>
      <dgm:spPr>
        <a:solidFill>
          <a:sysClr val="window" lastClr="FFFFFF"/>
        </a:solidFill>
      </dgm:spPr>
      <dgm:t>
        <a:bodyPr/>
        <a:lstStyle/>
        <a:p>
          <a:r>
            <a:rPr lang="en-US"/>
            <a:t>Suply an image for use on the project page</a:t>
          </a:r>
        </a:p>
      </dgm:t>
    </dgm:pt>
    <dgm:pt modelId="{BFC69C44-69DA-48D4-8AF2-E9972F0CF00C}" type="parTrans" cxnId="{FA43A22C-FBC1-4233-BFBC-370EA3F4A06B}">
      <dgm:prSet/>
      <dgm:spPr/>
      <dgm:t>
        <a:bodyPr/>
        <a:lstStyle/>
        <a:p>
          <a:endParaRPr lang="en-US"/>
        </a:p>
      </dgm:t>
    </dgm:pt>
    <dgm:pt modelId="{15A0F920-DFAC-42C5-B9DF-C0C86B167AB6}" type="sibTrans" cxnId="{FA43A22C-FBC1-4233-BFBC-370EA3F4A06B}">
      <dgm:prSet/>
      <dgm:spPr/>
      <dgm:t>
        <a:bodyPr/>
        <a:lstStyle/>
        <a:p>
          <a:endParaRPr lang="en-US"/>
        </a:p>
      </dgm:t>
    </dgm:pt>
    <dgm:pt modelId="{A9742B32-2F2A-4053-85FE-102B62C312E0}">
      <dgm:prSet phldrT="[Text]"/>
      <dgm:spPr>
        <a:solidFill>
          <a:srgbClr val="92D050"/>
        </a:solidFill>
      </dgm:spPr>
      <dgm:t>
        <a:bodyPr/>
        <a:lstStyle/>
        <a:p>
          <a:r>
            <a:rPr lang="en-US"/>
            <a:t>provide  the sample ID to associate each file with</a:t>
          </a:r>
        </a:p>
      </dgm:t>
    </dgm:pt>
    <dgm:pt modelId="{51756787-A158-4AE8-A5CB-BE1B8E9741CF}" type="parTrans" cxnId="{AEE95896-9597-4D2B-83C7-431D0CE9434D}">
      <dgm:prSet/>
      <dgm:spPr/>
      <dgm:t>
        <a:bodyPr/>
        <a:lstStyle/>
        <a:p>
          <a:endParaRPr lang="en-US"/>
        </a:p>
      </dgm:t>
    </dgm:pt>
    <dgm:pt modelId="{F345AC1C-FB35-4F25-B068-388871D2F803}" type="sibTrans" cxnId="{AEE95896-9597-4D2B-83C7-431D0CE9434D}">
      <dgm:prSet/>
      <dgm:spPr/>
      <dgm:t>
        <a:bodyPr/>
        <a:lstStyle/>
        <a:p>
          <a:endParaRPr lang="en-US"/>
        </a:p>
      </dgm:t>
    </dgm:pt>
    <dgm:pt modelId="{C13987E2-F1C6-4840-9918-E0B473DC44F5}">
      <dgm:prSet phldrT="[Text]"/>
      <dgm:spPr>
        <a:solidFill>
          <a:schemeClr val="accent1"/>
        </a:solidFill>
      </dgm:spPr>
      <dgm:t>
        <a:bodyPr/>
        <a:lstStyle/>
        <a:p>
          <a:r>
            <a:rPr lang="en-US"/>
            <a:t>SOPs</a:t>
          </a:r>
        </a:p>
      </dgm:t>
    </dgm:pt>
    <dgm:pt modelId="{0E3ED695-BCDA-4391-84A8-88AA13FA6513}" type="parTrans" cxnId="{D660BB4D-87F3-48DD-BBAE-F8A5E6F1F2F6}">
      <dgm:prSet/>
      <dgm:spPr/>
      <dgm:t>
        <a:bodyPr/>
        <a:lstStyle/>
        <a:p>
          <a:endParaRPr lang="en-US"/>
        </a:p>
      </dgm:t>
    </dgm:pt>
    <dgm:pt modelId="{C5B0F2F6-791B-4E71-98E3-2442E0FEC407}" type="sibTrans" cxnId="{D660BB4D-87F3-48DD-BBAE-F8A5E6F1F2F6}">
      <dgm:prSet/>
      <dgm:spPr/>
      <dgm:t>
        <a:bodyPr/>
        <a:lstStyle/>
        <a:p>
          <a:endParaRPr lang="en-US"/>
        </a:p>
      </dgm:t>
    </dgm:pt>
    <dgm:pt modelId="{EB2EEDFE-C174-4E59-A80A-F8B3A1FCBF21}">
      <dgm:prSet phldrT="[Text]"/>
      <dgm:spPr>
        <a:noFill/>
      </dgm:spPr>
      <dgm:t>
        <a:bodyPr/>
        <a:lstStyle/>
        <a:p>
          <a:r>
            <a:rPr lang="en-US"/>
            <a:t>Provide the experiment/procedure/methods used in this study</a:t>
          </a:r>
        </a:p>
      </dgm:t>
    </dgm:pt>
    <dgm:pt modelId="{828E3023-60AD-4AE2-9E2C-27729203A20A}" type="parTrans" cxnId="{255D1703-4167-47FB-A8B3-9E3FED40FC47}">
      <dgm:prSet/>
      <dgm:spPr/>
      <dgm:t>
        <a:bodyPr/>
        <a:lstStyle/>
        <a:p>
          <a:endParaRPr lang="en-US"/>
        </a:p>
      </dgm:t>
    </dgm:pt>
    <dgm:pt modelId="{DD9560AA-00A3-48E8-9EAA-C0236C3443CF}" type="sibTrans" cxnId="{255D1703-4167-47FB-A8B3-9E3FED40FC47}">
      <dgm:prSet/>
      <dgm:spPr/>
      <dgm:t>
        <a:bodyPr/>
        <a:lstStyle/>
        <a:p>
          <a:endParaRPr lang="en-US"/>
        </a:p>
      </dgm:t>
    </dgm:pt>
    <dgm:pt modelId="{368EA22E-A278-43F6-B251-EAAD5482140A}" type="pres">
      <dgm:prSet presAssocID="{DA033B60-A8E9-427D-AFA2-C106064DE4BC}" presName="linearFlow" presStyleCnt="0">
        <dgm:presLayoutVars>
          <dgm:dir/>
          <dgm:animLvl val="lvl"/>
          <dgm:resizeHandles val="exact"/>
        </dgm:presLayoutVars>
      </dgm:prSet>
      <dgm:spPr/>
    </dgm:pt>
    <dgm:pt modelId="{8B1680B4-CB9D-40CE-BCB9-9786B3A204C2}" type="pres">
      <dgm:prSet presAssocID="{8EC7E3B1-19D0-4DD9-BEC4-222802147DD6}" presName="composite" presStyleCnt="0"/>
      <dgm:spPr/>
    </dgm:pt>
    <dgm:pt modelId="{0E5D9B4A-8D9F-4B5E-9419-3CBDD210FAD2}" type="pres">
      <dgm:prSet presAssocID="{8EC7E3B1-19D0-4DD9-BEC4-222802147DD6}" presName="parentText" presStyleLbl="alignNode1" presStyleIdx="0" presStyleCnt="4" custLinFactX="-200000" custLinFactY="-56916" custLinFactNeighborX="-258698" custLinFactNeighborY="-100000">
        <dgm:presLayoutVars>
          <dgm:chMax val="1"/>
          <dgm:bulletEnabled val="1"/>
        </dgm:presLayoutVars>
      </dgm:prSet>
      <dgm:spPr/>
    </dgm:pt>
    <dgm:pt modelId="{A7EE3763-079F-49FF-A555-EE5DC9B78701}" type="pres">
      <dgm:prSet presAssocID="{8EC7E3B1-19D0-4DD9-BEC4-222802147DD6}" presName="descendantText" presStyleLbl="alignAcc1" presStyleIdx="0" presStyleCnt="4">
        <dgm:presLayoutVars>
          <dgm:bulletEnabled val="1"/>
        </dgm:presLayoutVars>
      </dgm:prSet>
      <dgm:spPr/>
    </dgm:pt>
    <dgm:pt modelId="{FB5D9973-1597-4C05-BEE7-17EE50A01DFC}" type="pres">
      <dgm:prSet presAssocID="{A42AAEEE-9889-4361-B9BF-547F8E4469A7}" presName="sp" presStyleCnt="0"/>
      <dgm:spPr/>
    </dgm:pt>
    <dgm:pt modelId="{869A00B9-9C3E-4F9D-AF43-23BD98405138}" type="pres">
      <dgm:prSet presAssocID="{C13987E2-F1C6-4840-9918-E0B473DC44F5}" presName="composite" presStyleCnt="0"/>
      <dgm:spPr/>
    </dgm:pt>
    <dgm:pt modelId="{8E2D3256-580B-4B5F-BFF8-CD7EA712CDE4}" type="pres">
      <dgm:prSet presAssocID="{C13987E2-F1C6-4840-9918-E0B473DC44F5}" presName="parentText" presStyleLbl="alignNode1" presStyleIdx="1" presStyleCnt="4">
        <dgm:presLayoutVars>
          <dgm:chMax val="1"/>
          <dgm:bulletEnabled val="1"/>
        </dgm:presLayoutVars>
      </dgm:prSet>
      <dgm:spPr/>
    </dgm:pt>
    <dgm:pt modelId="{ECEA34FC-B16C-4795-8380-C67E539F9A28}" type="pres">
      <dgm:prSet presAssocID="{C13987E2-F1C6-4840-9918-E0B473DC44F5}" presName="descendantText" presStyleLbl="alignAcc1" presStyleIdx="1" presStyleCnt="4">
        <dgm:presLayoutVars>
          <dgm:bulletEnabled val="1"/>
        </dgm:presLayoutVars>
      </dgm:prSet>
      <dgm:spPr/>
    </dgm:pt>
    <dgm:pt modelId="{306CAA8E-9F96-4937-97A4-815D62B8994F}" type="pres">
      <dgm:prSet presAssocID="{C5B0F2F6-791B-4E71-98E3-2442E0FEC407}" presName="sp" presStyleCnt="0"/>
      <dgm:spPr/>
    </dgm:pt>
    <dgm:pt modelId="{4D34B4CE-27DA-43D9-95DF-E8CBD2FBDBCE}" type="pres">
      <dgm:prSet presAssocID="{EAE1F882-4A50-4926-A2E2-6B3A10275596}" presName="composite" presStyleCnt="0"/>
      <dgm:spPr/>
    </dgm:pt>
    <dgm:pt modelId="{7812DB83-C16F-48CC-8136-6F1B062CFF38}" type="pres">
      <dgm:prSet presAssocID="{EAE1F882-4A50-4926-A2E2-6B3A10275596}" presName="parentText" presStyleLbl="alignNode1" presStyleIdx="2" presStyleCnt="4">
        <dgm:presLayoutVars>
          <dgm:chMax val="1"/>
          <dgm:bulletEnabled val="1"/>
        </dgm:presLayoutVars>
      </dgm:prSet>
      <dgm:spPr/>
    </dgm:pt>
    <dgm:pt modelId="{30F7D5E0-E61E-4920-AD0A-DC2A7C4D7F6A}" type="pres">
      <dgm:prSet presAssocID="{EAE1F882-4A50-4926-A2E2-6B3A10275596}" presName="descendantText" presStyleLbl="alignAcc1" presStyleIdx="2" presStyleCnt="4">
        <dgm:presLayoutVars>
          <dgm:bulletEnabled val="1"/>
        </dgm:presLayoutVars>
      </dgm:prSet>
      <dgm:spPr/>
    </dgm:pt>
    <dgm:pt modelId="{DB9B7CEF-21DB-43E9-BD59-5F2A1A59F1F5}" type="pres">
      <dgm:prSet presAssocID="{50F891F1-D342-4095-A8DC-9DBFCB3EB8F3}" presName="sp" presStyleCnt="0"/>
      <dgm:spPr/>
    </dgm:pt>
    <dgm:pt modelId="{9729613D-E96D-41CD-9A20-85320F859587}" type="pres">
      <dgm:prSet presAssocID="{6EDEF799-19DD-4BE3-AC07-0A672D0F1763}" presName="composite" presStyleCnt="0"/>
      <dgm:spPr/>
    </dgm:pt>
    <dgm:pt modelId="{D9FA32F1-9D1A-4866-96AD-33F35F4086CD}" type="pres">
      <dgm:prSet presAssocID="{6EDEF799-19DD-4BE3-AC07-0A672D0F1763}" presName="parentText" presStyleLbl="alignNode1" presStyleIdx="3" presStyleCnt="4">
        <dgm:presLayoutVars>
          <dgm:chMax val="1"/>
          <dgm:bulletEnabled val="1"/>
        </dgm:presLayoutVars>
      </dgm:prSet>
      <dgm:spPr/>
    </dgm:pt>
    <dgm:pt modelId="{E5568F03-E43C-42F4-8D9E-13039843B072}" type="pres">
      <dgm:prSet presAssocID="{6EDEF799-19DD-4BE3-AC07-0A672D0F1763}" presName="descendantText" presStyleLbl="alignAcc1" presStyleIdx="3" presStyleCnt="4">
        <dgm:presLayoutVars>
          <dgm:bulletEnabled val="1"/>
        </dgm:presLayoutVars>
      </dgm:prSet>
      <dgm:spPr/>
    </dgm:pt>
  </dgm:ptLst>
  <dgm:cxnLst>
    <dgm:cxn modelId="{CBB93B00-58CB-4BDC-9876-A8BD53C97968}" type="presOf" srcId="{EAE1F882-4A50-4926-A2E2-6B3A10275596}" destId="{7812DB83-C16F-48CC-8136-6F1B062CFF38}" srcOrd="0" destOrd="0" presId="urn:microsoft.com/office/officeart/2005/8/layout/chevron2"/>
    <dgm:cxn modelId="{261A3202-0516-4586-96C0-B3B536A6E1E2}" type="presOf" srcId="{468218F5-389E-48DA-BCD4-1CE4F9293BFD}" destId="{A7EE3763-079F-49FF-A555-EE5DC9B78701}" srcOrd="0" destOrd="1" presId="urn:microsoft.com/office/officeart/2005/8/layout/chevron2"/>
    <dgm:cxn modelId="{255D1703-4167-47FB-A8B3-9E3FED40FC47}" srcId="{C13987E2-F1C6-4840-9918-E0B473DC44F5}" destId="{EB2EEDFE-C174-4E59-A80A-F8B3A1FCBF21}" srcOrd="0" destOrd="0" parTransId="{828E3023-60AD-4AE2-9E2C-27729203A20A}" sibTransId="{DD9560AA-00A3-48E8-9EAA-C0236C3443CF}"/>
    <dgm:cxn modelId="{A789FF0D-C0FC-48C8-B0DE-5EA05586BE6F}" srcId="{DA033B60-A8E9-427D-AFA2-C106064DE4BC}" destId="{6EDEF799-19DD-4BE3-AC07-0A672D0F1763}" srcOrd="3" destOrd="0" parTransId="{D9EE87FE-EC90-4C79-AF90-B364CD927872}" sibTransId="{0BE5DBE0-DD05-45A6-8842-7B344C61D972}"/>
    <dgm:cxn modelId="{D101CF27-D3A3-4C98-9FCA-D601545AF78B}" type="presOf" srcId="{A9742B32-2F2A-4053-85FE-102B62C312E0}" destId="{E5568F03-E43C-42F4-8D9E-13039843B072}" srcOrd="0" destOrd="1" presId="urn:microsoft.com/office/officeart/2005/8/layout/chevron2"/>
    <dgm:cxn modelId="{FA43A22C-FBC1-4233-BFBC-370EA3F4A06B}" srcId="{8EC7E3B1-19D0-4DD9-BEC4-222802147DD6}" destId="{0DA87348-4171-4096-8DEA-B93F5F17E476}" srcOrd="2" destOrd="0" parTransId="{BFC69C44-69DA-48D4-8AF2-E9972F0CF00C}" sibTransId="{15A0F920-DFAC-42C5-B9DF-C0C86B167AB6}"/>
    <dgm:cxn modelId="{91063036-DC2F-4E3D-B325-FE397705C2F7}" type="presOf" srcId="{3F59EDC1-1DCF-4231-99A8-1001D6142B21}" destId="{30F7D5E0-E61E-4920-AD0A-DC2A7C4D7F6A}" srcOrd="0" destOrd="1" presId="urn:microsoft.com/office/officeart/2005/8/layout/chevron2"/>
    <dgm:cxn modelId="{B72CBB3F-24BC-4E53-9863-0DB0618A38E3}" type="presOf" srcId="{8543D11D-67FA-45FA-A1C9-3AF4C98E56D3}" destId="{A7EE3763-079F-49FF-A555-EE5DC9B78701}" srcOrd="0" destOrd="0" presId="urn:microsoft.com/office/officeart/2005/8/layout/chevron2"/>
    <dgm:cxn modelId="{03D9415D-7F41-44E2-A63A-2BC1979248AD}" type="presOf" srcId="{C13987E2-F1C6-4840-9918-E0B473DC44F5}" destId="{8E2D3256-580B-4B5F-BFF8-CD7EA712CDE4}" srcOrd="0" destOrd="0" presId="urn:microsoft.com/office/officeart/2005/8/layout/chevron2"/>
    <dgm:cxn modelId="{CE0C2D5E-3CB4-447B-AD4C-39EF90451085}" type="presOf" srcId="{EB2EEDFE-C174-4E59-A80A-F8B3A1FCBF21}" destId="{ECEA34FC-B16C-4795-8380-C67E539F9A28}" srcOrd="0" destOrd="0" presId="urn:microsoft.com/office/officeart/2005/8/layout/chevron2"/>
    <dgm:cxn modelId="{910B5E69-5A57-43AA-A974-C97A25691357}" type="presOf" srcId="{77D9F009-D06C-472C-98E7-D0A473854395}" destId="{30F7D5E0-E61E-4920-AD0A-DC2A7C4D7F6A}" srcOrd="0" destOrd="0" presId="urn:microsoft.com/office/officeart/2005/8/layout/chevron2"/>
    <dgm:cxn modelId="{24B3EE4B-B7B0-4C95-BF72-4E3A88919CE9}" srcId="{6EDEF799-19DD-4BE3-AC07-0A672D0F1763}" destId="{6F45A5C7-11F8-448B-B404-D1865175587B}" srcOrd="2" destOrd="0" parTransId="{C584F5A4-6BD1-4D0A-B7AF-65D1B7D663D3}" sibTransId="{1BEDE631-A25F-454C-8C1A-BE041017EF13}"/>
    <dgm:cxn modelId="{9EEB044C-F5A0-4A97-8928-4D5F9D9DE6E1}" srcId="{EAE1F882-4A50-4926-A2E2-6B3A10275596}" destId="{77D9F009-D06C-472C-98E7-D0A473854395}" srcOrd="0" destOrd="0" parTransId="{18A5DC21-0E0A-475B-BCCC-2A675C7CAA7D}" sibTransId="{D8D39FB9-FEC0-47EF-8278-5D5EB1767227}"/>
    <dgm:cxn modelId="{D660BB4D-87F3-48DD-BBAE-F8A5E6F1F2F6}" srcId="{DA033B60-A8E9-427D-AFA2-C106064DE4BC}" destId="{C13987E2-F1C6-4840-9918-E0B473DC44F5}" srcOrd="1" destOrd="0" parTransId="{0E3ED695-BCDA-4391-84A8-88AA13FA6513}" sibTransId="{C5B0F2F6-791B-4E71-98E3-2442E0FEC407}"/>
    <dgm:cxn modelId="{8D82C677-AE28-43BB-BEF0-C40360ACFD3C}" srcId="{8EC7E3B1-19D0-4DD9-BEC4-222802147DD6}" destId="{8543D11D-67FA-45FA-A1C9-3AF4C98E56D3}" srcOrd="0" destOrd="0" parTransId="{7FB1CDA9-8DDB-4FFF-B2FB-667F74A724D9}" sibTransId="{7100C805-4FF1-4320-AC88-2E1740D2AFD4}"/>
    <dgm:cxn modelId="{A27AEC82-B8D7-4542-AFDD-0A9856DF4279}" type="presOf" srcId="{DA033B60-A8E9-427D-AFA2-C106064DE4BC}" destId="{368EA22E-A278-43F6-B251-EAAD5482140A}" srcOrd="0" destOrd="0" presId="urn:microsoft.com/office/officeart/2005/8/layout/chevron2"/>
    <dgm:cxn modelId="{7F40AB87-FACB-4484-8DFB-EC86C2499A55}" type="presOf" srcId="{8EC7E3B1-19D0-4DD9-BEC4-222802147DD6}" destId="{0E5D9B4A-8D9F-4B5E-9419-3CBDD210FAD2}" srcOrd="0" destOrd="0" presId="urn:microsoft.com/office/officeart/2005/8/layout/chevron2"/>
    <dgm:cxn modelId="{F0D6A38F-7F38-4925-A99F-39F4F81496A8}" srcId="{DA033B60-A8E9-427D-AFA2-C106064DE4BC}" destId="{EAE1F882-4A50-4926-A2E2-6B3A10275596}" srcOrd="2" destOrd="0" parTransId="{10688011-91B8-41C4-AA1D-4BB63F0A9E64}" sibTransId="{50F891F1-D342-4095-A8DC-9DBFCB3EB8F3}"/>
    <dgm:cxn modelId="{559AF490-7A68-490B-ACF5-F9BDB6E6114B}" srcId="{8EC7E3B1-19D0-4DD9-BEC4-222802147DD6}" destId="{468218F5-389E-48DA-BCD4-1CE4F9293BFD}" srcOrd="1" destOrd="0" parTransId="{C886D5FE-AFBB-4A4F-B447-349C6E343571}" sibTransId="{1AF49983-3F55-4C19-B117-B9406B95EF8D}"/>
    <dgm:cxn modelId="{AEE95896-9597-4D2B-83C7-431D0CE9434D}" srcId="{6EDEF799-19DD-4BE3-AC07-0A672D0F1763}" destId="{A9742B32-2F2A-4053-85FE-102B62C312E0}" srcOrd="1" destOrd="0" parTransId="{51756787-A158-4AE8-A5CB-BE1B8E9741CF}" sibTransId="{F345AC1C-FB35-4F25-B068-388871D2F803}"/>
    <dgm:cxn modelId="{B01957A0-084B-4EE6-8828-F65E54431001}" type="presOf" srcId="{0DA87348-4171-4096-8DEA-B93F5F17E476}" destId="{A7EE3763-079F-49FF-A555-EE5DC9B78701}" srcOrd="0" destOrd="2" presId="urn:microsoft.com/office/officeart/2005/8/layout/chevron2"/>
    <dgm:cxn modelId="{6BC8B1AB-16CE-44C6-B136-E94B2F409AA2}" srcId="{DA033B60-A8E9-427D-AFA2-C106064DE4BC}" destId="{8EC7E3B1-19D0-4DD9-BEC4-222802147DD6}" srcOrd="0" destOrd="0" parTransId="{3D6BF368-51B9-4462-9AAC-99F462830ED3}" sibTransId="{A42AAEEE-9889-4361-B9BF-547F8E4469A7}"/>
    <dgm:cxn modelId="{8F68D4BD-174B-4657-B84E-E547D636482A}" type="presOf" srcId="{6EDEF799-19DD-4BE3-AC07-0A672D0F1763}" destId="{D9FA32F1-9D1A-4866-96AD-33F35F4086CD}" srcOrd="0" destOrd="0" presId="urn:microsoft.com/office/officeart/2005/8/layout/chevron2"/>
    <dgm:cxn modelId="{067D81D1-C3BC-47E6-B257-C214CF9E6EE6}" type="presOf" srcId="{4005689A-7B81-4CE5-907A-A7D0E2460BA2}" destId="{E5568F03-E43C-42F4-8D9E-13039843B072}" srcOrd="0" destOrd="0" presId="urn:microsoft.com/office/officeart/2005/8/layout/chevron2"/>
    <dgm:cxn modelId="{C271E5D2-77D8-40F9-85A3-CCC789ED41BA}" srcId="{EAE1F882-4A50-4926-A2E2-6B3A10275596}" destId="{3F59EDC1-1DCF-4231-99A8-1001D6142B21}" srcOrd="1" destOrd="0" parTransId="{9B5D6D7B-6F4A-4E56-A756-22B4EA55B25C}" sibTransId="{53513459-84D3-4549-88D9-830258AD47D0}"/>
    <dgm:cxn modelId="{F4DDC3D6-FDDF-4185-94E5-4DEE3921DB65}" srcId="{6EDEF799-19DD-4BE3-AC07-0A672D0F1763}" destId="{4005689A-7B81-4CE5-907A-A7D0E2460BA2}" srcOrd="0" destOrd="0" parTransId="{CA004137-0DE6-492E-ACF7-CABCE4E5D6E3}" sibTransId="{F34243F5-CD21-43EF-8874-47D3DC1EB018}"/>
    <dgm:cxn modelId="{3D27F5E9-A649-43CF-A917-CC5171577FDF}" type="presOf" srcId="{6F45A5C7-11F8-448B-B404-D1865175587B}" destId="{E5568F03-E43C-42F4-8D9E-13039843B072}" srcOrd="0" destOrd="2" presId="urn:microsoft.com/office/officeart/2005/8/layout/chevron2"/>
    <dgm:cxn modelId="{DCDFE836-5E6E-4934-B752-19A440099F34}" type="presParOf" srcId="{368EA22E-A278-43F6-B251-EAAD5482140A}" destId="{8B1680B4-CB9D-40CE-BCB9-9786B3A204C2}" srcOrd="0" destOrd="0" presId="urn:microsoft.com/office/officeart/2005/8/layout/chevron2"/>
    <dgm:cxn modelId="{BCDEC397-BF7C-456C-9A50-62C9DAF00428}" type="presParOf" srcId="{8B1680B4-CB9D-40CE-BCB9-9786B3A204C2}" destId="{0E5D9B4A-8D9F-4B5E-9419-3CBDD210FAD2}" srcOrd="0" destOrd="0" presId="urn:microsoft.com/office/officeart/2005/8/layout/chevron2"/>
    <dgm:cxn modelId="{EB97C712-AD5A-442F-9C9F-64AEEA36D7D1}" type="presParOf" srcId="{8B1680B4-CB9D-40CE-BCB9-9786B3A204C2}" destId="{A7EE3763-079F-49FF-A555-EE5DC9B78701}" srcOrd="1" destOrd="0" presId="urn:microsoft.com/office/officeart/2005/8/layout/chevron2"/>
    <dgm:cxn modelId="{7B2E9057-B589-48AF-837F-37971B42B046}" type="presParOf" srcId="{368EA22E-A278-43F6-B251-EAAD5482140A}" destId="{FB5D9973-1597-4C05-BEE7-17EE50A01DFC}" srcOrd="1" destOrd="0" presId="urn:microsoft.com/office/officeart/2005/8/layout/chevron2"/>
    <dgm:cxn modelId="{A11807F2-E4A9-4A0C-B20B-F5017326CB8C}" type="presParOf" srcId="{368EA22E-A278-43F6-B251-EAAD5482140A}" destId="{869A00B9-9C3E-4F9D-AF43-23BD98405138}" srcOrd="2" destOrd="0" presId="urn:microsoft.com/office/officeart/2005/8/layout/chevron2"/>
    <dgm:cxn modelId="{50A48724-336B-44F8-B16A-0C36E117343B}" type="presParOf" srcId="{869A00B9-9C3E-4F9D-AF43-23BD98405138}" destId="{8E2D3256-580B-4B5F-BFF8-CD7EA712CDE4}" srcOrd="0" destOrd="0" presId="urn:microsoft.com/office/officeart/2005/8/layout/chevron2"/>
    <dgm:cxn modelId="{88D377F9-7F2E-4D57-B144-53EE46EACB4D}" type="presParOf" srcId="{869A00B9-9C3E-4F9D-AF43-23BD98405138}" destId="{ECEA34FC-B16C-4795-8380-C67E539F9A28}" srcOrd="1" destOrd="0" presId="urn:microsoft.com/office/officeart/2005/8/layout/chevron2"/>
    <dgm:cxn modelId="{59F6E6CD-BD56-4E45-9A68-C068BFE6C6F9}" type="presParOf" srcId="{368EA22E-A278-43F6-B251-EAAD5482140A}" destId="{306CAA8E-9F96-4937-97A4-815D62B8994F}" srcOrd="3" destOrd="0" presId="urn:microsoft.com/office/officeart/2005/8/layout/chevron2"/>
    <dgm:cxn modelId="{9530CA70-2AC2-4404-A8D8-C1F139C07371}" type="presParOf" srcId="{368EA22E-A278-43F6-B251-EAAD5482140A}" destId="{4D34B4CE-27DA-43D9-95DF-E8CBD2FBDBCE}" srcOrd="4" destOrd="0" presId="urn:microsoft.com/office/officeart/2005/8/layout/chevron2"/>
    <dgm:cxn modelId="{C0151E02-102D-4A5A-AA1D-281B6D54DC54}" type="presParOf" srcId="{4D34B4CE-27DA-43D9-95DF-E8CBD2FBDBCE}" destId="{7812DB83-C16F-48CC-8136-6F1B062CFF38}" srcOrd="0" destOrd="0" presId="urn:microsoft.com/office/officeart/2005/8/layout/chevron2"/>
    <dgm:cxn modelId="{EB828526-54F5-4820-AEFC-643F8B277CC5}" type="presParOf" srcId="{4D34B4CE-27DA-43D9-95DF-E8CBD2FBDBCE}" destId="{30F7D5E0-E61E-4920-AD0A-DC2A7C4D7F6A}" srcOrd="1" destOrd="0" presId="urn:microsoft.com/office/officeart/2005/8/layout/chevron2"/>
    <dgm:cxn modelId="{536664B7-E39D-4BA5-A4DA-377B365CFA90}" type="presParOf" srcId="{368EA22E-A278-43F6-B251-EAAD5482140A}" destId="{DB9B7CEF-21DB-43E9-BD59-5F2A1A59F1F5}" srcOrd="5" destOrd="0" presId="urn:microsoft.com/office/officeart/2005/8/layout/chevron2"/>
    <dgm:cxn modelId="{A87E9FCE-78AB-4E6C-832D-072EF8190A77}" type="presParOf" srcId="{368EA22E-A278-43F6-B251-EAAD5482140A}" destId="{9729613D-E96D-41CD-9A20-85320F859587}" srcOrd="6" destOrd="0" presId="urn:microsoft.com/office/officeart/2005/8/layout/chevron2"/>
    <dgm:cxn modelId="{A00F2C1C-2EB5-4C0F-9C80-D07B52C855AE}" type="presParOf" srcId="{9729613D-E96D-41CD-9A20-85320F859587}" destId="{D9FA32F1-9D1A-4866-96AD-33F35F4086CD}" srcOrd="0" destOrd="0" presId="urn:microsoft.com/office/officeart/2005/8/layout/chevron2"/>
    <dgm:cxn modelId="{20FC37D4-9DD9-4DF3-B412-1C2A84634F27}" type="presParOf" srcId="{9729613D-E96D-41CD-9A20-85320F859587}" destId="{E5568F03-E43C-42F4-8D9E-13039843B072}" srcOrd="1" destOrd="0" presId="urn:microsoft.com/office/officeart/2005/8/layout/chevron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0E5D9B4A-8D9F-4B5E-9419-3CBDD210FAD2}">
      <dsp:nvSpPr>
        <dsp:cNvPr id="0" name=""/>
        <dsp:cNvSpPr/>
      </dsp:nvSpPr>
      <dsp:spPr>
        <a:xfrm rot="5400000">
          <a:off x="-193038" y="193038"/>
          <a:ext cx="1286921" cy="900845"/>
        </a:xfrm>
        <a:prstGeom prst="chevron">
          <a:avLst/>
        </a:prstGeom>
        <a:solidFill>
          <a:srgbClr val="92D050"/>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Project</a:t>
          </a:r>
        </a:p>
      </dsp:txBody>
      <dsp:txXfrm rot="-5400000">
        <a:off x="1" y="450423"/>
        <a:ext cx="900845" cy="386076"/>
      </dsp:txXfrm>
    </dsp:sp>
    <dsp:sp modelId="{A7EE3763-079F-49FF-A555-EE5DC9B78701}">
      <dsp:nvSpPr>
        <dsp:cNvPr id="0" name=""/>
        <dsp:cNvSpPr/>
      </dsp:nvSpPr>
      <dsp:spPr>
        <a:xfrm rot="5400000">
          <a:off x="4449221" y="-3545461"/>
          <a:ext cx="836499" cy="7933251"/>
        </a:xfrm>
        <a:prstGeom prst="round2SameRect">
          <a:avLst/>
        </a:prstGeom>
        <a:solidFill>
          <a:srgbClr val="92D050"/>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Complete the details about yourself </a:t>
          </a:r>
        </a:p>
        <a:p>
          <a:pPr marL="114300" lvl="1" indent="-114300" algn="l" defTabSz="666750">
            <a:lnSpc>
              <a:spcPct val="90000"/>
            </a:lnSpc>
            <a:spcBef>
              <a:spcPct val="0"/>
            </a:spcBef>
            <a:spcAft>
              <a:spcPct val="15000"/>
            </a:spcAft>
            <a:buChar char="•"/>
          </a:pPr>
          <a:r>
            <a:rPr lang="en-US" sz="1500" kern="1200"/>
            <a:t>Add details about the data to be hosted by GigaDB</a:t>
          </a:r>
        </a:p>
        <a:p>
          <a:pPr marL="114300" lvl="1" indent="-114300" algn="l" defTabSz="666750">
            <a:lnSpc>
              <a:spcPct val="90000"/>
            </a:lnSpc>
            <a:spcBef>
              <a:spcPct val="0"/>
            </a:spcBef>
            <a:spcAft>
              <a:spcPct val="15000"/>
            </a:spcAft>
            <a:buChar char="•"/>
          </a:pPr>
          <a:r>
            <a:rPr lang="en-US" sz="1500" kern="1200"/>
            <a:t>Suply an image for use on the project page</a:t>
          </a:r>
        </a:p>
      </dsp:txBody>
      <dsp:txXfrm rot="-5400000">
        <a:off x="900846" y="43749"/>
        <a:ext cx="7892416" cy="754829"/>
      </dsp:txXfrm>
    </dsp:sp>
    <dsp:sp modelId="{16E69BAD-564B-4676-93F3-45E4A76E33BE}">
      <dsp:nvSpPr>
        <dsp:cNvPr id="0" name=""/>
        <dsp:cNvSpPr/>
      </dsp:nvSpPr>
      <dsp:spPr>
        <a:xfrm rot="5400000">
          <a:off x="-193038" y="1336661"/>
          <a:ext cx="1286921" cy="900845"/>
        </a:xfrm>
        <a:prstGeom prst="chevron">
          <a:avLst/>
        </a:prstGeom>
        <a:solidFill>
          <a:srgbClr val="92D050"/>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SOPs</a:t>
          </a:r>
        </a:p>
      </dsp:txBody>
      <dsp:txXfrm rot="-5400000">
        <a:off x="1" y="1594046"/>
        <a:ext cx="900845" cy="386076"/>
      </dsp:txXfrm>
    </dsp:sp>
    <dsp:sp modelId="{AB7FA9A1-4CCF-4B93-A87E-EED289B93FBA}">
      <dsp:nvSpPr>
        <dsp:cNvPr id="0" name=""/>
        <dsp:cNvSpPr/>
      </dsp:nvSpPr>
      <dsp:spPr>
        <a:xfrm rot="5400000">
          <a:off x="4449221" y="-2404752"/>
          <a:ext cx="836499" cy="7933251"/>
        </a:xfrm>
        <a:prstGeom prst="round2SameRect">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Provide the experiment/procedure/methods used in this study</a:t>
          </a:r>
        </a:p>
      </dsp:txBody>
      <dsp:txXfrm rot="-5400000">
        <a:off x="900846" y="1184458"/>
        <a:ext cx="7892416" cy="754829"/>
      </dsp:txXfrm>
    </dsp:sp>
    <dsp:sp modelId="{7812DB83-C16F-48CC-8136-6F1B062CFF38}">
      <dsp:nvSpPr>
        <dsp:cNvPr id="0" name=""/>
        <dsp:cNvSpPr/>
      </dsp:nvSpPr>
      <dsp:spPr>
        <a:xfrm rot="5400000">
          <a:off x="-193038" y="2477370"/>
          <a:ext cx="1286921" cy="900845"/>
        </a:xfrm>
        <a:prstGeom prst="chevron">
          <a:avLst/>
        </a:prstGeom>
        <a:solidFill>
          <a:schemeClr val="accent1">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Sample</a:t>
          </a:r>
        </a:p>
      </dsp:txBody>
      <dsp:txXfrm rot="-5400000">
        <a:off x="1" y="2734755"/>
        <a:ext cx="900845" cy="386076"/>
      </dsp:txXfrm>
    </dsp:sp>
    <dsp:sp modelId="{30F7D5E0-E61E-4920-AD0A-DC2A7C4D7F6A}">
      <dsp:nvSpPr>
        <dsp:cNvPr id="0" name=""/>
        <dsp:cNvSpPr/>
      </dsp:nvSpPr>
      <dsp:spPr>
        <a:xfrm rot="5400000">
          <a:off x="4449221" y="-1264044"/>
          <a:ext cx="836499" cy="7933251"/>
        </a:xfrm>
        <a:prstGeom prst="round2SameRect">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Provide the scientific and common names of all samples used in the project</a:t>
          </a:r>
        </a:p>
        <a:p>
          <a:pPr marL="114300" lvl="1" indent="-114300" algn="l" defTabSz="666750">
            <a:lnSpc>
              <a:spcPct val="90000"/>
            </a:lnSpc>
            <a:spcBef>
              <a:spcPct val="0"/>
            </a:spcBef>
            <a:spcAft>
              <a:spcPct val="15000"/>
            </a:spcAft>
            <a:buChar char="•"/>
          </a:pPr>
          <a:r>
            <a:rPr lang="en-US" sz="1500" kern="1200"/>
            <a:t>Provide any sample attributes that are not already held in other public databases</a:t>
          </a:r>
        </a:p>
      </dsp:txBody>
      <dsp:txXfrm rot="-5400000">
        <a:off x="900846" y="2325166"/>
        <a:ext cx="7892416" cy="754829"/>
      </dsp:txXfrm>
    </dsp:sp>
    <dsp:sp modelId="{D9FA32F1-9D1A-4866-96AD-33F35F4086CD}">
      <dsp:nvSpPr>
        <dsp:cNvPr id="0" name=""/>
        <dsp:cNvSpPr/>
      </dsp:nvSpPr>
      <dsp:spPr>
        <a:xfrm rot="5400000">
          <a:off x="-193038" y="3618078"/>
          <a:ext cx="1286921" cy="900845"/>
        </a:xfrm>
        <a:prstGeom prst="chevron">
          <a:avLst/>
        </a:prstGeom>
        <a:solidFill>
          <a:schemeClr val="accent1">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Files</a:t>
          </a:r>
        </a:p>
      </dsp:txBody>
      <dsp:txXfrm rot="-5400000">
        <a:off x="1" y="3875463"/>
        <a:ext cx="900845" cy="386076"/>
      </dsp:txXfrm>
    </dsp:sp>
    <dsp:sp modelId="{E5568F03-E43C-42F4-8D9E-13039843B072}">
      <dsp:nvSpPr>
        <dsp:cNvPr id="0" name=""/>
        <dsp:cNvSpPr/>
      </dsp:nvSpPr>
      <dsp:spPr>
        <a:xfrm rot="5400000">
          <a:off x="4449221" y="-123335"/>
          <a:ext cx="836499" cy="7933251"/>
        </a:xfrm>
        <a:prstGeom prst="round2SameRect">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List all the files to be uploaded to GigaDB</a:t>
          </a:r>
        </a:p>
        <a:p>
          <a:pPr marL="114300" lvl="1" indent="-114300" algn="l" defTabSz="666750">
            <a:lnSpc>
              <a:spcPct val="90000"/>
            </a:lnSpc>
            <a:spcBef>
              <a:spcPct val="0"/>
            </a:spcBef>
            <a:spcAft>
              <a:spcPct val="15000"/>
            </a:spcAft>
            <a:buChar char="•"/>
          </a:pPr>
          <a:r>
            <a:rPr lang="en-US" sz="1500" kern="1200"/>
            <a:t>provide  the sample ID to associate each file </a:t>
          </a:r>
        </a:p>
        <a:p>
          <a:pPr marL="114300" lvl="1" indent="-114300" algn="l" defTabSz="666750">
            <a:lnSpc>
              <a:spcPct val="90000"/>
            </a:lnSpc>
            <a:spcBef>
              <a:spcPct val="0"/>
            </a:spcBef>
            <a:spcAft>
              <a:spcPct val="15000"/>
            </a:spcAft>
            <a:buChar char="•"/>
          </a:pPr>
          <a:r>
            <a:rPr lang="en-US" sz="1500" kern="1200"/>
            <a:t>Provide the file-type and a description of the file</a:t>
          </a:r>
        </a:p>
      </dsp:txBody>
      <dsp:txXfrm rot="-5400000">
        <a:off x="900846" y="3465875"/>
        <a:ext cx="7892416" cy="754829"/>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0E5D9B4A-8D9F-4B5E-9419-3CBDD210FAD2}">
      <dsp:nvSpPr>
        <dsp:cNvPr id="0" name=""/>
        <dsp:cNvSpPr/>
      </dsp:nvSpPr>
      <dsp:spPr>
        <a:xfrm rot="5400000">
          <a:off x="-193038" y="193038"/>
          <a:ext cx="1286921" cy="900845"/>
        </a:xfrm>
        <a:prstGeom prst="chevron">
          <a:avLst/>
        </a:prstGeom>
        <a:solidFill>
          <a:schemeClr val="accent1"/>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4605" tIns="14605" rIns="14605" bIns="14605" numCol="1" spcCol="1270" anchor="ctr" anchorCtr="0">
          <a:noAutofit/>
        </a:bodyPr>
        <a:lstStyle/>
        <a:p>
          <a:pPr marL="0" lvl="0" indent="0" algn="ctr" defTabSz="1022350">
            <a:lnSpc>
              <a:spcPct val="90000"/>
            </a:lnSpc>
            <a:spcBef>
              <a:spcPct val="0"/>
            </a:spcBef>
            <a:spcAft>
              <a:spcPct val="35000"/>
            </a:spcAft>
            <a:buNone/>
          </a:pPr>
          <a:r>
            <a:rPr lang="en-US" sz="2300" kern="1200"/>
            <a:t>Project</a:t>
          </a:r>
        </a:p>
      </dsp:txBody>
      <dsp:txXfrm rot="-5400000">
        <a:off x="1" y="450423"/>
        <a:ext cx="900845" cy="386076"/>
      </dsp:txXfrm>
    </dsp:sp>
    <dsp:sp modelId="{A7EE3763-079F-49FF-A555-EE5DC9B78701}">
      <dsp:nvSpPr>
        <dsp:cNvPr id="0" name=""/>
        <dsp:cNvSpPr/>
      </dsp:nvSpPr>
      <dsp:spPr>
        <a:xfrm rot="5400000">
          <a:off x="4477796" y="-3574036"/>
          <a:ext cx="836499" cy="7990401"/>
        </a:xfrm>
        <a:prstGeom prst="round2SameRect">
          <a:avLst/>
        </a:prstGeom>
        <a:solidFill>
          <a:sysClr val="window" lastClr="FFFFFF"/>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Complete the details about yourself </a:t>
          </a:r>
        </a:p>
        <a:p>
          <a:pPr marL="114300" lvl="1" indent="-114300" algn="l" defTabSz="666750">
            <a:lnSpc>
              <a:spcPct val="90000"/>
            </a:lnSpc>
            <a:spcBef>
              <a:spcPct val="0"/>
            </a:spcBef>
            <a:spcAft>
              <a:spcPct val="15000"/>
            </a:spcAft>
            <a:buChar char="•"/>
          </a:pPr>
          <a:r>
            <a:rPr lang="en-US" sz="1500" kern="1200"/>
            <a:t>Add details about the data to be hosted by GigaDB</a:t>
          </a:r>
        </a:p>
        <a:p>
          <a:pPr marL="114300" lvl="1" indent="-114300" algn="l" defTabSz="666750">
            <a:lnSpc>
              <a:spcPct val="90000"/>
            </a:lnSpc>
            <a:spcBef>
              <a:spcPct val="0"/>
            </a:spcBef>
            <a:spcAft>
              <a:spcPct val="15000"/>
            </a:spcAft>
            <a:buChar char="•"/>
          </a:pPr>
          <a:r>
            <a:rPr lang="en-US" sz="1500" kern="1200"/>
            <a:t>Suply an image for use on the project page</a:t>
          </a:r>
        </a:p>
      </dsp:txBody>
      <dsp:txXfrm rot="-5400000">
        <a:off x="900846" y="43749"/>
        <a:ext cx="7949566" cy="754829"/>
      </dsp:txXfrm>
    </dsp:sp>
    <dsp:sp modelId="{9C9F9AE6-70B8-4AE5-8302-67DC118B627E}">
      <dsp:nvSpPr>
        <dsp:cNvPr id="0" name=""/>
        <dsp:cNvSpPr/>
      </dsp:nvSpPr>
      <dsp:spPr>
        <a:xfrm rot="5400000">
          <a:off x="-193038" y="1336661"/>
          <a:ext cx="1286921" cy="900845"/>
        </a:xfrm>
        <a:prstGeom prst="chevron">
          <a:avLst/>
        </a:prstGeom>
        <a:solidFill>
          <a:srgbClr val="92D050"/>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4605" tIns="14605" rIns="14605" bIns="14605" numCol="1" spcCol="1270" anchor="ctr" anchorCtr="0">
          <a:noAutofit/>
        </a:bodyPr>
        <a:lstStyle/>
        <a:p>
          <a:pPr marL="0" lvl="0" indent="0" algn="ctr" defTabSz="1022350">
            <a:lnSpc>
              <a:spcPct val="90000"/>
            </a:lnSpc>
            <a:spcBef>
              <a:spcPct val="0"/>
            </a:spcBef>
            <a:spcAft>
              <a:spcPct val="35000"/>
            </a:spcAft>
            <a:buNone/>
          </a:pPr>
          <a:r>
            <a:rPr lang="en-US" sz="2300" kern="1200"/>
            <a:t>SOPs</a:t>
          </a:r>
        </a:p>
      </dsp:txBody>
      <dsp:txXfrm rot="-5400000">
        <a:off x="1" y="1594046"/>
        <a:ext cx="900845" cy="386076"/>
      </dsp:txXfrm>
    </dsp:sp>
    <dsp:sp modelId="{75019773-C825-4DA9-910C-CD0D74C821A6}">
      <dsp:nvSpPr>
        <dsp:cNvPr id="0" name=""/>
        <dsp:cNvSpPr/>
      </dsp:nvSpPr>
      <dsp:spPr>
        <a:xfrm rot="5400000">
          <a:off x="4477796" y="-2433327"/>
          <a:ext cx="836499" cy="7990401"/>
        </a:xfrm>
        <a:prstGeom prst="round2SameRect">
          <a:avLst/>
        </a:prstGeom>
        <a:solidFill>
          <a:srgbClr val="92D050">
            <a:alpha val="90000"/>
          </a:srgb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Provide the experiment/procedure/methods used in this study</a:t>
          </a:r>
        </a:p>
      </dsp:txBody>
      <dsp:txXfrm rot="-5400000">
        <a:off x="900846" y="1184458"/>
        <a:ext cx="7949566" cy="754829"/>
      </dsp:txXfrm>
    </dsp:sp>
    <dsp:sp modelId="{7812DB83-C16F-48CC-8136-6F1B062CFF38}">
      <dsp:nvSpPr>
        <dsp:cNvPr id="0" name=""/>
        <dsp:cNvSpPr/>
      </dsp:nvSpPr>
      <dsp:spPr>
        <a:xfrm rot="5400000">
          <a:off x="-193038" y="2477370"/>
          <a:ext cx="1286921" cy="900845"/>
        </a:xfrm>
        <a:prstGeom prst="chevron">
          <a:avLst/>
        </a:prstGeom>
        <a:solidFill>
          <a:schemeClr val="accent1"/>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4605" tIns="14605" rIns="14605" bIns="14605" numCol="1" spcCol="1270" anchor="ctr" anchorCtr="0">
          <a:noAutofit/>
        </a:bodyPr>
        <a:lstStyle/>
        <a:p>
          <a:pPr marL="0" lvl="0" indent="0" algn="ctr" defTabSz="1022350">
            <a:lnSpc>
              <a:spcPct val="90000"/>
            </a:lnSpc>
            <a:spcBef>
              <a:spcPct val="0"/>
            </a:spcBef>
            <a:spcAft>
              <a:spcPct val="35000"/>
            </a:spcAft>
            <a:buNone/>
          </a:pPr>
          <a:r>
            <a:rPr lang="en-US" sz="2300" kern="1200"/>
            <a:t>Sample</a:t>
          </a:r>
        </a:p>
      </dsp:txBody>
      <dsp:txXfrm rot="-5400000">
        <a:off x="1" y="2734755"/>
        <a:ext cx="900845" cy="386076"/>
      </dsp:txXfrm>
    </dsp:sp>
    <dsp:sp modelId="{30F7D5E0-E61E-4920-AD0A-DC2A7C4D7F6A}">
      <dsp:nvSpPr>
        <dsp:cNvPr id="0" name=""/>
        <dsp:cNvSpPr/>
      </dsp:nvSpPr>
      <dsp:spPr>
        <a:xfrm rot="5400000">
          <a:off x="4477796" y="-1292619"/>
          <a:ext cx="836499" cy="7990401"/>
        </a:xfrm>
        <a:prstGeom prst="round2SameRect">
          <a:avLst/>
        </a:prstGeom>
        <a:no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Provide the scientific and common names of all samples used in the project</a:t>
          </a:r>
        </a:p>
        <a:p>
          <a:pPr marL="114300" lvl="1" indent="-114300" algn="l" defTabSz="666750">
            <a:lnSpc>
              <a:spcPct val="90000"/>
            </a:lnSpc>
            <a:spcBef>
              <a:spcPct val="0"/>
            </a:spcBef>
            <a:spcAft>
              <a:spcPct val="15000"/>
            </a:spcAft>
            <a:buChar char="•"/>
          </a:pPr>
          <a:r>
            <a:rPr lang="en-US" sz="1500" kern="1200"/>
            <a:t>Provide any sample attributes that are not already held in other public databases</a:t>
          </a:r>
        </a:p>
      </dsp:txBody>
      <dsp:txXfrm rot="-5400000">
        <a:off x="900846" y="2325166"/>
        <a:ext cx="7949566" cy="754829"/>
      </dsp:txXfrm>
    </dsp:sp>
    <dsp:sp modelId="{D9FA32F1-9D1A-4866-96AD-33F35F4086CD}">
      <dsp:nvSpPr>
        <dsp:cNvPr id="0" name=""/>
        <dsp:cNvSpPr/>
      </dsp:nvSpPr>
      <dsp:spPr>
        <a:xfrm rot="5400000">
          <a:off x="-193038" y="3618078"/>
          <a:ext cx="1286921" cy="900845"/>
        </a:xfrm>
        <a:prstGeom prst="chevron">
          <a:avLst/>
        </a:prstGeom>
        <a:solidFill>
          <a:schemeClr val="accent1">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4605" tIns="14605" rIns="14605" bIns="14605" numCol="1" spcCol="1270" anchor="ctr" anchorCtr="0">
          <a:noAutofit/>
        </a:bodyPr>
        <a:lstStyle/>
        <a:p>
          <a:pPr marL="0" lvl="0" indent="0" algn="ctr" defTabSz="1022350">
            <a:lnSpc>
              <a:spcPct val="90000"/>
            </a:lnSpc>
            <a:spcBef>
              <a:spcPct val="0"/>
            </a:spcBef>
            <a:spcAft>
              <a:spcPct val="35000"/>
            </a:spcAft>
            <a:buNone/>
          </a:pPr>
          <a:r>
            <a:rPr lang="en-US" sz="2300" kern="1200"/>
            <a:t>Files</a:t>
          </a:r>
        </a:p>
      </dsp:txBody>
      <dsp:txXfrm rot="-5400000">
        <a:off x="1" y="3875463"/>
        <a:ext cx="900845" cy="386076"/>
      </dsp:txXfrm>
    </dsp:sp>
    <dsp:sp modelId="{E5568F03-E43C-42F4-8D9E-13039843B072}">
      <dsp:nvSpPr>
        <dsp:cNvPr id="0" name=""/>
        <dsp:cNvSpPr/>
      </dsp:nvSpPr>
      <dsp:spPr>
        <a:xfrm rot="5400000">
          <a:off x="4477796" y="-151910"/>
          <a:ext cx="836499" cy="7990401"/>
        </a:xfrm>
        <a:prstGeom prst="round2SameRect">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List all the files to be uploaded to GigaDB</a:t>
          </a:r>
        </a:p>
        <a:p>
          <a:pPr marL="114300" lvl="1" indent="-114300" algn="l" defTabSz="666750">
            <a:lnSpc>
              <a:spcPct val="90000"/>
            </a:lnSpc>
            <a:spcBef>
              <a:spcPct val="0"/>
            </a:spcBef>
            <a:spcAft>
              <a:spcPct val="15000"/>
            </a:spcAft>
            <a:buChar char="•"/>
          </a:pPr>
          <a:r>
            <a:rPr lang="en-US" sz="1500" kern="1200"/>
            <a:t>provide  the sample ID to associate each file with</a:t>
          </a:r>
        </a:p>
        <a:p>
          <a:pPr marL="114300" lvl="1" indent="-114300" algn="l" defTabSz="666750">
            <a:lnSpc>
              <a:spcPct val="90000"/>
            </a:lnSpc>
            <a:spcBef>
              <a:spcPct val="0"/>
            </a:spcBef>
            <a:spcAft>
              <a:spcPct val="15000"/>
            </a:spcAft>
            <a:buChar char="•"/>
          </a:pPr>
          <a:r>
            <a:rPr lang="en-US" sz="1500" kern="1200"/>
            <a:t>Provide the file-type and a description of the file</a:t>
          </a:r>
        </a:p>
      </dsp:txBody>
      <dsp:txXfrm rot="-5400000">
        <a:off x="900846" y="3465875"/>
        <a:ext cx="7949566" cy="754829"/>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0E5D9B4A-8D9F-4B5E-9419-3CBDD210FAD2}">
      <dsp:nvSpPr>
        <dsp:cNvPr id="0" name=""/>
        <dsp:cNvSpPr/>
      </dsp:nvSpPr>
      <dsp:spPr>
        <a:xfrm rot="5400000">
          <a:off x="-193038" y="193038"/>
          <a:ext cx="1286921" cy="900845"/>
        </a:xfrm>
        <a:prstGeom prst="chevron">
          <a:avLst/>
        </a:prstGeom>
        <a:solidFill>
          <a:schemeClr val="accent1"/>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4605" tIns="14605" rIns="14605" bIns="14605" numCol="1" spcCol="1270" anchor="ctr" anchorCtr="0">
          <a:noAutofit/>
        </a:bodyPr>
        <a:lstStyle/>
        <a:p>
          <a:pPr marL="0" lvl="0" indent="0" algn="ctr" defTabSz="1022350">
            <a:lnSpc>
              <a:spcPct val="90000"/>
            </a:lnSpc>
            <a:spcBef>
              <a:spcPct val="0"/>
            </a:spcBef>
            <a:spcAft>
              <a:spcPct val="35000"/>
            </a:spcAft>
            <a:buNone/>
          </a:pPr>
          <a:r>
            <a:rPr lang="en-US" sz="2300" kern="1200"/>
            <a:t>Project</a:t>
          </a:r>
        </a:p>
      </dsp:txBody>
      <dsp:txXfrm rot="-5400000">
        <a:off x="1" y="450423"/>
        <a:ext cx="900845" cy="386076"/>
      </dsp:txXfrm>
    </dsp:sp>
    <dsp:sp modelId="{A7EE3763-079F-49FF-A555-EE5DC9B78701}">
      <dsp:nvSpPr>
        <dsp:cNvPr id="0" name=""/>
        <dsp:cNvSpPr/>
      </dsp:nvSpPr>
      <dsp:spPr>
        <a:xfrm rot="5400000">
          <a:off x="4477796" y="-3574036"/>
          <a:ext cx="836499" cy="7990401"/>
        </a:xfrm>
        <a:prstGeom prst="round2SameRect">
          <a:avLst/>
        </a:prstGeom>
        <a:solidFill>
          <a:sysClr val="window" lastClr="FFFFFF"/>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Complete the details about yourself </a:t>
          </a:r>
        </a:p>
        <a:p>
          <a:pPr marL="114300" lvl="1" indent="-114300" algn="l" defTabSz="666750">
            <a:lnSpc>
              <a:spcPct val="90000"/>
            </a:lnSpc>
            <a:spcBef>
              <a:spcPct val="0"/>
            </a:spcBef>
            <a:spcAft>
              <a:spcPct val="15000"/>
            </a:spcAft>
            <a:buChar char="•"/>
          </a:pPr>
          <a:r>
            <a:rPr lang="en-US" sz="1500" kern="1200"/>
            <a:t>Add details about the data to be hosted by GigaDB</a:t>
          </a:r>
        </a:p>
        <a:p>
          <a:pPr marL="114300" lvl="1" indent="-114300" algn="l" defTabSz="666750">
            <a:lnSpc>
              <a:spcPct val="90000"/>
            </a:lnSpc>
            <a:spcBef>
              <a:spcPct val="0"/>
            </a:spcBef>
            <a:spcAft>
              <a:spcPct val="15000"/>
            </a:spcAft>
            <a:buChar char="•"/>
          </a:pPr>
          <a:r>
            <a:rPr lang="en-US" sz="1500" kern="1200"/>
            <a:t>Suply an image for use on the project page</a:t>
          </a:r>
        </a:p>
      </dsp:txBody>
      <dsp:txXfrm rot="-5400000">
        <a:off x="900846" y="43749"/>
        <a:ext cx="7949566" cy="754829"/>
      </dsp:txXfrm>
    </dsp:sp>
    <dsp:sp modelId="{9C9F9AE6-70B8-4AE5-8302-67DC118B627E}">
      <dsp:nvSpPr>
        <dsp:cNvPr id="0" name=""/>
        <dsp:cNvSpPr/>
      </dsp:nvSpPr>
      <dsp:spPr>
        <a:xfrm rot="5400000">
          <a:off x="-193038" y="1336661"/>
          <a:ext cx="1286921" cy="900845"/>
        </a:xfrm>
        <a:prstGeom prst="chevron">
          <a:avLst/>
        </a:prstGeom>
        <a:solidFill>
          <a:schemeClr val="accent1"/>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4605" tIns="14605" rIns="14605" bIns="14605" numCol="1" spcCol="1270" anchor="ctr" anchorCtr="0">
          <a:noAutofit/>
        </a:bodyPr>
        <a:lstStyle/>
        <a:p>
          <a:pPr marL="0" lvl="0" indent="0" algn="ctr" defTabSz="1022350">
            <a:lnSpc>
              <a:spcPct val="90000"/>
            </a:lnSpc>
            <a:spcBef>
              <a:spcPct val="0"/>
            </a:spcBef>
            <a:spcAft>
              <a:spcPct val="35000"/>
            </a:spcAft>
            <a:buNone/>
          </a:pPr>
          <a:r>
            <a:rPr lang="en-US" sz="2300" kern="1200"/>
            <a:t>SOPs</a:t>
          </a:r>
        </a:p>
      </dsp:txBody>
      <dsp:txXfrm rot="-5400000">
        <a:off x="1" y="1594046"/>
        <a:ext cx="900845" cy="386076"/>
      </dsp:txXfrm>
    </dsp:sp>
    <dsp:sp modelId="{75019773-C825-4DA9-910C-CD0D74C821A6}">
      <dsp:nvSpPr>
        <dsp:cNvPr id="0" name=""/>
        <dsp:cNvSpPr/>
      </dsp:nvSpPr>
      <dsp:spPr>
        <a:xfrm rot="5400000">
          <a:off x="4477796" y="-2433327"/>
          <a:ext cx="836499" cy="7990401"/>
        </a:xfrm>
        <a:prstGeom prst="round2SameRect">
          <a:avLst/>
        </a:prstGeom>
        <a:no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Provide the experiment/procedure/methods used in this study</a:t>
          </a:r>
        </a:p>
      </dsp:txBody>
      <dsp:txXfrm rot="-5400000">
        <a:off x="900846" y="1184458"/>
        <a:ext cx="7949566" cy="754829"/>
      </dsp:txXfrm>
    </dsp:sp>
    <dsp:sp modelId="{7812DB83-C16F-48CC-8136-6F1B062CFF38}">
      <dsp:nvSpPr>
        <dsp:cNvPr id="0" name=""/>
        <dsp:cNvSpPr/>
      </dsp:nvSpPr>
      <dsp:spPr>
        <a:xfrm rot="5400000">
          <a:off x="-193038" y="2477370"/>
          <a:ext cx="1286921" cy="900845"/>
        </a:xfrm>
        <a:prstGeom prst="chevron">
          <a:avLst/>
        </a:prstGeom>
        <a:solidFill>
          <a:srgbClr val="92D050"/>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4605" tIns="14605" rIns="14605" bIns="14605" numCol="1" spcCol="1270" anchor="ctr" anchorCtr="0">
          <a:noAutofit/>
        </a:bodyPr>
        <a:lstStyle/>
        <a:p>
          <a:pPr marL="0" lvl="0" indent="0" algn="ctr" defTabSz="1022350">
            <a:lnSpc>
              <a:spcPct val="90000"/>
            </a:lnSpc>
            <a:spcBef>
              <a:spcPct val="0"/>
            </a:spcBef>
            <a:spcAft>
              <a:spcPct val="35000"/>
            </a:spcAft>
            <a:buNone/>
          </a:pPr>
          <a:r>
            <a:rPr lang="en-US" sz="2300" kern="1200"/>
            <a:t>Sample</a:t>
          </a:r>
        </a:p>
      </dsp:txBody>
      <dsp:txXfrm rot="-5400000">
        <a:off x="1" y="2734755"/>
        <a:ext cx="900845" cy="386076"/>
      </dsp:txXfrm>
    </dsp:sp>
    <dsp:sp modelId="{30F7D5E0-E61E-4920-AD0A-DC2A7C4D7F6A}">
      <dsp:nvSpPr>
        <dsp:cNvPr id="0" name=""/>
        <dsp:cNvSpPr/>
      </dsp:nvSpPr>
      <dsp:spPr>
        <a:xfrm rot="5400000">
          <a:off x="4477796" y="-1292619"/>
          <a:ext cx="836499" cy="7990401"/>
        </a:xfrm>
        <a:prstGeom prst="round2SameRect">
          <a:avLst/>
        </a:prstGeom>
        <a:solidFill>
          <a:srgbClr val="92D050"/>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Provide the scientific and common names of all samples used in the project</a:t>
          </a:r>
        </a:p>
        <a:p>
          <a:pPr marL="114300" lvl="1" indent="-114300" algn="l" defTabSz="666750">
            <a:lnSpc>
              <a:spcPct val="90000"/>
            </a:lnSpc>
            <a:spcBef>
              <a:spcPct val="0"/>
            </a:spcBef>
            <a:spcAft>
              <a:spcPct val="15000"/>
            </a:spcAft>
            <a:buChar char="•"/>
          </a:pPr>
          <a:r>
            <a:rPr lang="en-US" sz="1500" kern="1200"/>
            <a:t>Provide any sample attributes that are not already held in other public databases</a:t>
          </a:r>
        </a:p>
      </dsp:txBody>
      <dsp:txXfrm rot="-5400000">
        <a:off x="900846" y="2325166"/>
        <a:ext cx="7949566" cy="754829"/>
      </dsp:txXfrm>
    </dsp:sp>
    <dsp:sp modelId="{D9FA32F1-9D1A-4866-96AD-33F35F4086CD}">
      <dsp:nvSpPr>
        <dsp:cNvPr id="0" name=""/>
        <dsp:cNvSpPr/>
      </dsp:nvSpPr>
      <dsp:spPr>
        <a:xfrm rot="5400000">
          <a:off x="-193038" y="3618078"/>
          <a:ext cx="1286921" cy="900845"/>
        </a:xfrm>
        <a:prstGeom prst="chevron">
          <a:avLst/>
        </a:prstGeom>
        <a:solidFill>
          <a:schemeClr val="accent1">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4605" tIns="14605" rIns="14605" bIns="14605" numCol="1" spcCol="1270" anchor="ctr" anchorCtr="0">
          <a:noAutofit/>
        </a:bodyPr>
        <a:lstStyle/>
        <a:p>
          <a:pPr marL="0" lvl="0" indent="0" algn="ctr" defTabSz="1022350">
            <a:lnSpc>
              <a:spcPct val="90000"/>
            </a:lnSpc>
            <a:spcBef>
              <a:spcPct val="0"/>
            </a:spcBef>
            <a:spcAft>
              <a:spcPct val="35000"/>
            </a:spcAft>
            <a:buNone/>
          </a:pPr>
          <a:r>
            <a:rPr lang="en-US" sz="2300" kern="1200"/>
            <a:t>Files</a:t>
          </a:r>
        </a:p>
      </dsp:txBody>
      <dsp:txXfrm rot="-5400000">
        <a:off x="1" y="3875463"/>
        <a:ext cx="900845" cy="386076"/>
      </dsp:txXfrm>
    </dsp:sp>
    <dsp:sp modelId="{E5568F03-E43C-42F4-8D9E-13039843B072}">
      <dsp:nvSpPr>
        <dsp:cNvPr id="0" name=""/>
        <dsp:cNvSpPr/>
      </dsp:nvSpPr>
      <dsp:spPr>
        <a:xfrm rot="5400000">
          <a:off x="4477796" y="-151910"/>
          <a:ext cx="836499" cy="7990401"/>
        </a:xfrm>
        <a:prstGeom prst="round2SameRect">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List all the files to be uploaded to GigaDB</a:t>
          </a:r>
        </a:p>
        <a:p>
          <a:pPr marL="114300" lvl="1" indent="-114300" algn="l" defTabSz="666750">
            <a:lnSpc>
              <a:spcPct val="90000"/>
            </a:lnSpc>
            <a:spcBef>
              <a:spcPct val="0"/>
            </a:spcBef>
            <a:spcAft>
              <a:spcPct val="15000"/>
            </a:spcAft>
            <a:buChar char="•"/>
          </a:pPr>
          <a:r>
            <a:rPr lang="en-US" sz="1500" kern="1200"/>
            <a:t>provide  the sample ID to associate each file with</a:t>
          </a:r>
        </a:p>
        <a:p>
          <a:pPr marL="114300" lvl="1" indent="-114300" algn="l" defTabSz="666750">
            <a:lnSpc>
              <a:spcPct val="90000"/>
            </a:lnSpc>
            <a:spcBef>
              <a:spcPct val="0"/>
            </a:spcBef>
            <a:spcAft>
              <a:spcPct val="15000"/>
            </a:spcAft>
            <a:buChar char="•"/>
          </a:pPr>
          <a:r>
            <a:rPr lang="en-US" sz="1500" kern="1200"/>
            <a:t>Provide the file-type and a description of the file</a:t>
          </a:r>
        </a:p>
      </dsp:txBody>
      <dsp:txXfrm rot="-5400000">
        <a:off x="900846" y="3465875"/>
        <a:ext cx="7949566" cy="754829"/>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0E5D9B4A-8D9F-4B5E-9419-3CBDD210FAD2}">
      <dsp:nvSpPr>
        <dsp:cNvPr id="0" name=""/>
        <dsp:cNvSpPr/>
      </dsp:nvSpPr>
      <dsp:spPr>
        <a:xfrm rot="5400000">
          <a:off x="-193038" y="193038"/>
          <a:ext cx="1286921" cy="900845"/>
        </a:xfrm>
        <a:prstGeom prst="chevron">
          <a:avLst/>
        </a:prstGeom>
        <a:solidFill>
          <a:schemeClr val="accent1"/>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Project</a:t>
          </a:r>
        </a:p>
      </dsp:txBody>
      <dsp:txXfrm rot="-5400000">
        <a:off x="1" y="450423"/>
        <a:ext cx="900845" cy="386076"/>
      </dsp:txXfrm>
    </dsp:sp>
    <dsp:sp modelId="{A7EE3763-079F-49FF-A555-EE5DC9B78701}">
      <dsp:nvSpPr>
        <dsp:cNvPr id="0" name=""/>
        <dsp:cNvSpPr/>
      </dsp:nvSpPr>
      <dsp:spPr>
        <a:xfrm rot="5400000">
          <a:off x="4449221" y="-3545461"/>
          <a:ext cx="836499" cy="7933251"/>
        </a:xfrm>
        <a:prstGeom prst="round2SameRect">
          <a:avLst/>
        </a:prstGeom>
        <a:solidFill>
          <a:sysClr val="window" lastClr="FFFFFF"/>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Complete the details about yourself </a:t>
          </a:r>
        </a:p>
        <a:p>
          <a:pPr marL="114300" lvl="1" indent="-114300" algn="l" defTabSz="666750">
            <a:lnSpc>
              <a:spcPct val="90000"/>
            </a:lnSpc>
            <a:spcBef>
              <a:spcPct val="0"/>
            </a:spcBef>
            <a:spcAft>
              <a:spcPct val="15000"/>
            </a:spcAft>
            <a:buChar char="•"/>
          </a:pPr>
          <a:r>
            <a:rPr lang="en-US" sz="1500" kern="1200"/>
            <a:t>Add details about the data to be hosted by GigaDB</a:t>
          </a:r>
        </a:p>
        <a:p>
          <a:pPr marL="114300" lvl="1" indent="-114300" algn="l" defTabSz="666750">
            <a:lnSpc>
              <a:spcPct val="90000"/>
            </a:lnSpc>
            <a:spcBef>
              <a:spcPct val="0"/>
            </a:spcBef>
            <a:spcAft>
              <a:spcPct val="15000"/>
            </a:spcAft>
            <a:buChar char="•"/>
          </a:pPr>
          <a:r>
            <a:rPr lang="en-US" sz="1500" kern="1200"/>
            <a:t>Suply an image for use on the project page</a:t>
          </a:r>
        </a:p>
      </dsp:txBody>
      <dsp:txXfrm rot="-5400000">
        <a:off x="900846" y="43749"/>
        <a:ext cx="7892416" cy="754829"/>
      </dsp:txXfrm>
    </dsp:sp>
    <dsp:sp modelId="{8E2D3256-580B-4B5F-BFF8-CD7EA712CDE4}">
      <dsp:nvSpPr>
        <dsp:cNvPr id="0" name=""/>
        <dsp:cNvSpPr/>
      </dsp:nvSpPr>
      <dsp:spPr>
        <a:xfrm rot="5400000">
          <a:off x="-193038" y="1336661"/>
          <a:ext cx="1286921" cy="900845"/>
        </a:xfrm>
        <a:prstGeom prst="chevron">
          <a:avLst/>
        </a:prstGeom>
        <a:solidFill>
          <a:schemeClr val="accent1"/>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SOPs</a:t>
          </a:r>
        </a:p>
      </dsp:txBody>
      <dsp:txXfrm rot="-5400000">
        <a:off x="1" y="1594046"/>
        <a:ext cx="900845" cy="386076"/>
      </dsp:txXfrm>
    </dsp:sp>
    <dsp:sp modelId="{ECEA34FC-B16C-4795-8380-C67E539F9A28}">
      <dsp:nvSpPr>
        <dsp:cNvPr id="0" name=""/>
        <dsp:cNvSpPr/>
      </dsp:nvSpPr>
      <dsp:spPr>
        <a:xfrm rot="5400000">
          <a:off x="4449221" y="-2404752"/>
          <a:ext cx="836499" cy="7933251"/>
        </a:xfrm>
        <a:prstGeom prst="round2SameRect">
          <a:avLst/>
        </a:prstGeom>
        <a:no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Provide the experiment/procedure/methods used in this study</a:t>
          </a:r>
        </a:p>
      </dsp:txBody>
      <dsp:txXfrm rot="-5400000">
        <a:off x="900846" y="1184458"/>
        <a:ext cx="7892416" cy="754829"/>
      </dsp:txXfrm>
    </dsp:sp>
    <dsp:sp modelId="{7812DB83-C16F-48CC-8136-6F1B062CFF38}">
      <dsp:nvSpPr>
        <dsp:cNvPr id="0" name=""/>
        <dsp:cNvSpPr/>
      </dsp:nvSpPr>
      <dsp:spPr>
        <a:xfrm rot="5400000">
          <a:off x="-193038" y="2477370"/>
          <a:ext cx="1286921" cy="900845"/>
        </a:xfrm>
        <a:prstGeom prst="chevron">
          <a:avLst/>
        </a:prstGeom>
        <a:solidFill>
          <a:schemeClr val="accent1"/>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Sample</a:t>
          </a:r>
        </a:p>
      </dsp:txBody>
      <dsp:txXfrm rot="-5400000">
        <a:off x="1" y="2734755"/>
        <a:ext cx="900845" cy="386076"/>
      </dsp:txXfrm>
    </dsp:sp>
    <dsp:sp modelId="{30F7D5E0-E61E-4920-AD0A-DC2A7C4D7F6A}">
      <dsp:nvSpPr>
        <dsp:cNvPr id="0" name=""/>
        <dsp:cNvSpPr/>
      </dsp:nvSpPr>
      <dsp:spPr>
        <a:xfrm rot="5400000">
          <a:off x="4449221" y="-1264044"/>
          <a:ext cx="836499" cy="7933251"/>
        </a:xfrm>
        <a:prstGeom prst="round2SameRect">
          <a:avLst/>
        </a:prstGeom>
        <a:solidFill>
          <a:sysClr val="window" lastClr="FFFFFF"/>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Provide the scientific and common names of all samples used in the project</a:t>
          </a:r>
        </a:p>
        <a:p>
          <a:pPr marL="114300" lvl="1" indent="-114300" algn="l" defTabSz="666750">
            <a:lnSpc>
              <a:spcPct val="90000"/>
            </a:lnSpc>
            <a:spcBef>
              <a:spcPct val="0"/>
            </a:spcBef>
            <a:spcAft>
              <a:spcPct val="15000"/>
            </a:spcAft>
            <a:buChar char="•"/>
          </a:pPr>
          <a:r>
            <a:rPr lang="en-US" sz="1500" kern="1200"/>
            <a:t>Provide any sample attributes that are not already held in other public databases</a:t>
          </a:r>
        </a:p>
      </dsp:txBody>
      <dsp:txXfrm rot="-5400000">
        <a:off x="900846" y="2325166"/>
        <a:ext cx="7892416" cy="754829"/>
      </dsp:txXfrm>
    </dsp:sp>
    <dsp:sp modelId="{D9FA32F1-9D1A-4866-96AD-33F35F4086CD}">
      <dsp:nvSpPr>
        <dsp:cNvPr id="0" name=""/>
        <dsp:cNvSpPr/>
      </dsp:nvSpPr>
      <dsp:spPr>
        <a:xfrm rot="5400000">
          <a:off x="-193038" y="3618078"/>
          <a:ext cx="1286921" cy="900845"/>
        </a:xfrm>
        <a:prstGeom prst="chevron">
          <a:avLst/>
        </a:prstGeom>
        <a:solidFill>
          <a:srgbClr val="92D050"/>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Files</a:t>
          </a:r>
        </a:p>
      </dsp:txBody>
      <dsp:txXfrm rot="-5400000">
        <a:off x="1" y="3875463"/>
        <a:ext cx="900845" cy="386076"/>
      </dsp:txXfrm>
    </dsp:sp>
    <dsp:sp modelId="{E5568F03-E43C-42F4-8D9E-13039843B072}">
      <dsp:nvSpPr>
        <dsp:cNvPr id="0" name=""/>
        <dsp:cNvSpPr/>
      </dsp:nvSpPr>
      <dsp:spPr>
        <a:xfrm rot="5400000">
          <a:off x="4449221" y="-123335"/>
          <a:ext cx="836499" cy="7933251"/>
        </a:xfrm>
        <a:prstGeom prst="round2SameRect">
          <a:avLst/>
        </a:prstGeom>
        <a:solidFill>
          <a:srgbClr val="92D050"/>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List all the files to be uploaded to GigaDB</a:t>
          </a:r>
        </a:p>
        <a:p>
          <a:pPr marL="114300" lvl="1" indent="-114300" algn="l" defTabSz="666750">
            <a:lnSpc>
              <a:spcPct val="90000"/>
            </a:lnSpc>
            <a:spcBef>
              <a:spcPct val="0"/>
            </a:spcBef>
            <a:spcAft>
              <a:spcPct val="15000"/>
            </a:spcAft>
            <a:buChar char="•"/>
          </a:pPr>
          <a:r>
            <a:rPr lang="en-US" sz="1500" kern="1200"/>
            <a:t>provide  the sample ID to associate each file with</a:t>
          </a:r>
        </a:p>
        <a:p>
          <a:pPr marL="114300" lvl="1" indent="-114300" algn="l" defTabSz="666750">
            <a:lnSpc>
              <a:spcPct val="90000"/>
            </a:lnSpc>
            <a:spcBef>
              <a:spcPct val="0"/>
            </a:spcBef>
            <a:spcAft>
              <a:spcPct val="15000"/>
            </a:spcAft>
            <a:buChar char="•"/>
          </a:pPr>
          <a:r>
            <a:rPr lang="en-US" sz="1500" kern="1200"/>
            <a:t>Provide the file-type and a description of the file</a:t>
          </a:r>
        </a:p>
      </dsp:txBody>
      <dsp:txXfrm rot="-5400000">
        <a:off x="900846" y="3465875"/>
        <a:ext cx="7892416" cy="754829"/>
      </dsp:txXfrm>
    </dsp:sp>
  </dsp:spTree>
</dsp:drawing>
</file>

<file path=xl/diagrams/layout1.xml><?xml version="1.0" encoding="utf-8"?>
<dgm:layoutDef xmlns:dgm="http://schemas.openxmlformats.org/drawingml/2006/diagram" xmlns:a="http://schemas.openxmlformats.org/drawingml/2006/main" uniqueId="urn:microsoft.com/office/officeart/2005/8/layout/chevron2">
  <dgm:title val=""/>
  <dgm:desc val=""/>
  <dgm:catLst>
    <dgm:cat type="process" pri="12000"/>
    <dgm:cat type="list" pri="16000"/>
    <dgm:cat type="convert" pri="11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Lst>
      <dgm:cxnLst>
        <dgm:cxn modelId="4" srcId="0" destId="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linearFlow">
    <dgm:varLst>
      <dgm:dir/>
      <dgm:animLvl val="lvl"/>
      <dgm:resizeHandles val="exact"/>
    </dgm:varLst>
    <dgm:alg type="lin">
      <dgm:param type="linDir" val="fromT"/>
      <dgm:param type="nodeHorzAlign" val="l"/>
    </dgm:alg>
    <dgm:shape xmlns:r="http://schemas.openxmlformats.org/officeDocument/2006/relationships" r:blip="">
      <dgm:adjLst/>
    </dgm:shape>
    <dgm:presOf/>
    <dgm:constrLst>
      <dgm:constr type="h" for="ch" forName="composite" refType="h"/>
      <dgm:constr type="w" for="ch" forName="composite" refType="w"/>
      <dgm:constr type="h" for="des" forName="parentText" op="equ"/>
      <dgm:constr type="h" for="ch" forName="sp" val="-14.88"/>
      <dgm:constr type="h" for="ch" forName="sp" refType="w" refFor="des" refForName="parentText" op="gte" fact="-0.3"/>
      <dgm:constr type="primFontSz" for="des" forName="parentText" op="equ" val="65"/>
      <dgm:constr type="primFontSz" for="des" forName="descendantText" op="equ" val="65"/>
    </dgm:constrLst>
    <dgm:ruleLst/>
    <dgm:forEach name="Name0" axis="ch" ptType="node">
      <dgm:layoutNode name="composite">
        <dgm:alg type="composite"/>
        <dgm:shape xmlns:r="http://schemas.openxmlformats.org/officeDocument/2006/relationships" r:blip="">
          <dgm:adjLst/>
        </dgm:shape>
        <dgm:presOf/>
        <dgm:choose name="Name1">
          <dgm:if name="Name2" func="var" arg="dir" op="equ" val="norm">
            <dgm:constrLst>
              <dgm:constr type="t" for="ch" forName="parentText"/>
              <dgm:constr type="l" for="ch" forName="parentText"/>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refType="w" refFor="ch" refForName="pare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if>
          <dgm:else name="Name3">
            <dgm:constrLst>
              <dgm:constr type="t" for="ch" forName="parentText"/>
              <dgm:constr type="r" for="ch" forName="parentText" refType="w"/>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else>
        </dgm:choose>
        <dgm:ruleLst/>
        <dgm:layoutNode name="parentText" styleLbl="alignNode1">
          <dgm:varLst>
            <dgm:chMax val="1"/>
            <dgm:bulletEnabled val="1"/>
          </dgm:varLst>
          <dgm:alg type="tx"/>
          <dgm:shape xmlns:r="http://schemas.openxmlformats.org/officeDocument/2006/relationships" rot="90" type="chevron" r:blip="">
            <dgm:adjLst/>
          </dgm:shape>
          <dgm:presOf axis="self" ptType="node"/>
          <dgm:constrLst>
            <dgm:constr type="lMarg" refType="primFontSz" fact="0.05"/>
            <dgm:constr type="rMarg" refType="primFontSz" fact="0.05"/>
            <dgm:constr type="tMarg" refType="primFontSz" fact="0.05"/>
            <dgm:constr type="bMarg" refType="primFontSz" fact="0.05"/>
          </dgm:constrLst>
          <dgm:ruleLst>
            <dgm:rule type="h" val="100" fact="NaN" max="NaN"/>
            <dgm:rule type="primFontSz" val="24" fact="NaN" max="NaN"/>
            <dgm:rule type="h" val="110" fact="NaN" max="NaN"/>
            <dgm:rule type="primFontSz" val="18" fact="NaN" max="NaN"/>
            <dgm:rule type="h" val="INF" fact="NaN" max="NaN"/>
            <dgm:rule type="primFontSz" val="5" fact="NaN" max="NaN"/>
          </dgm:ruleLst>
        </dgm:layoutNode>
        <dgm:layoutNode name="descendantText" styleLbl="alignAcc1">
          <dgm:varLst>
            <dgm:bulletEnabled val="1"/>
          </dgm:varLst>
          <dgm:choose name="Name4">
            <dgm:if name="Name5" func="var" arg="dir" op="equ" val="norm">
              <dgm:alg type="tx">
                <dgm:param type="stBulletLvl" val="1"/>
                <dgm:param type="txAnchorVertCh" val="mid"/>
              </dgm:alg>
              <dgm:shape xmlns:r="http://schemas.openxmlformats.org/officeDocument/2006/relationships" rot="90" type="round2SameRect" r:blip="">
                <dgm:adjLst/>
              </dgm:shape>
            </dgm:if>
            <dgm:else name="Name6">
              <dgm:alg type="tx">
                <dgm:param type="stBulletLvl" val="1"/>
                <dgm:param type="txAnchorVertCh" val="mid"/>
              </dgm:alg>
              <dgm:shape xmlns:r="http://schemas.openxmlformats.org/officeDocument/2006/relationships" rot="-90" type="round2SameRect" r:blip="">
                <dgm:adjLst/>
              </dgm:shape>
            </dgm:else>
          </dgm:choose>
          <dgm:presOf axis="des" ptType="node"/>
          <dgm:choose name="Name7">
            <dgm:if name="Name8" func="var" arg="dir" op="equ" val="norm">
              <dgm:constrLst>
                <dgm:constr type="secFontSz" refType="primFontSz"/>
                <dgm:constr type="tMarg" refType="primFontSz" fact="0.05"/>
                <dgm:constr type="bMarg" refType="primFontSz" fact="0.05"/>
                <dgm:constr type="rMarg" refType="primFontSz" fact="0.05"/>
              </dgm:constrLst>
            </dgm:if>
            <dgm:else name="Name9">
              <dgm:constrLst>
                <dgm:constr type="secFontSz" refType="primFontSz"/>
                <dgm:constr type="tMarg" refType="primFontSz" fact="0.05"/>
                <dgm:constr type="bMarg" refType="primFontSz" fact="0.05"/>
                <dgm:constr type="lMarg" refType="primFontSz" fact="0.05"/>
              </dgm:constrLst>
            </dgm:else>
          </dgm:choose>
          <dgm:ruleLst>
            <dgm:rule type="primFontSz" val="5" fact="NaN" max="NaN"/>
          </dgm:ruleLst>
        </dgm:layoutNode>
      </dgm:layoutNode>
      <dgm:forEach name="Name10" axis="followSib" ptType="sibTrans" cnt="1">
        <dgm:layoutNode name="sp">
          <dgm:alg type="sp"/>
          <dgm:shape xmlns:r="http://schemas.openxmlformats.org/officeDocument/2006/relationships" r:blip="">
            <dgm:adjLst/>
          </dgm:shape>
          <dgm:presOf axis="self"/>
          <dgm:constrLst>
            <dgm:constr type="w" val="1"/>
            <dgm:constr type="h" val="37.5"/>
          </dgm:constrLst>
          <dgm:ruleLst/>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chevron2">
  <dgm:title val=""/>
  <dgm:desc val=""/>
  <dgm:catLst>
    <dgm:cat type="process" pri="12000"/>
    <dgm:cat type="list" pri="16000"/>
    <dgm:cat type="convert" pri="11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Lst>
      <dgm:cxnLst>
        <dgm:cxn modelId="4" srcId="0" destId="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linearFlow">
    <dgm:varLst>
      <dgm:dir/>
      <dgm:animLvl val="lvl"/>
      <dgm:resizeHandles val="exact"/>
    </dgm:varLst>
    <dgm:alg type="lin">
      <dgm:param type="linDir" val="fromT"/>
      <dgm:param type="nodeHorzAlign" val="l"/>
    </dgm:alg>
    <dgm:shape xmlns:r="http://schemas.openxmlformats.org/officeDocument/2006/relationships" r:blip="">
      <dgm:adjLst/>
    </dgm:shape>
    <dgm:presOf/>
    <dgm:constrLst>
      <dgm:constr type="h" for="ch" forName="composite" refType="h"/>
      <dgm:constr type="w" for="ch" forName="composite" refType="w"/>
      <dgm:constr type="h" for="des" forName="parentText" op="equ"/>
      <dgm:constr type="h" for="ch" forName="sp" val="-14.88"/>
      <dgm:constr type="h" for="ch" forName="sp" refType="w" refFor="des" refForName="parentText" op="gte" fact="-0.3"/>
      <dgm:constr type="primFontSz" for="des" forName="parentText" op="equ" val="65"/>
      <dgm:constr type="primFontSz" for="des" forName="descendantText" op="equ" val="65"/>
    </dgm:constrLst>
    <dgm:ruleLst/>
    <dgm:forEach name="Name0" axis="ch" ptType="node">
      <dgm:layoutNode name="composite">
        <dgm:alg type="composite"/>
        <dgm:shape xmlns:r="http://schemas.openxmlformats.org/officeDocument/2006/relationships" r:blip="">
          <dgm:adjLst/>
        </dgm:shape>
        <dgm:presOf/>
        <dgm:choose name="Name1">
          <dgm:if name="Name2" func="var" arg="dir" op="equ" val="norm">
            <dgm:constrLst>
              <dgm:constr type="t" for="ch" forName="parentText"/>
              <dgm:constr type="l" for="ch" forName="parentText"/>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refType="w" refFor="ch" refForName="pare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if>
          <dgm:else name="Name3">
            <dgm:constrLst>
              <dgm:constr type="t" for="ch" forName="parentText"/>
              <dgm:constr type="r" for="ch" forName="parentText" refType="w"/>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else>
        </dgm:choose>
        <dgm:ruleLst/>
        <dgm:layoutNode name="parentText" styleLbl="alignNode1">
          <dgm:varLst>
            <dgm:chMax val="1"/>
            <dgm:bulletEnabled val="1"/>
          </dgm:varLst>
          <dgm:alg type="tx"/>
          <dgm:shape xmlns:r="http://schemas.openxmlformats.org/officeDocument/2006/relationships" rot="90" type="chevron" r:blip="">
            <dgm:adjLst/>
          </dgm:shape>
          <dgm:presOf axis="self" ptType="node"/>
          <dgm:constrLst>
            <dgm:constr type="lMarg" refType="primFontSz" fact="0.05"/>
            <dgm:constr type="rMarg" refType="primFontSz" fact="0.05"/>
            <dgm:constr type="tMarg" refType="primFontSz" fact="0.05"/>
            <dgm:constr type="bMarg" refType="primFontSz" fact="0.05"/>
          </dgm:constrLst>
          <dgm:ruleLst>
            <dgm:rule type="h" val="100" fact="NaN" max="NaN"/>
            <dgm:rule type="primFontSz" val="24" fact="NaN" max="NaN"/>
            <dgm:rule type="h" val="110" fact="NaN" max="NaN"/>
            <dgm:rule type="primFontSz" val="18" fact="NaN" max="NaN"/>
            <dgm:rule type="h" val="INF" fact="NaN" max="NaN"/>
            <dgm:rule type="primFontSz" val="5" fact="NaN" max="NaN"/>
          </dgm:ruleLst>
        </dgm:layoutNode>
        <dgm:layoutNode name="descendantText" styleLbl="alignAcc1">
          <dgm:varLst>
            <dgm:bulletEnabled val="1"/>
          </dgm:varLst>
          <dgm:choose name="Name4">
            <dgm:if name="Name5" func="var" arg="dir" op="equ" val="norm">
              <dgm:alg type="tx">
                <dgm:param type="stBulletLvl" val="1"/>
                <dgm:param type="txAnchorVertCh" val="mid"/>
              </dgm:alg>
              <dgm:shape xmlns:r="http://schemas.openxmlformats.org/officeDocument/2006/relationships" rot="90" type="round2SameRect" r:blip="">
                <dgm:adjLst/>
              </dgm:shape>
            </dgm:if>
            <dgm:else name="Name6">
              <dgm:alg type="tx">
                <dgm:param type="stBulletLvl" val="1"/>
                <dgm:param type="txAnchorVertCh" val="mid"/>
              </dgm:alg>
              <dgm:shape xmlns:r="http://schemas.openxmlformats.org/officeDocument/2006/relationships" rot="-90" type="round2SameRect" r:blip="">
                <dgm:adjLst/>
              </dgm:shape>
            </dgm:else>
          </dgm:choose>
          <dgm:presOf axis="des" ptType="node"/>
          <dgm:choose name="Name7">
            <dgm:if name="Name8" func="var" arg="dir" op="equ" val="norm">
              <dgm:constrLst>
                <dgm:constr type="secFontSz" refType="primFontSz"/>
                <dgm:constr type="tMarg" refType="primFontSz" fact="0.05"/>
                <dgm:constr type="bMarg" refType="primFontSz" fact="0.05"/>
                <dgm:constr type="rMarg" refType="primFontSz" fact="0.05"/>
              </dgm:constrLst>
            </dgm:if>
            <dgm:else name="Name9">
              <dgm:constrLst>
                <dgm:constr type="secFontSz" refType="primFontSz"/>
                <dgm:constr type="tMarg" refType="primFontSz" fact="0.05"/>
                <dgm:constr type="bMarg" refType="primFontSz" fact="0.05"/>
                <dgm:constr type="lMarg" refType="primFontSz" fact="0.05"/>
              </dgm:constrLst>
            </dgm:else>
          </dgm:choose>
          <dgm:ruleLst>
            <dgm:rule type="primFontSz" val="5" fact="NaN" max="NaN"/>
          </dgm:ruleLst>
        </dgm:layoutNode>
      </dgm:layoutNode>
      <dgm:forEach name="Name10" axis="followSib" ptType="sibTrans" cnt="1">
        <dgm:layoutNode name="sp">
          <dgm:alg type="sp"/>
          <dgm:shape xmlns:r="http://schemas.openxmlformats.org/officeDocument/2006/relationships" r:blip="">
            <dgm:adjLst/>
          </dgm:shape>
          <dgm:presOf axis="self"/>
          <dgm:constrLst>
            <dgm:constr type="w" val="1"/>
            <dgm:constr type="h" val="37.5"/>
          </dgm:constrLst>
          <dgm:ruleLst/>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chevron2">
  <dgm:title val=""/>
  <dgm:desc val=""/>
  <dgm:catLst>
    <dgm:cat type="process" pri="12000"/>
    <dgm:cat type="list" pri="16000"/>
    <dgm:cat type="convert" pri="11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Lst>
      <dgm:cxnLst>
        <dgm:cxn modelId="4" srcId="0" destId="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linearFlow">
    <dgm:varLst>
      <dgm:dir/>
      <dgm:animLvl val="lvl"/>
      <dgm:resizeHandles val="exact"/>
    </dgm:varLst>
    <dgm:alg type="lin">
      <dgm:param type="linDir" val="fromT"/>
      <dgm:param type="nodeHorzAlign" val="l"/>
    </dgm:alg>
    <dgm:shape xmlns:r="http://schemas.openxmlformats.org/officeDocument/2006/relationships" r:blip="">
      <dgm:adjLst/>
    </dgm:shape>
    <dgm:presOf/>
    <dgm:constrLst>
      <dgm:constr type="h" for="ch" forName="composite" refType="h"/>
      <dgm:constr type="w" for="ch" forName="composite" refType="w"/>
      <dgm:constr type="h" for="des" forName="parentText" op="equ"/>
      <dgm:constr type="h" for="ch" forName="sp" val="-14.88"/>
      <dgm:constr type="h" for="ch" forName="sp" refType="w" refFor="des" refForName="parentText" op="gte" fact="-0.3"/>
      <dgm:constr type="primFontSz" for="des" forName="parentText" op="equ" val="65"/>
      <dgm:constr type="primFontSz" for="des" forName="descendantText" op="equ" val="65"/>
    </dgm:constrLst>
    <dgm:ruleLst/>
    <dgm:forEach name="Name0" axis="ch" ptType="node">
      <dgm:layoutNode name="composite">
        <dgm:alg type="composite"/>
        <dgm:shape xmlns:r="http://schemas.openxmlformats.org/officeDocument/2006/relationships" r:blip="">
          <dgm:adjLst/>
        </dgm:shape>
        <dgm:presOf/>
        <dgm:choose name="Name1">
          <dgm:if name="Name2" func="var" arg="dir" op="equ" val="norm">
            <dgm:constrLst>
              <dgm:constr type="t" for="ch" forName="parentText"/>
              <dgm:constr type="l" for="ch" forName="parentText"/>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refType="w" refFor="ch" refForName="pare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if>
          <dgm:else name="Name3">
            <dgm:constrLst>
              <dgm:constr type="t" for="ch" forName="parentText"/>
              <dgm:constr type="r" for="ch" forName="parentText" refType="w"/>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else>
        </dgm:choose>
        <dgm:ruleLst/>
        <dgm:layoutNode name="parentText" styleLbl="alignNode1">
          <dgm:varLst>
            <dgm:chMax val="1"/>
            <dgm:bulletEnabled val="1"/>
          </dgm:varLst>
          <dgm:alg type="tx"/>
          <dgm:shape xmlns:r="http://schemas.openxmlformats.org/officeDocument/2006/relationships" rot="90" type="chevron" r:blip="">
            <dgm:adjLst/>
          </dgm:shape>
          <dgm:presOf axis="self" ptType="node"/>
          <dgm:constrLst>
            <dgm:constr type="lMarg" refType="primFontSz" fact="0.05"/>
            <dgm:constr type="rMarg" refType="primFontSz" fact="0.05"/>
            <dgm:constr type="tMarg" refType="primFontSz" fact="0.05"/>
            <dgm:constr type="bMarg" refType="primFontSz" fact="0.05"/>
          </dgm:constrLst>
          <dgm:ruleLst>
            <dgm:rule type="h" val="100" fact="NaN" max="NaN"/>
            <dgm:rule type="primFontSz" val="24" fact="NaN" max="NaN"/>
            <dgm:rule type="h" val="110" fact="NaN" max="NaN"/>
            <dgm:rule type="primFontSz" val="18" fact="NaN" max="NaN"/>
            <dgm:rule type="h" val="INF" fact="NaN" max="NaN"/>
            <dgm:rule type="primFontSz" val="5" fact="NaN" max="NaN"/>
          </dgm:ruleLst>
        </dgm:layoutNode>
        <dgm:layoutNode name="descendantText" styleLbl="alignAcc1">
          <dgm:varLst>
            <dgm:bulletEnabled val="1"/>
          </dgm:varLst>
          <dgm:choose name="Name4">
            <dgm:if name="Name5" func="var" arg="dir" op="equ" val="norm">
              <dgm:alg type="tx">
                <dgm:param type="stBulletLvl" val="1"/>
                <dgm:param type="txAnchorVertCh" val="mid"/>
              </dgm:alg>
              <dgm:shape xmlns:r="http://schemas.openxmlformats.org/officeDocument/2006/relationships" rot="90" type="round2SameRect" r:blip="">
                <dgm:adjLst/>
              </dgm:shape>
            </dgm:if>
            <dgm:else name="Name6">
              <dgm:alg type="tx">
                <dgm:param type="stBulletLvl" val="1"/>
                <dgm:param type="txAnchorVertCh" val="mid"/>
              </dgm:alg>
              <dgm:shape xmlns:r="http://schemas.openxmlformats.org/officeDocument/2006/relationships" rot="-90" type="round2SameRect" r:blip="">
                <dgm:adjLst/>
              </dgm:shape>
            </dgm:else>
          </dgm:choose>
          <dgm:presOf axis="des" ptType="node"/>
          <dgm:choose name="Name7">
            <dgm:if name="Name8" func="var" arg="dir" op="equ" val="norm">
              <dgm:constrLst>
                <dgm:constr type="secFontSz" refType="primFontSz"/>
                <dgm:constr type="tMarg" refType="primFontSz" fact="0.05"/>
                <dgm:constr type="bMarg" refType="primFontSz" fact="0.05"/>
                <dgm:constr type="rMarg" refType="primFontSz" fact="0.05"/>
              </dgm:constrLst>
            </dgm:if>
            <dgm:else name="Name9">
              <dgm:constrLst>
                <dgm:constr type="secFontSz" refType="primFontSz"/>
                <dgm:constr type="tMarg" refType="primFontSz" fact="0.05"/>
                <dgm:constr type="bMarg" refType="primFontSz" fact="0.05"/>
                <dgm:constr type="lMarg" refType="primFontSz" fact="0.05"/>
              </dgm:constrLst>
            </dgm:else>
          </dgm:choose>
          <dgm:ruleLst>
            <dgm:rule type="primFontSz" val="5" fact="NaN" max="NaN"/>
          </dgm:ruleLst>
        </dgm:layoutNode>
      </dgm:layoutNode>
      <dgm:forEach name="Name10" axis="followSib" ptType="sibTrans" cnt="1">
        <dgm:layoutNode name="sp">
          <dgm:alg type="sp"/>
          <dgm:shape xmlns:r="http://schemas.openxmlformats.org/officeDocument/2006/relationships" r:blip="">
            <dgm:adjLst/>
          </dgm:shape>
          <dgm:presOf axis="self"/>
          <dgm:constrLst>
            <dgm:constr type="w" val="1"/>
            <dgm:constr type="h" val="37.5"/>
          </dgm:constrLst>
          <dgm:ruleLst/>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chevron2">
  <dgm:title val=""/>
  <dgm:desc val=""/>
  <dgm:catLst>
    <dgm:cat type="process" pri="12000"/>
    <dgm:cat type="list" pri="16000"/>
    <dgm:cat type="convert" pri="11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Lst>
      <dgm:cxnLst>
        <dgm:cxn modelId="4" srcId="0" destId="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linearFlow">
    <dgm:varLst>
      <dgm:dir/>
      <dgm:animLvl val="lvl"/>
      <dgm:resizeHandles val="exact"/>
    </dgm:varLst>
    <dgm:alg type="lin">
      <dgm:param type="linDir" val="fromT"/>
      <dgm:param type="nodeHorzAlign" val="l"/>
    </dgm:alg>
    <dgm:shape xmlns:r="http://schemas.openxmlformats.org/officeDocument/2006/relationships" r:blip="">
      <dgm:adjLst/>
    </dgm:shape>
    <dgm:presOf/>
    <dgm:constrLst>
      <dgm:constr type="h" for="ch" forName="composite" refType="h"/>
      <dgm:constr type="w" for="ch" forName="composite" refType="w"/>
      <dgm:constr type="h" for="des" forName="parentText" op="equ"/>
      <dgm:constr type="h" for="ch" forName="sp" val="-14.88"/>
      <dgm:constr type="h" for="ch" forName="sp" refType="w" refFor="des" refForName="parentText" op="gte" fact="-0.3"/>
      <dgm:constr type="primFontSz" for="des" forName="parentText" op="equ" val="65"/>
      <dgm:constr type="primFontSz" for="des" forName="descendantText" op="equ" val="65"/>
    </dgm:constrLst>
    <dgm:ruleLst/>
    <dgm:forEach name="Name0" axis="ch" ptType="node">
      <dgm:layoutNode name="composite">
        <dgm:alg type="composite"/>
        <dgm:shape xmlns:r="http://schemas.openxmlformats.org/officeDocument/2006/relationships" r:blip="">
          <dgm:adjLst/>
        </dgm:shape>
        <dgm:presOf/>
        <dgm:choose name="Name1">
          <dgm:if name="Name2" func="var" arg="dir" op="equ" val="norm">
            <dgm:constrLst>
              <dgm:constr type="t" for="ch" forName="parentText"/>
              <dgm:constr type="l" for="ch" forName="parentText"/>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refType="w" refFor="ch" refForName="pare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if>
          <dgm:else name="Name3">
            <dgm:constrLst>
              <dgm:constr type="t" for="ch" forName="parentText"/>
              <dgm:constr type="r" for="ch" forName="parentText" refType="w"/>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else>
        </dgm:choose>
        <dgm:ruleLst/>
        <dgm:layoutNode name="parentText" styleLbl="alignNode1">
          <dgm:varLst>
            <dgm:chMax val="1"/>
            <dgm:bulletEnabled val="1"/>
          </dgm:varLst>
          <dgm:alg type="tx"/>
          <dgm:shape xmlns:r="http://schemas.openxmlformats.org/officeDocument/2006/relationships" rot="90" type="chevron" r:blip="">
            <dgm:adjLst/>
          </dgm:shape>
          <dgm:presOf axis="self" ptType="node"/>
          <dgm:constrLst>
            <dgm:constr type="lMarg" refType="primFontSz" fact="0.05"/>
            <dgm:constr type="rMarg" refType="primFontSz" fact="0.05"/>
            <dgm:constr type="tMarg" refType="primFontSz" fact="0.05"/>
            <dgm:constr type="bMarg" refType="primFontSz" fact="0.05"/>
          </dgm:constrLst>
          <dgm:ruleLst>
            <dgm:rule type="h" val="100" fact="NaN" max="NaN"/>
            <dgm:rule type="primFontSz" val="24" fact="NaN" max="NaN"/>
            <dgm:rule type="h" val="110" fact="NaN" max="NaN"/>
            <dgm:rule type="primFontSz" val="18" fact="NaN" max="NaN"/>
            <dgm:rule type="h" val="INF" fact="NaN" max="NaN"/>
            <dgm:rule type="primFontSz" val="5" fact="NaN" max="NaN"/>
          </dgm:ruleLst>
        </dgm:layoutNode>
        <dgm:layoutNode name="descendantText" styleLbl="alignAcc1">
          <dgm:varLst>
            <dgm:bulletEnabled val="1"/>
          </dgm:varLst>
          <dgm:choose name="Name4">
            <dgm:if name="Name5" func="var" arg="dir" op="equ" val="norm">
              <dgm:alg type="tx">
                <dgm:param type="stBulletLvl" val="1"/>
                <dgm:param type="txAnchorVertCh" val="mid"/>
              </dgm:alg>
              <dgm:shape xmlns:r="http://schemas.openxmlformats.org/officeDocument/2006/relationships" rot="90" type="round2SameRect" r:blip="">
                <dgm:adjLst/>
              </dgm:shape>
            </dgm:if>
            <dgm:else name="Name6">
              <dgm:alg type="tx">
                <dgm:param type="stBulletLvl" val="1"/>
                <dgm:param type="txAnchorVertCh" val="mid"/>
              </dgm:alg>
              <dgm:shape xmlns:r="http://schemas.openxmlformats.org/officeDocument/2006/relationships" rot="-90" type="round2SameRect" r:blip="">
                <dgm:adjLst/>
              </dgm:shape>
            </dgm:else>
          </dgm:choose>
          <dgm:presOf axis="des" ptType="node"/>
          <dgm:choose name="Name7">
            <dgm:if name="Name8" func="var" arg="dir" op="equ" val="norm">
              <dgm:constrLst>
                <dgm:constr type="secFontSz" refType="primFontSz"/>
                <dgm:constr type="tMarg" refType="primFontSz" fact="0.05"/>
                <dgm:constr type="bMarg" refType="primFontSz" fact="0.05"/>
                <dgm:constr type="rMarg" refType="primFontSz" fact="0.05"/>
              </dgm:constrLst>
            </dgm:if>
            <dgm:else name="Name9">
              <dgm:constrLst>
                <dgm:constr type="secFontSz" refType="primFontSz"/>
                <dgm:constr type="tMarg" refType="primFontSz" fact="0.05"/>
                <dgm:constr type="bMarg" refType="primFontSz" fact="0.05"/>
                <dgm:constr type="lMarg" refType="primFontSz" fact="0.05"/>
              </dgm:constrLst>
            </dgm:else>
          </dgm:choose>
          <dgm:ruleLst>
            <dgm:rule type="primFontSz" val="5" fact="NaN" max="NaN"/>
          </dgm:ruleLst>
        </dgm:layoutNode>
      </dgm:layoutNode>
      <dgm:forEach name="Name10" axis="followSib" ptType="sibTrans" cnt="1">
        <dgm:layoutNode name="sp">
          <dgm:alg type="sp"/>
          <dgm:shape xmlns:r="http://schemas.openxmlformats.org/officeDocument/2006/relationships" r:blip="">
            <dgm:adjLst/>
          </dgm:shape>
          <dgm:presOf axis="self"/>
          <dgm:constrLst>
            <dgm:constr type="w" val="1"/>
            <dgm:constr type="h" val="37.5"/>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hyperlink" Target="#Study!A1"/><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10.xml.rels><?xml version="1.0" encoding="UTF-8" standalone="yes"?>
<Relationships xmlns="http://schemas.openxmlformats.org/package/2006/relationships"><Relationship Id="rId1" Type="http://schemas.openxmlformats.org/officeDocument/2006/relationships/hyperlink" Target="#Study!A1"/></Relationships>
</file>

<file path=xl/drawings/_rels/drawing2.xml.rels><?xml version="1.0" encoding="UTF-8" standalone="yes"?>
<Relationships xmlns="http://schemas.openxmlformats.org/package/2006/relationships"><Relationship Id="rId3" Type="http://schemas.openxmlformats.org/officeDocument/2006/relationships/hyperlink" Target="#'Info-Links'!A1"/><Relationship Id="rId2" Type="http://schemas.openxmlformats.org/officeDocument/2006/relationships/hyperlink" Target="#Step1!A1"/><Relationship Id="rId1" Type="http://schemas.openxmlformats.org/officeDocument/2006/relationships/hyperlink" Target="#Step2!A1"/></Relationships>
</file>

<file path=xl/drawings/_rels/drawing3.xml.rels><?xml version="1.0" encoding="UTF-8" standalone="yes"?>
<Relationships xmlns="http://schemas.openxmlformats.org/package/2006/relationships"><Relationship Id="rId3" Type="http://schemas.openxmlformats.org/officeDocument/2006/relationships/diagramQuickStyle" Target="../diagrams/quickStyle2.xml"/><Relationship Id="rId7" Type="http://schemas.openxmlformats.org/officeDocument/2006/relationships/hyperlink" Target="#Study!A1"/><Relationship Id="rId2" Type="http://schemas.openxmlformats.org/officeDocument/2006/relationships/diagramLayout" Target="../diagrams/layout2.xml"/><Relationship Id="rId1" Type="http://schemas.openxmlformats.org/officeDocument/2006/relationships/diagramData" Target="../diagrams/data2.xml"/><Relationship Id="rId6" Type="http://schemas.openxmlformats.org/officeDocument/2006/relationships/hyperlink" Target="#SOPs!A1"/><Relationship Id="rId5" Type="http://schemas.microsoft.com/office/2007/relationships/diagramDrawing" Target="../diagrams/drawing2.xml"/><Relationship Id="rId4" Type="http://schemas.openxmlformats.org/officeDocument/2006/relationships/diagramColors" Target="../diagrams/colors2.xml"/></Relationships>
</file>

<file path=xl/drawings/_rels/drawing4.xml.rels><?xml version="1.0" encoding="UTF-8" standalone="yes"?>
<Relationships xmlns="http://schemas.openxmlformats.org/package/2006/relationships"><Relationship Id="rId3" Type="http://schemas.openxmlformats.org/officeDocument/2006/relationships/hyperlink" Target="http://protocols.io/" TargetMode="External"/><Relationship Id="rId2" Type="http://schemas.openxmlformats.org/officeDocument/2006/relationships/hyperlink" Target="#Step2!A1"/><Relationship Id="rId1" Type="http://schemas.openxmlformats.org/officeDocument/2006/relationships/hyperlink" Target="#Step3!A1"/><Relationship Id="rId4"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diagramQuickStyle" Target="../diagrams/quickStyle3.xml"/><Relationship Id="rId7" Type="http://schemas.openxmlformats.org/officeDocument/2006/relationships/hyperlink" Target="#SOPs!A1"/><Relationship Id="rId2" Type="http://schemas.openxmlformats.org/officeDocument/2006/relationships/diagramLayout" Target="../diagrams/layout3.xml"/><Relationship Id="rId1" Type="http://schemas.openxmlformats.org/officeDocument/2006/relationships/diagramData" Target="../diagrams/data3.xml"/><Relationship Id="rId6" Type="http://schemas.openxmlformats.org/officeDocument/2006/relationships/hyperlink" Target="#Samples!A1"/><Relationship Id="rId5" Type="http://schemas.microsoft.com/office/2007/relationships/diagramDrawing" Target="../diagrams/drawing3.xml"/><Relationship Id="rId4" Type="http://schemas.openxmlformats.org/officeDocument/2006/relationships/diagramColors" Target="../diagrams/colors3.xml"/></Relationships>
</file>

<file path=xl/drawings/_rels/drawing6.xml.rels><?xml version="1.0" encoding="UTF-8" standalone="yes"?>
<Relationships xmlns="http://schemas.openxmlformats.org/package/2006/relationships"><Relationship Id="rId3" Type="http://schemas.openxmlformats.org/officeDocument/2006/relationships/hyperlink" Target="#'Info-Keys'!A1"/><Relationship Id="rId2" Type="http://schemas.openxmlformats.org/officeDocument/2006/relationships/hyperlink" Target="#Step2!A1"/><Relationship Id="rId1" Type="http://schemas.openxmlformats.org/officeDocument/2006/relationships/hyperlink" Target="#Step3!A1"/></Relationships>
</file>

<file path=xl/drawings/_rels/drawing7.xml.rels><?xml version="1.0" encoding="UTF-8" standalone="yes"?>
<Relationships xmlns="http://schemas.openxmlformats.org/package/2006/relationships"><Relationship Id="rId3" Type="http://schemas.openxmlformats.org/officeDocument/2006/relationships/diagramQuickStyle" Target="../diagrams/quickStyle4.xml"/><Relationship Id="rId7" Type="http://schemas.openxmlformats.org/officeDocument/2006/relationships/hyperlink" Target="#Samples!A1"/><Relationship Id="rId2" Type="http://schemas.openxmlformats.org/officeDocument/2006/relationships/diagramLayout" Target="../diagrams/layout4.xml"/><Relationship Id="rId1" Type="http://schemas.openxmlformats.org/officeDocument/2006/relationships/diagramData" Target="../diagrams/data4.xml"/><Relationship Id="rId6" Type="http://schemas.openxmlformats.org/officeDocument/2006/relationships/hyperlink" Target="#Files!A1"/><Relationship Id="rId5" Type="http://schemas.microsoft.com/office/2007/relationships/diagramDrawing" Target="../diagrams/drawing4.xml"/><Relationship Id="rId4" Type="http://schemas.openxmlformats.org/officeDocument/2006/relationships/diagramColors" Target="../diagrams/colors4.xml"/></Relationships>
</file>

<file path=xl/drawings/_rels/drawing8.xml.rels><?xml version="1.0" encoding="UTF-8" standalone="yes"?>
<Relationships xmlns="http://schemas.openxmlformats.org/package/2006/relationships"><Relationship Id="rId1" Type="http://schemas.openxmlformats.org/officeDocument/2006/relationships/hyperlink" Target="mailto:database@gigasciencejournal.com?subject=new%20submission" TargetMode="External"/></Relationships>
</file>

<file path=xl/drawings/_rels/drawing9.xml.rels><?xml version="1.0" encoding="UTF-8" standalone="yes"?>
<Relationships xmlns="http://schemas.openxmlformats.org/package/2006/relationships"><Relationship Id="rId1" Type="http://schemas.openxmlformats.org/officeDocument/2006/relationships/hyperlink" Target="#Samples!A1"/></Relationships>
</file>

<file path=xl/drawings/drawing1.xml><?xml version="1.0" encoding="utf-8"?>
<xdr:wsDr xmlns:xdr="http://schemas.openxmlformats.org/drawingml/2006/spreadsheetDrawing" xmlns:a="http://schemas.openxmlformats.org/drawingml/2006/main">
  <xdr:twoCellAnchor>
    <xdr:from>
      <xdr:col>1</xdr:col>
      <xdr:colOff>685800</xdr:colOff>
      <xdr:row>1</xdr:row>
      <xdr:rowOff>223838</xdr:rowOff>
    </xdr:from>
    <xdr:to>
      <xdr:col>1</xdr:col>
      <xdr:colOff>9577047</xdr:colOff>
      <xdr:row>1</xdr:row>
      <xdr:rowOff>4938715</xdr:rowOff>
    </xdr:to>
    <xdr:graphicFrame macro="">
      <xdr:nvGraphicFramePr>
        <xdr:cNvPr id="3" name="Diagram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xdr:col>
      <xdr:colOff>9063038</xdr:colOff>
      <xdr:row>1</xdr:row>
      <xdr:rowOff>4772025</xdr:rowOff>
    </xdr:from>
    <xdr:to>
      <xdr:col>1</xdr:col>
      <xdr:colOff>9539288</xdr:colOff>
      <xdr:row>1</xdr:row>
      <xdr:rowOff>5095875</xdr:rowOff>
    </xdr:to>
    <xdr:sp macro="" textlink="">
      <xdr:nvSpPr>
        <xdr:cNvPr id="4" name="Right Arrow 3">
          <a:hlinkClick xmlns:r="http://schemas.openxmlformats.org/officeDocument/2006/relationships" r:id="rId6"/>
          <a:extLst>
            <a:ext uri="{FF2B5EF4-FFF2-40B4-BE49-F238E27FC236}">
              <a16:creationId xmlns:a16="http://schemas.microsoft.com/office/drawing/2014/main" id="{00000000-0008-0000-0000-000004000000}"/>
            </a:ext>
          </a:extLst>
        </xdr:cNvPr>
        <xdr:cNvSpPr/>
      </xdr:nvSpPr>
      <xdr:spPr>
        <a:xfrm>
          <a:off x="8715375" y="4933950"/>
          <a:ext cx="447675" cy="3333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552450</xdr:colOff>
      <xdr:row>1</xdr:row>
      <xdr:rowOff>28575</xdr:rowOff>
    </xdr:from>
    <xdr:to>
      <xdr:col>4</xdr:col>
      <xdr:colOff>2181225</xdr:colOff>
      <xdr:row>2</xdr:row>
      <xdr:rowOff>161919</xdr:rowOff>
    </xdr:to>
    <xdr:sp macro="" textlink="">
      <xdr:nvSpPr>
        <xdr:cNvPr id="2" name="Bevel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9163050" y="219075"/>
          <a:ext cx="1524000" cy="476250"/>
        </a:xfrm>
        <a:prstGeom prst="bevel">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rtl="0">
            <a:defRPr sz="1000"/>
          </a:pPr>
          <a:r>
            <a:rPr lang="zh-CN" altLang="en-US" sz="1100" b="1" i="0" u="none" strike="noStrike" baseline="0">
              <a:solidFill>
                <a:srgbClr val="FFFFFF"/>
              </a:solidFill>
              <a:latin typeface="Calibri"/>
            </a:rPr>
            <a:t>Return to Project</a:t>
          </a:r>
          <a:endParaRPr lang="zh-CN" alt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6689911</xdr:colOff>
      <xdr:row>29</xdr:row>
      <xdr:rowOff>180975</xdr:rowOff>
    </xdr:from>
    <xdr:to>
      <xdr:col>5</xdr:col>
      <xdr:colOff>7267576</xdr:colOff>
      <xdr:row>29</xdr:row>
      <xdr:rowOff>514350</xdr:rowOff>
    </xdr:to>
    <xdr:sp macro="" textlink="">
      <xdr:nvSpPr>
        <xdr:cNvPr id="7" name="Right Arrow 6">
          <a:hlinkClick xmlns:r="http://schemas.openxmlformats.org/officeDocument/2006/relationships" r:id="rId1"/>
          <a:extLst>
            <a:ext uri="{FF2B5EF4-FFF2-40B4-BE49-F238E27FC236}">
              <a16:creationId xmlns:a16="http://schemas.microsoft.com/office/drawing/2014/main" id="{00000000-0008-0000-0100-000007000000}"/>
            </a:ext>
          </a:extLst>
        </xdr:cNvPr>
        <xdr:cNvSpPr/>
      </xdr:nvSpPr>
      <xdr:spPr>
        <a:xfrm>
          <a:off x="11385176" y="10344710"/>
          <a:ext cx="577665" cy="3333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2</xdr:col>
      <xdr:colOff>80962</xdr:colOff>
      <xdr:row>29</xdr:row>
      <xdr:rowOff>180974</xdr:rowOff>
    </xdr:from>
    <xdr:to>
      <xdr:col>2</xdr:col>
      <xdr:colOff>694764</xdr:colOff>
      <xdr:row>29</xdr:row>
      <xdr:rowOff>514349</xdr:rowOff>
    </xdr:to>
    <xdr:sp macro="" textlink="">
      <xdr:nvSpPr>
        <xdr:cNvPr id="8" name="Right Arrow 7">
          <a:hlinkClick xmlns:r="http://schemas.openxmlformats.org/officeDocument/2006/relationships" r:id="rId2"/>
          <a:extLst>
            <a:ext uri="{FF2B5EF4-FFF2-40B4-BE49-F238E27FC236}">
              <a16:creationId xmlns:a16="http://schemas.microsoft.com/office/drawing/2014/main" id="{00000000-0008-0000-0100-000008000000}"/>
            </a:ext>
          </a:extLst>
        </xdr:cNvPr>
        <xdr:cNvSpPr/>
      </xdr:nvSpPr>
      <xdr:spPr>
        <a:xfrm rot="10800000">
          <a:off x="271462" y="10344709"/>
          <a:ext cx="613802" cy="333375"/>
        </a:xfrm>
        <a:prstGeom prst="rightArrow">
          <a:avLst>
            <a:gd name="adj1" fmla="val 55714"/>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2</xdr:col>
      <xdr:colOff>142874</xdr:colOff>
      <xdr:row>1</xdr:row>
      <xdr:rowOff>47623</xdr:rowOff>
    </xdr:from>
    <xdr:to>
      <xdr:col>2</xdr:col>
      <xdr:colOff>661988</xdr:colOff>
      <xdr:row>1</xdr:row>
      <xdr:rowOff>380998</xdr:rowOff>
    </xdr:to>
    <xdr:sp macro="" textlink="">
      <xdr:nvSpPr>
        <xdr:cNvPr id="9" name="Right Arrow 8">
          <a:hlinkClick xmlns:r="http://schemas.openxmlformats.org/officeDocument/2006/relationships" r:id="rId2"/>
          <a:extLst>
            <a:ext uri="{FF2B5EF4-FFF2-40B4-BE49-F238E27FC236}">
              <a16:creationId xmlns:a16="http://schemas.microsoft.com/office/drawing/2014/main" id="{00000000-0008-0000-0100-000009000000}"/>
            </a:ext>
          </a:extLst>
        </xdr:cNvPr>
        <xdr:cNvSpPr/>
      </xdr:nvSpPr>
      <xdr:spPr>
        <a:xfrm rot="10800000">
          <a:off x="323849" y="238123"/>
          <a:ext cx="485776" cy="333375"/>
        </a:xfrm>
        <a:prstGeom prst="rightArrow">
          <a:avLst>
            <a:gd name="adj1" fmla="val 55714"/>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6656294</xdr:colOff>
      <xdr:row>1</xdr:row>
      <xdr:rowOff>38100</xdr:rowOff>
    </xdr:from>
    <xdr:to>
      <xdr:col>5</xdr:col>
      <xdr:colOff>7262813</xdr:colOff>
      <xdr:row>1</xdr:row>
      <xdr:rowOff>371475</xdr:rowOff>
    </xdr:to>
    <xdr:sp macro="" textlink="">
      <xdr:nvSpPr>
        <xdr:cNvPr id="10" name="Right Arrow 9">
          <a:hlinkClick xmlns:r="http://schemas.openxmlformats.org/officeDocument/2006/relationships" r:id="rId1"/>
          <a:extLst>
            <a:ext uri="{FF2B5EF4-FFF2-40B4-BE49-F238E27FC236}">
              <a16:creationId xmlns:a16="http://schemas.microsoft.com/office/drawing/2014/main" id="{00000000-0008-0000-0100-00000A000000}"/>
            </a:ext>
          </a:extLst>
        </xdr:cNvPr>
        <xdr:cNvSpPr/>
      </xdr:nvSpPr>
      <xdr:spPr>
        <a:xfrm>
          <a:off x="11351559" y="228600"/>
          <a:ext cx="606519" cy="3333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6342529</xdr:colOff>
      <xdr:row>27</xdr:row>
      <xdr:rowOff>361950</xdr:rowOff>
    </xdr:from>
    <xdr:to>
      <xdr:col>5</xdr:col>
      <xdr:colOff>7267576</xdr:colOff>
      <xdr:row>28</xdr:row>
      <xdr:rowOff>55245</xdr:rowOff>
    </xdr:to>
    <xdr:sp macro="" textlink="">
      <xdr:nvSpPr>
        <xdr:cNvPr id="11" name="Bevel 10">
          <a:hlinkClick xmlns:r="http://schemas.openxmlformats.org/officeDocument/2006/relationships" r:id="rId3"/>
          <a:extLst>
            <a:ext uri="{FF2B5EF4-FFF2-40B4-BE49-F238E27FC236}">
              <a16:creationId xmlns:a16="http://schemas.microsoft.com/office/drawing/2014/main" id="{00000000-0008-0000-0100-00000B000000}"/>
            </a:ext>
          </a:extLst>
        </xdr:cNvPr>
        <xdr:cNvSpPr/>
      </xdr:nvSpPr>
      <xdr:spPr>
        <a:xfrm>
          <a:off x="11037794" y="9393891"/>
          <a:ext cx="925047" cy="276001"/>
        </a:xfrm>
        <a:prstGeom prst="bevel">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rtl="0">
            <a:defRPr sz="1000"/>
          </a:pPr>
          <a:r>
            <a:rPr lang="zh-CN" altLang="en-US" sz="1000" b="0" i="0" u="none" strike="noStrike" baseline="0">
              <a:solidFill>
                <a:srgbClr val="FFFFFF"/>
              </a:solidFill>
              <a:latin typeface="Arial"/>
              <a:cs typeface="Arial"/>
            </a:rPr>
            <a:t>See Links</a:t>
          </a:r>
          <a:endParaRPr lang="zh-CN" alt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685800</xdr:colOff>
      <xdr:row>1</xdr:row>
      <xdr:rowOff>223838</xdr:rowOff>
    </xdr:from>
    <xdr:to>
      <xdr:col>1</xdr:col>
      <xdr:colOff>9577047</xdr:colOff>
      <xdr:row>1</xdr:row>
      <xdr:rowOff>4938715</xdr:rowOff>
    </xdr:to>
    <xdr:graphicFrame macro="">
      <xdr:nvGraphicFramePr>
        <xdr:cNvPr id="2" name="Diagram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xdr:col>
      <xdr:colOff>9063038</xdr:colOff>
      <xdr:row>1</xdr:row>
      <xdr:rowOff>4772025</xdr:rowOff>
    </xdr:from>
    <xdr:to>
      <xdr:col>1</xdr:col>
      <xdr:colOff>9539288</xdr:colOff>
      <xdr:row>1</xdr:row>
      <xdr:rowOff>5095875</xdr:rowOff>
    </xdr:to>
    <xdr:sp macro="" textlink="">
      <xdr:nvSpPr>
        <xdr:cNvPr id="3" name="Right Arrow 2">
          <a:hlinkClick xmlns:r="http://schemas.openxmlformats.org/officeDocument/2006/relationships" r:id="rId6"/>
          <a:extLst>
            <a:ext uri="{FF2B5EF4-FFF2-40B4-BE49-F238E27FC236}">
              <a16:creationId xmlns:a16="http://schemas.microsoft.com/office/drawing/2014/main" id="{00000000-0008-0000-0200-000003000000}"/>
            </a:ext>
          </a:extLst>
        </xdr:cNvPr>
        <xdr:cNvSpPr/>
      </xdr:nvSpPr>
      <xdr:spPr>
        <a:xfrm>
          <a:off x="8715375" y="4933950"/>
          <a:ext cx="447675" cy="3333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1</xdr:col>
      <xdr:colOff>309563</xdr:colOff>
      <xdr:row>1</xdr:row>
      <xdr:rowOff>4733925</xdr:rowOff>
    </xdr:from>
    <xdr:to>
      <xdr:col>1</xdr:col>
      <xdr:colOff>785813</xdr:colOff>
      <xdr:row>1</xdr:row>
      <xdr:rowOff>5057775</xdr:rowOff>
    </xdr:to>
    <xdr:sp macro="" textlink="">
      <xdr:nvSpPr>
        <xdr:cNvPr id="5" name="Right Arrow 4">
          <a:hlinkClick xmlns:r="http://schemas.openxmlformats.org/officeDocument/2006/relationships" r:id="rId7"/>
          <a:extLst>
            <a:ext uri="{FF2B5EF4-FFF2-40B4-BE49-F238E27FC236}">
              <a16:creationId xmlns:a16="http://schemas.microsoft.com/office/drawing/2014/main" id="{00000000-0008-0000-0200-000005000000}"/>
            </a:ext>
          </a:extLst>
        </xdr:cNvPr>
        <xdr:cNvSpPr/>
      </xdr:nvSpPr>
      <xdr:spPr>
        <a:xfrm rot="10800000">
          <a:off x="542925" y="4905375"/>
          <a:ext cx="447675" cy="333375"/>
        </a:xfrm>
        <a:prstGeom prst="rightArrow">
          <a:avLst>
            <a:gd name="adj1" fmla="val 55714"/>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876300</xdr:colOff>
      <xdr:row>1</xdr:row>
      <xdr:rowOff>38100</xdr:rowOff>
    </xdr:from>
    <xdr:to>
      <xdr:col>6</xdr:col>
      <xdr:colOff>1025</xdr:colOff>
      <xdr:row>2</xdr:row>
      <xdr:rowOff>0</xdr:rowOff>
    </xdr:to>
    <xdr:sp macro="" textlink="">
      <xdr:nvSpPr>
        <xdr:cNvPr id="2" name="Right Arrow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10963275" y="200025"/>
          <a:ext cx="582144" cy="2952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1</xdr:col>
      <xdr:colOff>61913</xdr:colOff>
      <xdr:row>1</xdr:row>
      <xdr:rowOff>28575</xdr:rowOff>
    </xdr:from>
    <xdr:to>
      <xdr:col>1</xdr:col>
      <xdr:colOff>585789</xdr:colOff>
      <xdr:row>2</xdr:row>
      <xdr:rowOff>0</xdr:rowOff>
    </xdr:to>
    <xdr:sp macro="" textlink="">
      <xdr:nvSpPr>
        <xdr:cNvPr id="3" name="Right Arrow 2">
          <a:hlinkClick xmlns:r="http://schemas.openxmlformats.org/officeDocument/2006/relationships" r:id="rId2"/>
          <a:extLst>
            <a:ext uri="{FF2B5EF4-FFF2-40B4-BE49-F238E27FC236}">
              <a16:creationId xmlns:a16="http://schemas.microsoft.com/office/drawing/2014/main" id="{00000000-0008-0000-0300-000003000000}"/>
            </a:ext>
          </a:extLst>
        </xdr:cNvPr>
        <xdr:cNvSpPr/>
      </xdr:nvSpPr>
      <xdr:spPr>
        <a:xfrm rot="10800000">
          <a:off x="238125" y="190500"/>
          <a:ext cx="485776" cy="304800"/>
        </a:xfrm>
        <a:prstGeom prst="rightArrow">
          <a:avLst>
            <a:gd name="adj1" fmla="val 55714"/>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editAs="oneCell">
    <xdr:from>
      <xdr:col>2</xdr:col>
      <xdr:colOff>519113</xdr:colOff>
      <xdr:row>1</xdr:row>
      <xdr:rowOff>219075</xdr:rowOff>
    </xdr:from>
    <xdr:to>
      <xdr:col>2</xdr:col>
      <xdr:colOff>1152525</xdr:colOff>
      <xdr:row>4</xdr:row>
      <xdr:rowOff>109538</xdr:rowOff>
    </xdr:to>
    <xdr:pic>
      <xdr:nvPicPr>
        <xdr:cNvPr id="6153" name="Picture 9">
          <a:hlinkClick xmlns:r="http://schemas.openxmlformats.org/officeDocument/2006/relationships" r:id="rId3"/>
          <a:extLst>
            <a:ext uri="{FF2B5EF4-FFF2-40B4-BE49-F238E27FC236}">
              <a16:creationId xmlns:a16="http://schemas.microsoft.com/office/drawing/2014/main" id="{00000000-0008-0000-0300-00000918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685925" y="381000"/>
          <a:ext cx="633413" cy="5905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685800</xdr:colOff>
      <xdr:row>1</xdr:row>
      <xdr:rowOff>223838</xdr:rowOff>
    </xdr:from>
    <xdr:to>
      <xdr:col>1</xdr:col>
      <xdr:colOff>9577047</xdr:colOff>
      <xdr:row>1</xdr:row>
      <xdr:rowOff>4938715</xdr:rowOff>
    </xdr:to>
    <xdr:graphicFrame macro="">
      <xdr:nvGraphicFramePr>
        <xdr:cNvPr id="2" name="Diagram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xdr:col>
      <xdr:colOff>9063038</xdr:colOff>
      <xdr:row>1</xdr:row>
      <xdr:rowOff>4772025</xdr:rowOff>
    </xdr:from>
    <xdr:to>
      <xdr:col>1</xdr:col>
      <xdr:colOff>9539288</xdr:colOff>
      <xdr:row>1</xdr:row>
      <xdr:rowOff>5095875</xdr:rowOff>
    </xdr:to>
    <xdr:sp macro="" textlink="">
      <xdr:nvSpPr>
        <xdr:cNvPr id="3" name="Right Arrow 2">
          <a:hlinkClick xmlns:r="http://schemas.openxmlformats.org/officeDocument/2006/relationships" r:id="rId6"/>
          <a:extLst>
            <a:ext uri="{FF2B5EF4-FFF2-40B4-BE49-F238E27FC236}">
              <a16:creationId xmlns:a16="http://schemas.microsoft.com/office/drawing/2014/main" id="{00000000-0008-0000-0400-000003000000}"/>
            </a:ext>
          </a:extLst>
        </xdr:cNvPr>
        <xdr:cNvSpPr/>
      </xdr:nvSpPr>
      <xdr:spPr>
        <a:xfrm>
          <a:off x="8715375" y="4933950"/>
          <a:ext cx="447675" cy="3238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1</xdr:col>
      <xdr:colOff>309563</xdr:colOff>
      <xdr:row>1</xdr:row>
      <xdr:rowOff>4733925</xdr:rowOff>
    </xdr:from>
    <xdr:to>
      <xdr:col>1</xdr:col>
      <xdr:colOff>785813</xdr:colOff>
      <xdr:row>1</xdr:row>
      <xdr:rowOff>5057775</xdr:rowOff>
    </xdr:to>
    <xdr:sp macro="" textlink="">
      <xdr:nvSpPr>
        <xdr:cNvPr id="4" name="Right Arrow 3">
          <a:hlinkClick xmlns:r="http://schemas.openxmlformats.org/officeDocument/2006/relationships" r:id="rId7"/>
          <a:extLst>
            <a:ext uri="{FF2B5EF4-FFF2-40B4-BE49-F238E27FC236}">
              <a16:creationId xmlns:a16="http://schemas.microsoft.com/office/drawing/2014/main" id="{00000000-0008-0000-0400-000004000000}"/>
            </a:ext>
          </a:extLst>
        </xdr:cNvPr>
        <xdr:cNvSpPr/>
      </xdr:nvSpPr>
      <xdr:spPr>
        <a:xfrm rot="10800000">
          <a:off x="542925" y="4895850"/>
          <a:ext cx="447675" cy="323850"/>
        </a:xfrm>
        <a:prstGeom prst="rightArrow">
          <a:avLst>
            <a:gd name="adj1" fmla="val 55714"/>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400050</xdr:colOff>
      <xdr:row>1</xdr:row>
      <xdr:rowOff>59391</xdr:rowOff>
    </xdr:from>
    <xdr:to>
      <xdr:col>7</xdr:col>
      <xdr:colOff>965178</xdr:colOff>
      <xdr:row>1</xdr:row>
      <xdr:rowOff>342900</xdr:rowOff>
    </xdr:to>
    <xdr:sp macro="" textlink="">
      <xdr:nvSpPr>
        <xdr:cNvPr id="2" name="Right Arrow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9944100" y="249891"/>
          <a:ext cx="565128" cy="28350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1</xdr:col>
      <xdr:colOff>61913</xdr:colOff>
      <xdr:row>1</xdr:row>
      <xdr:rowOff>28575</xdr:rowOff>
    </xdr:from>
    <xdr:to>
      <xdr:col>1</xdr:col>
      <xdr:colOff>581027</xdr:colOff>
      <xdr:row>1</xdr:row>
      <xdr:rowOff>361950</xdr:rowOff>
    </xdr:to>
    <xdr:sp macro="" textlink="">
      <xdr:nvSpPr>
        <xdr:cNvPr id="3" name="Right Arrow 2">
          <a:hlinkClick xmlns:r="http://schemas.openxmlformats.org/officeDocument/2006/relationships" r:id="rId2"/>
          <a:extLst>
            <a:ext uri="{FF2B5EF4-FFF2-40B4-BE49-F238E27FC236}">
              <a16:creationId xmlns:a16="http://schemas.microsoft.com/office/drawing/2014/main" id="{00000000-0008-0000-0500-000003000000}"/>
            </a:ext>
          </a:extLst>
        </xdr:cNvPr>
        <xdr:cNvSpPr/>
      </xdr:nvSpPr>
      <xdr:spPr>
        <a:xfrm rot="10800000">
          <a:off x="276225" y="219075"/>
          <a:ext cx="485776" cy="333375"/>
        </a:xfrm>
        <a:prstGeom prst="rightArrow">
          <a:avLst>
            <a:gd name="adj1" fmla="val 55714"/>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1247776</xdr:colOff>
      <xdr:row>1</xdr:row>
      <xdr:rowOff>30814</xdr:rowOff>
    </xdr:from>
    <xdr:to>
      <xdr:col>6</xdr:col>
      <xdr:colOff>918881</xdr:colOff>
      <xdr:row>2</xdr:row>
      <xdr:rowOff>9525</xdr:rowOff>
    </xdr:to>
    <xdr:sp macro="" textlink="">
      <xdr:nvSpPr>
        <xdr:cNvPr id="4" name="Bevel 3">
          <a:hlinkClick xmlns:r="http://schemas.openxmlformats.org/officeDocument/2006/relationships" r:id="rId3"/>
          <a:extLst>
            <a:ext uri="{FF2B5EF4-FFF2-40B4-BE49-F238E27FC236}">
              <a16:creationId xmlns:a16="http://schemas.microsoft.com/office/drawing/2014/main" id="{00000000-0008-0000-0500-000004000000}"/>
            </a:ext>
          </a:extLst>
        </xdr:cNvPr>
        <xdr:cNvSpPr/>
      </xdr:nvSpPr>
      <xdr:spPr>
        <a:xfrm>
          <a:off x="8096251" y="221314"/>
          <a:ext cx="1357030" cy="340661"/>
        </a:xfrm>
        <a:prstGeom prst="bevel">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rtl="0">
            <a:defRPr sz="1000"/>
          </a:pPr>
          <a:r>
            <a:rPr lang="zh-CN" altLang="en-US" sz="1200" b="1" i="0" u="none" strike="noStrike" baseline="0">
              <a:solidFill>
                <a:srgbClr val="FFFFFF"/>
              </a:solidFill>
              <a:latin typeface="Arial"/>
              <a:cs typeface="Arial"/>
            </a:rPr>
            <a:t>See Keys list</a:t>
          </a:r>
          <a:endParaRPr lang="zh-CN" altLang="en-US"/>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685800</xdr:colOff>
      <xdr:row>1</xdr:row>
      <xdr:rowOff>223838</xdr:rowOff>
    </xdr:from>
    <xdr:to>
      <xdr:col>1</xdr:col>
      <xdr:colOff>9577047</xdr:colOff>
      <xdr:row>1</xdr:row>
      <xdr:rowOff>4938715</xdr:rowOff>
    </xdr:to>
    <xdr:graphicFrame macro="">
      <xdr:nvGraphicFramePr>
        <xdr:cNvPr id="2" name="Diagram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xdr:col>
      <xdr:colOff>9063038</xdr:colOff>
      <xdr:row>1</xdr:row>
      <xdr:rowOff>4772025</xdr:rowOff>
    </xdr:from>
    <xdr:to>
      <xdr:col>1</xdr:col>
      <xdr:colOff>9539288</xdr:colOff>
      <xdr:row>1</xdr:row>
      <xdr:rowOff>5095875</xdr:rowOff>
    </xdr:to>
    <xdr:sp macro="" textlink="">
      <xdr:nvSpPr>
        <xdr:cNvPr id="3" name="Right Arrow 2">
          <a:hlinkClick xmlns:r="http://schemas.openxmlformats.org/officeDocument/2006/relationships" r:id="rId6"/>
          <a:extLst>
            <a:ext uri="{FF2B5EF4-FFF2-40B4-BE49-F238E27FC236}">
              <a16:creationId xmlns:a16="http://schemas.microsoft.com/office/drawing/2014/main" id="{00000000-0008-0000-0600-000003000000}"/>
            </a:ext>
          </a:extLst>
        </xdr:cNvPr>
        <xdr:cNvSpPr/>
      </xdr:nvSpPr>
      <xdr:spPr>
        <a:xfrm>
          <a:off x="8715375" y="4933950"/>
          <a:ext cx="447675" cy="3333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1</xdr:col>
      <xdr:colOff>309563</xdr:colOff>
      <xdr:row>1</xdr:row>
      <xdr:rowOff>4733925</xdr:rowOff>
    </xdr:from>
    <xdr:to>
      <xdr:col>1</xdr:col>
      <xdr:colOff>785813</xdr:colOff>
      <xdr:row>1</xdr:row>
      <xdr:rowOff>5057775</xdr:rowOff>
    </xdr:to>
    <xdr:sp macro="" textlink="">
      <xdr:nvSpPr>
        <xdr:cNvPr id="4" name="Right Arrow 3">
          <a:hlinkClick xmlns:r="http://schemas.openxmlformats.org/officeDocument/2006/relationships" r:id="rId7"/>
          <a:extLst>
            <a:ext uri="{FF2B5EF4-FFF2-40B4-BE49-F238E27FC236}">
              <a16:creationId xmlns:a16="http://schemas.microsoft.com/office/drawing/2014/main" id="{00000000-0008-0000-0600-000004000000}"/>
            </a:ext>
          </a:extLst>
        </xdr:cNvPr>
        <xdr:cNvSpPr/>
      </xdr:nvSpPr>
      <xdr:spPr>
        <a:xfrm rot="10800000">
          <a:off x="542925" y="4905375"/>
          <a:ext cx="447675" cy="333375"/>
        </a:xfrm>
        <a:prstGeom prst="rightArrow">
          <a:avLst>
            <a:gd name="adj1" fmla="val 55714"/>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266700</xdr:colOff>
      <xdr:row>1</xdr:row>
      <xdr:rowOff>0</xdr:rowOff>
    </xdr:from>
    <xdr:to>
      <xdr:col>4</xdr:col>
      <xdr:colOff>1899353</xdr:colOff>
      <xdr:row>1</xdr:row>
      <xdr:rowOff>476250</xdr:rowOff>
    </xdr:to>
    <xdr:sp macro="[0]!Bevel1_Click" textlink="">
      <xdr:nvSpPr>
        <xdr:cNvPr id="2" name="Bevel 1">
          <a:hlinkClick xmlns:r="http://schemas.openxmlformats.org/officeDocument/2006/relationships" r:id="rId1" tooltip="please save this completed document and send to database@gigasciencejournal.com"/>
          <a:extLst>
            <a:ext uri="{FF2B5EF4-FFF2-40B4-BE49-F238E27FC236}">
              <a16:creationId xmlns:a16="http://schemas.microsoft.com/office/drawing/2014/main" id="{00000000-0008-0000-0700-000002000000}"/>
            </a:ext>
          </a:extLst>
        </xdr:cNvPr>
        <xdr:cNvSpPr/>
      </xdr:nvSpPr>
      <xdr:spPr>
        <a:xfrm>
          <a:off x="9296400" y="190500"/>
          <a:ext cx="1524000" cy="476250"/>
        </a:xfrm>
        <a:prstGeom prst="bevel">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rtl="0">
            <a:defRPr sz="1000"/>
          </a:pPr>
          <a:r>
            <a:rPr lang="zh-CN" altLang="en-US" sz="1100" b="1" i="0" u="none" strike="noStrike" baseline="0">
              <a:solidFill>
                <a:srgbClr val="FFFFFF"/>
              </a:solidFill>
              <a:latin typeface="Calibri"/>
            </a:rPr>
            <a:t>save and send</a:t>
          </a:r>
          <a:endParaRPr lang="zh-CN" altLang="en-US"/>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1266826</xdr:colOff>
      <xdr:row>1</xdr:row>
      <xdr:rowOff>76200</xdr:rowOff>
    </xdr:from>
    <xdr:to>
      <xdr:col>6</xdr:col>
      <xdr:colOff>1</xdr:colOff>
      <xdr:row>1</xdr:row>
      <xdr:rowOff>552450</xdr:rowOff>
    </xdr:to>
    <xdr:sp macro="" textlink="">
      <xdr:nvSpPr>
        <xdr:cNvPr id="2" name="Bevel 1">
          <a:hlinkClick xmlns:r="http://schemas.openxmlformats.org/officeDocument/2006/relationships" r:id="rId1"/>
          <a:extLst>
            <a:ext uri="{FF2B5EF4-FFF2-40B4-BE49-F238E27FC236}">
              <a16:creationId xmlns:a16="http://schemas.microsoft.com/office/drawing/2014/main" id="{E835E5E4-0620-45FF-9BDD-6A641C271548}"/>
            </a:ext>
          </a:extLst>
        </xdr:cNvPr>
        <xdr:cNvSpPr/>
      </xdr:nvSpPr>
      <xdr:spPr>
        <a:xfrm>
          <a:off x="14563726" y="238125"/>
          <a:ext cx="1447800" cy="476250"/>
        </a:xfrm>
        <a:prstGeom prst="bevel">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rtl="0">
            <a:defRPr sz="1000"/>
          </a:pPr>
          <a:r>
            <a:rPr lang="zh-CN" altLang="en-US" sz="1100" b="1" i="0" u="none" strike="noStrike" baseline="0">
              <a:solidFill>
                <a:srgbClr val="FFFFFF"/>
              </a:solidFill>
              <a:latin typeface="Calibri"/>
            </a:rPr>
            <a:t>Return to Samples</a:t>
          </a:r>
          <a:endParaRPr lang="zh-CN" alt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http://www.ncbi.nlm.nih.gov/sra/?term=" TargetMode="External"/><Relationship Id="rId7" Type="http://schemas.openxmlformats.org/officeDocument/2006/relationships/drawing" Target="../drawings/drawing10.xml"/><Relationship Id="rId2" Type="http://schemas.openxmlformats.org/officeDocument/2006/relationships/hyperlink" Target="http://www.ncbi.nlm.nih.gov/pubmed/" TargetMode="External"/><Relationship Id="rId1" Type="http://schemas.openxmlformats.org/officeDocument/2006/relationships/hyperlink" Target="http://www.ebi.ac.uk/metabolights/" TargetMode="External"/><Relationship Id="rId6" Type="http://schemas.openxmlformats.org/officeDocument/2006/relationships/hyperlink" Target="http://dx.doi.org/10.6019/" TargetMode="External"/><Relationship Id="rId5" Type="http://schemas.openxmlformats.org/officeDocument/2006/relationships/hyperlink" Target="http://www.ebi.ac.uk/pride/" TargetMode="External"/><Relationship Id="rId4" Type="http://schemas.openxmlformats.org/officeDocument/2006/relationships/hyperlink" Target="http://www.ncbi.nlm.nih.gov/sra/?term="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protocols.io/"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3"/>
  <sheetViews>
    <sheetView zoomScale="85" zoomScaleNormal="85" zoomScalePageLayoutView="85" workbookViewId="0"/>
  </sheetViews>
  <sheetFormatPr defaultColWidth="0" defaultRowHeight="12.75" zeroHeight="1"/>
  <cols>
    <col min="1" max="1" width="2.85546875" customWidth="1"/>
    <col min="2" max="2" width="142.7109375" customWidth="1"/>
    <col min="3" max="3" width="2.85546875" customWidth="1"/>
    <col min="4" max="16384" width="9.140625" hidden="1"/>
  </cols>
  <sheetData>
    <row r="1" spans="1:4" ht="15" customHeight="1">
      <c r="A1" s="10"/>
      <c r="B1" s="10"/>
      <c r="C1" s="10"/>
    </row>
    <row r="2" spans="1:4" ht="409.5" customHeight="1">
      <c r="A2" s="10"/>
      <c r="C2" s="10"/>
      <c r="D2" s="10"/>
    </row>
    <row r="3" spans="1:4" ht="15" customHeight="1">
      <c r="A3" s="10"/>
      <c r="B3" s="10"/>
      <c r="C3" s="10"/>
    </row>
  </sheetData>
  <sheetProtection sheet="1" objects="1" scenarios="1"/>
  <phoneticPr fontId="15" type="noConversion"/>
  <pageMargins left="0.7" right="0.7" top="0.75" bottom="0.75" header="0.3" footer="0.3"/>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F40"/>
  <sheetViews>
    <sheetView showGridLines="0" workbookViewId="0">
      <selection activeCell="E23" sqref="E23"/>
    </sheetView>
  </sheetViews>
  <sheetFormatPr defaultColWidth="11.28515625" defaultRowHeight="15" customHeight="1"/>
  <cols>
    <col min="1" max="1" width="2.85546875" customWidth="1"/>
    <col min="2" max="2" width="53.7109375" bestFit="1" customWidth="1"/>
    <col min="3" max="3" width="12.85546875" customWidth="1"/>
    <col min="4" max="4" width="60.28515625" customWidth="1"/>
    <col min="5" max="5" width="35.28515625" customWidth="1"/>
    <col min="6" max="6" width="2.85546875" customWidth="1"/>
    <col min="7" max="7" width="11.28515625" customWidth="1"/>
  </cols>
  <sheetData>
    <row r="1" spans="1:6" ht="15" customHeight="1">
      <c r="A1" s="10"/>
      <c r="B1" s="10"/>
      <c r="C1" s="10"/>
      <c r="D1" s="10"/>
      <c r="E1" s="10"/>
      <c r="F1" s="10"/>
    </row>
    <row r="2" spans="1:6" ht="26.25">
      <c r="A2" s="10"/>
      <c r="B2" s="194" t="s">
        <v>489</v>
      </c>
      <c r="C2" s="195"/>
      <c r="D2" s="195"/>
      <c r="E2" s="196"/>
      <c r="F2" s="34"/>
    </row>
    <row r="3" spans="1:6" ht="15.75">
      <c r="A3" s="10"/>
      <c r="B3" s="197" t="s">
        <v>490</v>
      </c>
      <c r="C3" s="198"/>
      <c r="D3" s="198"/>
      <c r="E3" s="199"/>
      <c r="F3" s="34"/>
    </row>
    <row r="4" spans="1:6" ht="15" customHeight="1">
      <c r="A4" s="10"/>
      <c r="B4" s="11" t="s">
        <v>72</v>
      </c>
      <c r="C4" s="11" t="s">
        <v>61</v>
      </c>
      <c r="D4" s="11" t="s">
        <v>36</v>
      </c>
      <c r="E4" s="11" t="s">
        <v>78</v>
      </c>
      <c r="F4" s="34"/>
    </row>
    <row r="5" spans="1:6" ht="15" customHeight="1">
      <c r="A5" s="10"/>
      <c r="B5" s="3" t="s">
        <v>62</v>
      </c>
      <c r="C5" s="3" t="s">
        <v>63</v>
      </c>
      <c r="D5" s="7" t="s">
        <v>86</v>
      </c>
      <c r="E5" s="3" t="s">
        <v>13</v>
      </c>
      <c r="F5" s="35"/>
    </row>
    <row r="6" spans="1:6" ht="15" customHeight="1">
      <c r="A6" s="10"/>
      <c r="B6" s="12" t="s">
        <v>64</v>
      </c>
      <c r="C6" s="12" t="s">
        <v>64</v>
      </c>
      <c r="D6" s="40" t="s">
        <v>70</v>
      </c>
      <c r="E6" s="12" t="s">
        <v>822</v>
      </c>
      <c r="F6" s="35"/>
    </row>
    <row r="7" spans="1:6" ht="15" customHeight="1">
      <c r="A7" s="10"/>
      <c r="B7" s="3" t="s">
        <v>3</v>
      </c>
      <c r="C7" s="3" t="s">
        <v>3</v>
      </c>
      <c r="D7" s="7" t="s">
        <v>39</v>
      </c>
      <c r="E7" s="3" t="s">
        <v>821</v>
      </c>
      <c r="F7" s="36"/>
    </row>
    <row r="8" spans="1:6" ht="15" customHeight="1">
      <c r="A8" s="10"/>
      <c r="B8" s="12" t="s">
        <v>34</v>
      </c>
      <c r="C8" s="12" t="s">
        <v>26</v>
      </c>
      <c r="D8" s="40" t="s">
        <v>92</v>
      </c>
      <c r="E8" s="12" t="s">
        <v>18</v>
      </c>
      <c r="F8" s="21"/>
    </row>
    <row r="9" spans="1:6" ht="15" customHeight="1">
      <c r="A9" s="10"/>
      <c r="B9" s="3" t="s">
        <v>47</v>
      </c>
      <c r="C9" s="3" t="s">
        <v>47</v>
      </c>
      <c r="D9" s="7" t="s">
        <v>14</v>
      </c>
      <c r="E9" s="3" t="s">
        <v>77</v>
      </c>
      <c r="F9" s="21"/>
    </row>
    <row r="10" spans="1:6" ht="14.25">
      <c r="A10" s="10"/>
      <c r="B10" s="12" t="s">
        <v>87</v>
      </c>
      <c r="C10" s="12" t="s">
        <v>87</v>
      </c>
      <c r="D10" s="40" t="s">
        <v>33</v>
      </c>
      <c r="E10" s="12" t="s">
        <v>42</v>
      </c>
      <c r="F10" s="21"/>
    </row>
    <row r="11" spans="1:6" ht="14.25">
      <c r="A11" s="10"/>
      <c r="B11" s="3" t="s">
        <v>15</v>
      </c>
      <c r="C11" s="3" t="s">
        <v>48</v>
      </c>
      <c r="D11" s="7" t="s">
        <v>30</v>
      </c>
      <c r="E11" s="3" t="s">
        <v>5</v>
      </c>
      <c r="F11" s="21"/>
    </row>
    <row r="12" spans="1:6" ht="15" customHeight="1">
      <c r="A12" s="10"/>
      <c r="B12" s="12" t="s">
        <v>17</v>
      </c>
      <c r="C12" s="12" t="s">
        <v>73</v>
      </c>
      <c r="D12" s="40" t="s">
        <v>82</v>
      </c>
      <c r="E12" s="12" t="s">
        <v>27</v>
      </c>
      <c r="F12" s="21"/>
    </row>
    <row r="13" spans="1:6" ht="15" customHeight="1">
      <c r="A13" s="10"/>
      <c r="B13" s="3" t="s">
        <v>91</v>
      </c>
      <c r="C13" s="3" t="s">
        <v>38</v>
      </c>
      <c r="D13" s="7" t="s">
        <v>53</v>
      </c>
      <c r="E13" s="3" t="s">
        <v>46</v>
      </c>
      <c r="F13" s="21"/>
    </row>
    <row r="14" spans="1:6" ht="15" customHeight="1">
      <c r="A14" s="10"/>
      <c r="B14" s="12" t="s">
        <v>0</v>
      </c>
      <c r="C14" s="12" t="s">
        <v>43</v>
      </c>
      <c r="D14" s="40" t="s">
        <v>2</v>
      </c>
      <c r="E14" s="12" t="s">
        <v>19</v>
      </c>
      <c r="F14" s="21"/>
    </row>
    <row r="15" spans="1:6" ht="15" customHeight="1">
      <c r="A15" s="10"/>
      <c r="B15" s="3" t="s">
        <v>85</v>
      </c>
      <c r="C15" s="3" t="s">
        <v>58</v>
      </c>
      <c r="D15" s="7" t="s">
        <v>9</v>
      </c>
      <c r="E15" s="3" t="s">
        <v>25</v>
      </c>
      <c r="F15" s="21"/>
    </row>
    <row r="16" spans="1:6" ht="15" customHeight="1">
      <c r="A16" s="10"/>
      <c r="B16" s="12" t="s">
        <v>56</v>
      </c>
      <c r="C16" s="12" t="s">
        <v>16</v>
      </c>
      <c r="D16" s="40" t="s">
        <v>24</v>
      </c>
      <c r="E16" s="12" t="s">
        <v>89</v>
      </c>
      <c r="F16" s="21"/>
    </row>
    <row r="17" spans="1:6" ht="14.25">
      <c r="A17" s="10"/>
      <c r="B17" s="3" t="s">
        <v>809</v>
      </c>
      <c r="C17" s="3" t="s">
        <v>809</v>
      </c>
      <c r="D17" s="7" t="s">
        <v>810</v>
      </c>
      <c r="E17" s="3" t="s">
        <v>819</v>
      </c>
      <c r="F17" s="35"/>
    </row>
    <row r="18" spans="1:6" ht="15" customHeight="1">
      <c r="A18" s="10"/>
      <c r="B18" s="12" t="s">
        <v>813</v>
      </c>
      <c r="C18" s="12" t="s">
        <v>57</v>
      </c>
      <c r="D18" s="40" t="s">
        <v>811</v>
      </c>
      <c r="E18" s="12" t="s">
        <v>820</v>
      </c>
      <c r="F18" s="21"/>
    </row>
    <row r="19" spans="1:6" ht="14.25">
      <c r="A19" s="10"/>
      <c r="B19" s="3" t="s">
        <v>814</v>
      </c>
      <c r="C19" s="3" t="s">
        <v>812</v>
      </c>
      <c r="D19" s="7" t="s">
        <v>811</v>
      </c>
      <c r="E19" s="3" t="s">
        <v>823</v>
      </c>
      <c r="F19" s="21"/>
    </row>
    <row r="20" spans="1:6" ht="15" customHeight="1">
      <c r="A20" s="10"/>
      <c r="B20" s="12" t="s">
        <v>781</v>
      </c>
      <c r="C20" s="12" t="s">
        <v>778</v>
      </c>
      <c r="D20" s="40" t="s">
        <v>779</v>
      </c>
      <c r="E20" s="12" t="s">
        <v>780</v>
      </c>
      <c r="F20" s="10"/>
    </row>
    <row r="21" spans="1:6" ht="15" customHeight="1">
      <c r="A21" s="10"/>
      <c r="B21" s="3" t="s">
        <v>651</v>
      </c>
      <c r="C21" s="3" t="s">
        <v>652</v>
      </c>
      <c r="D21" s="7" t="s">
        <v>653</v>
      </c>
      <c r="E21" s="3" t="s">
        <v>654</v>
      </c>
      <c r="F21" s="10"/>
    </row>
    <row r="22" spans="1:6" ht="15" customHeight="1">
      <c r="A22" s="10"/>
      <c r="B22" s="12" t="s">
        <v>805</v>
      </c>
      <c r="C22" s="12" t="s">
        <v>805</v>
      </c>
      <c r="D22" s="40" t="s">
        <v>806</v>
      </c>
      <c r="E22" s="12"/>
      <c r="F22" s="10"/>
    </row>
    <row r="23" spans="1:6" ht="15" customHeight="1">
      <c r="A23" s="10"/>
      <c r="B23" s="3" t="s">
        <v>815</v>
      </c>
      <c r="C23" s="3" t="s">
        <v>815</v>
      </c>
      <c r="D23" s="7" t="s">
        <v>816</v>
      </c>
      <c r="E23" s="3"/>
      <c r="F23" s="10"/>
    </row>
    <row r="24" spans="1:6" ht="15" customHeight="1">
      <c r="A24" s="10"/>
      <c r="B24" s="12" t="s">
        <v>807</v>
      </c>
      <c r="C24" s="12" t="s">
        <v>807</v>
      </c>
      <c r="D24" s="40" t="s">
        <v>808</v>
      </c>
      <c r="E24" s="12"/>
      <c r="F24" s="10"/>
    </row>
    <row r="25" spans="1:6" ht="15" customHeight="1">
      <c r="A25" s="10"/>
      <c r="B25" s="3" t="s">
        <v>818</v>
      </c>
      <c r="C25" s="3" t="s">
        <v>804</v>
      </c>
      <c r="D25" s="7" t="s">
        <v>817</v>
      </c>
      <c r="E25" s="3"/>
      <c r="F25" s="10"/>
    </row>
    <row r="26" spans="1:6" ht="15" customHeight="1">
      <c r="A26" s="10"/>
      <c r="B26" s="12" t="s">
        <v>803</v>
      </c>
      <c r="C26" s="12" t="s">
        <v>801</v>
      </c>
      <c r="D26" s="40" t="s">
        <v>802</v>
      </c>
      <c r="E26" s="12" t="s">
        <v>824</v>
      </c>
      <c r="F26" s="10"/>
    </row>
    <row r="27" spans="1:6" ht="15" customHeight="1">
      <c r="A27" s="10"/>
      <c r="B27" s="3" t="s">
        <v>41</v>
      </c>
      <c r="C27" s="3" t="s">
        <v>4</v>
      </c>
      <c r="D27" s="7" t="s">
        <v>11</v>
      </c>
      <c r="E27" s="3" t="s">
        <v>12</v>
      </c>
      <c r="F27" s="10"/>
    </row>
    <row r="28" spans="1:6" ht="15" customHeight="1">
      <c r="A28" s="10"/>
      <c r="B28" s="12"/>
      <c r="C28" s="12"/>
      <c r="D28" s="40"/>
      <c r="E28" s="12"/>
      <c r="F28" s="10"/>
    </row>
    <row r="29" spans="1:6" ht="15" customHeight="1">
      <c r="A29" s="10"/>
      <c r="B29" s="3"/>
      <c r="C29" s="3"/>
      <c r="D29" s="7"/>
      <c r="E29" s="3"/>
      <c r="F29" s="10"/>
    </row>
    <row r="30" spans="1:6" ht="15" customHeight="1">
      <c r="A30" s="10"/>
      <c r="B30" s="10"/>
      <c r="C30" s="37"/>
      <c r="D30" s="38"/>
      <c r="E30" s="39"/>
      <c r="F30" s="10"/>
    </row>
    <row r="31" spans="1:6" ht="15" customHeight="1">
      <c r="A31" s="10"/>
      <c r="F31" s="10"/>
    </row>
    <row r="32" spans="1:6" ht="15" customHeight="1">
      <c r="A32" s="10"/>
      <c r="F32" s="10"/>
    </row>
    <row r="40" spans="4:4" ht="15" customHeight="1">
      <c r="D40" s="150"/>
    </row>
  </sheetData>
  <sortState ref="B6:E30">
    <sortCondition ref="B5"/>
  </sortState>
  <mergeCells count="2">
    <mergeCell ref="B2:E2"/>
    <mergeCell ref="B3:E3"/>
  </mergeCells>
  <phoneticPr fontId="15" type="noConversion"/>
  <hyperlinks>
    <hyperlink ref="D21" r:id="rId1" xr:uid="{00000000-0004-0000-0900-000000000000}"/>
    <hyperlink ref="D26" r:id="rId2" xr:uid="{00000000-0004-0000-0900-000001000000}"/>
    <hyperlink ref="D19" r:id="rId3" xr:uid="{00000000-0004-0000-0900-000002000000}"/>
    <hyperlink ref="D18" r:id="rId4" xr:uid="{00000000-0004-0000-0900-000003000000}"/>
    <hyperlink ref="D23" r:id="rId5" xr:uid="{00000000-0004-0000-0900-000004000000}"/>
    <hyperlink ref="D25" r:id="rId6" xr:uid="{00000000-0004-0000-0900-000005000000}"/>
  </hyperlinks>
  <pageMargins left="0.75" right="0.75" top="1" bottom="1" header="0.5" footer="0.5"/>
  <pageSetup paperSize="9" orientation="portrait" horizontalDpi="300" verticalDpi="300"/>
  <headerFooter alignWithMargins="0"/>
  <drawing r:id="rId7"/>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G75"/>
  <sheetViews>
    <sheetView topLeftCell="A3" workbookViewId="0">
      <selection activeCell="C26" sqref="C26"/>
    </sheetView>
  </sheetViews>
  <sheetFormatPr defaultColWidth="9.140625" defaultRowHeight="12.75"/>
  <cols>
    <col min="1" max="1" width="15.85546875" customWidth="1"/>
    <col min="2" max="2" width="20.28515625" customWidth="1"/>
    <col min="3" max="3" width="20.140625" bestFit="1" customWidth="1"/>
    <col min="4" max="4" width="20.7109375" customWidth="1"/>
    <col min="5" max="5" width="14.28515625" bestFit="1" customWidth="1"/>
    <col min="6" max="6" width="16.28515625" bestFit="1" customWidth="1"/>
    <col min="7" max="7" width="42.7109375" customWidth="1"/>
  </cols>
  <sheetData>
    <row r="1" spans="1:7" ht="15">
      <c r="A1" s="200" t="s">
        <v>69</v>
      </c>
      <c r="B1" s="201"/>
      <c r="C1" s="201"/>
      <c r="D1" s="201"/>
      <c r="E1" s="58"/>
      <c r="F1" s="58"/>
      <c r="G1" s="58"/>
    </row>
    <row r="2" spans="1:7" ht="15">
      <c r="A2" s="1" t="s">
        <v>31</v>
      </c>
      <c r="B2" s="1" t="s">
        <v>836</v>
      </c>
      <c r="C2" s="8" t="s">
        <v>28</v>
      </c>
      <c r="D2" s="4" t="s">
        <v>98</v>
      </c>
      <c r="E2" s="4" t="s">
        <v>684</v>
      </c>
      <c r="F2" s="4" t="s">
        <v>830</v>
      </c>
      <c r="G2" s="4" t="s">
        <v>831</v>
      </c>
    </row>
    <row r="3" spans="1:7" ht="15">
      <c r="A3" s="1"/>
      <c r="B3" s="1"/>
      <c r="C3" s="8"/>
      <c r="D3" s="4"/>
      <c r="E3" s="59"/>
      <c r="F3" s="154"/>
      <c r="G3" s="155"/>
    </row>
    <row r="4" spans="1:7" ht="14.25">
      <c r="A4" s="52" t="s">
        <v>756</v>
      </c>
      <c r="B4" s="51" t="s">
        <v>676</v>
      </c>
      <c r="C4" s="54" t="s">
        <v>794</v>
      </c>
      <c r="D4" s="51" t="s">
        <v>655</v>
      </c>
      <c r="E4" s="60"/>
      <c r="F4" s="156" t="s">
        <v>832</v>
      </c>
      <c r="G4" s="155" t="s">
        <v>825</v>
      </c>
    </row>
    <row r="5" spans="1:7" ht="14.25">
      <c r="A5" s="52" t="s">
        <v>757</v>
      </c>
      <c r="B5" s="51" t="s">
        <v>1</v>
      </c>
      <c r="C5" s="54" t="s">
        <v>495</v>
      </c>
      <c r="D5" s="51" t="s">
        <v>656</v>
      </c>
      <c r="E5" s="60"/>
      <c r="F5" s="156" t="s">
        <v>833</v>
      </c>
      <c r="G5" s="155" t="s">
        <v>826</v>
      </c>
    </row>
    <row r="6" spans="1:7">
      <c r="A6" s="52" t="s">
        <v>650</v>
      </c>
      <c r="B6" s="51" t="s">
        <v>107</v>
      </c>
      <c r="C6" s="55"/>
      <c r="D6" s="51" t="s">
        <v>99</v>
      </c>
      <c r="E6" s="60"/>
      <c r="F6" s="157" t="s">
        <v>834</v>
      </c>
      <c r="G6" s="155" t="s">
        <v>827</v>
      </c>
    </row>
    <row r="7" spans="1:7">
      <c r="A7" s="52" t="s">
        <v>786</v>
      </c>
      <c r="B7" s="51" t="s">
        <v>733</v>
      </c>
      <c r="C7" s="9"/>
      <c r="D7" s="51" t="s">
        <v>101</v>
      </c>
      <c r="E7" s="60"/>
      <c r="F7" s="157" t="s">
        <v>828</v>
      </c>
      <c r="G7" s="155" t="s">
        <v>829</v>
      </c>
    </row>
    <row r="8" spans="1:7">
      <c r="A8" s="52" t="s">
        <v>40</v>
      </c>
      <c r="B8" s="51" t="s">
        <v>670</v>
      </c>
      <c r="C8" s="9"/>
      <c r="D8" s="51" t="s">
        <v>657</v>
      </c>
      <c r="E8" s="60"/>
    </row>
    <row r="9" spans="1:7">
      <c r="A9" s="53" t="s">
        <v>37</v>
      </c>
      <c r="B9" s="51" t="s">
        <v>734</v>
      </c>
      <c r="C9" s="9"/>
      <c r="D9" s="51" t="s">
        <v>658</v>
      </c>
      <c r="E9" s="60"/>
    </row>
    <row r="10" spans="1:7">
      <c r="A10" s="53" t="s">
        <v>648</v>
      </c>
      <c r="B10" s="51" t="s">
        <v>735</v>
      </c>
      <c r="C10" s="9"/>
      <c r="D10" s="51" t="s">
        <v>659</v>
      </c>
      <c r="E10" s="60"/>
    </row>
    <row r="11" spans="1:7">
      <c r="A11" s="53" t="s">
        <v>119</v>
      </c>
      <c r="B11" s="51" t="s">
        <v>79</v>
      </c>
      <c r="C11" s="9"/>
      <c r="D11" s="51" t="s">
        <v>660</v>
      </c>
      <c r="E11" s="60"/>
    </row>
    <row r="12" spans="1:7">
      <c r="A12" s="53" t="s">
        <v>787</v>
      </c>
      <c r="B12" s="51" t="s">
        <v>736</v>
      </c>
      <c r="C12" s="9"/>
      <c r="D12" s="51" t="s">
        <v>100</v>
      </c>
      <c r="E12" s="60"/>
    </row>
    <row r="13" spans="1:7">
      <c r="A13" s="53" t="s">
        <v>758</v>
      </c>
      <c r="B13" s="51" t="s">
        <v>680</v>
      </c>
      <c r="C13" s="9"/>
      <c r="D13" s="51" t="s">
        <v>102</v>
      </c>
      <c r="E13" s="60"/>
    </row>
    <row r="14" spans="1:7">
      <c r="A14" s="52" t="s">
        <v>22</v>
      </c>
      <c r="B14" s="51" t="s">
        <v>737</v>
      </c>
      <c r="C14" s="9"/>
      <c r="D14" s="51" t="s">
        <v>103</v>
      </c>
      <c r="E14" s="60"/>
    </row>
    <row r="15" spans="1:7">
      <c r="A15" s="52" t="s">
        <v>743</v>
      </c>
      <c r="B15" s="51" t="s">
        <v>738</v>
      </c>
      <c r="C15" s="9"/>
      <c r="D15" s="51" t="s">
        <v>104</v>
      </c>
      <c r="E15" s="60"/>
    </row>
    <row r="16" spans="1:7">
      <c r="A16" s="53" t="s">
        <v>51</v>
      </c>
      <c r="B16" s="51" t="s">
        <v>739</v>
      </c>
      <c r="C16" s="9"/>
      <c r="D16" s="51" t="s">
        <v>106</v>
      </c>
      <c r="E16" s="60"/>
    </row>
    <row r="17" spans="1:5">
      <c r="A17" s="52" t="s">
        <v>647</v>
      </c>
      <c r="B17" s="51" t="s">
        <v>740</v>
      </c>
      <c r="C17" s="9"/>
      <c r="D17" s="51" t="s">
        <v>105</v>
      </c>
      <c r="E17" s="60"/>
    </row>
    <row r="18" spans="1:5">
      <c r="A18" s="52" t="s">
        <v>646</v>
      </c>
      <c r="B18" s="51" t="s">
        <v>84</v>
      </c>
      <c r="C18" s="9"/>
      <c r="D18" s="51" t="s">
        <v>661</v>
      </c>
      <c r="E18" s="60"/>
    </row>
    <row r="19" spans="1:5">
      <c r="A19" s="52" t="s">
        <v>788</v>
      </c>
      <c r="B19" s="51" t="s">
        <v>741</v>
      </c>
      <c r="C19" s="9"/>
      <c r="D19" s="51" t="s">
        <v>662</v>
      </c>
      <c r="E19" s="60"/>
    </row>
    <row r="20" spans="1:5">
      <c r="A20" s="52" t="s">
        <v>66</v>
      </c>
      <c r="B20" s="51" t="s">
        <v>742</v>
      </c>
      <c r="D20" s="51" t="s">
        <v>663</v>
      </c>
      <c r="E20" s="60"/>
    </row>
    <row r="21" spans="1:5">
      <c r="A21" s="53" t="s">
        <v>45</v>
      </c>
      <c r="B21" s="51" t="s">
        <v>678</v>
      </c>
      <c r="D21" s="51" t="s">
        <v>664</v>
      </c>
      <c r="E21" s="60"/>
    </row>
    <row r="22" spans="1:5">
      <c r="A22" s="53" t="s">
        <v>44</v>
      </c>
      <c r="B22" s="51" t="s">
        <v>128</v>
      </c>
      <c r="D22" s="51" t="s">
        <v>665</v>
      </c>
      <c r="E22" s="60"/>
    </row>
    <row r="23" spans="1:5">
      <c r="A23" s="53" t="s">
        <v>649</v>
      </c>
      <c r="B23" s="51" t="s">
        <v>672</v>
      </c>
      <c r="D23" s="51" t="s">
        <v>666</v>
      </c>
      <c r="E23" s="60"/>
    </row>
    <row r="24" spans="1:5">
      <c r="A24" s="52" t="s">
        <v>645</v>
      </c>
      <c r="B24" s="51" t="s">
        <v>71</v>
      </c>
      <c r="D24" s="51" t="s">
        <v>667</v>
      </c>
      <c r="E24" s="60"/>
    </row>
    <row r="25" spans="1:5" ht="14.25">
      <c r="A25" s="52"/>
      <c r="B25" s="51" t="s">
        <v>674</v>
      </c>
      <c r="D25" s="5"/>
      <c r="E25" s="61"/>
    </row>
    <row r="26" spans="1:5">
      <c r="B26" s="51" t="s">
        <v>681</v>
      </c>
    </row>
    <row r="27" spans="1:5">
      <c r="A27" s="52"/>
      <c r="B27" s="51" t="s">
        <v>743</v>
      </c>
    </row>
    <row r="28" spans="1:5">
      <c r="B28" s="51" t="s">
        <v>8</v>
      </c>
    </row>
    <row r="29" spans="1:5">
      <c r="A29" s="9"/>
      <c r="B29" s="51" t="s">
        <v>677</v>
      </c>
    </row>
    <row r="30" spans="1:5">
      <c r="A30" s="9"/>
      <c r="B30" s="51" t="s">
        <v>744</v>
      </c>
    </row>
    <row r="31" spans="1:5">
      <c r="A31" s="9"/>
      <c r="B31" s="51" t="s">
        <v>675</v>
      </c>
    </row>
    <row r="32" spans="1:5">
      <c r="A32" s="9"/>
      <c r="B32" s="51" t="s">
        <v>745</v>
      </c>
    </row>
    <row r="33" spans="1:2">
      <c r="A33" s="9"/>
      <c r="B33" s="51" t="s">
        <v>59</v>
      </c>
    </row>
    <row r="34" spans="1:2">
      <c r="A34" s="9"/>
      <c r="B34" s="51" t="s">
        <v>746</v>
      </c>
    </row>
    <row r="35" spans="1:2">
      <c r="B35" s="51" t="s">
        <v>669</v>
      </c>
    </row>
    <row r="36" spans="1:2">
      <c r="B36" s="51" t="s">
        <v>67</v>
      </c>
    </row>
    <row r="37" spans="1:2">
      <c r="B37" s="51" t="s">
        <v>747</v>
      </c>
    </row>
    <row r="38" spans="1:2">
      <c r="B38" s="51" t="s">
        <v>679</v>
      </c>
    </row>
    <row r="39" spans="1:2">
      <c r="B39" s="51" t="s">
        <v>748</v>
      </c>
    </row>
    <row r="40" spans="1:2">
      <c r="B40" s="51" t="s">
        <v>749</v>
      </c>
    </row>
    <row r="41" spans="1:2">
      <c r="B41" s="51" t="s">
        <v>671</v>
      </c>
    </row>
    <row r="42" spans="1:2">
      <c r="B42" s="51" t="s">
        <v>45</v>
      </c>
    </row>
    <row r="43" spans="1:2">
      <c r="B43" s="51" t="s">
        <v>750</v>
      </c>
    </row>
    <row r="44" spans="1:2">
      <c r="B44" s="51" t="s">
        <v>751</v>
      </c>
    </row>
    <row r="45" spans="1:2">
      <c r="B45" s="51" t="s">
        <v>752</v>
      </c>
    </row>
    <row r="46" spans="1:2">
      <c r="B46" s="51" t="s">
        <v>673</v>
      </c>
    </row>
    <row r="47" spans="1:2">
      <c r="B47" s="51" t="s">
        <v>753</v>
      </c>
    </row>
    <row r="48" spans="1:2">
      <c r="B48" s="51"/>
    </row>
    <row r="49" spans="2:2" ht="15">
      <c r="B49" s="1"/>
    </row>
    <row r="50" spans="2:2" ht="15">
      <c r="B50" s="1"/>
    </row>
    <row r="51" spans="2:2">
      <c r="B51" s="51"/>
    </row>
    <row r="52" spans="2:2">
      <c r="B52" s="51"/>
    </row>
    <row r="53" spans="2:2">
      <c r="B53" s="51"/>
    </row>
    <row r="54" spans="2:2">
      <c r="B54" s="51"/>
    </row>
    <row r="55" spans="2:2">
      <c r="B55" s="51"/>
    </row>
    <row r="56" spans="2:2">
      <c r="B56" s="51"/>
    </row>
    <row r="57" spans="2:2">
      <c r="B57" s="51"/>
    </row>
    <row r="58" spans="2:2">
      <c r="B58" s="51"/>
    </row>
    <row r="59" spans="2:2">
      <c r="B59" s="51"/>
    </row>
    <row r="60" spans="2:2">
      <c r="B60" s="51"/>
    </row>
    <row r="61" spans="2:2">
      <c r="B61" s="51"/>
    </row>
    <row r="62" spans="2:2">
      <c r="B62" s="51"/>
    </row>
    <row r="63" spans="2:2">
      <c r="B63" s="51"/>
    </row>
    <row r="64" spans="2:2">
      <c r="B64" s="51"/>
    </row>
    <row r="65" spans="2:2">
      <c r="B65" s="51"/>
    </row>
    <row r="66" spans="2:2">
      <c r="B66" s="51"/>
    </row>
    <row r="67" spans="2:2">
      <c r="B67" s="51"/>
    </row>
    <row r="68" spans="2:2" ht="15">
      <c r="B68" s="1"/>
    </row>
    <row r="69" spans="2:2" ht="15">
      <c r="B69" s="1"/>
    </row>
    <row r="70" spans="2:2">
      <c r="B70" s="51"/>
    </row>
    <row r="71" spans="2:2">
      <c r="B71" s="51"/>
    </row>
    <row r="72" spans="2:2">
      <c r="B72" s="51"/>
    </row>
    <row r="73" spans="2:2">
      <c r="B73" s="51"/>
    </row>
    <row r="74" spans="2:2">
      <c r="B74" s="51"/>
    </row>
    <row r="75" spans="2:2">
      <c r="B75" s="51"/>
    </row>
  </sheetData>
  <mergeCells count="1">
    <mergeCell ref="A1:D1"/>
  </mergeCells>
  <phoneticPr fontId="15" type="noConversion"/>
  <pageMargins left="0.75" right="0.75" top="1" bottom="1" header="0.5" footer="0.5"/>
  <pageSetup paperSize="9" orientation="portrait" horizontalDpi="300" verticalDpi="30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31"/>
  <sheetViews>
    <sheetView showGridLines="0" zoomScale="85" zoomScaleNormal="85" zoomScalePageLayoutView="85" workbookViewId="0">
      <selection activeCell="A14" sqref="A14:XFD14"/>
    </sheetView>
  </sheetViews>
  <sheetFormatPr defaultColWidth="9.140625" defaultRowHeight="15" customHeight="1"/>
  <cols>
    <col min="1" max="1" width="2.85546875" style="82" customWidth="1"/>
    <col min="2" max="2" width="24.28515625" style="82" hidden="1" customWidth="1"/>
    <col min="3" max="3" width="32" style="82" customWidth="1"/>
    <col min="4" max="4" width="3.28515625" style="131" customWidth="1"/>
    <col min="5" max="5" width="32.28515625" style="82" customWidth="1"/>
    <col min="6" max="6" width="109" style="82" customWidth="1"/>
    <col min="7" max="7" width="2.85546875" style="82" customWidth="1"/>
    <col min="8" max="8" width="9.140625" style="82" customWidth="1"/>
    <col min="9" max="16384" width="9.140625" style="82"/>
  </cols>
  <sheetData>
    <row r="1" spans="1:8" ht="15" customHeight="1">
      <c r="A1" s="80"/>
      <c r="B1" s="80"/>
      <c r="C1" s="80"/>
      <c r="D1" s="81"/>
      <c r="E1" s="80"/>
      <c r="F1" s="80"/>
      <c r="G1" s="80"/>
    </row>
    <row r="2" spans="1:8" ht="33" customHeight="1">
      <c r="A2" s="83"/>
      <c r="B2" s="171" t="s">
        <v>132</v>
      </c>
      <c r="C2" s="172"/>
      <c r="D2" s="173"/>
      <c r="E2" s="173"/>
      <c r="F2" s="174"/>
      <c r="G2" s="84"/>
      <c r="H2" s="85"/>
    </row>
    <row r="3" spans="1:8" ht="18" customHeight="1">
      <c r="A3" s="80"/>
      <c r="B3" s="86" t="s">
        <v>68</v>
      </c>
      <c r="C3" s="87" t="s">
        <v>68</v>
      </c>
      <c r="D3" s="88" t="s">
        <v>65</v>
      </c>
      <c r="E3" s="89" t="s">
        <v>10</v>
      </c>
      <c r="F3" s="89" t="s">
        <v>74</v>
      </c>
      <c r="G3" s="90"/>
      <c r="H3" s="91"/>
    </row>
    <row r="4" spans="1:8" s="99" customFormat="1" ht="21.75" customHeight="1">
      <c r="A4" s="92"/>
      <c r="B4" s="93" t="s">
        <v>111</v>
      </c>
      <c r="C4" s="93" t="s">
        <v>120</v>
      </c>
      <c r="D4" s="94" t="s">
        <v>493</v>
      </c>
      <c r="E4" s="95"/>
      <c r="F4" s="135" t="s">
        <v>112</v>
      </c>
      <c r="G4" s="97"/>
      <c r="H4" s="98"/>
    </row>
    <row r="5" spans="1:8" s="99" customFormat="1" ht="21.75" customHeight="1">
      <c r="A5" s="92"/>
      <c r="B5" s="93" t="s">
        <v>113</v>
      </c>
      <c r="C5" s="133" t="s">
        <v>772</v>
      </c>
      <c r="D5" s="101" t="s">
        <v>493</v>
      </c>
      <c r="E5" s="102"/>
      <c r="F5" s="103" t="s">
        <v>114</v>
      </c>
      <c r="G5" s="104"/>
    </row>
    <row r="6" spans="1:8" s="99" customFormat="1" ht="21.75" customHeight="1">
      <c r="A6" s="92"/>
      <c r="B6" s="93" t="s">
        <v>115</v>
      </c>
      <c r="C6" s="93" t="s">
        <v>121</v>
      </c>
      <c r="D6" s="94" t="s">
        <v>493</v>
      </c>
      <c r="E6" s="105"/>
      <c r="F6" s="96" t="s">
        <v>116</v>
      </c>
      <c r="G6" s="104"/>
    </row>
    <row r="7" spans="1:8" s="99" customFormat="1" ht="21.75" customHeight="1">
      <c r="A7" s="92"/>
      <c r="B7" s="93" t="s">
        <v>117</v>
      </c>
      <c r="C7" s="100" t="s">
        <v>122</v>
      </c>
      <c r="D7" s="101" t="s">
        <v>493</v>
      </c>
      <c r="E7" s="102"/>
      <c r="F7" s="103" t="s">
        <v>118</v>
      </c>
      <c r="G7" s="104"/>
    </row>
    <row r="8" spans="1:8" s="99" customFormat="1" ht="45.75" customHeight="1">
      <c r="A8" s="92"/>
      <c r="B8" s="93"/>
      <c r="C8" s="137" t="s">
        <v>782</v>
      </c>
      <c r="D8" s="94" t="s">
        <v>493</v>
      </c>
      <c r="E8" s="106" t="s">
        <v>495</v>
      </c>
      <c r="F8" s="135" t="s">
        <v>785</v>
      </c>
      <c r="G8" s="104"/>
    </row>
    <row r="9" spans="1:8" s="99" customFormat="1" ht="24" customHeight="1">
      <c r="A9" s="92"/>
      <c r="B9" s="107" t="s">
        <v>81</v>
      </c>
      <c r="C9" s="108" t="s">
        <v>755</v>
      </c>
      <c r="D9" s="109" t="s">
        <v>493</v>
      </c>
      <c r="E9" s="110"/>
      <c r="F9" s="134" t="s">
        <v>852</v>
      </c>
      <c r="G9" s="104"/>
      <c r="H9" s="111"/>
    </row>
    <row r="10" spans="1:8" s="99" customFormat="1" ht="54.75" customHeight="1">
      <c r="A10" s="92"/>
      <c r="B10" s="107" t="s">
        <v>31</v>
      </c>
      <c r="C10" s="107" t="s">
        <v>123</v>
      </c>
      <c r="D10" s="94" t="s">
        <v>493</v>
      </c>
      <c r="E10" s="112"/>
      <c r="F10" s="135" t="s">
        <v>847</v>
      </c>
      <c r="G10" s="104"/>
      <c r="H10" s="111"/>
    </row>
    <row r="11" spans="1:8" s="99" customFormat="1" ht="27" customHeight="1">
      <c r="A11" s="92"/>
      <c r="B11" s="107" t="s">
        <v>32</v>
      </c>
      <c r="C11" s="108" t="s">
        <v>124</v>
      </c>
      <c r="D11" s="109" t="s">
        <v>493</v>
      </c>
      <c r="E11" s="158" t="s">
        <v>837</v>
      </c>
      <c r="F11" s="136" t="s">
        <v>795</v>
      </c>
      <c r="G11" s="104"/>
      <c r="H11" s="111"/>
    </row>
    <row r="12" spans="1:8" s="99" customFormat="1" ht="42.75">
      <c r="A12" s="92"/>
      <c r="B12" s="107" t="s">
        <v>52</v>
      </c>
      <c r="C12" s="107" t="s">
        <v>125</v>
      </c>
      <c r="D12" s="113" t="s">
        <v>493</v>
      </c>
      <c r="E12" s="112"/>
      <c r="F12" s="96" t="s">
        <v>492</v>
      </c>
      <c r="G12" s="104"/>
      <c r="H12" s="111"/>
    </row>
    <row r="13" spans="1:8" s="99" customFormat="1" ht="21" customHeight="1">
      <c r="A13" s="92"/>
      <c r="B13" s="107" t="s">
        <v>80</v>
      </c>
      <c r="C13" s="108" t="s">
        <v>126</v>
      </c>
      <c r="D13" s="109" t="s">
        <v>494</v>
      </c>
      <c r="E13" s="102"/>
      <c r="F13" s="136" t="s">
        <v>848</v>
      </c>
      <c r="G13" s="104"/>
      <c r="H13" s="111"/>
    </row>
    <row r="14" spans="1:8" s="99" customFormat="1" ht="21" customHeight="1">
      <c r="A14" s="92"/>
      <c r="B14" s="107"/>
      <c r="C14" s="159" t="s">
        <v>856</v>
      </c>
      <c r="D14" s="109"/>
      <c r="E14" s="102"/>
      <c r="F14" s="136" t="s">
        <v>857</v>
      </c>
      <c r="G14" s="104"/>
      <c r="H14" s="111"/>
    </row>
    <row r="15" spans="1:8" s="99" customFormat="1" ht="21.75" customHeight="1">
      <c r="A15" s="92"/>
      <c r="B15" s="107" t="s">
        <v>23</v>
      </c>
      <c r="C15" s="114" t="s">
        <v>127</v>
      </c>
      <c r="D15" s="115" t="s">
        <v>494</v>
      </c>
      <c r="E15" s="116"/>
      <c r="F15" s="117" t="s">
        <v>108</v>
      </c>
      <c r="G15" s="104"/>
      <c r="H15" s="111"/>
    </row>
    <row r="16" spans="1:8" s="99" customFormat="1" ht="21.75" customHeight="1">
      <c r="A16" s="92"/>
      <c r="B16" s="107"/>
      <c r="C16" s="108" t="s">
        <v>682</v>
      </c>
      <c r="D16" s="109" t="s">
        <v>494</v>
      </c>
      <c r="E16" s="102"/>
      <c r="F16" s="136" t="s">
        <v>849</v>
      </c>
      <c r="G16" s="104"/>
      <c r="H16" s="111"/>
    </row>
    <row r="17" spans="1:8" s="99" customFormat="1" ht="21.75" customHeight="1">
      <c r="A17" s="92"/>
      <c r="B17" s="107"/>
      <c r="C17" s="114" t="s">
        <v>683</v>
      </c>
      <c r="D17" s="115" t="s">
        <v>494</v>
      </c>
      <c r="E17" s="116"/>
      <c r="F17" s="151" t="s">
        <v>850</v>
      </c>
      <c r="G17" s="104"/>
      <c r="H17" s="111"/>
    </row>
    <row r="18" spans="1:8" s="99" customFormat="1" ht="19.5" customHeight="1">
      <c r="A18" s="92"/>
      <c r="B18" s="93" t="s">
        <v>88</v>
      </c>
      <c r="C18" s="108" t="s">
        <v>128</v>
      </c>
      <c r="D18" s="109" t="s">
        <v>493</v>
      </c>
      <c r="E18" s="102"/>
      <c r="F18" s="103" t="s">
        <v>110</v>
      </c>
      <c r="G18" s="104"/>
      <c r="H18" s="111"/>
    </row>
    <row r="19" spans="1:8" s="99" customFormat="1" ht="20.25" customHeight="1">
      <c r="A19" s="92"/>
      <c r="B19" s="107" t="s">
        <v>50</v>
      </c>
      <c r="C19" s="108" t="s">
        <v>759</v>
      </c>
      <c r="D19" s="109" t="s">
        <v>493</v>
      </c>
      <c r="E19" s="102"/>
      <c r="F19" s="103" t="s">
        <v>93</v>
      </c>
      <c r="G19" s="104"/>
      <c r="H19" s="111"/>
    </row>
    <row r="20" spans="1:8" s="99" customFormat="1" ht="22.5" customHeight="1">
      <c r="A20" s="92"/>
      <c r="B20" s="107" t="s">
        <v>6</v>
      </c>
      <c r="C20" s="108" t="s">
        <v>760</v>
      </c>
      <c r="D20" s="109" t="s">
        <v>493</v>
      </c>
      <c r="E20" s="102"/>
      <c r="F20" s="103" t="s">
        <v>94</v>
      </c>
      <c r="G20" s="104"/>
      <c r="H20" s="111"/>
    </row>
    <row r="21" spans="1:8" s="99" customFormat="1" ht="20.25" customHeight="1">
      <c r="A21" s="92"/>
      <c r="B21" s="93" t="s">
        <v>76</v>
      </c>
      <c r="C21" s="108" t="s">
        <v>761</v>
      </c>
      <c r="D21" s="109" t="s">
        <v>494</v>
      </c>
      <c r="E21" s="102"/>
      <c r="F21" s="103" t="s">
        <v>129</v>
      </c>
      <c r="G21" s="104"/>
      <c r="H21" s="111"/>
    </row>
    <row r="22" spans="1:8" s="99" customFormat="1" ht="20.25" customHeight="1">
      <c r="A22" s="92"/>
      <c r="B22" s="93" t="s">
        <v>49</v>
      </c>
      <c r="C22" s="108" t="s">
        <v>762</v>
      </c>
      <c r="D22" s="109" t="s">
        <v>494</v>
      </c>
      <c r="E22" s="102"/>
      <c r="F22" s="103" t="s">
        <v>95</v>
      </c>
      <c r="G22" s="104"/>
      <c r="H22" s="111"/>
    </row>
    <row r="23" spans="1:8" s="99" customFormat="1" ht="29.25" customHeight="1">
      <c r="A23" s="92"/>
      <c r="B23" s="93" t="s">
        <v>7</v>
      </c>
      <c r="C23" s="108" t="s">
        <v>763</v>
      </c>
      <c r="D23" s="109" t="s">
        <v>493</v>
      </c>
      <c r="E23" s="102" t="s">
        <v>754</v>
      </c>
      <c r="F23" s="103" t="s">
        <v>130</v>
      </c>
      <c r="G23" s="104"/>
      <c r="H23" s="111"/>
    </row>
    <row r="24" spans="1:8" s="99" customFormat="1" ht="30.75" customHeight="1">
      <c r="A24" s="92"/>
      <c r="B24" s="119" t="s">
        <v>21</v>
      </c>
      <c r="C24" s="121" t="s">
        <v>131</v>
      </c>
      <c r="D24" s="122" t="s">
        <v>494</v>
      </c>
      <c r="E24" s="140"/>
      <c r="F24" s="151" t="s">
        <v>851</v>
      </c>
      <c r="G24" s="104"/>
      <c r="H24" s="111"/>
    </row>
    <row r="25" spans="1:8" s="99" customFormat="1" ht="30.75" customHeight="1">
      <c r="A25" s="92"/>
      <c r="B25" s="119" t="s">
        <v>96</v>
      </c>
      <c r="C25" s="142" t="s">
        <v>796</v>
      </c>
      <c r="D25" s="120" t="s">
        <v>494</v>
      </c>
      <c r="E25" s="110"/>
      <c r="F25" s="136" t="s">
        <v>97</v>
      </c>
      <c r="G25" s="104"/>
      <c r="H25" s="111"/>
    </row>
    <row r="26" spans="1:8" s="99" customFormat="1" ht="30.75" customHeight="1">
      <c r="A26" s="92"/>
      <c r="B26" s="119" t="s">
        <v>98</v>
      </c>
      <c r="C26" s="141" t="s">
        <v>861</v>
      </c>
      <c r="D26" s="120" t="s">
        <v>494</v>
      </c>
      <c r="E26" s="110" t="s">
        <v>98</v>
      </c>
      <c r="F26" s="136" t="s">
        <v>860</v>
      </c>
      <c r="G26" s="104"/>
      <c r="H26" s="111"/>
    </row>
    <row r="27" spans="1:8" s="99" customFormat="1" ht="30" customHeight="1">
      <c r="A27" s="92"/>
      <c r="B27" s="107" t="s">
        <v>55</v>
      </c>
      <c r="C27" s="143" t="s">
        <v>797</v>
      </c>
      <c r="D27" s="115" t="s">
        <v>494</v>
      </c>
      <c r="E27" s="118"/>
      <c r="F27" s="151" t="s">
        <v>855</v>
      </c>
      <c r="G27" s="104"/>
      <c r="H27" s="111"/>
    </row>
    <row r="28" spans="1:8" s="99" customFormat="1" ht="45.75" customHeight="1">
      <c r="A28" s="92"/>
      <c r="B28" s="107" t="s">
        <v>83</v>
      </c>
      <c r="C28" s="100" t="s">
        <v>765</v>
      </c>
      <c r="D28" s="109" t="s">
        <v>494</v>
      </c>
      <c r="E28" s="110"/>
      <c r="F28" s="123" t="s">
        <v>853</v>
      </c>
      <c r="G28" s="104"/>
      <c r="H28" s="111"/>
    </row>
    <row r="29" spans="1:8" s="99" customFormat="1" ht="43.5" customHeight="1">
      <c r="A29" s="92"/>
      <c r="B29" s="107" t="s">
        <v>54</v>
      </c>
      <c r="C29" s="114" t="s">
        <v>764</v>
      </c>
      <c r="D29" s="115" t="s">
        <v>494</v>
      </c>
      <c r="E29" s="118"/>
      <c r="F29" s="124" t="s">
        <v>854</v>
      </c>
      <c r="G29" s="104"/>
      <c r="H29" s="111"/>
    </row>
    <row r="30" spans="1:8" ht="53.25" customHeight="1">
      <c r="A30" s="80"/>
      <c r="B30" s="125"/>
      <c r="C30" s="126"/>
      <c r="D30" s="127"/>
      <c r="E30" s="128"/>
      <c r="F30" s="128"/>
      <c r="G30" s="129"/>
      <c r="H30" s="85"/>
    </row>
    <row r="31" spans="1:8" ht="15" customHeight="1">
      <c r="B31" s="130"/>
      <c r="C31" s="130"/>
      <c r="E31" s="132"/>
      <c r="F31" s="132"/>
      <c r="G31" s="85"/>
      <c r="H31" s="85"/>
    </row>
  </sheetData>
  <mergeCells count="1">
    <mergeCell ref="B2:F2"/>
  </mergeCells>
  <phoneticPr fontId="15" type="noConversion"/>
  <pageMargins left="0.75" right="0.75" top="1" bottom="1" header="0.5" footer="0.5"/>
  <pageSetup paperSize="9" orientation="portrait" horizontalDpi="300" verticalDpi="300"/>
  <headerFooter alignWithMargins="0"/>
  <drawing r:id="rId1"/>
  <legacyDrawing r:id="rId2"/>
  <extLst>
    <ext xmlns:x14="http://schemas.microsoft.com/office/spreadsheetml/2009/9/main" uri="{CCE6A557-97BC-4b89-ADB6-D9C93CAAB3DF}">
      <x14:dataValidations xmlns:xm="http://schemas.microsoft.com/office/excel/2006/main" count="3">
        <x14:dataValidation type="list" errorStyle="information" allowBlank="1" xr:uid="{00000000-0002-0000-0100-000000000000}">
          <x14:formula1>
            <xm:f>CV!$C$4:$C$5</xm:f>
          </x14:formula1>
          <xm:sqref>E8</xm:sqref>
        </x14:dataValidation>
        <x14:dataValidation type="list" allowBlank="1" showInputMessage="1" showErrorMessage="1" xr:uid="{00000000-0002-0000-0100-000001000000}">
          <x14:formula1>
            <xm:f>CV!$D$2:$D$25</xm:f>
          </x14:formula1>
          <xm:sqref>E26</xm:sqref>
        </x14:dataValidation>
        <x14:dataValidation type="list" errorStyle="warning" allowBlank="1" showInputMessage="1" showErrorMessage="1" errorTitle="Are you sure?" error="This does not match our current set of data types, please contact database@gigasciencejournal.com to discuss this." promptTitle="Please select from dropdown list" xr:uid="{00000000-0002-0000-0100-000002000000}">
          <x14:formula1>
            <xm:f>CV!$A$3:$A$24</xm:f>
          </x14:formula1>
          <xm:sqref>E10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3"/>
  <sheetViews>
    <sheetView zoomScale="85" zoomScaleNormal="85" zoomScalePageLayoutView="85" workbookViewId="0"/>
  </sheetViews>
  <sheetFormatPr defaultColWidth="0" defaultRowHeight="12.75" customHeight="1" zeroHeight="1"/>
  <cols>
    <col min="1" max="1" width="3.85546875" customWidth="1"/>
    <col min="2" max="2" width="142.7109375" customWidth="1"/>
    <col min="3" max="3" width="3.140625" customWidth="1"/>
    <col min="4" max="16384" width="9.140625" hidden="1"/>
  </cols>
  <sheetData>
    <row r="1" spans="1:4">
      <c r="A1" s="10"/>
      <c r="B1" s="10"/>
      <c r="C1" s="10"/>
    </row>
    <row r="2" spans="1:4" ht="409.5" customHeight="1">
      <c r="A2" s="10"/>
      <c r="C2" s="10"/>
      <c r="D2" s="10"/>
    </row>
    <row r="3" spans="1:4">
      <c r="A3" s="10"/>
      <c r="B3" s="10"/>
      <c r="C3" s="10"/>
    </row>
  </sheetData>
  <sheetProtection sheet="1" objects="1" scenarios="1"/>
  <phoneticPr fontId="15" type="noConversion"/>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5"/>
  <sheetViews>
    <sheetView workbookViewId="0">
      <selection activeCell="C18" sqref="C18"/>
    </sheetView>
  </sheetViews>
  <sheetFormatPr defaultColWidth="8.85546875" defaultRowHeight="12.75"/>
  <cols>
    <col min="1" max="1" width="2.7109375" customWidth="1"/>
    <col min="2" max="2" width="13.7109375" bestFit="1" customWidth="1"/>
    <col min="3" max="3" width="27.28515625" customWidth="1"/>
    <col min="4" max="4" width="63.7109375" customWidth="1"/>
    <col min="5" max="5" width="45" customWidth="1"/>
    <col min="6" max="6" width="21" customWidth="1"/>
    <col min="7" max="7" width="2.7109375" customWidth="1"/>
  </cols>
  <sheetData>
    <row r="1" spans="1:7">
      <c r="A1" s="10"/>
      <c r="B1" s="10"/>
      <c r="C1" s="10"/>
      <c r="D1" s="10"/>
      <c r="E1" s="10"/>
      <c r="F1" s="10"/>
      <c r="G1" s="10"/>
    </row>
    <row r="2" spans="1:7" ht="26.25">
      <c r="A2" s="10"/>
      <c r="B2" s="175" t="s">
        <v>686</v>
      </c>
      <c r="C2" s="176"/>
      <c r="D2" s="176"/>
      <c r="E2" s="176"/>
      <c r="F2" s="177"/>
      <c r="G2" s="10"/>
    </row>
    <row r="3" spans="1:7" ht="15.75">
      <c r="A3" s="10"/>
      <c r="B3" s="178" t="s">
        <v>730</v>
      </c>
      <c r="C3" s="179"/>
      <c r="D3" s="179"/>
      <c r="E3" s="179"/>
      <c r="F3" s="180"/>
      <c r="G3" s="10"/>
    </row>
    <row r="4" spans="1:7" ht="15.75">
      <c r="A4" s="10"/>
      <c r="B4" s="181" t="s">
        <v>731</v>
      </c>
      <c r="C4" s="179"/>
      <c r="D4" s="179"/>
      <c r="E4" s="179"/>
      <c r="F4" s="180"/>
      <c r="G4" s="10"/>
    </row>
    <row r="5" spans="1:7" ht="15.75">
      <c r="A5" s="10"/>
      <c r="B5" s="178" t="s">
        <v>732</v>
      </c>
      <c r="C5" s="179"/>
      <c r="D5" s="179"/>
      <c r="E5" s="179"/>
      <c r="F5" s="180"/>
      <c r="G5" s="10"/>
    </row>
    <row r="6" spans="1:7" ht="15">
      <c r="A6" s="10"/>
      <c r="B6" s="74"/>
      <c r="C6" s="74" t="s">
        <v>710</v>
      </c>
      <c r="D6" s="74" t="s">
        <v>709</v>
      </c>
      <c r="E6" s="74" t="s">
        <v>711</v>
      </c>
      <c r="F6" s="74" t="s">
        <v>685</v>
      </c>
      <c r="G6" s="21"/>
    </row>
    <row r="7" spans="1:7" ht="63" customHeight="1">
      <c r="A7" s="10"/>
      <c r="B7" s="62" t="s">
        <v>708</v>
      </c>
      <c r="C7" s="75" t="s">
        <v>725</v>
      </c>
      <c r="D7" s="75" t="s">
        <v>726</v>
      </c>
      <c r="E7" s="76" t="s">
        <v>727</v>
      </c>
      <c r="F7" s="75" t="s">
        <v>728</v>
      </c>
      <c r="G7" s="22"/>
    </row>
    <row r="8" spans="1:7" ht="15">
      <c r="A8" s="10"/>
      <c r="B8" s="11"/>
      <c r="C8" s="14" t="s">
        <v>713</v>
      </c>
      <c r="D8" s="14" t="s">
        <v>712</v>
      </c>
      <c r="E8" s="14" t="s">
        <v>707</v>
      </c>
      <c r="F8" s="14"/>
      <c r="G8" s="10"/>
    </row>
    <row r="9" spans="1:7" ht="15">
      <c r="A9" s="10"/>
      <c r="B9" s="23" t="s">
        <v>687</v>
      </c>
      <c r="C9" s="77" t="s">
        <v>717</v>
      </c>
      <c r="D9" s="77" t="s">
        <v>716</v>
      </c>
      <c r="E9" s="66"/>
      <c r="F9" s="65"/>
      <c r="G9" s="10"/>
    </row>
    <row r="10" spans="1:7" ht="15">
      <c r="A10" s="10"/>
      <c r="B10" s="23" t="s">
        <v>688</v>
      </c>
      <c r="C10" s="77" t="s">
        <v>717</v>
      </c>
      <c r="D10" s="77" t="s">
        <v>718</v>
      </c>
      <c r="E10" s="66"/>
      <c r="F10" s="65"/>
      <c r="G10" s="10"/>
    </row>
    <row r="11" spans="1:7" ht="15">
      <c r="A11" s="10"/>
      <c r="B11" s="23" t="s">
        <v>689</v>
      </c>
      <c r="C11" s="77" t="s">
        <v>717</v>
      </c>
      <c r="D11" s="77" t="s">
        <v>719</v>
      </c>
      <c r="E11" s="77" t="s">
        <v>720</v>
      </c>
      <c r="F11" s="66"/>
      <c r="G11" s="10"/>
    </row>
    <row r="12" spans="1:7" ht="15">
      <c r="A12" s="10"/>
      <c r="B12" s="23" t="s">
        <v>690</v>
      </c>
      <c r="C12" s="77" t="s">
        <v>722</v>
      </c>
      <c r="D12" s="77" t="s">
        <v>721</v>
      </c>
      <c r="E12" s="66"/>
      <c r="F12" s="65"/>
      <c r="G12" s="10"/>
    </row>
    <row r="13" spans="1:7" ht="15">
      <c r="A13" s="10"/>
      <c r="B13" s="23" t="s">
        <v>691</v>
      </c>
      <c r="C13" s="77" t="s">
        <v>722</v>
      </c>
      <c r="D13" s="77" t="s">
        <v>723</v>
      </c>
      <c r="E13" s="66"/>
      <c r="F13" s="65"/>
      <c r="G13" s="10"/>
    </row>
    <row r="14" spans="1:7" ht="15">
      <c r="A14" s="10"/>
      <c r="B14" s="23" t="s">
        <v>692</v>
      </c>
      <c r="C14" s="77" t="s">
        <v>722</v>
      </c>
      <c r="D14" s="77" t="s">
        <v>724</v>
      </c>
      <c r="E14" s="66"/>
      <c r="F14" s="65"/>
      <c r="G14" s="10"/>
    </row>
    <row r="15" spans="1:7" ht="15">
      <c r="A15" s="10"/>
      <c r="B15" s="11" t="s">
        <v>693</v>
      </c>
      <c r="C15" s="69"/>
      <c r="D15" s="69"/>
      <c r="E15" s="70"/>
      <c r="F15" s="69"/>
      <c r="G15" s="10"/>
    </row>
    <row r="16" spans="1:7" ht="15">
      <c r="A16" s="10"/>
      <c r="B16" s="23" t="s">
        <v>694</v>
      </c>
      <c r="C16" s="71"/>
      <c r="D16" s="71"/>
      <c r="E16" s="72"/>
      <c r="F16" s="71"/>
      <c r="G16" s="10"/>
    </row>
    <row r="17" spans="1:7" ht="15">
      <c r="A17" s="10"/>
      <c r="B17" s="23" t="s">
        <v>695</v>
      </c>
      <c r="C17" s="65"/>
      <c r="D17" s="65"/>
      <c r="E17" s="65"/>
      <c r="F17" s="65"/>
      <c r="G17" s="10"/>
    </row>
    <row r="18" spans="1:7" ht="15">
      <c r="A18" s="10"/>
      <c r="B18" s="23" t="s">
        <v>696</v>
      </c>
      <c r="C18" s="65"/>
      <c r="D18" s="65"/>
      <c r="E18" s="65"/>
      <c r="F18" s="65"/>
      <c r="G18" s="10"/>
    </row>
    <row r="19" spans="1:7" ht="15">
      <c r="A19" s="10"/>
      <c r="B19" s="23" t="s">
        <v>697</v>
      </c>
      <c r="C19" s="73"/>
      <c r="D19" s="73"/>
      <c r="E19" s="73"/>
      <c r="F19" s="73"/>
      <c r="G19" s="10"/>
    </row>
    <row r="20" spans="1:7" ht="15">
      <c r="A20" s="10"/>
      <c r="B20" s="23" t="s">
        <v>698</v>
      </c>
      <c r="C20" s="73"/>
      <c r="D20" s="73"/>
      <c r="E20" s="73"/>
      <c r="F20" s="73"/>
      <c r="G20" s="10"/>
    </row>
    <row r="21" spans="1:7" ht="15">
      <c r="A21" s="10"/>
      <c r="B21" s="23" t="s">
        <v>699</v>
      </c>
      <c r="C21" s="71"/>
      <c r="D21" s="71"/>
      <c r="E21" s="72"/>
      <c r="F21" s="71"/>
      <c r="G21" s="10"/>
    </row>
    <row r="22" spans="1:7" ht="15">
      <c r="A22" s="10"/>
      <c r="B22" s="23" t="s">
        <v>700</v>
      </c>
      <c r="C22" s="71"/>
      <c r="D22" s="71"/>
      <c r="E22" s="72"/>
      <c r="F22" s="71"/>
      <c r="G22" s="10"/>
    </row>
    <row r="23" spans="1:7" ht="15">
      <c r="A23" s="10"/>
      <c r="B23" s="11" t="s">
        <v>701</v>
      </c>
      <c r="C23" s="63"/>
      <c r="D23" s="63"/>
      <c r="E23" s="64"/>
      <c r="F23" s="63"/>
      <c r="G23" s="10"/>
    </row>
    <row r="24" spans="1:7" ht="15">
      <c r="A24" s="10"/>
      <c r="B24" s="11" t="s">
        <v>702</v>
      </c>
      <c r="C24" s="57"/>
      <c r="D24" s="57"/>
      <c r="E24" s="56"/>
      <c r="F24" s="57"/>
      <c r="G24" s="10"/>
    </row>
    <row r="25" spans="1:7" ht="15">
      <c r="A25" s="10"/>
      <c r="B25" s="11" t="s">
        <v>703</v>
      </c>
      <c r="C25" s="57"/>
      <c r="D25" s="57"/>
      <c r="E25" s="56"/>
      <c r="F25" s="57"/>
      <c r="G25" s="10"/>
    </row>
    <row r="26" spans="1:7" ht="15">
      <c r="A26" s="10"/>
      <c r="B26" s="11" t="s">
        <v>704</v>
      </c>
      <c r="C26" s="57"/>
      <c r="D26" s="57"/>
      <c r="E26" s="56"/>
      <c r="F26" s="57"/>
      <c r="G26" s="10"/>
    </row>
    <row r="27" spans="1:7" ht="15">
      <c r="A27" s="10"/>
      <c r="B27" s="11" t="s">
        <v>705</v>
      </c>
      <c r="C27" s="57"/>
      <c r="D27" s="57"/>
      <c r="E27" s="56"/>
      <c r="F27" s="57"/>
      <c r="G27" s="10"/>
    </row>
    <row r="28" spans="1:7" ht="15">
      <c r="A28" s="10"/>
      <c r="B28" s="11" t="s">
        <v>706</v>
      </c>
      <c r="C28" s="57"/>
      <c r="D28" s="57"/>
      <c r="E28" s="56"/>
      <c r="F28" s="57"/>
      <c r="G28" s="10"/>
    </row>
    <row r="29" spans="1:7" ht="15">
      <c r="A29" s="10"/>
      <c r="B29" s="11"/>
      <c r="C29" s="11"/>
      <c r="D29" s="11" t="s">
        <v>714</v>
      </c>
      <c r="E29" s="11"/>
      <c r="F29" s="11"/>
      <c r="G29" s="10"/>
    </row>
    <row r="30" spans="1:7">
      <c r="A30" s="10"/>
      <c r="B30" s="10"/>
      <c r="C30" s="10"/>
      <c r="D30" s="10"/>
      <c r="E30" s="10"/>
      <c r="F30" s="10"/>
      <c r="G30" s="10"/>
    </row>
    <row r="31" spans="1:7" ht="15">
      <c r="A31" s="10"/>
      <c r="B31" s="11"/>
      <c r="C31" s="11" t="s">
        <v>710</v>
      </c>
      <c r="D31" s="11" t="s">
        <v>709</v>
      </c>
      <c r="E31" s="11" t="s">
        <v>711</v>
      </c>
      <c r="F31" s="11" t="s">
        <v>685</v>
      </c>
      <c r="G31" s="10"/>
    </row>
    <row r="32" spans="1:7" ht="54.75" customHeight="1">
      <c r="A32" s="10"/>
      <c r="B32" s="62" t="s">
        <v>715</v>
      </c>
      <c r="C32" s="67"/>
      <c r="D32" s="67"/>
      <c r="E32" s="68"/>
      <c r="F32" s="67"/>
      <c r="G32" s="10"/>
    </row>
    <row r="33" spans="1:7" ht="15">
      <c r="A33" s="10"/>
      <c r="B33" s="11"/>
      <c r="C33" s="11" t="s">
        <v>713</v>
      </c>
      <c r="D33" s="11" t="s">
        <v>712</v>
      </c>
      <c r="E33" s="11" t="s">
        <v>707</v>
      </c>
      <c r="F33" s="11"/>
      <c r="G33" s="10"/>
    </row>
    <row r="34" spans="1:7" ht="15">
      <c r="A34" s="10"/>
      <c r="B34" s="11" t="s">
        <v>687</v>
      </c>
      <c r="C34" s="57"/>
      <c r="D34" s="57"/>
      <c r="E34" s="56"/>
      <c r="F34" s="57"/>
      <c r="G34" s="10"/>
    </row>
    <row r="35" spans="1:7" ht="15">
      <c r="A35" s="10"/>
      <c r="B35" s="11" t="s">
        <v>688</v>
      </c>
      <c r="C35" s="57"/>
      <c r="D35" s="57"/>
      <c r="E35" s="56"/>
      <c r="F35" s="57"/>
      <c r="G35" s="10"/>
    </row>
    <row r="36" spans="1:7" ht="15">
      <c r="A36" s="10"/>
      <c r="B36" s="11" t="s">
        <v>689</v>
      </c>
      <c r="C36" s="57"/>
      <c r="D36" s="57"/>
      <c r="E36" s="56"/>
      <c r="F36" s="57"/>
      <c r="G36" s="10"/>
    </row>
    <row r="37" spans="1:7" ht="15">
      <c r="A37" s="10"/>
      <c r="B37" s="11" t="s">
        <v>690</v>
      </c>
      <c r="C37" s="57"/>
      <c r="D37" s="57"/>
      <c r="E37" s="56"/>
      <c r="F37" s="57"/>
      <c r="G37" s="10"/>
    </row>
    <row r="38" spans="1:7" ht="15">
      <c r="A38" s="10"/>
      <c r="B38" s="11" t="s">
        <v>691</v>
      </c>
      <c r="C38" s="57"/>
      <c r="D38" s="57"/>
      <c r="E38" s="56"/>
      <c r="F38" s="57"/>
      <c r="G38" s="10"/>
    </row>
    <row r="39" spans="1:7" ht="15">
      <c r="A39" s="10"/>
      <c r="B39" s="11" t="s">
        <v>692</v>
      </c>
      <c r="C39" s="57"/>
      <c r="D39" s="57"/>
      <c r="E39" s="56"/>
      <c r="F39" s="57"/>
      <c r="G39" s="10"/>
    </row>
    <row r="40" spans="1:7" ht="15">
      <c r="A40" s="10"/>
      <c r="B40" s="11" t="s">
        <v>693</v>
      </c>
      <c r="C40" s="57"/>
      <c r="D40" s="57"/>
      <c r="E40" s="56"/>
      <c r="F40" s="57"/>
      <c r="G40" s="10"/>
    </row>
    <row r="41" spans="1:7" ht="15">
      <c r="A41" s="10"/>
      <c r="B41" s="11" t="s">
        <v>694</v>
      </c>
      <c r="C41" s="57"/>
      <c r="D41" s="57"/>
      <c r="E41" s="56"/>
      <c r="F41" s="57"/>
      <c r="G41" s="10"/>
    </row>
    <row r="42" spans="1:7" ht="15">
      <c r="A42" s="10"/>
      <c r="B42" s="11" t="s">
        <v>695</v>
      </c>
      <c r="C42" s="57"/>
      <c r="D42" s="57"/>
      <c r="E42" s="56"/>
      <c r="F42" s="57"/>
      <c r="G42" s="10"/>
    </row>
    <row r="43" spans="1:7" ht="15">
      <c r="A43" s="10"/>
      <c r="B43" s="11" t="s">
        <v>696</v>
      </c>
      <c r="C43" s="57"/>
      <c r="D43" s="57"/>
      <c r="E43" s="56"/>
      <c r="F43" s="57"/>
      <c r="G43" s="10"/>
    </row>
    <row r="44" spans="1:7" ht="15">
      <c r="A44" s="10"/>
      <c r="B44" s="11" t="s">
        <v>697</v>
      </c>
      <c r="C44" s="57"/>
      <c r="D44" s="57"/>
      <c r="E44" s="56"/>
      <c r="F44" s="57"/>
      <c r="G44" s="10"/>
    </row>
    <row r="45" spans="1:7" ht="15">
      <c r="A45" s="10"/>
      <c r="B45" s="11" t="s">
        <v>698</v>
      </c>
      <c r="C45" s="57"/>
      <c r="D45" s="57"/>
      <c r="E45" s="56"/>
      <c r="F45" s="57"/>
      <c r="G45" s="10"/>
    </row>
    <row r="46" spans="1:7" ht="15">
      <c r="A46" s="10"/>
      <c r="B46" s="11" t="s">
        <v>699</v>
      </c>
      <c r="C46" s="57"/>
      <c r="D46" s="57"/>
      <c r="E46" s="56"/>
      <c r="F46" s="57"/>
      <c r="G46" s="10"/>
    </row>
    <row r="47" spans="1:7" ht="15">
      <c r="A47" s="10"/>
      <c r="B47" s="11" t="s">
        <v>700</v>
      </c>
      <c r="C47" s="57"/>
      <c r="D47" s="57"/>
      <c r="E47" s="56"/>
      <c r="F47" s="57"/>
      <c r="G47" s="10"/>
    </row>
    <row r="48" spans="1:7" ht="15">
      <c r="A48" s="10"/>
      <c r="B48" s="11" t="s">
        <v>701</v>
      </c>
      <c r="C48" s="57"/>
      <c r="D48" s="57"/>
      <c r="E48" s="56"/>
      <c r="F48" s="57"/>
      <c r="G48" s="10"/>
    </row>
    <row r="49" spans="1:7" ht="15">
      <c r="A49" s="10"/>
      <c r="B49" s="11" t="s">
        <v>702</v>
      </c>
      <c r="C49" s="57"/>
      <c r="D49" s="57"/>
      <c r="E49" s="56"/>
      <c r="F49" s="57"/>
      <c r="G49" s="10"/>
    </row>
    <row r="50" spans="1:7" ht="15">
      <c r="A50" s="10"/>
      <c r="B50" s="11" t="s">
        <v>703</v>
      </c>
      <c r="C50" s="57"/>
      <c r="D50" s="57"/>
      <c r="E50" s="56"/>
      <c r="F50" s="57"/>
      <c r="G50" s="10"/>
    </row>
    <row r="51" spans="1:7" ht="15">
      <c r="A51" s="10"/>
      <c r="B51" s="11" t="s">
        <v>704</v>
      </c>
      <c r="C51" s="57"/>
      <c r="D51" s="57"/>
      <c r="E51" s="56"/>
      <c r="F51" s="57"/>
      <c r="G51" s="10"/>
    </row>
    <row r="52" spans="1:7" ht="15">
      <c r="A52" s="10"/>
      <c r="B52" s="11" t="s">
        <v>705</v>
      </c>
      <c r="C52" s="57"/>
      <c r="D52" s="57"/>
      <c r="E52" s="56"/>
      <c r="F52" s="57"/>
      <c r="G52" s="10"/>
    </row>
    <row r="53" spans="1:7" ht="15">
      <c r="A53" s="10"/>
      <c r="B53" s="11" t="s">
        <v>706</v>
      </c>
      <c r="C53" s="57"/>
      <c r="D53" s="57"/>
      <c r="E53" s="56"/>
      <c r="F53" s="57"/>
      <c r="G53" s="10"/>
    </row>
    <row r="54" spans="1:7" ht="15">
      <c r="A54" s="10"/>
      <c r="B54" s="11"/>
      <c r="C54" s="11"/>
      <c r="D54" s="11" t="s">
        <v>714</v>
      </c>
      <c r="E54" s="11"/>
      <c r="F54" s="11"/>
      <c r="G54" s="10"/>
    </row>
    <row r="55" spans="1:7">
      <c r="A55" s="10"/>
      <c r="B55" s="56"/>
      <c r="C55" s="57"/>
      <c r="D55" s="57"/>
      <c r="E55" s="56"/>
      <c r="F55" s="57"/>
      <c r="G55" s="10"/>
    </row>
    <row r="56" spans="1:7">
      <c r="A56" s="10"/>
      <c r="B56" s="56"/>
      <c r="C56" s="57"/>
      <c r="D56" s="57"/>
      <c r="E56" s="56"/>
      <c r="F56" s="57"/>
      <c r="G56" s="10"/>
    </row>
    <row r="57" spans="1:7">
      <c r="A57" s="10"/>
      <c r="B57" s="56" t="s">
        <v>729</v>
      </c>
      <c r="C57" s="57"/>
      <c r="D57" s="57"/>
      <c r="E57" s="56"/>
      <c r="F57" s="57"/>
      <c r="G57" s="10"/>
    </row>
    <row r="58" spans="1:7">
      <c r="A58" s="10"/>
      <c r="B58" s="56"/>
      <c r="C58" s="57"/>
      <c r="D58" s="57"/>
      <c r="E58" s="56"/>
      <c r="F58" s="57"/>
      <c r="G58" s="10"/>
    </row>
    <row r="59" spans="1:7">
      <c r="A59" s="10"/>
      <c r="B59" s="56"/>
      <c r="C59" s="57"/>
      <c r="D59" s="57"/>
      <c r="E59" s="56"/>
      <c r="F59" s="57"/>
      <c r="G59" s="10"/>
    </row>
    <row r="60" spans="1:7">
      <c r="A60" s="10"/>
      <c r="B60" s="56"/>
      <c r="C60" s="57"/>
      <c r="D60" s="57"/>
      <c r="E60" s="56"/>
      <c r="F60" s="57"/>
      <c r="G60" s="10"/>
    </row>
    <row r="61" spans="1:7">
      <c r="A61" s="10"/>
      <c r="B61" s="56"/>
      <c r="C61" s="57"/>
      <c r="D61" s="57"/>
      <c r="E61" s="56"/>
      <c r="F61" s="57"/>
      <c r="G61" s="10"/>
    </row>
    <row r="62" spans="1:7">
      <c r="A62" s="10"/>
      <c r="B62" s="56"/>
      <c r="C62" s="57"/>
      <c r="D62" s="57"/>
      <c r="E62" s="56"/>
      <c r="F62" s="57"/>
      <c r="G62" s="10"/>
    </row>
    <row r="63" spans="1:7">
      <c r="A63" s="10"/>
      <c r="B63" s="56"/>
      <c r="C63" s="57"/>
      <c r="D63" s="57"/>
      <c r="E63" s="56"/>
      <c r="F63" s="57"/>
      <c r="G63" s="10"/>
    </row>
    <row r="64" spans="1:7">
      <c r="A64" s="10"/>
      <c r="C64" s="57"/>
      <c r="D64" s="57"/>
      <c r="E64" s="56"/>
      <c r="F64" s="57"/>
      <c r="G64" s="10"/>
    </row>
    <row r="65" spans="1:7">
      <c r="A65" s="10"/>
      <c r="C65" s="57"/>
      <c r="D65" s="57"/>
      <c r="E65" s="56"/>
      <c r="F65" s="57"/>
      <c r="G65" s="10"/>
    </row>
  </sheetData>
  <mergeCells count="4">
    <mergeCell ref="B2:F2"/>
    <mergeCell ref="B5:F5"/>
    <mergeCell ref="B3:F3"/>
    <mergeCell ref="B4:F4"/>
  </mergeCells>
  <hyperlinks>
    <hyperlink ref="B4" r:id="rId1" xr:uid="{00000000-0004-0000-0300-000000000000}"/>
  </hyperlinks>
  <pageMargins left="0.7" right="0.7" top="0.75" bottom="0.75" header="0.3" footer="0.3"/>
  <pageSetup paperSize="9" orientation="portrait"/>
  <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0"/>
  <dimension ref="A1:D3"/>
  <sheetViews>
    <sheetView zoomScale="85" zoomScaleNormal="85" zoomScalePageLayoutView="85" workbookViewId="0"/>
  </sheetViews>
  <sheetFormatPr defaultColWidth="0" defaultRowHeight="12.75" customHeight="1" zeroHeight="1"/>
  <cols>
    <col min="1" max="1" width="3.85546875" customWidth="1"/>
    <col min="2" max="2" width="142.7109375" customWidth="1"/>
    <col min="3" max="3" width="3.140625" customWidth="1"/>
    <col min="4" max="16384" width="9.140625" hidden="1"/>
  </cols>
  <sheetData>
    <row r="1" spans="1:4">
      <c r="A1" s="10"/>
      <c r="B1" s="10"/>
      <c r="C1" s="10"/>
    </row>
    <row r="2" spans="1:4" ht="409.5" customHeight="1">
      <c r="A2" s="10"/>
      <c r="C2" s="10"/>
      <c r="D2" s="10"/>
    </row>
    <row r="3" spans="1:4">
      <c r="A3" s="10"/>
      <c r="B3" s="10"/>
      <c r="C3" s="10"/>
    </row>
  </sheetData>
  <sheetProtection sheet="1" objects="1" scenarios="1"/>
  <pageMargins left="0.7" right="0.7" top="0.75" bottom="0.75" header="0.3" footer="0.3"/>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I384"/>
  <sheetViews>
    <sheetView workbookViewId="0">
      <selection activeCell="E3" sqref="E3:G3"/>
    </sheetView>
  </sheetViews>
  <sheetFormatPr defaultColWidth="9.140625" defaultRowHeight="15" customHeight="1"/>
  <cols>
    <col min="1" max="1" width="3.28515625" style="10" customWidth="1"/>
    <col min="2" max="2" width="26.140625" style="20" customWidth="1"/>
    <col min="3" max="3" width="22.7109375" style="20" customWidth="1"/>
    <col min="4" max="6" width="25.28515625" style="20" customWidth="1"/>
    <col min="7" max="7" width="15.140625" style="20" customWidth="1"/>
    <col min="8" max="8" width="26.5703125" style="20" customWidth="1"/>
    <col min="9" max="9" width="2.85546875" style="10" customWidth="1"/>
  </cols>
  <sheetData>
    <row r="1" spans="2:9" ht="15" customHeight="1">
      <c r="B1" s="10"/>
      <c r="C1" s="10"/>
      <c r="D1" s="10"/>
      <c r="E1" s="10"/>
      <c r="F1" s="10"/>
      <c r="G1" s="10"/>
      <c r="H1" s="10"/>
    </row>
    <row r="2" spans="2:9" ht="28.5" customHeight="1">
      <c r="B2" s="182" t="s">
        <v>20</v>
      </c>
      <c r="C2" s="183"/>
      <c r="D2" s="183"/>
      <c r="E2" s="183"/>
      <c r="F2" s="183"/>
      <c r="G2" s="184"/>
      <c r="H2" s="138"/>
    </row>
    <row r="3" spans="2:9" ht="28.5" customHeight="1">
      <c r="B3" s="11"/>
      <c r="C3" s="11"/>
      <c r="D3" s="11"/>
      <c r="E3" s="185" t="s">
        <v>1067</v>
      </c>
      <c r="F3" s="186"/>
      <c r="G3" s="187"/>
      <c r="H3" s="167" t="e">
        <f>VLOOKUP(E3,'Info-Keys'!B:D,3,FALSE)</f>
        <v>#N/A</v>
      </c>
      <c r="I3" s="21"/>
    </row>
    <row r="4" spans="2:9" ht="73.5" customHeight="1">
      <c r="B4" s="15" t="s">
        <v>766</v>
      </c>
      <c r="C4" s="15" t="s">
        <v>862</v>
      </c>
      <c r="D4" s="15" t="s">
        <v>789</v>
      </c>
      <c r="E4" s="188" t="s">
        <v>1000</v>
      </c>
      <c r="F4" s="189"/>
      <c r="G4" s="190"/>
      <c r="H4" s="139" t="s">
        <v>793</v>
      </c>
      <c r="I4" s="21"/>
    </row>
    <row r="5" spans="2:9">
      <c r="B5" s="152" t="s">
        <v>133</v>
      </c>
      <c r="C5" s="152" t="s">
        <v>497</v>
      </c>
      <c r="D5" s="152" t="s">
        <v>496</v>
      </c>
      <c r="E5" s="153" t="s">
        <v>125</v>
      </c>
      <c r="F5" s="50" t="s">
        <v>790</v>
      </c>
      <c r="G5" s="50" t="s">
        <v>791</v>
      </c>
      <c r="H5" s="50" t="s">
        <v>792</v>
      </c>
      <c r="I5" s="21"/>
    </row>
    <row r="6" spans="2:9" ht="15" customHeight="1">
      <c r="B6" s="47"/>
      <c r="C6" s="25"/>
      <c r="D6" s="25"/>
      <c r="E6" s="78"/>
      <c r="F6" s="78"/>
      <c r="G6" s="25"/>
      <c r="H6" s="25"/>
    </row>
    <row r="7" spans="2:9" ht="15" customHeight="1">
      <c r="B7" s="46"/>
      <c r="C7" s="17"/>
      <c r="D7" s="17"/>
      <c r="E7" s="17"/>
      <c r="F7" s="17"/>
      <c r="G7" s="17"/>
      <c r="H7" s="17"/>
    </row>
    <row r="8" spans="2:9" ht="15" customHeight="1">
      <c r="B8" s="47"/>
      <c r="C8" s="25"/>
      <c r="D8" s="25"/>
      <c r="E8" s="25"/>
      <c r="F8" s="25"/>
      <c r="G8" s="25"/>
      <c r="H8" s="25"/>
    </row>
    <row r="9" spans="2:9" ht="15" customHeight="1">
      <c r="B9" s="46"/>
      <c r="C9" s="17"/>
      <c r="D9" s="17"/>
      <c r="E9" s="17"/>
      <c r="F9" s="17"/>
      <c r="G9" s="17"/>
      <c r="H9" s="17"/>
    </row>
    <row r="10" spans="2:9" ht="15" customHeight="1">
      <c r="B10" s="47"/>
      <c r="C10" s="25"/>
      <c r="D10" s="25"/>
      <c r="E10" s="25"/>
      <c r="F10" s="25"/>
      <c r="G10" s="25"/>
      <c r="H10" s="25"/>
    </row>
    <row r="11" spans="2:9" ht="15" customHeight="1">
      <c r="B11" s="46"/>
      <c r="C11" s="17"/>
      <c r="D11" s="17"/>
      <c r="E11" s="17"/>
      <c r="F11" s="17"/>
      <c r="G11" s="17"/>
      <c r="H11" s="17"/>
    </row>
    <row r="12" spans="2:9" ht="15" customHeight="1">
      <c r="B12" s="47"/>
      <c r="C12" s="25"/>
      <c r="D12" s="25"/>
      <c r="E12" s="25"/>
      <c r="F12" s="25"/>
      <c r="G12" s="25"/>
      <c r="H12" s="25"/>
    </row>
    <row r="13" spans="2:9" ht="15" customHeight="1">
      <c r="B13" s="46"/>
      <c r="C13" s="17"/>
      <c r="D13" s="17"/>
      <c r="E13" s="17"/>
      <c r="F13" s="17"/>
      <c r="G13" s="17"/>
      <c r="H13" s="17"/>
    </row>
    <row r="14" spans="2:9" ht="15" customHeight="1">
      <c r="B14" s="47"/>
      <c r="C14" s="25"/>
      <c r="D14" s="25"/>
      <c r="E14" s="25"/>
      <c r="F14" s="25"/>
      <c r="G14" s="25"/>
      <c r="H14" s="25"/>
    </row>
    <row r="15" spans="2:9" ht="15" customHeight="1">
      <c r="B15" s="46"/>
      <c r="C15" s="17"/>
      <c r="D15" s="17"/>
      <c r="E15" s="17"/>
      <c r="F15" s="17"/>
      <c r="G15" s="17"/>
      <c r="H15" s="17"/>
    </row>
    <row r="16" spans="2:9" ht="15" customHeight="1">
      <c r="B16" s="47"/>
      <c r="C16" s="25"/>
      <c r="D16" s="25"/>
      <c r="E16" s="25"/>
      <c r="F16" s="25"/>
      <c r="G16" s="25"/>
      <c r="H16" s="25"/>
    </row>
    <row r="17" spans="2:8" ht="15" customHeight="1">
      <c r="B17" s="46"/>
      <c r="C17" s="17"/>
      <c r="D17" s="17"/>
      <c r="E17" s="17"/>
      <c r="F17" s="17"/>
      <c r="G17" s="17"/>
      <c r="H17" s="17"/>
    </row>
    <row r="18" spans="2:8" ht="15" customHeight="1">
      <c r="B18" s="47"/>
      <c r="C18" s="25"/>
      <c r="D18" s="25"/>
      <c r="E18" s="25"/>
      <c r="F18" s="25"/>
      <c r="G18" s="25"/>
      <c r="H18" s="25"/>
    </row>
    <row r="19" spans="2:8" ht="15" customHeight="1">
      <c r="B19" s="46"/>
      <c r="C19" s="17"/>
      <c r="D19" s="17"/>
      <c r="E19" s="17"/>
      <c r="F19" s="17"/>
      <c r="G19" s="17"/>
      <c r="H19" s="17"/>
    </row>
    <row r="20" spans="2:8" ht="15" customHeight="1">
      <c r="B20" s="47"/>
      <c r="C20" s="25"/>
      <c r="D20" s="25"/>
      <c r="E20" s="25"/>
      <c r="F20" s="25"/>
      <c r="G20" s="25"/>
      <c r="H20" s="25"/>
    </row>
    <row r="21" spans="2:8" ht="15" customHeight="1">
      <c r="B21" s="46"/>
      <c r="C21" s="17"/>
      <c r="D21" s="17"/>
      <c r="E21" s="17"/>
      <c r="F21" s="17"/>
      <c r="G21" s="17"/>
      <c r="H21" s="17"/>
    </row>
    <row r="22" spans="2:8" ht="15" customHeight="1">
      <c r="B22" s="47"/>
      <c r="C22" s="25"/>
      <c r="D22" s="25"/>
      <c r="E22" s="25"/>
      <c r="F22" s="25"/>
      <c r="G22" s="25"/>
      <c r="H22" s="25"/>
    </row>
    <row r="23" spans="2:8" ht="15" customHeight="1">
      <c r="B23" s="46"/>
      <c r="C23" s="17"/>
      <c r="D23" s="17"/>
      <c r="E23" s="17"/>
      <c r="F23" s="17"/>
      <c r="G23" s="17"/>
      <c r="H23" s="17"/>
    </row>
    <row r="24" spans="2:8" ht="15" customHeight="1">
      <c r="B24" s="47"/>
      <c r="C24" s="25"/>
      <c r="D24" s="25"/>
      <c r="E24" s="25"/>
      <c r="F24" s="25"/>
      <c r="G24" s="25"/>
      <c r="H24" s="25"/>
    </row>
    <row r="25" spans="2:8" ht="15" customHeight="1">
      <c r="B25" s="46"/>
      <c r="C25" s="17"/>
      <c r="D25" s="17"/>
      <c r="E25" s="17"/>
      <c r="F25" s="17"/>
      <c r="G25" s="17"/>
      <c r="H25" s="17"/>
    </row>
    <row r="26" spans="2:8" ht="15" customHeight="1">
      <c r="B26" s="47"/>
      <c r="C26" s="25"/>
      <c r="D26" s="25"/>
      <c r="E26" s="25"/>
      <c r="F26" s="25"/>
      <c r="G26" s="25"/>
      <c r="H26" s="25"/>
    </row>
    <row r="27" spans="2:8" ht="15" customHeight="1">
      <c r="B27" s="46"/>
      <c r="C27" s="17"/>
      <c r="D27" s="17"/>
      <c r="E27" s="17"/>
      <c r="F27" s="17"/>
      <c r="G27" s="17"/>
      <c r="H27" s="17"/>
    </row>
    <row r="28" spans="2:8" ht="15" customHeight="1">
      <c r="B28" s="47"/>
      <c r="C28" s="25"/>
      <c r="D28" s="25"/>
      <c r="E28" s="25"/>
      <c r="F28" s="25"/>
      <c r="G28" s="25"/>
      <c r="H28" s="25"/>
    </row>
    <row r="29" spans="2:8" ht="15" customHeight="1">
      <c r="B29" s="46"/>
      <c r="C29" s="17"/>
      <c r="D29" s="17"/>
      <c r="E29" s="17"/>
      <c r="F29" s="17"/>
      <c r="G29" s="17"/>
      <c r="H29" s="17"/>
    </row>
    <row r="30" spans="2:8" ht="15" customHeight="1">
      <c r="B30" s="47"/>
      <c r="C30" s="25"/>
      <c r="D30" s="25"/>
      <c r="E30" s="25"/>
      <c r="F30" s="25"/>
      <c r="G30" s="25"/>
      <c r="H30" s="25"/>
    </row>
    <row r="31" spans="2:8" ht="15" customHeight="1">
      <c r="B31" s="46"/>
      <c r="C31" s="17"/>
      <c r="D31" s="17"/>
      <c r="E31" s="17"/>
      <c r="F31" s="17"/>
      <c r="G31" s="17"/>
      <c r="H31" s="17"/>
    </row>
    <row r="32" spans="2:8" ht="15" customHeight="1">
      <c r="B32" s="47"/>
      <c r="C32" s="25"/>
      <c r="D32" s="25"/>
      <c r="E32" s="25"/>
      <c r="F32" s="25"/>
      <c r="G32" s="25"/>
      <c r="H32" s="25"/>
    </row>
    <row r="33" spans="2:8" ht="15" customHeight="1">
      <c r="B33" s="46"/>
      <c r="C33" s="17"/>
      <c r="D33" s="17"/>
      <c r="E33" s="17"/>
      <c r="F33" s="17"/>
      <c r="G33" s="17"/>
      <c r="H33" s="17"/>
    </row>
    <row r="34" spans="2:8" ht="15" customHeight="1">
      <c r="B34" s="47"/>
      <c r="C34" s="25"/>
      <c r="D34" s="25"/>
      <c r="E34" s="25"/>
      <c r="F34" s="25"/>
      <c r="G34" s="25"/>
      <c r="H34" s="25"/>
    </row>
    <row r="35" spans="2:8" ht="15" customHeight="1">
      <c r="B35" s="46"/>
      <c r="C35" s="17"/>
      <c r="D35" s="17"/>
      <c r="E35" s="17"/>
      <c r="F35" s="17"/>
      <c r="G35" s="17"/>
      <c r="H35" s="17"/>
    </row>
    <row r="36" spans="2:8" ht="15" customHeight="1">
      <c r="B36" s="47"/>
      <c r="C36" s="25"/>
      <c r="D36" s="25"/>
      <c r="E36" s="25"/>
      <c r="F36" s="25"/>
      <c r="G36" s="25"/>
      <c r="H36" s="25"/>
    </row>
    <row r="37" spans="2:8" ht="15" customHeight="1">
      <c r="B37" s="46"/>
      <c r="C37" s="17"/>
      <c r="D37" s="17"/>
      <c r="E37" s="17"/>
      <c r="F37" s="17"/>
      <c r="G37" s="17"/>
      <c r="H37" s="17"/>
    </row>
    <row r="38" spans="2:8" ht="15" customHeight="1">
      <c r="B38" s="47"/>
      <c r="C38" s="25"/>
      <c r="D38" s="25"/>
      <c r="E38" s="25"/>
      <c r="F38" s="25"/>
      <c r="G38" s="25"/>
      <c r="H38" s="25"/>
    </row>
    <row r="39" spans="2:8" ht="15" customHeight="1">
      <c r="B39" s="46"/>
      <c r="C39" s="17"/>
      <c r="D39" s="17"/>
      <c r="E39" s="17"/>
      <c r="F39" s="17"/>
      <c r="G39" s="17"/>
      <c r="H39" s="17"/>
    </row>
    <row r="40" spans="2:8" ht="15" customHeight="1">
      <c r="B40" s="47"/>
      <c r="C40" s="25"/>
      <c r="D40" s="25"/>
      <c r="E40" s="25"/>
      <c r="F40" s="25"/>
      <c r="G40" s="25"/>
      <c r="H40" s="25"/>
    </row>
    <row r="41" spans="2:8" ht="15" customHeight="1">
      <c r="B41" s="46"/>
      <c r="C41" s="17"/>
      <c r="D41" s="17"/>
      <c r="E41" s="17"/>
      <c r="F41" s="17"/>
      <c r="G41" s="17"/>
      <c r="H41" s="17"/>
    </row>
    <row r="42" spans="2:8" ht="15" customHeight="1">
      <c r="B42" s="47"/>
      <c r="C42" s="25"/>
      <c r="D42" s="25"/>
      <c r="E42" s="25"/>
      <c r="F42" s="25"/>
      <c r="G42" s="25"/>
      <c r="H42" s="25"/>
    </row>
    <row r="43" spans="2:8" ht="15" customHeight="1">
      <c r="B43" s="46"/>
      <c r="C43" s="17"/>
      <c r="D43" s="17"/>
      <c r="E43" s="17"/>
      <c r="F43" s="17"/>
      <c r="G43" s="17"/>
      <c r="H43" s="17"/>
    </row>
    <row r="44" spans="2:8" ht="15" customHeight="1">
      <c r="B44" s="47"/>
      <c r="C44" s="25"/>
      <c r="D44" s="25"/>
      <c r="E44" s="25"/>
      <c r="F44" s="25"/>
      <c r="G44" s="25"/>
      <c r="H44" s="25"/>
    </row>
    <row r="45" spans="2:8" ht="15" customHeight="1">
      <c r="B45" s="46"/>
      <c r="C45" s="17"/>
      <c r="D45" s="17"/>
      <c r="E45" s="17"/>
      <c r="F45" s="17"/>
      <c r="G45" s="17"/>
      <c r="H45" s="17"/>
    </row>
    <row r="46" spans="2:8" ht="15" customHeight="1">
      <c r="B46" s="47"/>
      <c r="C46" s="25"/>
      <c r="D46" s="25"/>
      <c r="E46" s="25"/>
      <c r="F46" s="25"/>
      <c r="G46" s="25"/>
      <c r="H46" s="25"/>
    </row>
    <row r="47" spans="2:8" ht="15" customHeight="1">
      <c r="B47" s="46"/>
      <c r="C47" s="17"/>
      <c r="D47" s="17"/>
      <c r="E47" s="17"/>
      <c r="F47" s="17"/>
      <c r="G47" s="17"/>
      <c r="H47" s="17"/>
    </row>
    <row r="48" spans="2:8" ht="15" customHeight="1">
      <c r="B48" s="47"/>
      <c r="C48" s="25"/>
      <c r="D48" s="25"/>
      <c r="E48" s="25"/>
      <c r="F48" s="25"/>
      <c r="G48" s="25"/>
      <c r="H48" s="25"/>
    </row>
    <row r="49" spans="2:8" ht="15" customHeight="1">
      <c r="B49" s="46"/>
      <c r="C49" s="17"/>
      <c r="D49" s="17"/>
      <c r="E49" s="17"/>
      <c r="F49" s="17"/>
      <c r="G49" s="17"/>
      <c r="H49" s="17"/>
    </row>
    <row r="50" spans="2:8" ht="15" customHeight="1">
      <c r="B50" s="47"/>
      <c r="C50" s="25"/>
      <c r="D50" s="25"/>
      <c r="E50" s="25"/>
      <c r="F50" s="25"/>
      <c r="G50" s="25"/>
      <c r="H50" s="25"/>
    </row>
    <row r="51" spans="2:8" ht="15" customHeight="1">
      <c r="B51" s="46"/>
      <c r="C51" s="17"/>
      <c r="D51" s="17"/>
      <c r="E51" s="17"/>
      <c r="F51" s="17"/>
      <c r="G51" s="17"/>
      <c r="H51" s="17"/>
    </row>
    <row r="52" spans="2:8" ht="15" customHeight="1">
      <c r="B52" s="47"/>
      <c r="C52" s="25"/>
      <c r="D52" s="25"/>
      <c r="E52" s="25"/>
      <c r="F52" s="25"/>
      <c r="G52" s="25"/>
      <c r="H52" s="25"/>
    </row>
    <row r="53" spans="2:8" ht="15" customHeight="1">
      <c r="B53" s="46"/>
      <c r="C53" s="17"/>
      <c r="D53" s="17"/>
      <c r="E53" s="17"/>
      <c r="F53" s="17"/>
      <c r="G53" s="17"/>
      <c r="H53" s="17"/>
    </row>
    <row r="54" spans="2:8" ht="15" customHeight="1">
      <c r="B54" s="47"/>
      <c r="C54" s="25"/>
      <c r="D54" s="25"/>
      <c r="E54" s="25"/>
      <c r="F54" s="25"/>
      <c r="G54" s="25"/>
      <c r="H54" s="25"/>
    </row>
    <row r="55" spans="2:8" ht="15" customHeight="1">
      <c r="B55" s="46"/>
      <c r="C55" s="17"/>
      <c r="D55" s="17"/>
      <c r="E55" s="17"/>
      <c r="F55" s="17"/>
      <c r="G55" s="17"/>
      <c r="H55" s="17"/>
    </row>
    <row r="56" spans="2:8" ht="15" customHeight="1">
      <c r="B56" s="47"/>
      <c r="C56" s="25"/>
      <c r="D56" s="25"/>
      <c r="E56" s="25"/>
      <c r="F56" s="25"/>
      <c r="G56" s="25"/>
      <c r="H56" s="25"/>
    </row>
    <row r="57" spans="2:8" ht="15" customHeight="1">
      <c r="B57" s="46"/>
      <c r="C57" s="17"/>
      <c r="D57" s="17"/>
      <c r="E57" s="17"/>
      <c r="F57" s="17"/>
      <c r="G57" s="17"/>
      <c r="H57" s="17"/>
    </row>
    <row r="58" spans="2:8" ht="15" customHeight="1">
      <c r="B58" s="47"/>
      <c r="C58" s="25"/>
      <c r="D58" s="25"/>
      <c r="E58" s="25"/>
      <c r="F58" s="25"/>
      <c r="G58" s="25"/>
      <c r="H58" s="25"/>
    </row>
    <row r="59" spans="2:8" ht="15" customHeight="1">
      <c r="B59" s="46"/>
      <c r="C59" s="17"/>
      <c r="D59" s="17"/>
      <c r="E59" s="17"/>
      <c r="F59" s="17"/>
      <c r="G59" s="17"/>
      <c r="H59" s="17"/>
    </row>
    <row r="60" spans="2:8" ht="15" customHeight="1">
      <c r="B60" s="47"/>
      <c r="C60" s="25"/>
      <c r="D60" s="25"/>
      <c r="E60" s="25"/>
      <c r="F60" s="25"/>
      <c r="G60" s="25"/>
      <c r="H60" s="25"/>
    </row>
    <row r="61" spans="2:8" ht="15" customHeight="1">
      <c r="B61" s="46"/>
      <c r="C61" s="17"/>
      <c r="D61" s="17"/>
      <c r="E61" s="17"/>
      <c r="F61" s="17"/>
      <c r="G61" s="17"/>
      <c r="H61" s="17"/>
    </row>
    <row r="62" spans="2:8" ht="15" customHeight="1">
      <c r="B62" s="47"/>
      <c r="C62" s="25"/>
      <c r="D62" s="25"/>
      <c r="E62" s="25"/>
      <c r="F62" s="25"/>
      <c r="G62" s="25"/>
      <c r="H62" s="25"/>
    </row>
    <row r="63" spans="2:8" ht="15" customHeight="1">
      <c r="B63" s="46"/>
      <c r="C63" s="17"/>
      <c r="D63" s="17"/>
      <c r="E63" s="17"/>
      <c r="F63" s="17"/>
      <c r="G63" s="17"/>
      <c r="H63" s="17"/>
    </row>
    <row r="64" spans="2:8" ht="15" customHeight="1">
      <c r="B64" s="47"/>
      <c r="C64" s="25"/>
      <c r="D64" s="25"/>
      <c r="E64" s="25"/>
      <c r="F64" s="25"/>
      <c r="G64" s="25"/>
      <c r="H64" s="25"/>
    </row>
    <row r="65" spans="2:8" ht="15" customHeight="1">
      <c r="B65" s="46"/>
      <c r="C65" s="17"/>
      <c r="D65" s="17"/>
      <c r="E65" s="17"/>
      <c r="F65" s="17"/>
      <c r="G65" s="17"/>
      <c r="H65" s="17"/>
    </row>
    <row r="66" spans="2:8" ht="15" customHeight="1">
      <c r="B66" s="47"/>
      <c r="C66" s="25"/>
      <c r="D66" s="25"/>
      <c r="E66" s="25"/>
      <c r="F66" s="25"/>
      <c r="G66" s="25"/>
      <c r="H66" s="25"/>
    </row>
    <row r="67" spans="2:8" ht="15" customHeight="1">
      <c r="B67" s="46"/>
      <c r="C67" s="17"/>
      <c r="D67" s="17"/>
      <c r="E67" s="17"/>
      <c r="F67" s="17"/>
      <c r="G67" s="17"/>
      <c r="H67" s="17"/>
    </row>
    <row r="68" spans="2:8" ht="15" customHeight="1">
      <c r="B68" s="47"/>
      <c r="C68" s="25"/>
      <c r="D68" s="25"/>
      <c r="E68" s="25"/>
      <c r="F68" s="25"/>
      <c r="G68" s="25"/>
      <c r="H68" s="25"/>
    </row>
    <row r="69" spans="2:8" ht="15" customHeight="1">
      <c r="B69" s="46"/>
      <c r="C69" s="17"/>
      <c r="D69" s="17"/>
      <c r="E69" s="17"/>
      <c r="F69" s="17"/>
      <c r="G69" s="17"/>
      <c r="H69" s="17"/>
    </row>
    <row r="70" spans="2:8" ht="15" customHeight="1">
      <c r="B70" s="47"/>
      <c r="C70" s="25"/>
      <c r="D70" s="25"/>
      <c r="E70" s="25"/>
      <c r="F70" s="25"/>
      <c r="G70" s="25"/>
      <c r="H70" s="25"/>
    </row>
    <row r="71" spans="2:8" ht="15" customHeight="1">
      <c r="B71" s="46"/>
      <c r="C71" s="17"/>
      <c r="D71" s="17"/>
      <c r="E71" s="17"/>
      <c r="F71" s="17"/>
      <c r="G71" s="17"/>
      <c r="H71" s="17"/>
    </row>
    <row r="72" spans="2:8" ht="15" customHeight="1">
      <c r="B72" s="47"/>
      <c r="C72" s="25"/>
      <c r="D72" s="25"/>
      <c r="E72" s="25"/>
      <c r="F72" s="25"/>
      <c r="G72" s="25"/>
      <c r="H72" s="25"/>
    </row>
    <row r="73" spans="2:8" ht="15" customHeight="1">
      <c r="B73" s="46"/>
      <c r="C73" s="17"/>
      <c r="D73" s="17"/>
      <c r="E73" s="17"/>
      <c r="F73" s="17"/>
      <c r="G73" s="17"/>
      <c r="H73" s="17"/>
    </row>
    <row r="74" spans="2:8" ht="15" customHeight="1">
      <c r="B74" s="47"/>
      <c r="C74" s="25"/>
      <c r="D74" s="25"/>
      <c r="E74" s="25"/>
      <c r="F74" s="25"/>
      <c r="G74" s="25"/>
      <c r="H74" s="25"/>
    </row>
    <row r="75" spans="2:8" ht="15" customHeight="1">
      <c r="B75" s="46"/>
      <c r="C75" s="17"/>
      <c r="D75" s="17"/>
      <c r="E75" s="17"/>
      <c r="F75" s="17"/>
      <c r="G75" s="17"/>
      <c r="H75" s="17"/>
    </row>
    <row r="76" spans="2:8" ht="15" customHeight="1">
      <c r="B76" s="47"/>
      <c r="C76" s="25"/>
      <c r="D76" s="25"/>
      <c r="E76" s="25"/>
      <c r="F76" s="25"/>
      <c r="G76" s="25"/>
      <c r="H76" s="25"/>
    </row>
    <row r="77" spans="2:8" ht="15" customHeight="1">
      <c r="B77" s="46"/>
      <c r="C77" s="17"/>
      <c r="D77" s="17"/>
      <c r="E77" s="17"/>
      <c r="F77" s="17"/>
      <c r="G77" s="17"/>
      <c r="H77" s="17"/>
    </row>
    <row r="78" spans="2:8" ht="15" customHeight="1">
      <c r="B78" s="47"/>
      <c r="C78" s="25"/>
      <c r="D78" s="25"/>
      <c r="E78" s="25"/>
      <c r="F78" s="25"/>
      <c r="G78" s="25"/>
      <c r="H78" s="25"/>
    </row>
    <row r="79" spans="2:8" ht="15" customHeight="1">
      <c r="B79" s="46"/>
      <c r="C79" s="17"/>
      <c r="D79" s="17"/>
      <c r="E79" s="17"/>
      <c r="F79" s="17"/>
      <c r="G79" s="17"/>
      <c r="H79" s="17"/>
    </row>
    <row r="80" spans="2:8" ht="15" customHeight="1">
      <c r="B80" s="47"/>
      <c r="C80" s="25"/>
      <c r="D80" s="25"/>
      <c r="E80" s="25"/>
      <c r="F80" s="25"/>
      <c r="G80" s="25"/>
      <c r="H80" s="25"/>
    </row>
    <row r="81" spans="2:8" ht="15" customHeight="1">
      <c r="B81" s="46"/>
      <c r="C81" s="17"/>
      <c r="D81" s="17"/>
      <c r="E81" s="17"/>
      <c r="F81" s="17"/>
      <c r="G81" s="17"/>
      <c r="H81" s="17"/>
    </row>
    <row r="82" spans="2:8" ht="15" customHeight="1">
      <c r="B82" s="47"/>
      <c r="C82" s="25"/>
      <c r="D82" s="25"/>
      <c r="E82" s="25"/>
      <c r="F82" s="25"/>
      <c r="G82" s="25"/>
      <c r="H82" s="25"/>
    </row>
    <row r="83" spans="2:8" ht="15" customHeight="1">
      <c r="B83" s="48"/>
      <c r="C83" s="17"/>
      <c r="D83" s="17"/>
      <c r="E83" s="17"/>
      <c r="F83" s="17"/>
      <c r="G83" s="17"/>
      <c r="H83" s="17"/>
    </row>
    <row r="84" spans="2:8" ht="15" customHeight="1">
      <c r="B84" s="49"/>
      <c r="C84" s="25"/>
      <c r="D84" s="25"/>
      <c r="E84" s="25"/>
      <c r="F84" s="25"/>
      <c r="G84" s="25"/>
      <c r="H84" s="25"/>
    </row>
    <row r="85" spans="2:8" ht="15" customHeight="1">
      <c r="B85" s="48"/>
      <c r="C85" s="17"/>
      <c r="D85" s="17"/>
      <c r="E85" s="17"/>
      <c r="F85" s="17"/>
      <c r="G85" s="17"/>
      <c r="H85" s="17"/>
    </row>
    <row r="86" spans="2:8" ht="15" customHeight="1">
      <c r="B86" s="49"/>
      <c r="C86" s="25"/>
      <c r="D86" s="25"/>
      <c r="E86" s="25"/>
      <c r="F86" s="25"/>
      <c r="G86" s="25"/>
      <c r="H86" s="25"/>
    </row>
    <row r="87" spans="2:8" ht="15" customHeight="1">
      <c r="B87" s="48"/>
      <c r="C87" s="17"/>
      <c r="D87" s="17"/>
      <c r="E87" s="17"/>
      <c r="F87" s="17"/>
      <c r="G87" s="17"/>
      <c r="H87" s="17"/>
    </row>
    <row r="88" spans="2:8" ht="15" customHeight="1">
      <c r="B88" s="49"/>
      <c r="C88" s="25"/>
      <c r="D88" s="25"/>
      <c r="E88" s="25"/>
      <c r="F88" s="25"/>
      <c r="G88" s="25"/>
      <c r="H88" s="25"/>
    </row>
    <row r="89" spans="2:8" ht="15" customHeight="1">
      <c r="B89" s="48"/>
      <c r="C89" s="17"/>
      <c r="D89" s="17"/>
      <c r="E89" s="17"/>
      <c r="F89" s="17"/>
      <c r="G89" s="17"/>
      <c r="H89" s="17"/>
    </row>
    <row r="90" spans="2:8" ht="15" customHeight="1">
      <c r="B90" s="49"/>
      <c r="C90" s="25"/>
      <c r="D90" s="25"/>
      <c r="E90" s="25"/>
      <c r="F90" s="25"/>
      <c r="G90" s="25"/>
      <c r="H90" s="25"/>
    </row>
    <row r="91" spans="2:8" ht="15" customHeight="1">
      <c r="B91" s="48"/>
      <c r="C91" s="17"/>
      <c r="D91" s="17"/>
      <c r="E91" s="17"/>
      <c r="F91" s="17"/>
      <c r="G91" s="17"/>
      <c r="H91" s="17"/>
    </row>
    <row r="92" spans="2:8" ht="15" customHeight="1">
      <c r="B92" s="49"/>
      <c r="C92" s="25"/>
      <c r="D92" s="25"/>
      <c r="E92" s="25"/>
      <c r="F92" s="25"/>
      <c r="G92" s="25"/>
      <c r="H92" s="25"/>
    </row>
    <row r="93" spans="2:8" ht="15" customHeight="1">
      <c r="B93" s="48"/>
      <c r="C93" s="17"/>
      <c r="D93" s="17"/>
      <c r="E93" s="17"/>
      <c r="F93" s="17"/>
      <c r="G93" s="17"/>
      <c r="H93" s="17"/>
    </row>
    <row r="94" spans="2:8" ht="15" customHeight="1">
      <c r="B94" s="49"/>
      <c r="C94" s="25"/>
      <c r="D94" s="25"/>
      <c r="E94" s="25"/>
      <c r="F94" s="25"/>
      <c r="G94" s="25"/>
      <c r="H94" s="25"/>
    </row>
    <row r="95" spans="2:8" ht="15" customHeight="1">
      <c r="B95" s="48"/>
      <c r="C95" s="17"/>
      <c r="D95" s="17"/>
      <c r="E95" s="17"/>
      <c r="F95" s="17"/>
      <c r="G95" s="17"/>
      <c r="H95" s="17"/>
    </row>
    <row r="96" spans="2:8" ht="15" customHeight="1">
      <c r="B96" s="49"/>
      <c r="C96" s="25"/>
      <c r="D96" s="25"/>
      <c r="E96" s="25"/>
      <c r="F96" s="25"/>
      <c r="G96" s="25"/>
      <c r="H96" s="25"/>
    </row>
    <row r="97" spans="2:8" ht="15" customHeight="1">
      <c r="B97" s="48"/>
      <c r="C97" s="17"/>
      <c r="D97" s="17"/>
      <c r="E97" s="17"/>
      <c r="F97" s="17"/>
      <c r="G97" s="17"/>
      <c r="H97" s="17"/>
    </row>
    <row r="98" spans="2:8" ht="15" customHeight="1">
      <c r="B98" s="49"/>
      <c r="C98" s="25"/>
      <c r="D98" s="25"/>
      <c r="E98" s="25"/>
      <c r="F98" s="25"/>
      <c r="G98" s="25"/>
      <c r="H98" s="25"/>
    </row>
    <row r="99" spans="2:8" ht="15" customHeight="1">
      <c r="B99" s="48"/>
      <c r="C99" s="17"/>
      <c r="D99" s="17"/>
      <c r="E99" s="17"/>
      <c r="F99" s="17"/>
      <c r="G99" s="17"/>
      <c r="H99" s="17"/>
    </row>
    <row r="100" spans="2:8" ht="15" customHeight="1">
      <c r="B100" s="49"/>
      <c r="C100" s="25"/>
      <c r="D100" s="25"/>
      <c r="E100" s="25"/>
      <c r="F100" s="25"/>
      <c r="G100" s="25"/>
      <c r="H100" s="25"/>
    </row>
    <row r="101" spans="2:8" ht="15" customHeight="1">
      <c r="B101" s="48"/>
      <c r="C101" s="17"/>
      <c r="D101" s="17"/>
      <c r="E101" s="17"/>
      <c r="F101" s="17"/>
      <c r="G101" s="17"/>
      <c r="H101" s="17"/>
    </row>
    <row r="102" spans="2:8" ht="15" customHeight="1">
      <c r="B102" s="49"/>
      <c r="C102" s="25"/>
      <c r="D102" s="25"/>
      <c r="E102" s="25"/>
      <c r="F102" s="25"/>
      <c r="G102" s="25"/>
      <c r="H102" s="25"/>
    </row>
    <row r="103" spans="2:8" ht="15" customHeight="1">
      <c r="B103" s="48"/>
      <c r="C103" s="17"/>
      <c r="D103" s="17"/>
      <c r="E103" s="17"/>
      <c r="F103" s="17"/>
      <c r="G103" s="17"/>
      <c r="H103" s="17"/>
    </row>
    <row r="104" spans="2:8" ht="15" customHeight="1">
      <c r="B104" s="49"/>
      <c r="C104" s="25"/>
      <c r="D104" s="25"/>
      <c r="E104" s="25"/>
      <c r="F104" s="25"/>
      <c r="G104" s="25"/>
      <c r="H104" s="25"/>
    </row>
    <row r="105" spans="2:8" ht="15" customHeight="1">
      <c r="B105" s="48"/>
      <c r="C105" s="17"/>
      <c r="D105" s="17"/>
      <c r="E105" s="17"/>
      <c r="F105" s="17"/>
      <c r="G105" s="17"/>
      <c r="H105" s="17"/>
    </row>
    <row r="106" spans="2:8" ht="15" customHeight="1">
      <c r="B106" s="49"/>
      <c r="C106" s="25"/>
      <c r="D106" s="25"/>
      <c r="E106" s="25"/>
      <c r="F106" s="25"/>
      <c r="G106" s="25"/>
      <c r="H106" s="25"/>
    </row>
    <row r="107" spans="2:8" ht="15" customHeight="1">
      <c r="B107" s="48"/>
      <c r="C107" s="17"/>
      <c r="D107" s="17"/>
      <c r="E107" s="17"/>
      <c r="F107" s="17"/>
      <c r="G107" s="17"/>
      <c r="H107" s="17"/>
    </row>
    <row r="108" spans="2:8" ht="15" customHeight="1">
      <c r="B108" s="49"/>
      <c r="C108" s="25"/>
      <c r="D108" s="25"/>
      <c r="E108" s="25"/>
      <c r="F108" s="25"/>
      <c r="G108" s="25"/>
      <c r="H108" s="25"/>
    </row>
    <row r="109" spans="2:8" ht="15" customHeight="1">
      <c r="B109" s="48"/>
      <c r="C109" s="17"/>
      <c r="D109" s="17"/>
      <c r="E109" s="17"/>
      <c r="F109" s="17"/>
      <c r="G109" s="17"/>
      <c r="H109" s="17"/>
    </row>
    <row r="110" spans="2:8" ht="15" customHeight="1">
      <c r="B110" s="49"/>
      <c r="C110" s="25"/>
      <c r="D110" s="25"/>
      <c r="E110" s="25"/>
      <c r="F110" s="25"/>
      <c r="G110" s="25"/>
      <c r="H110" s="25"/>
    </row>
    <row r="111" spans="2:8" ht="15" customHeight="1">
      <c r="B111" s="48"/>
      <c r="C111" s="17"/>
      <c r="D111" s="17"/>
      <c r="E111" s="17"/>
      <c r="F111" s="17"/>
      <c r="G111" s="17"/>
      <c r="H111" s="17"/>
    </row>
    <row r="112" spans="2:8" ht="15" customHeight="1">
      <c r="B112" s="49"/>
      <c r="C112" s="25"/>
      <c r="D112" s="25"/>
      <c r="E112" s="25"/>
      <c r="F112" s="25"/>
      <c r="G112" s="25"/>
      <c r="H112" s="25"/>
    </row>
    <row r="113" spans="2:8" ht="15" customHeight="1">
      <c r="B113" s="48"/>
      <c r="C113" s="17"/>
      <c r="D113" s="17"/>
      <c r="E113" s="17"/>
      <c r="F113" s="17"/>
      <c r="G113" s="17"/>
      <c r="H113" s="17"/>
    </row>
    <row r="114" spans="2:8" ht="15" customHeight="1">
      <c r="B114" s="49"/>
      <c r="C114" s="25"/>
      <c r="D114" s="25"/>
      <c r="E114" s="25"/>
      <c r="F114" s="25"/>
      <c r="G114" s="25"/>
      <c r="H114" s="25"/>
    </row>
    <row r="115" spans="2:8" ht="15" customHeight="1">
      <c r="B115" s="48"/>
      <c r="C115" s="17"/>
      <c r="D115" s="17"/>
      <c r="E115" s="17"/>
      <c r="F115" s="17"/>
      <c r="G115" s="17"/>
      <c r="H115" s="17"/>
    </row>
    <row r="116" spans="2:8" ht="15" customHeight="1">
      <c r="B116" s="49"/>
      <c r="C116" s="25"/>
      <c r="D116" s="25"/>
      <c r="E116" s="25"/>
      <c r="F116" s="25"/>
      <c r="G116" s="25"/>
      <c r="H116" s="25"/>
    </row>
    <row r="117" spans="2:8" ht="15" customHeight="1">
      <c r="B117" s="48"/>
      <c r="C117" s="17"/>
      <c r="D117" s="17"/>
      <c r="E117" s="17"/>
      <c r="F117" s="17"/>
      <c r="G117" s="17"/>
      <c r="H117" s="17"/>
    </row>
    <row r="118" spans="2:8" ht="15" customHeight="1">
      <c r="B118" s="49"/>
      <c r="C118" s="25"/>
      <c r="D118" s="25"/>
      <c r="E118" s="25"/>
      <c r="F118" s="25"/>
      <c r="G118" s="25"/>
      <c r="H118" s="25"/>
    </row>
    <row r="119" spans="2:8" ht="15" customHeight="1">
      <c r="B119" s="48"/>
      <c r="C119" s="17"/>
      <c r="D119" s="17"/>
      <c r="E119" s="17"/>
      <c r="F119" s="17"/>
      <c r="G119" s="17"/>
      <c r="H119" s="17"/>
    </row>
    <row r="120" spans="2:8" ht="15" customHeight="1">
      <c r="B120" s="49"/>
      <c r="C120" s="25"/>
      <c r="D120" s="25"/>
      <c r="E120" s="25"/>
      <c r="F120" s="25"/>
      <c r="G120" s="25"/>
      <c r="H120" s="25"/>
    </row>
    <row r="121" spans="2:8" ht="15" customHeight="1">
      <c r="B121" s="48"/>
      <c r="C121" s="17"/>
      <c r="D121" s="17"/>
      <c r="E121" s="17"/>
      <c r="F121" s="17"/>
      <c r="G121" s="17"/>
      <c r="H121" s="17"/>
    </row>
    <row r="122" spans="2:8" ht="15" customHeight="1">
      <c r="B122" s="49"/>
      <c r="C122" s="25"/>
      <c r="D122" s="25"/>
      <c r="E122" s="25"/>
      <c r="F122" s="25"/>
      <c r="G122" s="25"/>
      <c r="H122" s="25"/>
    </row>
    <row r="123" spans="2:8" ht="15" customHeight="1">
      <c r="B123" s="48"/>
      <c r="C123" s="17"/>
      <c r="D123" s="17"/>
      <c r="E123" s="17"/>
      <c r="F123" s="17"/>
      <c r="G123" s="17"/>
      <c r="H123" s="17"/>
    </row>
    <row r="124" spans="2:8" ht="15" customHeight="1">
      <c r="B124" s="49"/>
      <c r="C124" s="25"/>
      <c r="D124" s="25"/>
      <c r="E124" s="25"/>
      <c r="F124" s="25"/>
      <c r="G124" s="25"/>
      <c r="H124" s="25"/>
    </row>
    <row r="125" spans="2:8" ht="15" customHeight="1">
      <c r="B125" s="48"/>
      <c r="C125" s="17"/>
      <c r="D125" s="17"/>
      <c r="E125" s="17"/>
      <c r="F125" s="17"/>
      <c r="G125" s="17"/>
      <c r="H125" s="17"/>
    </row>
    <row r="126" spans="2:8" ht="15" customHeight="1">
      <c r="B126" s="49"/>
      <c r="C126" s="25"/>
      <c r="D126" s="25"/>
      <c r="E126" s="25"/>
      <c r="F126" s="25"/>
      <c r="G126" s="25"/>
      <c r="H126" s="25"/>
    </row>
    <row r="127" spans="2:8" ht="15" customHeight="1">
      <c r="B127" s="48"/>
      <c r="C127" s="17"/>
      <c r="D127" s="17"/>
      <c r="E127" s="17"/>
      <c r="F127" s="17"/>
      <c r="G127" s="17"/>
      <c r="H127" s="17"/>
    </row>
    <row r="128" spans="2:8" ht="15" customHeight="1">
      <c r="B128" s="49"/>
      <c r="C128" s="25"/>
      <c r="D128" s="25"/>
      <c r="E128" s="25"/>
      <c r="F128" s="25"/>
      <c r="G128" s="25"/>
      <c r="H128" s="25"/>
    </row>
    <row r="129" spans="2:8" ht="15" customHeight="1">
      <c r="B129" s="48"/>
      <c r="C129" s="17"/>
      <c r="D129" s="17"/>
      <c r="E129" s="17"/>
      <c r="F129" s="17"/>
      <c r="G129" s="17"/>
      <c r="H129" s="17"/>
    </row>
    <row r="130" spans="2:8" ht="15" customHeight="1">
      <c r="B130" s="49"/>
      <c r="C130" s="25"/>
      <c r="D130" s="25"/>
      <c r="E130" s="25"/>
      <c r="F130" s="25"/>
      <c r="G130" s="25"/>
      <c r="H130" s="25"/>
    </row>
    <row r="131" spans="2:8" ht="15" customHeight="1">
      <c r="B131" s="48"/>
      <c r="C131" s="17"/>
      <c r="D131" s="17"/>
      <c r="E131" s="17"/>
      <c r="F131" s="17"/>
      <c r="G131" s="17"/>
      <c r="H131" s="17"/>
    </row>
    <row r="132" spans="2:8" ht="15" customHeight="1">
      <c r="B132" s="49"/>
      <c r="C132" s="25"/>
      <c r="D132" s="25"/>
      <c r="E132" s="25"/>
      <c r="F132" s="25"/>
      <c r="G132" s="25"/>
      <c r="H132" s="25"/>
    </row>
    <row r="133" spans="2:8" ht="15" customHeight="1">
      <c r="B133" s="48"/>
      <c r="C133" s="17"/>
      <c r="D133" s="17"/>
      <c r="E133" s="17"/>
      <c r="F133" s="17"/>
      <c r="G133" s="17"/>
      <c r="H133" s="17"/>
    </row>
    <row r="134" spans="2:8" ht="15" customHeight="1">
      <c r="B134" s="49"/>
      <c r="C134" s="25"/>
      <c r="D134" s="25"/>
      <c r="E134" s="25"/>
      <c r="F134" s="25"/>
      <c r="G134" s="25"/>
      <c r="H134" s="25"/>
    </row>
    <row r="135" spans="2:8" ht="15" customHeight="1">
      <c r="B135" s="48"/>
      <c r="C135" s="17"/>
      <c r="D135" s="17"/>
      <c r="E135" s="17"/>
      <c r="F135" s="17"/>
      <c r="G135" s="17"/>
      <c r="H135" s="17"/>
    </row>
    <row r="136" spans="2:8" ht="15" customHeight="1">
      <c r="B136" s="49"/>
      <c r="C136" s="25"/>
      <c r="D136" s="25"/>
      <c r="E136" s="25"/>
      <c r="F136" s="25"/>
      <c r="G136" s="25"/>
      <c r="H136" s="25"/>
    </row>
    <row r="137" spans="2:8" ht="15" customHeight="1">
      <c r="B137" s="48"/>
      <c r="C137" s="17"/>
      <c r="D137" s="17"/>
      <c r="E137" s="17"/>
      <c r="F137" s="17"/>
      <c r="G137" s="17"/>
      <c r="H137" s="17"/>
    </row>
    <row r="138" spans="2:8" ht="15" customHeight="1">
      <c r="B138" s="49"/>
      <c r="C138" s="25"/>
      <c r="D138" s="25"/>
      <c r="E138" s="25"/>
      <c r="F138" s="25"/>
      <c r="G138" s="25"/>
      <c r="H138" s="25"/>
    </row>
    <row r="139" spans="2:8" ht="15" customHeight="1">
      <c r="B139" s="48"/>
      <c r="C139" s="17"/>
      <c r="D139" s="17"/>
      <c r="E139" s="17"/>
      <c r="F139" s="17"/>
      <c r="G139" s="17"/>
      <c r="H139" s="17"/>
    </row>
    <row r="140" spans="2:8" ht="15" customHeight="1">
      <c r="B140" s="49"/>
      <c r="C140" s="25"/>
      <c r="D140" s="25"/>
      <c r="E140" s="25"/>
      <c r="F140" s="25"/>
      <c r="G140" s="25"/>
      <c r="H140" s="25"/>
    </row>
    <row r="141" spans="2:8" ht="15" customHeight="1">
      <c r="B141" s="48"/>
      <c r="C141" s="17"/>
      <c r="D141" s="17"/>
      <c r="E141" s="17"/>
      <c r="F141" s="17"/>
      <c r="G141" s="17"/>
      <c r="H141" s="17"/>
    </row>
    <row r="142" spans="2:8" ht="15" customHeight="1">
      <c r="B142" s="49"/>
      <c r="C142" s="25"/>
      <c r="D142" s="25"/>
      <c r="E142" s="25"/>
      <c r="F142" s="25"/>
      <c r="G142" s="25"/>
      <c r="H142" s="25"/>
    </row>
    <row r="143" spans="2:8" ht="15" customHeight="1">
      <c r="B143" s="48"/>
      <c r="C143" s="17"/>
      <c r="D143" s="17"/>
      <c r="E143" s="17"/>
      <c r="F143" s="17"/>
      <c r="G143" s="17"/>
      <c r="H143" s="17"/>
    </row>
    <row r="144" spans="2:8" ht="15" customHeight="1">
      <c r="B144" s="49"/>
      <c r="C144" s="25"/>
      <c r="D144" s="25"/>
      <c r="E144" s="25"/>
      <c r="F144" s="25"/>
      <c r="G144" s="25"/>
      <c r="H144" s="25"/>
    </row>
    <row r="145" spans="2:8" ht="15" customHeight="1">
      <c r="B145" s="48"/>
      <c r="C145" s="17"/>
      <c r="D145" s="17"/>
      <c r="E145" s="17"/>
      <c r="F145" s="17"/>
      <c r="G145" s="17"/>
      <c r="H145" s="17"/>
    </row>
    <row r="146" spans="2:8" ht="15" customHeight="1">
      <c r="B146" s="49"/>
      <c r="C146" s="25"/>
      <c r="D146" s="25"/>
      <c r="E146" s="25"/>
      <c r="F146" s="25"/>
      <c r="G146" s="25"/>
      <c r="H146" s="25"/>
    </row>
    <row r="147" spans="2:8" ht="15" customHeight="1">
      <c r="B147" s="48"/>
      <c r="C147" s="17"/>
      <c r="D147" s="17"/>
      <c r="E147" s="17"/>
      <c r="F147" s="17"/>
      <c r="G147" s="17"/>
      <c r="H147" s="17"/>
    </row>
    <row r="148" spans="2:8" ht="15" customHeight="1">
      <c r="B148" s="49"/>
      <c r="C148" s="25"/>
      <c r="D148" s="25"/>
      <c r="E148" s="25"/>
      <c r="F148" s="25"/>
      <c r="G148" s="25"/>
      <c r="H148" s="25"/>
    </row>
    <row r="149" spans="2:8" ht="15" customHeight="1">
      <c r="B149" s="48"/>
      <c r="C149" s="17"/>
      <c r="D149" s="17"/>
      <c r="E149" s="17"/>
      <c r="F149" s="17"/>
      <c r="G149" s="17"/>
      <c r="H149" s="17"/>
    </row>
    <row r="150" spans="2:8" ht="15" customHeight="1">
      <c r="B150" s="49"/>
      <c r="C150" s="25"/>
      <c r="D150" s="25"/>
      <c r="E150" s="25"/>
      <c r="F150" s="25"/>
      <c r="G150" s="25"/>
      <c r="H150" s="25"/>
    </row>
    <row r="151" spans="2:8" ht="15" customHeight="1">
      <c r="B151" s="48"/>
      <c r="C151" s="17"/>
      <c r="D151" s="17"/>
      <c r="E151" s="17"/>
      <c r="F151" s="17"/>
      <c r="G151" s="17"/>
      <c r="H151" s="17"/>
    </row>
    <row r="152" spans="2:8" ht="15" customHeight="1">
      <c r="B152" s="49"/>
      <c r="C152" s="25"/>
      <c r="D152" s="25"/>
      <c r="E152" s="25"/>
      <c r="F152" s="25"/>
      <c r="G152" s="25"/>
      <c r="H152" s="25"/>
    </row>
    <row r="153" spans="2:8" ht="15" customHeight="1">
      <c r="B153" s="48"/>
      <c r="C153" s="17"/>
      <c r="D153" s="17"/>
      <c r="E153" s="17"/>
      <c r="F153" s="17"/>
      <c r="G153" s="17"/>
      <c r="H153" s="17"/>
    </row>
    <row r="154" spans="2:8" ht="15" customHeight="1">
      <c r="B154" s="49"/>
      <c r="C154" s="25"/>
      <c r="D154" s="25"/>
      <c r="E154" s="25"/>
      <c r="F154" s="25"/>
      <c r="G154" s="25"/>
      <c r="H154" s="25"/>
    </row>
    <row r="155" spans="2:8" ht="15" customHeight="1">
      <c r="B155" s="48"/>
      <c r="C155" s="17"/>
      <c r="D155" s="17"/>
      <c r="E155" s="17"/>
      <c r="F155" s="17"/>
      <c r="G155" s="17"/>
      <c r="H155" s="17"/>
    </row>
    <row r="156" spans="2:8" ht="15" customHeight="1">
      <c r="B156" s="49"/>
      <c r="C156" s="25"/>
      <c r="D156" s="25"/>
      <c r="E156" s="25"/>
      <c r="F156" s="25"/>
      <c r="G156" s="25"/>
      <c r="H156" s="25"/>
    </row>
    <row r="157" spans="2:8" ht="15" customHeight="1">
      <c r="B157" s="48"/>
      <c r="C157" s="17"/>
      <c r="D157" s="17"/>
      <c r="E157" s="17"/>
      <c r="F157" s="17"/>
      <c r="G157" s="17"/>
      <c r="H157" s="17"/>
    </row>
    <row r="158" spans="2:8" ht="15" customHeight="1">
      <c r="B158" s="49"/>
      <c r="C158" s="25"/>
      <c r="D158" s="25"/>
      <c r="E158" s="25"/>
      <c r="F158" s="25"/>
      <c r="G158" s="25"/>
      <c r="H158" s="25"/>
    </row>
    <row r="159" spans="2:8" ht="15" customHeight="1">
      <c r="B159" s="48"/>
      <c r="C159" s="17"/>
      <c r="D159" s="17"/>
      <c r="E159" s="17"/>
      <c r="F159" s="17"/>
      <c r="G159" s="17"/>
      <c r="H159" s="17"/>
    </row>
    <row r="160" spans="2:8" ht="15" customHeight="1">
      <c r="B160" s="49"/>
      <c r="C160" s="25"/>
      <c r="D160" s="25"/>
      <c r="E160" s="25"/>
      <c r="F160" s="25"/>
      <c r="G160" s="25"/>
      <c r="H160" s="25"/>
    </row>
    <row r="161" spans="2:8" ht="15" customHeight="1">
      <c r="B161" s="48"/>
      <c r="C161" s="17"/>
      <c r="D161" s="17"/>
      <c r="E161" s="17"/>
      <c r="F161" s="17"/>
      <c r="G161" s="17"/>
      <c r="H161" s="17"/>
    </row>
    <row r="162" spans="2:8" ht="15" customHeight="1">
      <c r="B162" s="49"/>
      <c r="C162" s="25"/>
      <c r="D162" s="25"/>
      <c r="E162" s="25"/>
      <c r="F162" s="25"/>
      <c r="G162" s="25"/>
      <c r="H162" s="25"/>
    </row>
    <row r="163" spans="2:8" ht="15" customHeight="1">
      <c r="B163" s="48"/>
      <c r="C163" s="17"/>
      <c r="D163" s="17"/>
      <c r="E163" s="17"/>
      <c r="F163" s="17"/>
      <c r="G163" s="17"/>
      <c r="H163" s="17"/>
    </row>
    <row r="164" spans="2:8" ht="15" customHeight="1">
      <c r="B164" s="49"/>
      <c r="C164" s="25"/>
      <c r="D164" s="25"/>
      <c r="E164" s="25"/>
      <c r="F164" s="25"/>
      <c r="G164" s="25"/>
      <c r="H164" s="25"/>
    </row>
    <row r="165" spans="2:8" ht="15" customHeight="1">
      <c r="B165" s="48"/>
      <c r="C165" s="17"/>
      <c r="D165" s="17"/>
      <c r="E165" s="17"/>
      <c r="F165" s="17"/>
      <c r="G165" s="17"/>
      <c r="H165" s="17"/>
    </row>
    <row r="166" spans="2:8" ht="15" customHeight="1">
      <c r="B166" s="49"/>
      <c r="C166" s="25"/>
      <c r="D166" s="25"/>
      <c r="E166" s="25"/>
      <c r="F166" s="25"/>
      <c r="G166" s="25"/>
      <c r="H166" s="25"/>
    </row>
    <row r="167" spans="2:8" ht="15" customHeight="1">
      <c r="B167" s="48"/>
      <c r="C167" s="17"/>
      <c r="D167" s="17"/>
      <c r="E167" s="17"/>
      <c r="F167" s="17"/>
      <c r="G167" s="17"/>
      <c r="H167" s="17"/>
    </row>
    <row r="168" spans="2:8" ht="15" customHeight="1">
      <c r="B168" s="49"/>
      <c r="C168" s="25"/>
      <c r="D168" s="25"/>
      <c r="E168" s="25"/>
      <c r="F168" s="25"/>
      <c r="G168" s="25"/>
      <c r="H168" s="25"/>
    </row>
    <row r="169" spans="2:8" ht="15" customHeight="1">
      <c r="B169" s="48"/>
      <c r="C169" s="17"/>
      <c r="D169" s="17"/>
      <c r="E169" s="17"/>
      <c r="F169" s="17"/>
      <c r="G169" s="17"/>
      <c r="H169" s="17"/>
    </row>
    <row r="170" spans="2:8" ht="15" customHeight="1">
      <c r="B170" s="49"/>
      <c r="C170" s="25"/>
      <c r="D170" s="25"/>
      <c r="E170" s="25"/>
      <c r="F170" s="25"/>
      <c r="G170" s="25"/>
      <c r="H170" s="25"/>
    </row>
    <row r="171" spans="2:8" ht="15" customHeight="1">
      <c r="B171" s="48"/>
      <c r="C171" s="17"/>
      <c r="D171" s="17"/>
      <c r="E171" s="17"/>
      <c r="F171" s="17"/>
      <c r="G171" s="17"/>
      <c r="H171" s="17"/>
    </row>
    <row r="172" spans="2:8" ht="15" customHeight="1">
      <c r="B172" s="49"/>
      <c r="C172" s="25"/>
      <c r="D172" s="25"/>
      <c r="E172" s="25"/>
      <c r="F172" s="25"/>
      <c r="G172" s="25"/>
      <c r="H172" s="25"/>
    </row>
    <row r="173" spans="2:8" ht="15" customHeight="1">
      <c r="B173" s="48"/>
      <c r="C173" s="17"/>
      <c r="D173" s="17"/>
      <c r="E173" s="17"/>
      <c r="F173" s="17"/>
      <c r="G173" s="17"/>
      <c r="H173" s="17"/>
    </row>
    <row r="174" spans="2:8" ht="15" customHeight="1">
      <c r="B174" s="49"/>
      <c r="C174" s="25"/>
      <c r="D174" s="25"/>
      <c r="E174" s="25"/>
      <c r="F174" s="25"/>
      <c r="G174" s="25"/>
      <c r="H174" s="25"/>
    </row>
    <row r="175" spans="2:8" ht="15" customHeight="1">
      <c r="B175" s="48"/>
      <c r="C175" s="17"/>
      <c r="D175" s="17"/>
      <c r="E175" s="17"/>
      <c r="F175" s="17"/>
      <c r="G175" s="17"/>
      <c r="H175" s="17"/>
    </row>
    <row r="176" spans="2:8" ht="15" customHeight="1">
      <c r="B176" s="49"/>
      <c r="C176" s="25"/>
      <c r="D176" s="25"/>
      <c r="E176" s="25"/>
      <c r="F176" s="25"/>
      <c r="G176" s="25"/>
      <c r="H176" s="25"/>
    </row>
    <row r="177" spans="2:8" ht="15" customHeight="1">
      <c r="B177" s="48"/>
      <c r="C177" s="17"/>
      <c r="D177" s="17"/>
      <c r="E177" s="17"/>
      <c r="F177" s="17"/>
      <c r="G177" s="17"/>
      <c r="H177" s="17"/>
    </row>
    <row r="178" spans="2:8" ht="15" customHeight="1">
      <c r="B178" s="49"/>
      <c r="C178" s="25"/>
      <c r="D178" s="25"/>
      <c r="E178" s="25"/>
      <c r="F178" s="25"/>
      <c r="G178" s="25"/>
      <c r="H178" s="25"/>
    </row>
    <row r="179" spans="2:8" ht="15" customHeight="1">
      <c r="B179" s="48"/>
      <c r="C179" s="17"/>
      <c r="D179" s="17"/>
      <c r="E179" s="17"/>
      <c r="F179" s="17"/>
      <c r="G179" s="17"/>
      <c r="H179" s="17"/>
    </row>
    <row r="180" spans="2:8" ht="15" customHeight="1">
      <c r="B180" s="49"/>
      <c r="C180" s="25"/>
      <c r="D180" s="25"/>
      <c r="E180" s="25"/>
      <c r="F180" s="25"/>
      <c r="G180" s="25"/>
      <c r="H180" s="25"/>
    </row>
    <row r="181" spans="2:8" ht="15" customHeight="1">
      <c r="B181" s="48"/>
      <c r="C181" s="17"/>
      <c r="D181" s="17"/>
      <c r="E181" s="17"/>
      <c r="F181" s="17"/>
      <c r="G181" s="17"/>
      <c r="H181" s="17"/>
    </row>
    <row r="182" spans="2:8" ht="15" customHeight="1">
      <c r="B182" s="49"/>
      <c r="C182" s="25"/>
      <c r="D182" s="25"/>
      <c r="E182" s="25"/>
      <c r="F182" s="25"/>
      <c r="G182" s="25"/>
      <c r="H182" s="25"/>
    </row>
    <row r="183" spans="2:8" ht="15" customHeight="1">
      <c r="B183" s="48"/>
      <c r="C183" s="17"/>
      <c r="D183" s="17"/>
      <c r="E183" s="17"/>
      <c r="F183" s="17"/>
      <c r="G183" s="17"/>
      <c r="H183" s="17"/>
    </row>
    <row r="184" spans="2:8" ht="15" customHeight="1">
      <c r="B184" s="49"/>
      <c r="C184" s="25"/>
      <c r="D184" s="25"/>
      <c r="E184" s="25"/>
      <c r="F184" s="25"/>
      <c r="G184" s="25"/>
      <c r="H184" s="25"/>
    </row>
    <row r="185" spans="2:8" ht="15" customHeight="1">
      <c r="B185" s="48"/>
      <c r="C185" s="17"/>
      <c r="D185" s="17"/>
      <c r="E185" s="17"/>
      <c r="F185" s="17"/>
      <c r="G185" s="17"/>
      <c r="H185" s="17"/>
    </row>
    <row r="186" spans="2:8" ht="15" customHeight="1">
      <c r="B186" s="49"/>
      <c r="C186" s="25"/>
      <c r="D186" s="25"/>
      <c r="E186" s="25"/>
      <c r="F186" s="25"/>
      <c r="G186" s="25"/>
      <c r="H186" s="25"/>
    </row>
    <row r="187" spans="2:8" ht="15" customHeight="1">
      <c r="B187" s="48"/>
      <c r="C187" s="17"/>
      <c r="D187" s="17"/>
      <c r="E187" s="17"/>
      <c r="F187" s="17"/>
      <c r="G187" s="17"/>
      <c r="H187" s="17"/>
    </row>
    <row r="188" spans="2:8" ht="15" customHeight="1">
      <c r="B188" s="49"/>
      <c r="C188" s="25"/>
      <c r="D188" s="25"/>
      <c r="E188" s="25"/>
      <c r="F188" s="25"/>
      <c r="G188" s="25"/>
      <c r="H188" s="25"/>
    </row>
    <row r="189" spans="2:8" ht="15" customHeight="1">
      <c r="B189" s="48"/>
      <c r="C189" s="17"/>
      <c r="D189" s="17"/>
      <c r="E189" s="17"/>
      <c r="F189" s="17"/>
      <c r="G189" s="17"/>
      <c r="H189" s="17"/>
    </row>
    <row r="190" spans="2:8" ht="15" customHeight="1">
      <c r="B190" s="49"/>
      <c r="C190" s="25"/>
      <c r="D190" s="25"/>
      <c r="E190" s="25"/>
      <c r="F190" s="25"/>
      <c r="G190" s="25"/>
      <c r="H190" s="25"/>
    </row>
    <row r="191" spans="2:8" ht="15" customHeight="1">
      <c r="B191" s="48"/>
      <c r="C191" s="17"/>
      <c r="D191" s="17"/>
      <c r="E191" s="17"/>
      <c r="F191" s="17"/>
      <c r="G191" s="17"/>
      <c r="H191" s="17"/>
    </row>
    <row r="192" spans="2:8" ht="15" customHeight="1">
      <c r="B192" s="49"/>
      <c r="C192" s="25"/>
      <c r="D192" s="25"/>
      <c r="E192" s="25"/>
      <c r="F192" s="25"/>
      <c r="G192" s="25"/>
      <c r="H192" s="25"/>
    </row>
    <row r="193" spans="2:8" ht="15" customHeight="1">
      <c r="B193" s="48"/>
      <c r="C193" s="17"/>
      <c r="D193" s="17"/>
      <c r="E193" s="17"/>
      <c r="F193" s="17"/>
      <c r="G193" s="17"/>
      <c r="H193" s="17"/>
    </row>
    <row r="194" spans="2:8" ht="15" customHeight="1">
      <c r="B194" s="49"/>
      <c r="C194" s="25"/>
      <c r="D194" s="25"/>
      <c r="E194" s="25"/>
      <c r="F194" s="25"/>
      <c r="G194" s="25"/>
      <c r="H194" s="25"/>
    </row>
    <row r="195" spans="2:8" ht="15" customHeight="1">
      <c r="B195" s="48"/>
      <c r="C195" s="17"/>
      <c r="D195" s="17"/>
      <c r="E195" s="17"/>
      <c r="F195" s="17"/>
      <c r="G195" s="17"/>
      <c r="H195" s="17"/>
    </row>
    <row r="196" spans="2:8" ht="15" customHeight="1">
      <c r="B196" s="49"/>
      <c r="C196" s="25"/>
      <c r="D196" s="25"/>
      <c r="E196" s="25"/>
      <c r="F196" s="25"/>
      <c r="G196" s="25"/>
      <c r="H196" s="25"/>
    </row>
    <row r="197" spans="2:8" ht="15" customHeight="1">
      <c r="B197" s="48"/>
      <c r="C197" s="17"/>
      <c r="D197" s="17"/>
      <c r="E197" s="17"/>
      <c r="F197" s="17"/>
      <c r="G197" s="17"/>
      <c r="H197" s="17"/>
    </row>
    <row r="198" spans="2:8" ht="15" customHeight="1">
      <c r="B198" s="49"/>
      <c r="C198" s="25"/>
      <c r="D198" s="25"/>
      <c r="E198" s="25"/>
      <c r="F198" s="25"/>
      <c r="G198" s="25"/>
      <c r="H198" s="25"/>
    </row>
    <row r="199" spans="2:8" ht="15" customHeight="1">
      <c r="B199" s="48"/>
      <c r="C199" s="17"/>
      <c r="D199" s="17"/>
      <c r="E199" s="17"/>
      <c r="F199" s="17"/>
      <c r="G199" s="17"/>
      <c r="H199" s="17"/>
    </row>
    <row r="200" spans="2:8" ht="15" customHeight="1">
      <c r="B200" s="49"/>
      <c r="C200" s="25"/>
      <c r="D200" s="25"/>
      <c r="E200" s="25"/>
      <c r="F200" s="25"/>
      <c r="G200" s="25"/>
      <c r="H200" s="25"/>
    </row>
    <row r="201" spans="2:8" ht="15" customHeight="1">
      <c r="B201" s="48"/>
      <c r="C201" s="17"/>
      <c r="D201" s="17"/>
      <c r="E201" s="17"/>
      <c r="F201" s="17"/>
      <c r="G201" s="17"/>
      <c r="H201" s="17"/>
    </row>
    <row r="202" spans="2:8" ht="15" customHeight="1">
      <c r="B202" s="49"/>
      <c r="C202" s="25"/>
      <c r="D202" s="25"/>
      <c r="E202" s="25"/>
      <c r="F202" s="25"/>
      <c r="G202" s="25"/>
      <c r="H202" s="25"/>
    </row>
    <row r="203" spans="2:8" ht="15" customHeight="1">
      <c r="B203" s="48"/>
      <c r="C203" s="17"/>
      <c r="D203" s="17"/>
      <c r="E203" s="17"/>
      <c r="F203" s="17"/>
      <c r="G203" s="17"/>
      <c r="H203" s="17"/>
    </row>
    <row r="204" spans="2:8" ht="15" customHeight="1">
      <c r="B204" s="49"/>
      <c r="C204" s="25"/>
      <c r="D204" s="25"/>
      <c r="E204" s="25"/>
      <c r="F204" s="25"/>
      <c r="G204" s="25"/>
      <c r="H204" s="25"/>
    </row>
    <row r="205" spans="2:8" ht="15" customHeight="1">
      <c r="B205" s="48"/>
      <c r="C205" s="17"/>
      <c r="D205" s="17"/>
      <c r="E205" s="17"/>
      <c r="F205" s="17"/>
      <c r="G205" s="17"/>
      <c r="H205" s="17"/>
    </row>
    <row r="206" spans="2:8" ht="15" customHeight="1">
      <c r="B206" s="49"/>
      <c r="C206" s="25"/>
      <c r="D206" s="25"/>
      <c r="E206" s="25"/>
      <c r="F206" s="25"/>
      <c r="G206" s="25"/>
      <c r="H206" s="25"/>
    </row>
    <row r="207" spans="2:8" ht="15" customHeight="1">
      <c r="B207" s="48"/>
      <c r="C207" s="17"/>
      <c r="D207" s="17"/>
      <c r="E207" s="17"/>
      <c r="F207" s="17"/>
      <c r="G207" s="17"/>
      <c r="H207" s="17"/>
    </row>
    <row r="208" spans="2:8" ht="15" customHeight="1">
      <c r="B208" s="49"/>
      <c r="C208" s="25"/>
      <c r="D208" s="25"/>
      <c r="E208" s="25"/>
      <c r="F208" s="25"/>
      <c r="G208" s="25"/>
      <c r="H208" s="25"/>
    </row>
    <row r="209" spans="2:8" ht="15" customHeight="1">
      <c r="B209" s="48"/>
      <c r="C209" s="17"/>
      <c r="D209" s="17"/>
      <c r="E209" s="17"/>
      <c r="F209" s="17"/>
      <c r="G209" s="17"/>
      <c r="H209" s="17"/>
    </row>
    <row r="210" spans="2:8" ht="15" customHeight="1">
      <c r="B210" s="49"/>
      <c r="C210" s="25"/>
      <c r="D210" s="25"/>
      <c r="E210" s="25"/>
      <c r="F210" s="25"/>
      <c r="G210" s="25"/>
      <c r="H210" s="25"/>
    </row>
    <row r="211" spans="2:8" ht="15" customHeight="1">
      <c r="B211" s="48"/>
      <c r="C211" s="17"/>
      <c r="D211" s="17"/>
      <c r="E211" s="17"/>
      <c r="F211" s="17"/>
      <c r="G211" s="17"/>
      <c r="H211" s="17"/>
    </row>
    <row r="212" spans="2:8" ht="15" customHeight="1">
      <c r="B212" s="49"/>
      <c r="C212" s="25"/>
      <c r="D212" s="25"/>
      <c r="E212" s="25"/>
      <c r="F212" s="25"/>
      <c r="G212" s="25"/>
      <c r="H212" s="25"/>
    </row>
    <row r="213" spans="2:8" ht="15" customHeight="1">
      <c r="B213" s="48"/>
      <c r="C213" s="17"/>
      <c r="D213" s="17"/>
      <c r="E213" s="17"/>
      <c r="F213" s="17"/>
      <c r="G213" s="17"/>
      <c r="H213" s="17"/>
    </row>
    <row r="214" spans="2:8" ht="15" customHeight="1">
      <c r="B214" s="49"/>
      <c r="C214" s="25"/>
      <c r="D214" s="25"/>
      <c r="E214" s="25"/>
      <c r="F214" s="25"/>
      <c r="G214" s="25"/>
      <c r="H214" s="25"/>
    </row>
    <row r="215" spans="2:8" ht="15" customHeight="1">
      <c r="B215" s="48"/>
      <c r="C215" s="17"/>
      <c r="D215" s="17"/>
      <c r="E215" s="17"/>
      <c r="F215" s="17"/>
      <c r="G215" s="17"/>
      <c r="H215" s="17"/>
    </row>
    <row r="216" spans="2:8" ht="15" customHeight="1">
      <c r="B216" s="49"/>
      <c r="C216" s="25"/>
      <c r="D216" s="25"/>
      <c r="E216" s="25"/>
      <c r="F216" s="25"/>
      <c r="G216" s="25"/>
      <c r="H216" s="25"/>
    </row>
    <row r="217" spans="2:8" ht="15" customHeight="1">
      <c r="B217" s="48"/>
      <c r="C217" s="17"/>
      <c r="D217" s="17"/>
      <c r="E217" s="17"/>
      <c r="F217" s="17"/>
      <c r="G217" s="17"/>
      <c r="H217" s="17"/>
    </row>
    <row r="218" spans="2:8" ht="15" customHeight="1">
      <c r="B218" s="49"/>
      <c r="C218" s="25"/>
      <c r="D218" s="25"/>
      <c r="E218" s="25"/>
      <c r="F218" s="25"/>
      <c r="G218" s="25"/>
      <c r="H218" s="25"/>
    </row>
    <row r="219" spans="2:8" ht="15" customHeight="1">
      <c r="B219" s="48"/>
      <c r="C219" s="17"/>
      <c r="D219" s="17"/>
      <c r="E219" s="17"/>
      <c r="F219" s="17"/>
      <c r="G219" s="17"/>
      <c r="H219" s="17"/>
    </row>
    <row r="220" spans="2:8" ht="15" customHeight="1">
      <c r="B220" s="49"/>
      <c r="C220" s="25"/>
      <c r="D220" s="25"/>
      <c r="E220" s="25"/>
      <c r="F220" s="25"/>
      <c r="G220" s="25"/>
      <c r="H220" s="25"/>
    </row>
    <row r="221" spans="2:8" ht="15" customHeight="1">
      <c r="B221" s="48"/>
      <c r="C221" s="17"/>
      <c r="D221" s="17"/>
      <c r="E221" s="17"/>
      <c r="F221" s="17"/>
      <c r="G221" s="17"/>
      <c r="H221" s="17"/>
    </row>
    <row r="222" spans="2:8" ht="15" customHeight="1">
      <c r="B222" s="49"/>
      <c r="C222" s="25"/>
      <c r="D222" s="25"/>
      <c r="E222" s="25"/>
      <c r="F222" s="25"/>
      <c r="G222" s="25"/>
      <c r="H222" s="25"/>
    </row>
    <row r="223" spans="2:8" ht="15" customHeight="1">
      <c r="B223" s="48"/>
      <c r="C223" s="17"/>
      <c r="D223" s="17"/>
      <c r="E223" s="17"/>
      <c r="F223" s="17"/>
      <c r="G223" s="17"/>
      <c r="H223" s="17"/>
    </row>
    <row r="224" spans="2:8" ht="15" customHeight="1">
      <c r="B224" s="49"/>
      <c r="C224" s="25"/>
      <c r="D224" s="25"/>
      <c r="E224" s="25"/>
      <c r="F224" s="25"/>
      <c r="G224" s="25"/>
      <c r="H224" s="25"/>
    </row>
    <row r="225" spans="2:8" ht="15" customHeight="1">
      <c r="B225" s="48"/>
      <c r="C225" s="17"/>
      <c r="D225" s="17"/>
      <c r="E225" s="17"/>
      <c r="F225" s="17"/>
      <c r="G225" s="17"/>
      <c r="H225" s="17"/>
    </row>
    <row r="226" spans="2:8" ht="15" customHeight="1">
      <c r="B226" s="49"/>
      <c r="C226" s="25"/>
      <c r="D226" s="25"/>
      <c r="E226" s="25"/>
      <c r="F226" s="25"/>
      <c r="G226" s="25"/>
      <c r="H226" s="25"/>
    </row>
    <row r="227" spans="2:8" ht="15" customHeight="1">
      <c r="B227" s="48"/>
      <c r="C227" s="17"/>
      <c r="D227" s="17"/>
      <c r="E227" s="17"/>
      <c r="F227" s="17"/>
      <c r="G227" s="17"/>
      <c r="H227" s="17"/>
    </row>
    <row r="228" spans="2:8" ht="15" customHeight="1">
      <c r="B228" s="49"/>
      <c r="C228" s="25"/>
      <c r="D228" s="25"/>
      <c r="E228" s="25"/>
      <c r="F228" s="25"/>
      <c r="G228" s="25"/>
      <c r="H228" s="25"/>
    </row>
    <row r="229" spans="2:8" ht="15" customHeight="1">
      <c r="B229" s="48"/>
      <c r="C229" s="17"/>
      <c r="D229" s="17"/>
      <c r="E229" s="17"/>
      <c r="F229" s="17"/>
      <c r="G229" s="17"/>
      <c r="H229" s="17"/>
    </row>
    <row r="230" spans="2:8" ht="15" customHeight="1">
      <c r="B230" s="49"/>
      <c r="C230" s="25"/>
      <c r="D230" s="25"/>
      <c r="E230" s="25"/>
      <c r="F230" s="25"/>
      <c r="G230" s="25"/>
      <c r="H230" s="25"/>
    </row>
    <row r="231" spans="2:8" ht="15" customHeight="1">
      <c r="B231" s="48"/>
      <c r="C231" s="17"/>
      <c r="D231" s="17"/>
      <c r="E231" s="17"/>
      <c r="F231" s="17"/>
      <c r="G231" s="17"/>
      <c r="H231" s="17"/>
    </row>
    <row r="232" spans="2:8" ht="15" customHeight="1">
      <c r="B232" s="49"/>
      <c r="C232" s="25"/>
      <c r="D232" s="25"/>
      <c r="E232" s="25"/>
      <c r="F232" s="25"/>
      <c r="G232" s="25"/>
      <c r="H232" s="25"/>
    </row>
    <row r="233" spans="2:8" ht="15" customHeight="1">
      <c r="B233" s="48"/>
      <c r="C233" s="17"/>
      <c r="D233" s="17"/>
      <c r="E233" s="17"/>
      <c r="F233" s="17"/>
      <c r="G233" s="17"/>
      <c r="H233" s="17"/>
    </row>
    <row r="234" spans="2:8" ht="15" customHeight="1">
      <c r="B234" s="49"/>
      <c r="C234" s="25"/>
      <c r="D234" s="25"/>
      <c r="E234" s="25"/>
      <c r="F234" s="25"/>
      <c r="G234" s="25"/>
      <c r="H234" s="25"/>
    </row>
    <row r="235" spans="2:8" ht="15" customHeight="1">
      <c r="B235" s="48"/>
      <c r="C235" s="17"/>
      <c r="D235" s="17"/>
      <c r="E235" s="17"/>
      <c r="F235" s="17"/>
      <c r="G235" s="17"/>
      <c r="H235" s="17"/>
    </row>
    <row r="236" spans="2:8" ht="15" customHeight="1">
      <c r="B236" s="49"/>
      <c r="C236" s="25"/>
      <c r="D236" s="25"/>
      <c r="E236" s="25"/>
      <c r="F236" s="25"/>
      <c r="G236" s="25"/>
      <c r="H236" s="25"/>
    </row>
    <row r="237" spans="2:8" ht="15" customHeight="1">
      <c r="B237" s="48"/>
      <c r="C237" s="17"/>
      <c r="D237" s="17"/>
      <c r="E237" s="17"/>
      <c r="F237" s="17"/>
      <c r="G237" s="17"/>
      <c r="H237" s="17"/>
    </row>
    <row r="238" spans="2:8" ht="15" customHeight="1">
      <c r="B238" s="49"/>
      <c r="C238" s="25"/>
      <c r="D238" s="25"/>
      <c r="E238" s="25"/>
      <c r="F238" s="25"/>
      <c r="G238" s="25"/>
      <c r="H238" s="25"/>
    </row>
    <row r="239" spans="2:8" ht="15" customHeight="1">
      <c r="B239" s="48"/>
      <c r="C239" s="17"/>
      <c r="D239" s="17"/>
      <c r="E239" s="17"/>
      <c r="F239" s="17"/>
      <c r="G239" s="17"/>
      <c r="H239" s="17"/>
    </row>
    <row r="240" spans="2:8" ht="15" customHeight="1">
      <c r="B240" s="49"/>
      <c r="C240" s="25"/>
      <c r="D240" s="25"/>
      <c r="E240" s="25"/>
      <c r="F240" s="25"/>
      <c r="G240" s="25"/>
      <c r="H240" s="25"/>
    </row>
    <row r="241" spans="2:8" ht="15" customHeight="1">
      <c r="B241" s="48"/>
      <c r="C241" s="17"/>
      <c r="D241" s="17"/>
      <c r="E241" s="17"/>
      <c r="F241" s="17"/>
      <c r="G241" s="17"/>
      <c r="H241" s="17"/>
    </row>
    <row r="242" spans="2:8" ht="15" customHeight="1">
      <c r="B242" s="49"/>
      <c r="C242" s="25"/>
      <c r="D242" s="25"/>
      <c r="E242" s="25"/>
      <c r="F242" s="25"/>
      <c r="G242" s="25"/>
      <c r="H242" s="25"/>
    </row>
    <row r="243" spans="2:8" ht="15" customHeight="1">
      <c r="B243" s="48"/>
      <c r="C243" s="17"/>
      <c r="D243" s="17"/>
      <c r="E243" s="17"/>
      <c r="F243" s="17"/>
      <c r="G243" s="17"/>
      <c r="H243" s="17"/>
    </row>
    <row r="244" spans="2:8" ht="15" customHeight="1">
      <c r="B244" s="49"/>
      <c r="C244" s="25"/>
      <c r="D244" s="25"/>
      <c r="E244" s="25"/>
      <c r="F244" s="25"/>
      <c r="G244" s="25"/>
      <c r="H244" s="25"/>
    </row>
    <row r="245" spans="2:8" ht="15" customHeight="1">
      <c r="B245" s="48"/>
      <c r="C245" s="17"/>
      <c r="D245" s="17"/>
      <c r="E245" s="17"/>
      <c r="F245" s="17"/>
      <c r="G245" s="17"/>
      <c r="H245" s="17"/>
    </row>
    <row r="246" spans="2:8" ht="15" customHeight="1">
      <c r="B246" s="49"/>
      <c r="C246" s="25"/>
      <c r="D246" s="25"/>
      <c r="E246" s="25"/>
      <c r="F246" s="25"/>
      <c r="G246" s="25"/>
      <c r="H246" s="25"/>
    </row>
    <row r="247" spans="2:8" ht="15" customHeight="1">
      <c r="B247" s="48"/>
      <c r="C247" s="17"/>
      <c r="D247" s="17"/>
      <c r="E247" s="17"/>
      <c r="F247" s="17"/>
      <c r="G247" s="17"/>
      <c r="H247" s="17"/>
    </row>
    <row r="248" spans="2:8" ht="15" customHeight="1">
      <c r="B248" s="49"/>
      <c r="C248" s="25"/>
      <c r="D248" s="25"/>
      <c r="E248" s="25"/>
      <c r="F248" s="25"/>
      <c r="G248" s="25"/>
      <c r="H248" s="25"/>
    </row>
    <row r="249" spans="2:8" ht="15" customHeight="1">
      <c r="B249" s="48"/>
      <c r="C249" s="17"/>
      <c r="D249" s="17"/>
      <c r="E249" s="17"/>
      <c r="F249" s="17"/>
      <c r="G249" s="17"/>
      <c r="H249" s="17"/>
    </row>
    <row r="250" spans="2:8" ht="15" customHeight="1">
      <c r="B250" s="49"/>
      <c r="C250" s="25"/>
      <c r="D250" s="25"/>
      <c r="E250" s="25"/>
      <c r="F250" s="25"/>
      <c r="G250" s="25"/>
      <c r="H250" s="25"/>
    </row>
    <row r="251" spans="2:8" ht="15" customHeight="1">
      <c r="B251" s="48"/>
      <c r="C251" s="17"/>
      <c r="D251" s="17"/>
      <c r="E251" s="17"/>
      <c r="F251" s="17"/>
      <c r="G251" s="17"/>
      <c r="H251" s="17"/>
    </row>
    <row r="252" spans="2:8" ht="15" customHeight="1">
      <c r="B252" s="49"/>
      <c r="C252" s="25"/>
      <c r="D252" s="25"/>
      <c r="E252" s="25"/>
      <c r="F252" s="25"/>
      <c r="G252" s="25"/>
      <c r="H252" s="25"/>
    </row>
    <row r="253" spans="2:8" ht="15" customHeight="1">
      <c r="B253" s="48"/>
      <c r="C253" s="17"/>
      <c r="D253" s="17"/>
      <c r="E253" s="17"/>
      <c r="F253" s="17"/>
      <c r="G253" s="17"/>
      <c r="H253" s="17"/>
    </row>
    <row r="254" spans="2:8" ht="15" customHeight="1">
      <c r="B254" s="49"/>
      <c r="C254" s="25"/>
      <c r="D254" s="25"/>
      <c r="E254" s="25"/>
      <c r="F254" s="25"/>
      <c r="G254" s="25"/>
      <c r="H254" s="25"/>
    </row>
    <row r="255" spans="2:8" ht="15" customHeight="1">
      <c r="B255" s="48"/>
      <c r="C255" s="17"/>
      <c r="D255" s="17"/>
      <c r="E255" s="17"/>
      <c r="F255" s="17"/>
      <c r="G255" s="17"/>
      <c r="H255" s="17"/>
    </row>
    <row r="256" spans="2:8" ht="15" customHeight="1">
      <c r="B256" s="49"/>
      <c r="C256" s="25"/>
      <c r="D256" s="25"/>
      <c r="E256" s="25"/>
      <c r="F256" s="25"/>
      <c r="G256" s="25"/>
      <c r="H256" s="25"/>
    </row>
    <row r="257" spans="2:8" ht="15" customHeight="1">
      <c r="B257" s="48"/>
      <c r="C257" s="17"/>
      <c r="D257" s="17"/>
      <c r="E257" s="17"/>
      <c r="F257" s="17"/>
      <c r="G257" s="17"/>
      <c r="H257" s="17"/>
    </row>
    <row r="258" spans="2:8" ht="15" customHeight="1">
      <c r="B258" s="49"/>
      <c r="C258" s="25"/>
      <c r="D258" s="25"/>
      <c r="E258" s="25"/>
      <c r="F258" s="25"/>
      <c r="G258" s="25"/>
      <c r="H258" s="25"/>
    </row>
    <row r="259" spans="2:8" ht="15" customHeight="1">
      <c r="B259" s="48"/>
      <c r="C259" s="17"/>
      <c r="D259" s="17"/>
      <c r="E259" s="17"/>
      <c r="F259" s="17"/>
      <c r="G259" s="17"/>
      <c r="H259" s="17"/>
    </row>
    <row r="260" spans="2:8" ht="15" customHeight="1">
      <c r="B260" s="49"/>
      <c r="C260" s="25"/>
      <c r="D260" s="25"/>
      <c r="E260" s="25"/>
      <c r="F260" s="25"/>
      <c r="G260" s="25"/>
      <c r="H260" s="25"/>
    </row>
    <row r="261" spans="2:8" ht="15" customHeight="1">
      <c r="B261" s="48"/>
      <c r="C261" s="17"/>
      <c r="D261" s="17"/>
      <c r="E261" s="17"/>
      <c r="F261" s="17"/>
      <c r="G261" s="17"/>
      <c r="H261" s="17"/>
    </row>
    <row r="262" spans="2:8" ht="15" customHeight="1">
      <c r="B262" s="49"/>
      <c r="C262" s="25"/>
      <c r="D262" s="25"/>
      <c r="E262" s="25"/>
      <c r="F262" s="25"/>
      <c r="G262" s="25"/>
      <c r="H262" s="25"/>
    </row>
    <row r="263" spans="2:8" ht="15" customHeight="1">
      <c r="B263" s="48"/>
      <c r="C263" s="17"/>
      <c r="D263" s="17"/>
      <c r="E263" s="17"/>
      <c r="F263" s="17"/>
      <c r="G263" s="17"/>
      <c r="H263" s="17"/>
    </row>
    <row r="264" spans="2:8" ht="15" customHeight="1">
      <c r="B264" s="49"/>
      <c r="C264" s="25"/>
      <c r="D264" s="25"/>
      <c r="E264" s="25"/>
      <c r="F264" s="25"/>
      <c r="G264" s="25"/>
      <c r="H264" s="25"/>
    </row>
    <row r="265" spans="2:8" ht="15" customHeight="1">
      <c r="B265" s="48"/>
      <c r="C265" s="17"/>
      <c r="D265" s="17"/>
      <c r="E265" s="17"/>
      <c r="F265" s="17"/>
      <c r="G265" s="17"/>
      <c r="H265" s="17"/>
    </row>
    <row r="266" spans="2:8" ht="15" customHeight="1">
      <c r="B266" s="49"/>
      <c r="C266" s="25"/>
      <c r="D266" s="25"/>
      <c r="E266" s="25"/>
      <c r="F266" s="25"/>
      <c r="G266" s="25"/>
      <c r="H266" s="25"/>
    </row>
    <row r="267" spans="2:8" ht="15" customHeight="1">
      <c r="B267" s="48"/>
      <c r="C267" s="17"/>
      <c r="D267" s="17"/>
      <c r="E267" s="17"/>
      <c r="F267" s="17"/>
      <c r="G267" s="17"/>
      <c r="H267" s="17"/>
    </row>
    <row r="268" spans="2:8" ht="15" customHeight="1">
      <c r="B268" s="49"/>
      <c r="C268" s="25"/>
      <c r="D268" s="25"/>
      <c r="E268" s="25"/>
      <c r="F268" s="25"/>
      <c r="G268" s="25"/>
      <c r="H268" s="25"/>
    </row>
    <row r="269" spans="2:8" ht="15" customHeight="1">
      <c r="B269" s="48"/>
      <c r="C269" s="17"/>
      <c r="D269" s="17"/>
      <c r="E269" s="17"/>
      <c r="F269" s="17"/>
      <c r="G269" s="17"/>
      <c r="H269" s="17"/>
    </row>
    <row r="270" spans="2:8" ht="15" customHeight="1">
      <c r="B270" s="49"/>
      <c r="C270" s="25"/>
      <c r="D270" s="25"/>
      <c r="E270" s="25"/>
      <c r="F270" s="25"/>
      <c r="G270" s="25"/>
      <c r="H270" s="25"/>
    </row>
    <row r="271" spans="2:8" ht="15" customHeight="1">
      <c r="B271" s="48"/>
      <c r="C271" s="17"/>
      <c r="D271" s="17"/>
      <c r="E271" s="17"/>
      <c r="F271" s="17"/>
      <c r="G271" s="17"/>
      <c r="H271" s="17"/>
    </row>
    <row r="272" spans="2:8" ht="15" customHeight="1">
      <c r="B272" s="49"/>
      <c r="C272" s="25"/>
      <c r="D272" s="25"/>
      <c r="E272" s="25"/>
      <c r="F272" s="25"/>
      <c r="G272" s="25"/>
      <c r="H272" s="25"/>
    </row>
    <row r="273" spans="2:8" ht="15" customHeight="1">
      <c r="B273" s="48"/>
      <c r="C273" s="17"/>
      <c r="D273" s="17"/>
      <c r="E273" s="17"/>
      <c r="F273" s="17"/>
      <c r="G273" s="17"/>
      <c r="H273" s="17"/>
    </row>
    <row r="274" spans="2:8" ht="15" customHeight="1">
      <c r="B274" s="49"/>
      <c r="C274" s="25"/>
      <c r="D274" s="25"/>
      <c r="E274" s="25"/>
      <c r="F274" s="25"/>
      <c r="G274" s="25"/>
      <c r="H274" s="25"/>
    </row>
    <row r="275" spans="2:8" ht="15" customHeight="1">
      <c r="B275" s="48"/>
      <c r="C275" s="17"/>
      <c r="D275" s="17"/>
      <c r="E275" s="17"/>
      <c r="F275" s="17"/>
      <c r="G275" s="17"/>
      <c r="H275" s="17"/>
    </row>
    <row r="276" spans="2:8" ht="15" customHeight="1">
      <c r="B276" s="49"/>
      <c r="C276" s="25"/>
      <c r="D276" s="25"/>
      <c r="E276" s="25"/>
      <c r="F276" s="25"/>
      <c r="G276" s="25"/>
      <c r="H276" s="25"/>
    </row>
    <row r="277" spans="2:8" ht="15" customHeight="1">
      <c r="B277" s="48"/>
      <c r="C277" s="17"/>
      <c r="D277" s="17"/>
      <c r="E277" s="17"/>
      <c r="F277" s="17"/>
      <c r="G277" s="17"/>
      <c r="H277" s="17"/>
    </row>
    <row r="278" spans="2:8" ht="15" customHeight="1">
      <c r="B278" s="49"/>
      <c r="C278" s="25"/>
      <c r="D278" s="25"/>
      <c r="E278" s="25"/>
      <c r="F278" s="25"/>
      <c r="G278" s="25"/>
      <c r="H278" s="25"/>
    </row>
    <row r="279" spans="2:8" ht="15" customHeight="1">
      <c r="B279" s="48"/>
      <c r="C279" s="17"/>
      <c r="D279" s="17"/>
      <c r="E279" s="17"/>
      <c r="F279" s="17"/>
      <c r="G279" s="17"/>
      <c r="H279" s="17"/>
    </row>
    <row r="280" spans="2:8" ht="15" customHeight="1">
      <c r="B280" s="49"/>
      <c r="C280" s="25"/>
      <c r="D280" s="25"/>
      <c r="E280" s="25"/>
      <c r="F280" s="25"/>
      <c r="G280" s="25"/>
      <c r="H280" s="25"/>
    </row>
    <row r="281" spans="2:8" ht="15" customHeight="1">
      <c r="B281" s="48"/>
      <c r="C281" s="17"/>
      <c r="D281" s="17"/>
      <c r="E281" s="17"/>
      <c r="F281" s="17"/>
      <c r="G281" s="17"/>
      <c r="H281" s="17"/>
    </row>
    <row r="282" spans="2:8" ht="15" customHeight="1">
      <c r="B282" s="49"/>
      <c r="C282" s="25"/>
      <c r="D282" s="25"/>
      <c r="E282" s="25"/>
      <c r="F282" s="25"/>
      <c r="G282" s="25"/>
      <c r="H282" s="25"/>
    </row>
    <row r="283" spans="2:8" ht="15" customHeight="1">
      <c r="B283" s="48"/>
      <c r="C283" s="17"/>
      <c r="D283" s="17"/>
      <c r="E283" s="17"/>
      <c r="F283" s="17"/>
      <c r="G283" s="17"/>
      <c r="H283" s="17"/>
    </row>
    <row r="284" spans="2:8" ht="15" customHeight="1">
      <c r="B284" s="49"/>
      <c r="C284" s="25"/>
      <c r="D284" s="25"/>
      <c r="E284" s="25"/>
      <c r="F284" s="25"/>
      <c r="G284" s="25"/>
      <c r="H284" s="25"/>
    </row>
    <row r="285" spans="2:8" ht="15" customHeight="1">
      <c r="B285" s="48"/>
      <c r="C285" s="17"/>
      <c r="D285" s="17"/>
      <c r="E285" s="17"/>
      <c r="F285" s="17"/>
      <c r="G285" s="17"/>
      <c r="H285" s="17"/>
    </row>
    <row r="286" spans="2:8" ht="15" customHeight="1">
      <c r="B286" s="49"/>
      <c r="C286" s="25"/>
      <c r="D286" s="25"/>
      <c r="E286" s="25"/>
      <c r="F286" s="25"/>
      <c r="G286" s="25"/>
      <c r="H286" s="25"/>
    </row>
    <row r="287" spans="2:8" ht="15" customHeight="1">
      <c r="B287" s="48"/>
      <c r="C287" s="17"/>
      <c r="D287" s="17"/>
      <c r="E287" s="17"/>
      <c r="F287" s="17"/>
      <c r="G287" s="17"/>
      <c r="H287" s="17"/>
    </row>
    <row r="288" spans="2:8" ht="15" customHeight="1">
      <c r="B288" s="49"/>
      <c r="C288" s="25"/>
      <c r="D288" s="25"/>
      <c r="E288" s="25"/>
      <c r="F288" s="25"/>
      <c r="G288" s="25"/>
      <c r="H288" s="25"/>
    </row>
    <row r="289" spans="2:8" ht="15" customHeight="1">
      <c r="B289" s="48"/>
      <c r="C289" s="17"/>
      <c r="D289" s="17"/>
      <c r="E289" s="17"/>
      <c r="F289" s="17"/>
      <c r="G289" s="17"/>
      <c r="H289" s="17"/>
    </row>
    <row r="290" spans="2:8" ht="15" customHeight="1">
      <c r="B290" s="49"/>
      <c r="C290" s="25"/>
      <c r="D290" s="25"/>
      <c r="E290" s="25"/>
      <c r="F290" s="25"/>
      <c r="G290" s="25"/>
      <c r="H290" s="25"/>
    </row>
    <row r="291" spans="2:8" ht="15" customHeight="1">
      <c r="B291" s="48"/>
      <c r="C291" s="17"/>
      <c r="D291" s="17"/>
      <c r="E291" s="17"/>
      <c r="F291" s="17"/>
      <c r="G291" s="17"/>
      <c r="H291" s="17"/>
    </row>
    <row r="292" spans="2:8" ht="15" customHeight="1">
      <c r="B292" s="49"/>
      <c r="C292" s="25"/>
      <c r="D292" s="25"/>
      <c r="E292" s="25"/>
      <c r="F292" s="25"/>
      <c r="G292" s="25"/>
      <c r="H292" s="25"/>
    </row>
    <row r="293" spans="2:8" ht="15" customHeight="1">
      <c r="B293" s="48"/>
      <c r="C293" s="17"/>
      <c r="D293" s="17"/>
      <c r="E293" s="17"/>
      <c r="F293" s="17"/>
      <c r="G293" s="17"/>
      <c r="H293" s="17"/>
    </row>
    <row r="294" spans="2:8" ht="15" customHeight="1">
      <c r="B294" s="49"/>
      <c r="C294" s="25"/>
      <c r="D294" s="25"/>
      <c r="E294" s="25"/>
      <c r="F294" s="25"/>
      <c r="G294" s="25"/>
      <c r="H294" s="25"/>
    </row>
    <row r="295" spans="2:8" ht="15" customHeight="1">
      <c r="B295" s="48"/>
      <c r="C295" s="17"/>
      <c r="D295" s="17"/>
      <c r="E295" s="17"/>
      <c r="F295" s="17"/>
      <c r="G295" s="17"/>
      <c r="H295" s="17"/>
    </row>
    <row r="296" spans="2:8" ht="15" customHeight="1">
      <c r="B296" s="49"/>
      <c r="C296" s="25"/>
      <c r="D296" s="25"/>
      <c r="E296" s="25"/>
      <c r="F296" s="25"/>
      <c r="G296" s="25"/>
      <c r="H296" s="25"/>
    </row>
    <row r="297" spans="2:8" ht="15" customHeight="1">
      <c r="B297" s="48"/>
      <c r="C297" s="17"/>
      <c r="D297" s="17"/>
      <c r="E297" s="17"/>
      <c r="F297" s="17"/>
      <c r="G297" s="17"/>
      <c r="H297" s="17"/>
    </row>
    <row r="298" spans="2:8" ht="15" customHeight="1">
      <c r="B298" s="49"/>
      <c r="C298" s="25"/>
      <c r="D298" s="25"/>
      <c r="E298" s="25"/>
      <c r="F298" s="25"/>
      <c r="G298" s="25"/>
      <c r="H298" s="25"/>
    </row>
    <row r="299" spans="2:8" ht="15" customHeight="1">
      <c r="B299" s="48"/>
      <c r="C299" s="17"/>
      <c r="D299" s="17"/>
      <c r="E299" s="17"/>
      <c r="F299" s="17"/>
      <c r="G299" s="17"/>
      <c r="H299" s="17"/>
    </row>
    <row r="300" spans="2:8" ht="15" customHeight="1">
      <c r="B300" s="49"/>
      <c r="C300" s="25"/>
      <c r="D300" s="25"/>
      <c r="E300" s="25"/>
      <c r="F300" s="25"/>
      <c r="G300" s="25"/>
      <c r="H300" s="25"/>
    </row>
    <row r="301" spans="2:8" ht="15" customHeight="1">
      <c r="B301" s="48"/>
      <c r="C301" s="17"/>
      <c r="D301" s="17"/>
      <c r="E301" s="17"/>
      <c r="F301" s="17"/>
      <c r="G301" s="17"/>
      <c r="H301" s="17"/>
    </row>
    <row r="302" spans="2:8" ht="15" customHeight="1">
      <c r="B302" s="49"/>
      <c r="C302" s="25"/>
      <c r="D302" s="25"/>
      <c r="E302" s="25"/>
      <c r="F302" s="25"/>
      <c r="G302" s="25"/>
      <c r="H302" s="25"/>
    </row>
    <row r="303" spans="2:8" ht="15" customHeight="1">
      <c r="B303" s="48"/>
      <c r="C303" s="17"/>
      <c r="D303" s="17"/>
      <c r="E303" s="17"/>
      <c r="F303" s="17"/>
      <c r="G303" s="17"/>
      <c r="H303" s="17"/>
    </row>
    <row r="304" spans="2:8" ht="15" customHeight="1">
      <c r="B304" s="49"/>
      <c r="C304" s="25"/>
      <c r="D304" s="25"/>
      <c r="E304" s="25"/>
      <c r="F304" s="25"/>
      <c r="G304" s="25"/>
      <c r="H304" s="25"/>
    </row>
    <row r="305" spans="2:8" ht="15" customHeight="1">
      <c r="B305" s="48"/>
      <c r="C305" s="17"/>
      <c r="D305" s="17"/>
      <c r="E305" s="17"/>
      <c r="F305" s="17"/>
      <c r="G305" s="17"/>
      <c r="H305" s="17"/>
    </row>
    <row r="306" spans="2:8" ht="15" customHeight="1">
      <c r="B306" s="49"/>
      <c r="C306" s="25"/>
      <c r="D306" s="25"/>
      <c r="E306" s="25"/>
      <c r="F306" s="25"/>
      <c r="G306" s="25"/>
      <c r="H306" s="25"/>
    </row>
    <row r="307" spans="2:8" ht="15" customHeight="1">
      <c r="B307" s="48"/>
      <c r="C307" s="17"/>
      <c r="D307" s="17"/>
      <c r="E307" s="17"/>
      <c r="F307" s="17"/>
      <c r="G307" s="17"/>
      <c r="H307" s="17"/>
    </row>
    <row r="308" spans="2:8" ht="15" customHeight="1">
      <c r="B308" s="49"/>
      <c r="C308" s="25"/>
      <c r="D308" s="25"/>
      <c r="E308" s="25"/>
      <c r="F308" s="25"/>
      <c r="G308" s="25"/>
      <c r="H308" s="25"/>
    </row>
    <row r="309" spans="2:8" ht="15" customHeight="1">
      <c r="B309" s="48"/>
      <c r="C309" s="17"/>
      <c r="D309" s="17"/>
      <c r="E309" s="17"/>
      <c r="F309" s="17"/>
      <c r="G309" s="17"/>
      <c r="H309" s="17"/>
    </row>
    <row r="310" spans="2:8" ht="15" customHeight="1">
      <c r="B310" s="49"/>
      <c r="C310" s="25"/>
      <c r="D310" s="25"/>
      <c r="E310" s="25"/>
      <c r="F310" s="25"/>
      <c r="G310" s="25"/>
      <c r="H310" s="25"/>
    </row>
    <row r="311" spans="2:8" ht="15" customHeight="1">
      <c r="B311" s="48"/>
      <c r="C311" s="17"/>
      <c r="D311" s="17"/>
      <c r="E311" s="17"/>
      <c r="F311" s="17"/>
      <c r="G311" s="17"/>
      <c r="H311" s="17"/>
    </row>
    <row r="312" spans="2:8" ht="15" customHeight="1">
      <c r="B312" s="49"/>
      <c r="C312" s="25"/>
      <c r="D312" s="25"/>
      <c r="E312" s="25"/>
      <c r="F312" s="25"/>
      <c r="G312" s="25"/>
      <c r="H312" s="25"/>
    </row>
    <row r="313" spans="2:8" ht="15" customHeight="1">
      <c r="B313" s="48"/>
      <c r="C313" s="17"/>
      <c r="D313" s="17"/>
      <c r="E313" s="17"/>
      <c r="F313" s="17"/>
      <c r="G313" s="17"/>
      <c r="H313" s="17"/>
    </row>
    <row r="314" spans="2:8" ht="15" customHeight="1">
      <c r="B314" s="49"/>
      <c r="C314" s="25"/>
      <c r="D314" s="25"/>
      <c r="E314" s="25"/>
      <c r="F314" s="25"/>
      <c r="G314" s="25"/>
      <c r="H314" s="25"/>
    </row>
    <row r="315" spans="2:8" ht="15" customHeight="1">
      <c r="B315" s="48"/>
      <c r="C315" s="17"/>
      <c r="D315" s="17"/>
      <c r="E315" s="17"/>
      <c r="F315" s="17"/>
      <c r="G315" s="17"/>
      <c r="H315" s="17"/>
    </row>
    <row r="316" spans="2:8" ht="15" customHeight="1">
      <c r="B316" s="49"/>
      <c r="C316" s="25"/>
      <c r="D316" s="25"/>
      <c r="E316" s="25"/>
      <c r="F316" s="25"/>
      <c r="G316" s="25"/>
      <c r="H316" s="25"/>
    </row>
    <row r="317" spans="2:8" ht="15" customHeight="1">
      <c r="B317" s="48"/>
      <c r="C317" s="17"/>
      <c r="D317" s="17"/>
      <c r="E317" s="17"/>
      <c r="F317" s="17"/>
      <c r="G317" s="17"/>
      <c r="H317" s="17"/>
    </row>
    <row r="318" spans="2:8" ht="15" customHeight="1">
      <c r="B318" s="49"/>
      <c r="C318" s="25"/>
      <c r="D318" s="25"/>
      <c r="E318" s="25"/>
      <c r="F318" s="25"/>
      <c r="G318" s="25"/>
      <c r="H318" s="25"/>
    </row>
    <row r="319" spans="2:8" ht="15" customHeight="1">
      <c r="B319" s="48"/>
      <c r="C319" s="17"/>
      <c r="D319" s="17"/>
      <c r="E319" s="17"/>
      <c r="F319" s="17"/>
      <c r="G319" s="17"/>
      <c r="H319" s="17"/>
    </row>
    <row r="320" spans="2:8" ht="15" customHeight="1">
      <c r="B320" s="49"/>
      <c r="C320" s="25"/>
      <c r="D320" s="25"/>
      <c r="E320" s="25"/>
      <c r="F320" s="25"/>
      <c r="G320" s="25"/>
      <c r="H320" s="25"/>
    </row>
    <row r="321" spans="2:8" ht="15" customHeight="1">
      <c r="B321" s="48"/>
      <c r="C321" s="17"/>
      <c r="D321" s="17"/>
      <c r="E321" s="17"/>
      <c r="F321" s="17"/>
      <c r="G321" s="17"/>
      <c r="H321" s="17"/>
    </row>
    <row r="322" spans="2:8" ht="15" customHeight="1">
      <c r="B322" s="49"/>
      <c r="C322" s="25"/>
      <c r="D322" s="25"/>
      <c r="E322" s="25"/>
      <c r="F322" s="25"/>
      <c r="G322" s="25"/>
      <c r="H322" s="25"/>
    </row>
    <row r="323" spans="2:8" ht="15" customHeight="1">
      <c r="B323" s="48"/>
      <c r="C323" s="17"/>
      <c r="D323" s="17"/>
      <c r="E323" s="17"/>
      <c r="F323" s="17"/>
      <c r="G323" s="17"/>
      <c r="H323" s="17"/>
    </row>
    <row r="324" spans="2:8" ht="15" customHeight="1">
      <c r="B324" s="49"/>
      <c r="C324" s="25"/>
      <c r="D324" s="25"/>
      <c r="E324" s="25"/>
      <c r="F324" s="25"/>
      <c r="G324" s="25"/>
      <c r="H324" s="25"/>
    </row>
    <row r="325" spans="2:8" ht="15" customHeight="1">
      <c r="B325" s="48"/>
      <c r="C325" s="17"/>
      <c r="D325" s="17"/>
      <c r="E325" s="17"/>
      <c r="F325" s="17"/>
      <c r="G325" s="17"/>
      <c r="H325" s="17"/>
    </row>
    <row r="326" spans="2:8" ht="15" customHeight="1">
      <c r="B326" s="49"/>
      <c r="C326" s="25"/>
      <c r="D326" s="25"/>
      <c r="E326" s="25"/>
      <c r="F326" s="25"/>
      <c r="G326" s="25"/>
      <c r="H326" s="25"/>
    </row>
    <row r="327" spans="2:8" ht="15" customHeight="1">
      <c r="B327" s="48"/>
      <c r="C327" s="17"/>
      <c r="D327" s="17"/>
      <c r="E327" s="17"/>
      <c r="F327" s="17"/>
      <c r="G327" s="17"/>
      <c r="H327" s="17"/>
    </row>
    <row r="328" spans="2:8" ht="15" customHeight="1">
      <c r="B328" s="49"/>
      <c r="C328" s="25"/>
      <c r="D328" s="25"/>
      <c r="E328" s="25"/>
      <c r="F328" s="25"/>
      <c r="G328" s="25"/>
      <c r="H328" s="25"/>
    </row>
    <row r="329" spans="2:8" ht="15" customHeight="1">
      <c r="B329" s="48"/>
      <c r="C329" s="17"/>
      <c r="D329" s="17"/>
      <c r="E329" s="17"/>
      <c r="F329" s="17"/>
      <c r="G329" s="17"/>
      <c r="H329" s="17"/>
    </row>
    <row r="330" spans="2:8" ht="15" customHeight="1">
      <c r="B330" s="49"/>
      <c r="C330" s="25"/>
      <c r="D330" s="25"/>
      <c r="E330" s="25"/>
      <c r="F330" s="25"/>
      <c r="G330" s="25"/>
      <c r="H330" s="25"/>
    </row>
    <row r="331" spans="2:8" ht="15" customHeight="1">
      <c r="B331" s="48"/>
      <c r="C331" s="17"/>
      <c r="D331" s="17"/>
      <c r="E331" s="17"/>
      <c r="F331" s="17"/>
      <c r="G331" s="17"/>
      <c r="H331" s="17"/>
    </row>
    <row r="332" spans="2:8" ht="15" customHeight="1">
      <c r="B332" s="49"/>
      <c r="C332" s="25"/>
      <c r="D332" s="25"/>
      <c r="E332" s="25"/>
      <c r="F332" s="25"/>
      <c r="G332" s="25"/>
      <c r="H332" s="25"/>
    </row>
    <row r="333" spans="2:8" ht="15" customHeight="1">
      <c r="B333" s="48"/>
      <c r="C333" s="17"/>
      <c r="D333" s="17"/>
      <c r="E333" s="17"/>
      <c r="F333" s="17"/>
      <c r="G333" s="17"/>
      <c r="H333" s="17"/>
    </row>
    <row r="334" spans="2:8" ht="15" customHeight="1">
      <c r="B334" s="49"/>
      <c r="C334" s="25"/>
      <c r="D334" s="25"/>
      <c r="E334" s="25"/>
      <c r="F334" s="25"/>
      <c r="G334" s="25"/>
      <c r="H334" s="25"/>
    </row>
    <row r="335" spans="2:8" ht="15" customHeight="1">
      <c r="B335" s="48"/>
      <c r="C335" s="17"/>
      <c r="D335" s="17"/>
      <c r="E335" s="17"/>
      <c r="F335" s="17"/>
      <c r="G335" s="17"/>
      <c r="H335" s="17"/>
    </row>
    <row r="336" spans="2:8" ht="15" customHeight="1">
      <c r="B336" s="49"/>
      <c r="C336" s="25"/>
      <c r="D336" s="25"/>
      <c r="E336" s="25"/>
      <c r="F336" s="25"/>
      <c r="G336" s="25"/>
      <c r="H336" s="25"/>
    </row>
    <row r="337" spans="2:8" ht="15" customHeight="1">
      <c r="B337" s="48"/>
      <c r="C337" s="17"/>
      <c r="D337" s="17"/>
      <c r="E337" s="17"/>
      <c r="F337" s="17"/>
      <c r="G337" s="17"/>
      <c r="H337" s="17"/>
    </row>
    <row r="338" spans="2:8" ht="15" customHeight="1">
      <c r="B338" s="49"/>
      <c r="C338" s="25"/>
      <c r="D338" s="25"/>
      <c r="E338" s="25"/>
      <c r="F338" s="25"/>
      <c r="G338" s="25"/>
      <c r="H338" s="25"/>
    </row>
    <row r="339" spans="2:8" ht="15" customHeight="1">
      <c r="B339" s="48"/>
      <c r="C339" s="17"/>
      <c r="D339" s="17"/>
      <c r="E339" s="17"/>
      <c r="F339" s="17"/>
      <c r="G339" s="17"/>
      <c r="H339" s="17"/>
    </row>
    <row r="340" spans="2:8" ht="15" customHeight="1">
      <c r="B340" s="49"/>
      <c r="C340" s="25"/>
      <c r="D340" s="25"/>
      <c r="E340" s="25"/>
      <c r="F340" s="25"/>
      <c r="G340" s="25"/>
      <c r="H340" s="25"/>
    </row>
    <row r="341" spans="2:8" ht="15" customHeight="1">
      <c r="B341" s="48"/>
      <c r="C341" s="17"/>
      <c r="D341" s="17"/>
      <c r="E341" s="17"/>
      <c r="F341" s="17"/>
      <c r="G341" s="17"/>
      <c r="H341" s="17"/>
    </row>
    <row r="342" spans="2:8" ht="15" customHeight="1">
      <c r="B342" s="49"/>
      <c r="C342" s="25"/>
      <c r="D342" s="25"/>
      <c r="E342" s="25"/>
      <c r="F342" s="25"/>
      <c r="G342" s="25"/>
      <c r="H342" s="25"/>
    </row>
    <row r="343" spans="2:8" ht="15" customHeight="1">
      <c r="B343" s="48"/>
      <c r="C343" s="17"/>
      <c r="D343" s="17"/>
      <c r="E343" s="17"/>
      <c r="F343" s="17"/>
      <c r="G343" s="17"/>
      <c r="H343" s="17"/>
    </row>
    <row r="344" spans="2:8" ht="15" customHeight="1">
      <c r="B344" s="49"/>
      <c r="C344" s="25"/>
      <c r="D344" s="25"/>
      <c r="E344" s="25"/>
      <c r="F344" s="25"/>
      <c r="G344" s="25"/>
      <c r="H344" s="25"/>
    </row>
    <row r="345" spans="2:8" ht="15" customHeight="1">
      <c r="B345" s="48"/>
      <c r="C345" s="17"/>
      <c r="D345" s="17"/>
      <c r="E345" s="17"/>
      <c r="F345" s="17"/>
      <c r="G345" s="17"/>
      <c r="H345" s="17"/>
    </row>
    <row r="346" spans="2:8" ht="15" customHeight="1">
      <c r="B346" s="49"/>
      <c r="C346" s="25"/>
      <c r="D346" s="25"/>
      <c r="E346" s="25"/>
      <c r="F346" s="25"/>
      <c r="G346" s="25"/>
      <c r="H346" s="25"/>
    </row>
    <row r="347" spans="2:8" ht="15" customHeight="1">
      <c r="B347" s="48"/>
      <c r="C347" s="17"/>
      <c r="D347" s="17"/>
      <c r="E347" s="17"/>
      <c r="F347" s="17"/>
      <c r="G347" s="17"/>
      <c r="H347" s="17"/>
    </row>
    <row r="348" spans="2:8" ht="15" customHeight="1">
      <c r="B348" s="49"/>
      <c r="C348" s="25"/>
      <c r="D348" s="25"/>
      <c r="E348" s="25"/>
      <c r="F348" s="25"/>
      <c r="G348" s="25"/>
      <c r="H348" s="25"/>
    </row>
    <row r="349" spans="2:8" ht="15" customHeight="1">
      <c r="B349" s="48"/>
      <c r="C349" s="17"/>
      <c r="D349" s="17"/>
      <c r="E349" s="17"/>
      <c r="F349" s="17"/>
      <c r="G349" s="17"/>
      <c r="H349" s="17"/>
    </row>
    <row r="350" spans="2:8" ht="15" customHeight="1">
      <c r="B350" s="49"/>
      <c r="C350" s="25"/>
      <c r="D350" s="25"/>
      <c r="E350" s="25"/>
      <c r="F350" s="25"/>
      <c r="G350" s="25"/>
      <c r="H350" s="25"/>
    </row>
    <row r="351" spans="2:8" ht="15" customHeight="1">
      <c r="B351" s="48"/>
      <c r="C351" s="17"/>
      <c r="D351" s="17"/>
      <c r="E351" s="17"/>
      <c r="F351" s="17"/>
      <c r="G351" s="17"/>
      <c r="H351" s="17"/>
    </row>
    <row r="352" spans="2:8" ht="15" customHeight="1">
      <c r="B352" s="49"/>
      <c r="C352" s="25"/>
      <c r="D352" s="25"/>
      <c r="E352" s="25"/>
      <c r="F352" s="25"/>
      <c r="G352" s="25"/>
      <c r="H352" s="25"/>
    </row>
    <row r="353" spans="2:8" ht="15" customHeight="1">
      <c r="B353" s="48"/>
      <c r="C353" s="17"/>
      <c r="D353" s="17"/>
      <c r="E353" s="17"/>
      <c r="F353" s="17"/>
      <c r="G353" s="17"/>
      <c r="H353" s="17"/>
    </row>
    <row r="354" spans="2:8" ht="15" customHeight="1">
      <c r="B354" s="49"/>
      <c r="C354" s="25"/>
      <c r="D354" s="25"/>
      <c r="E354" s="25"/>
      <c r="F354" s="25"/>
      <c r="G354" s="25"/>
      <c r="H354" s="25"/>
    </row>
    <row r="355" spans="2:8" ht="15" customHeight="1">
      <c r="B355" s="48"/>
      <c r="C355" s="17"/>
      <c r="D355" s="17"/>
      <c r="E355" s="17"/>
      <c r="F355" s="17"/>
      <c r="G355" s="17"/>
      <c r="H355" s="17"/>
    </row>
    <row r="356" spans="2:8" ht="15" customHeight="1">
      <c r="B356" s="49"/>
      <c r="C356" s="25"/>
      <c r="D356" s="25"/>
      <c r="E356" s="25"/>
      <c r="F356" s="25"/>
      <c r="G356" s="25"/>
      <c r="H356" s="25"/>
    </row>
    <row r="357" spans="2:8" ht="15" customHeight="1">
      <c r="B357" s="48"/>
      <c r="C357" s="17"/>
      <c r="D357" s="17"/>
      <c r="E357" s="17"/>
      <c r="F357" s="17"/>
      <c r="G357" s="17"/>
      <c r="H357" s="17"/>
    </row>
    <row r="358" spans="2:8" ht="15" customHeight="1">
      <c r="B358" s="49"/>
      <c r="C358" s="25"/>
      <c r="D358" s="25"/>
      <c r="E358" s="25"/>
      <c r="F358" s="25"/>
      <c r="G358" s="25"/>
      <c r="H358" s="25"/>
    </row>
    <row r="359" spans="2:8" ht="15" customHeight="1">
      <c r="B359" s="48"/>
      <c r="C359" s="17"/>
      <c r="D359" s="17"/>
      <c r="E359" s="17"/>
      <c r="F359" s="17"/>
      <c r="G359" s="17"/>
      <c r="H359" s="17"/>
    </row>
    <row r="360" spans="2:8" ht="15" customHeight="1">
      <c r="B360" s="49"/>
      <c r="C360" s="25"/>
      <c r="D360" s="25"/>
      <c r="E360" s="25"/>
      <c r="F360" s="25"/>
      <c r="G360" s="25"/>
      <c r="H360" s="25"/>
    </row>
    <row r="361" spans="2:8" ht="15" customHeight="1">
      <c r="B361" s="48"/>
      <c r="C361" s="17"/>
      <c r="D361" s="17"/>
      <c r="E361" s="17"/>
      <c r="F361" s="17"/>
      <c r="G361" s="17"/>
      <c r="H361" s="17"/>
    </row>
    <row r="362" spans="2:8" ht="15" customHeight="1">
      <c r="B362" s="49"/>
      <c r="C362" s="25"/>
      <c r="D362" s="25"/>
      <c r="E362" s="25"/>
      <c r="F362" s="25"/>
      <c r="G362" s="25"/>
      <c r="H362" s="25"/>
    </row>
    <row r="363" spans="2:8" ht="15" customHeight="1">
      <c r="B363" s="48"/>
      <c r="C363" s="17"/>
      <c r="D363" s="17"/>
      <c r="E363" s="17"/>
      <c r="F363" s="17"/>
      <c r="G363" s="17"/>
      <c r="H363" s="17"/>
    </row>
    <row r="364" spans="2:8" ht="15" customHeight="1">
      <c r="B364" s="49"/>
      <c r="C364" s="25"/>
      <c r="D364" s="25"/>
      <c r="E364" s="25"/>
      <c r="F364" s="25"/>
      <c r="G364" s="25"/>
      <c r="H364" s="25"/>
    </row>
    <row r="365" spans="2:8" ht="15" customHeight="1">
      <c r="B365" s="48"/>
      <c r="C365" s="17"/>
      <c r="D365" s="17"/>
      <c r="E365" s="17"/>
      <c r="F365" s="17"/>
      <c r="G365" s="17"/>
      <c r="H365" s="17"/>
    </row>
    <row r="366" spans="2:8" ht="15" customHeight="1">
      <c r="B366" s="49"/>
      <c r="C366" s="25"/>
      <c r="D366" s="25"/>
      <c r="E366" s="25"/>
      <c r="F366" s="25"/>
      <c r="G366" s="25"/>
      <c r="H366" s="25"/>
    </row>
    <row r="367" spans="2:8" ht="15" customHeight="1">
      <c r="B367" s="48"/>
      <c r="C367" s="17"/>
      <c r="D367" s="17"/>
      <c r="E367" s="17"/>
      <c r="F367" s="17"/>
      <c r="G367" s="17"/>
      <c r="H367" s="17"/>
    </row>
    <row r="368" spans="2:8" ht="15" customHeight="1">
      <c r="B368" s="49"/>
      <c r="C368" s="25"/>
      <c r="D368" s="25"/>
      <c r="E368" s="25"/>
      <c r="F368" s="25"/>
      <c r="G368" s="25"/>
      <c r="H368" s="25"/>
    </row>
    <row r="369" spans="2:8" ht="15" customHeight="1">
      <c r="B369" s="48"/>
      <c r="C369" s="17"/>
      <c r="D369" s="17"/>
      <c r="E369" s="17"/>
      <c r="F369" s="17"/>
      <c r="G369" s="17"/>
      <c r="H369" s="17"/>
    </row>
    <row r="370" spans="2:8" ht="15" customHeight="1">
      <c r="B370" s="49"/>
      <c r="C370" s="25"/>
      <c r="D370" s="25"/>
      <c r="E370" s="25"/>
      <c r="F370" s="25"/>
      <c r="G370" s="25"/>
      <c r="H370" s="25"/>
    </row>
    <row r="371" spans="2:8" ht="15" customHeight="1">
      <c r="B371" s="48"/>
      <c r="C371" s="17"/>
      <c r="D371" s="17"/>
      <c r="E371" s="17"/>
      <c r="F371" s="17"/>
      <c r="G371" s="17"/>
      <c r="H371" s="17"/>
    </row>
    <row r="372" spans="2:8" ht="15" customHeight="1">
      <c r="B372" s="49"/>
      <c r="C372" s="25"/>
      <c r="D372" s="25"/>
      <c r="E372" s="25"/>
      <c r="F372" s="25"/>
      <c r="G372" s="25"/>
      <c r="H372" s="25"/>
    </row>
    <row r="373" spans="2:8" ht="15" customHeight="1">
      <c r="B373" s="48"/>
      <c r="C373" s="17"/>
      <c r="D373" s="17"/>
      <c r="E373" s="17"/>
      <c r="F373" s="17"/>
      <c r="G373" s="17"/>
      <c r="H373" s="17"/>
    </row>
    <row r="374" spans="2:8" ht="15" customHeight="1">
      <c r="B374" s="49"/>
      <c r="C374" s="25"/>
      <c r="D374" s="25"/>
      <c r="E374" s="25"/>
      <c r="F374" s="25"/>
      <c r="G374" s="25"/>
      <c r="H374" s="25"/>
    </row>
    <row r="375" spans="2:8" ht="15" customHeight="1">
      <c r="B375" s="48"/>
      <c r="C375" s="17"/>
      <c r="D375" s="17"/>
      <c r="E375" s="17"/>
      <c r="F375" s="17"/>
      <c r="G375" s="17"/>
      <c r="H375" s="17"/>
    </row>
    <row r="376" spans="2:8" ht="15" customHeight="1">
      <c r="B376" s="49"/>
      <c r="C376" s="25"/>
      <c r="D376" s="25"/>
      <c r="E376" s="25"/>
      <c r="F376" s="25"/>
      <c r="G376" s="25"/>
      <c r="H376" s="25"/>
    </row>
    <row r="377" spans="2:8" ht="15" customHeight="1">
      <c r="B377" s="48"/>
      <c r="C377" s="17"/>
      <c r="D377" s="17"/>
      <c r="E377" s="17"/>
      <c r="F377" s="17"/>
      <c r="G377" s="17"/>
      <c r="H377" s="17"/>
    </row>
    <row r="378" spans="2:8" ht="15" customHeight="1">
      <c r="B378" s="49"/>
      <c r="C378" s="25"/>
      <c r="D378" s="25"/>
      <c r="E378" s="25"/>
      <c r="F378" s="25"/>
      <c r="G378" s="25"/>
      <c r="H378" s="25"/>
    </row>
    <row r="379" spans="2:8" ht="15" customHeight="1">
      <c r="B379" s="48"/>
      <c r="C379" s="17"/>
      <c r="D379" s="17"/>
      <c r="E379" s="17"/>
      <c r="F379" s="17"/>
      <c r="G379" s="17"/>
      <c r="H379" s="17"/>
    </row>
    <row r="380" spans="2:8" ht="15" customHeight="1">
      <c r="B380" s="49"/>
      <c r="C380" s="25"/>
      <c r="D380" s="25"/>
      <c r="E380" s="25"/>
      <c r="F380" s="25"/>
      <c r="G380" s="25"/>
      <c r="H380" s="25"/>
    </row>
    <row r="381" spans="2:8" ht="15" customHeight="1">
      <c r="B381" s="48"/>
      <c r="C381" s="17"/>
      <c r="D381" s="17"/>
      <c r="E381" s="17"/>
      <c r="F381" s="17"/>
      <c r="G381" s="17"/>
      <c r="H381" s="17"/>
    </row>
    <row r="382" spans="2:8" ht="15" customHeight="1">
      <c r="B382" s="49"/>
      <c r="C382" s="25"/>
      <c r="D382" s="25"/>
      <c r="E382" s="25"/>
      <c r="F382" s="25"/>
      <c r="G382" s="25"/>
      <c r="H382" s="25"/>
    </row>
    <row r="383" spans="2:8" ht="15" customHeight="1">
      <c r="B383" s="48"/>
      <c r="C383" s="17"/>
      <c r="D383" s="17"/>
      <c r="E383" s="17"/>
      <c r="F383" s="17"/>
      <c r="G383" s="17"/>
      <c r="H383" s="17"/>
    </row>
    <row r="384" spans="2:8" ht="15" customHeight="1">
      <c r="B384" s="49"/>
      <c r="C384" s="25"/>
      <c r="D384" s="25"/>
      <c r="E384" s="25"/>
      <c r="F384" s="25"/>
      <c r="G384" s="25"/>
      <c r="H384" s="25"/>
    </row>
  </sheetData>
  <mergeCells count="3">
    <mergeCell ref="B2:G2"/>
    <mergeCell ref="E3:G3"/>
    <mergeCell ref="E4:G4"/>
  </mergeCells>
  <phoneticPr fontId="15" type="noConversion"/>
  <dataValidations count="2">
    <dataValidation allowBlank="1" showInputMessage="1" sqref="F5" xr:uid="{C98972DB-E3C9-43AF-8613-EEA723FF2DED}"/>
    <dataValidation type="list" errorStyle="information" allowBlank="1" showInputMessage="1" showErrorMessage="1" error="Now please select from dropdown list" sqref="E3:G3" xr:uid="{A27D0B2E-3390-4F80-A48D-B68D739291F8}">
      <formula1>dynamic_samples</formula1>
    </dataValidation>
  </dataValidations>
  <pageMargins left="0.75" right="0.75" top="1" bottom="1" header="0.5" footer="0.5"/>
  <pageSetup paperSize="9" orientation="portrait" horizontalDpi="300" verticalDpi="300"/>
  <headerFooter alignWithMargins="0"/>
  <drawing r:id="rId1"/>
  <legacy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D3"/>
  <sheetViews>
    <sheetView zoomScale="85" zoomScaleNormal="85" zoomScalePageLayoutView="85" workbookViewId="0"/>
  </sheetViews>
  <sheetFormatPr defaultColWidth="0" defaultRowHeight="12.75" customHeight="1" zeroHeight="1"/>
  <cols>
    <col min="1" max="1" width="3.85546875" customWidth="1"/>
    <col min="2" max="2" width="142.7109375" customWidth="1"/>
    <col min="3" max="3" width="3.140625" customWidth="1"/>
    <col min="4" max="16384" width="9.140625" hidden="1"/>
  </cols>
  <sheetData>
    <row r="1" spans="1:4">
      <c r="A1" s="10"/>
      <c r="B1" s="10"/>
      <c r="C1" s="10"/>
    </row>
    <row r="2" spans="1:4" ht="409.5" customHeight="1">
      <c r="A2" s="10"/>
      <c r="C2" s="10"/>
      <c r="D2" s="10"/>
    </row>
    <row r="3" spans="1:4">
      <c r="A3" s="10"/>
      <c r="B3" s="10"/>
      <c r="C3" s="10"/>
    </row>
  </sheetData>
  <sheetProtection sheet="1" objects="1" scenarios="1"/>
  <phoneticPr fontId="15" type="noConversion"/>
  <pageMargins left="0.7" right="0.7" top="0.75" bottom="0.75" header="0.3" footer="0.3"/>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G172"/>
  <sheetViews>
    <sheetView showGridLines="0" zoomScale="85" zoomScaleNormal="85" zoomScalePageLayoutView="85" workbookViewId="0">
      <selection activeCell="C16" sqref="C16"/>
    </sheetView>
  </sheetViews>
  <sheetFormatPr defaultColWidth="9.140625" defaultRowHeight="15" customHeight="1"/>
  <cols>
    <col min="1" max="1" width="2.85546875" customWidth="1"/>
    <col min="2" max="2" width="51.7109375" style="20" customWidth="1"/>
    <col min="3" max="3" width="19.7109375" style="20" customWidth="1"/>
    <col min="4" max="4" width="66.85546875" style="20" customWidth="1"/>
    <col min="5" max="6" width="26.7109375" style="20" customWidth="1"/>
    <col min="7" max="7" width="2.85546875" customWidth="1"/>
  </cols>
  <sheetData>
    <row r="1" spans="1:7" ht="15" customHeight="1">
      <c r="A1" s="10"/>
      <c r="B1" s="10"/>
      <c r="C1" s="10"/>
      <c r="D1" s="10"/>
      <c r="E1" s="10"/>
      <c r="F1" s="10"/>
      <c r="G1" s="10"/>
    </row>
    <row r="2" spans="1:7" ht="45" customHeight="1">
      <c r="A2" s="10"/>
      <c r="B2" s="191" t="s">
        <v>491</v>
      </c>
      <c r="C2" s="192"/>
      <c r="D2" s="192"/>
      <c r="E2" s="192"/>
      <c r="F2" s="149"/>
      <c r="G2" s="10"/>
    </row>
    <row r="3" spans="1:7" hidden="1">
      <c r="A3" s="10"/>
      <c r="B3" s="2" t="s">
        <v>75</v>
      </c>
      <c r="C3" s="2" t="s">
        <v>29</v>
      </c>
      <c r="D3" s="1" t="s">
        <v>90</v>
      </c>
      <c r="E3" s="6" t="s">
        <v>60</v>
      </c>
      <c r="F3" s="1"/>
      <c r="G3" s="10"/>
    </row>
    <row r="4" spans="1:7">
      <c r="A4" s="10"/>
      <c r="B4" s="11" t="s">
        <v>134</v>
      </c>
      <c r="C4" s="11" t="s">
        <v>835</v>
      </c>
      <c r="D4" s="11" t="s">
        <v>135</v>
      </c>
      <c r="E4" s="23" t="s">
        <v>133</v>
      </c>
      <c r="F4" s="11" t="s">
        <v>799</v>
      </c>
      <c r="G4" s="148"/>
    </row>
    <row r="5" spans="1:7" ht="114">
      <c r="A5" s="10"/>
      <c r="B5" s="13" t="s">
        <v>109</v>
      </c>
      <c r="C5" s="13" t="s">
        <v>798</v>
      </c>
      <c r="D5" s="13" t="s">
        <v>35</v>
      </c>
      <c r="E5" s="144" t="s">
        <v>136</v>
      </c>
      <c r="F5" s="13" t="s">
        <v>800</v>
      </c>
      <c r="G5" s="10"/>
    </row>
    <row r="6" spans="1:7" ht="14.25">
      <c r="A6" s="10"/>
      <c r="B6" s="45" t="s">
        <v>668</v>
      </c>
      <c r="C6" s="42" t="s">
        <v>67</v>
      </c>
      <c r="D6" s="43"/>
      <c r="E6" s="145"/>
      <c r="F6" s="18"/>
      <c r="G6" s="10"/>
    </row>
    <row r="7" spans="1:7" ht="13.5" customHeight="1">
      <c r="A7" s="10"/>
      <c r="B7" s="44"/>
      <c r="C7" s="41" t="s">
        <v>836</v>
      </c>
      <c r="D7" s="44"/>
      <c r="E7" s="146"/>
      <c r="F7" s="24"/>
      <c r="G7" s="10"/>
    </row>
    <row r="8" spans="1:7" ht="14.25">
      <c r="A8" s="10"/>
      <c r="B8" s="45"/>
      <c r="C8" s="79" t="s">
        <v>836</v>
      </c>
      <c r="D8" s="43"/>
      <c r="E8" s="145"/>
      <c r="F8" s="18"/>
      <c r="G8" s="10"/>
    </row>
    <row r="9" spans="1:7" ht="14.25">
      <c r="A9" s="10"/>
      <c r="B9" s="44"/>
      <c r="C9" s="41" t="s">
        <v>836</v>
      </c>
      <c r="D9" s="44"/>
      <c r="E9" s="146"/>
      <c r="F9" s="24"/>
      <c r="G9" s="10"/>
    </row>
    <row r="10" spans="1:7" ht="14.25">
      <c r="A10" s="10"/>
      <c r="B10" s="19"/>
      <c r="C10" s="79" t="s">
        <v>836</v>
      </c>
      <c r="D10" s="17"/>
      <c r="E10" s="145"/>
      <c r="F10" s="18"/>
      <c r="G10" s="10"/>
    </row>
    <row r="11" spans="1:7" ht="15" customHeight="1">
      <c r="A11" s="10"/>
      <c r="B11" s="25"/>
      <c r="C11" s="41" t="s">
        <v>836</v>
      </c>
      <c r="D11" s="25"/>
      <c r="E11" s="146"/>
      <c r="F11" s="24"/>
      <c r="G11" s="10"/>
    </row>
    <row r="12" spans="1:7" ht="15" customHeight="1">
      <c r="A12" s="10"/>
      <c r="B12" s="19"/>
      <c r="C12" s="79" t="s">
        <v>836</v>
      </c>
      <c r="D12" s="17"/>
      <c r="E12" s="145"/>
      <c r="F12" s="18"/>
      <c r="G12" s="10"/>
    </row>
    <row r="13" spans="1:7" ht="15" customHeight="1">
      <c r="A13" s="10"/>
      <c r="B13" s="25"/>
      <c r="C13" s="41" t="s">
        <v>836</v>
      </c>
      <c r="D13" s="25"/>
      <c r="E13" s="146"/>
      <c r="F13" s="24"/>
      <c r="G13" s="10"/>
    </row>
    <row r="14" spans="1:7" ht="15" customHeight="1">
      <c r="A14" s="10"/>
      <c r="B14" s="19"/>
      <c r="C14" s="79" t="s">
        <v>836</v>
      </c>
      <c r="D14" s="17"/>
      <c r="E14" s="145"/>
      <c r="F14" s="18"/>
      <c r="G14" s="10"/>
    </row>
    <row r="15" spans="1:7" ht="15" customHeight="1">
      <c r="A15" s="10"/>
      <c r="B15" s="25"/>
      <c r="C15" s="41" t="s">
        <v>836</v>
      </c>
      <c r="D15" s="25"/>
      <c r="E15" s="146"/>
      <c r="F15" s="24"/>
      <c r="G15" s="10"/>
    </row>
    <row r="16" spans="1:7" ht="15" customHeight="1">
      <c r="A16" s="10"/>
      <c r="B16" s="19"/>
      <c r="C16" s="79" t="s">
        <v>836</v>
      </c>
      <c r="D16" s="17"/>
      <c r="E16" s="145"/>
      <c r="F16" s="18"/>
      <c r="G16" s="10"/>
    </row>
    <row r="17" spans="1:7" ht="15" customHeight="1">
      <c r="A17" s="10"/>
      <c r="B17" s="25"/>
      <c r="C17" s="41"/>
      <c r="D17" s="25"/>
      <c r="E17" s="146"/>
      <c r="F17" s="24"/>
      <c r="G17" s="10"/>
    </row>
    <row r="18" spans="1:7" ht="15" customHeight="1">
      <c r="A18" s="10"/>
      <c r="B18" s="19"/>
      <c r="C18" s="16"/>
      <c r="D18" s="17"/>
      <c r="E18" s="145"/>
      <c r="F18" s="18"/>
      <c r="G18" s="10"/>
    </row>
    <row r="19" spans="1:7" ht="15" customHeight="1">
      <c r="A19" s="10"/>
      <c r="B19" s="25"/>
      <c r="C19" s="24"/>
      <c r="D19" s="25"/>
      <c r="E19" s="146"/>
      <c r="F19" s="24"/>
      <c r="G19" s="10"/>
    </row>
    <row r="20" spans="1:7" ht="15" customHeight="1">
      <c r="A20" s="10"/>
      <c r="B20" s="19"/>
      <c r="C20" s="16"/>
      <c r="D20" s="17"/>
      <c r="E20" s="145"/>
      <c r="F20" s="18"/>
      <c r="G20" s="10"/>
    </row>
    <row r="21" spans="1:7" ht="15" customHeight="1">
      <c r="A21" s="10"/>
      <c r="B21" s="25"/>
      <c r="C21" s="24"/>
      <c r="D21" s="25"/>
      <c r="E21" s="146"/>
      <c r="F21" s="24"/>
      <c r="G21" s="10"/>
    </row>
    <row r="22" spans="1:7" ht="15" customHeight="1">
      <c r="A22" s="10"/>
      <c r="B22" s="19"/>
      <c r="C22" s="16"/>
      <c r="D22" s="17"/>
      <c r="E22" s="145"/>
      <c r="F22" s="18"/>
      <c r="G22" s="10"/>
    </row>
    <row r="23" spans="1:7" ht="15" customHeight="1">
      <c r="A23" s="10"/>
      <c r="B23" s="25"/>
      <c r="C23" s="24"/>
      <c r="D23" s="25"/>
      <c r="E23" s="146"/>
      <c r="F23" s="24"/>
      <c r="G23" s="10"/>
    </row>
    <row r="24" spans="1:7" ht="15" customHeight="1">
      <c r="A24" s="10"/>
      <c r="B24" s="19"/>
      <c r="C24" s="16"/>
      <c r="D24" s="17"/>
      <c r="E24" s="145"/>
      <c r="F24" s="18"/>
      <c r="G24" s="10"/>
    </row>
    <row r="25" spans="1:7" ht="15" customHeight="1">
      <c r="A25" s="10"/>
      <c r="B25" s="24"/>
      <c r="C25" s="24"/>
      <c r="D25" s="25"/>
      <c r="E25" s="147"/>
      <c r="F25" s="25"/>
      <c r="G25" s="10"/>
    </row>
    <row r="26" spans="1:7" ht="15" customHeight="1">
      <c r="A26" s="10"/>
      <c r="B26" s="17"/>
      <c r="C26" s="16"/>
      <c r="D26" s="17"/>
      <c r="E26" s="145"/>
      <c r="F26" s="18"/>
      <c r="G26" s="10"/>
    </row>
    <row r="27" spans="1:7" ht="15" customHeight="1">
      <c r="A27" s="10"/>
      <c r="B27" s="25"/>
      <c r="C27" s="24"/>
      <c r="D27" s="25"/>
      <c r="E27" s="146"/>
      <c r="F27" s="24"/>
      <c r="G27" s="10"/>
    </row>
    <row r="28" spans="1:7" ht="15" customHeight="1">
      <c r="A28" s="10"/>
      <c r="B28" s="19"/>
      <c r="C28" s="16"/>
      <c r="D28" s="17"/>
      <c r="E28" s="145"/>
      <c r="F28" s="18"/>
      <c r="G28" s="10"/>
    </row>
    <row r="29" spans="1:7" ht="15" customHeight="1">
      <c r="A29" s="10"/>
      <c r="B29" s="24"/>
      <c r="C29" s="24"/>
      <c r="D29" s="25"/>
      <c r="E29" s="147"/>
      <c r="F29" s="25"/>
      <c r="G29" s="10"/>
    </row>
    <row r="30" spans="1:7" ht="15" customHeight="1">
      <c r="A30" s="10"/>
      <c r="B30" s="17"/>
      <c r="C30" s="16"/>
      <c r="D30" s="17"/>
      <c r="E30" s="145"/>
      <c r="F30" s="18"/>
      <c r="G30" s="10"/>
    </row>
    <row r="31" spans="1:7" ht="15" customHeight="1">
      <c r="A31" s="10"/>
      <c r="B31" s="25"/>
      <c r="C31" s="24"/>
      <c r="D31" s="25"/>
      <c r="E31" s="146"/>
      <c r="F31" s="24"/>
      <c r="G31" s="10"/>
    </row>
    <row r="32" spans="1:7" ht="15" customHeight="1">
      <c r="A32" s="10"/>
      <c r="B32" s="19"/>
      <c r="C32" s="16"/>
      <c r="D32" s="17"/>
      <c r="E32" s="145"/>
      <c r="F32" s="18"/>
      <c r="G32" s="10"/>
    </row>
    <row r="33" spans="1:7" ht="15" customHeight="1">
      <c r="A33" s="10"/>
      <c r="B33" s="24"/>
      <c r="C33" s="24"/>
      <c r="D33" s="25"/>
      <c r="E33" s="147"/>
      <c r="F33" s="25"/>
      <c r="G33" s="10"/>
    </row>
    <row r="34" spans="1:7" ht="15" customHeight="1">
      <c r="A34" s="10"/>
      <c r="B34" s="17"/>
      <c r="C34" s="16"/>
      <c r="D34" s="17"/>
      <c r="E34" s="145"/>
      <c r="F34" s="18"/>
      <c r="G34" s="10"/>
    </row>
    <row r="35" spans="1:7" ht="15" customHeight="1">
      <c r="A35" s="10"/>
      <c r="B35" s="25"/>
      <c r="C35" s="24"/>
      <c r="D35" s="25"/>
      <c r="E35" s="146"/>
      <c r="F35" s="24"/>
      <c r="G35" s="10"/>
    </row>
    <row r="36" spans="1:7" ht="15" customHeight="1">
      <c r="A36" s="10"/>
      <c r="B36" s="19"/>
      <c r="C36" s="16"/>
      <c r="D36" s="17"/>
      <c r="E36" s="145"/>
      <c r="F36" s="18"/>
      <c r="G36" s="10"/>
    </row>
    <row r="37" spans="1:7" ht="15" customHeight="1">
      <c r="A37" s="10"/>
      <c r="B37" s="24"/>
      <c r="C37" s="24"/>
      <c r="D37" s="25"/>
      <c r="E37" s="147"/>
      <c r="F37" s="25"/>
      <c r="G37" s="10"/>
    </row>
    <row r="38" spans="1:7" ht="15" customHeight="1">
      <c r="A38" s="10"/>
      <c r="B38" s="17"/>
      <c r="C38" s="16"/>
      <c r="D38" s="17"/>
      <c r="E38" s="145"/>
      <c r="F38" s="18"/>
      <c r="G38" s="10"/>
    </row>
    <row r="39" spans="1:7" ht="15" customHeight="1">
      <c r="A39" s="10"/>
      <c r="B39" s="25"/>
      <c r="C39" s="24"/>
      <c r="D39" s="25"/>
      <c r="E39" s="146"/>
      <c r="F39" s="24"/>
      <c r="G39" s="10"/>
    </row>
    <row r="40" spans="1:7" ht="15" customHeight="1">
      <c r="A40" s="10"/>
      <c r="B40" s="19"/>
      <c r="C40" s="16"/>
      <c r="D40" s="17"/>
      <c r="E40" s="145"/>
      <c r="F40" s="18"/>
      <c r="G40" s="10"/>
    </row>
    <row r="41" spans="1:7" ht="15" customHeight="1">
      <c r="A41" s="10"/>
      <c r="B41" s="24"/>
      <c r="C41" s="24"/>
      <c r="D41" s="25"/>
      <c r="E41" s="147"/>
      <c r="F41" s="25"/>
      <c r="G41" s="10"/>
    </row>
    <row r="42" spans="1:7" ht="15" customHeight="1">
      <c r="A42" s="10"/>
      <c r="B42" s="17"/>
      <c r="C42" s="16"/>
      <c r="D42" s="17"/>
      <c r="E42" s="145"/>
      <c r="F42" s="18"/>
      <c r="G42" s="10"/>
    </row>
    <row r="43" spans="1:7" ht="15" customHeight="1">
      <c r="A43" s="10"/>
      <c r="B43" s="25"/>
      <c r="C43" s="24"/>
      <c r="D43" s="25"/>
      <c r="E43" s="146"/>
      <c r="F43" s="24"/>
      <c r="G43" s="10"/>
    </row>
    <row r="44" spans="1:7" ht="15" customHeight="1">
      <c r="A44" s="10"/>
      <c r="B44" s="19"/>
      <c r="C44" s="16"/>
      <c r="D44" s="17"/>
      <c r="E44" s="145"/>
      <c r="F44" s="18"/>
      <c r="G44" s="10"/>
    </row>
    <row r="45" spans="1:7" ht="15" customHeight="1">
      <c r="A45" s="10"/>
      <c r="B45" s="24"/>
      <c r="C45" s="24"/>
      <c r="D45" s="25"/>
      <c r="E45" s="147"/>
      <c r="F45" s="25"/>
      <c r="G45" s="10"/>
    </row>
    <row r="46" spans="1:7" ht="15" customHeight="1">
      <c r="A46" s="10"/>
      <c r="B46" s="17"/>
      <c r="C46" s="16"/>
      <c r="D46" s="17"/>
      <c r="E46" s="145"/>
      <c r="F46" s="18"/>
      <c r="G46" s="10"/>
    </row>
    <row r="47" spans="1:7" ht="15" customHeight="1">
      <c r="A47" s="10"/>
      <c r="B47" s="25"/>
      <c r="C47" s="24"/>
      <c r="D47" s="25"/>
      <c r="E47" s="146"/>
      <c r="F47" s="24"/>
      <c r="G47" s="10"/>
    </row>
    <row r="48" spans="1:7" ht="15" customHeight="1">
      <c r="A48" s="10"/>
      <c r="B48" s="19"/>
      <c r="C48" s="16"/>
      <c r="D48" s="17"/>
      <c r="E48" s="145"/>
      <c r="F48" s="18"/>
      <c r="G48" s="10"/>
    </row>
    <row r="49" spans="1:7" ht="15" customHeight="1">
      <c r="A49" s="10"/>
      <c r="B49" s="24"/>
      <c r="C49" s="24"/>
      <c r="D49" s="25"/>
      <c r="E49" s="147"/>
      <c r="F49" s="25"/>
      <c r="G49" s="10"/>
    </row>
    <row r="50" spans="1:7" ht="15" customHeight="1">
      <c r="A50" s="10"/>
      <c r="B50" s="17"/>
      <c r="C50" s="16"/>
      <c r="D50" s="17"/>
      <c r="E50" s="145"/>
      <c r="F50" s="18"/>
      <c r="G50" s="10"/>
    </row>
    <row r="51" spans="1:7" ht="15" customHeight="1">
      <c r="A51" s="10"/>
      <c r="B51" s="25"/>
      <c r="C51" s="24"/>
      <c r="D51" s="25"/>
      <c r="E51" s="146"/>
      <c r="F51" s="24"/>
      <c r="G51" s="10"/>
    </row>
    <row r="52" spans="1:7" ht="15" customHeight="1">
      <c r="A52" s="10"/>
      <c r="B52" s="19"/>
      <c r="C52" s="16"/>
      <c r="D52" s="17"/>
      <c r="E52" s="145"/>
      <c r="F52" s="18"/>
      <c r="G52" s="10"/>
    </row>
    <row r="53" spans="1:7" ht="15" customHeight="1">
      <c r="A53" s="10"/>
      <c r="B53" s="24"/>
      <c r="C53" s="24"/>
      <c r="D53" s="25"/>
      <c r="E53" s="147"/>
      <c r="F53" s="25"/>
      <c r="G53" s="10"/>
    </row>
    <row r="54" spans="1:7" ht="15" customHeight="1">
      <c r="A54" s="10"/>
      <c r="B54" s="17"/>
      <c r="C54" s="16"/>
      <c r="D54" s="17"/>
      <c r="E54" s="145"/>
      <c r="F54" s="18"/>
      <c r="G54" s="10"/>
    </row>
    <row r="55" spans="1:7" ht="15" customHeight="1">
      <c r="A55" s="10"/>
      <c r="B55" s="25"/>
      <c r="C55" s="24"/>
      <c r="D55" s="25"/>
      <c r="E55" s="146"/>
      <c r="F55" s="24"/>
      <c r="G55" s="10"/>
    </row>
    <row r="56" spans="1:7" ht="15" customHeight="1">
      <c r="A56" s="10"/>
      <c r="B56" s="19"/>
      <c r="C56" s="16"/>
      <c r="D56" s="17"/>
      <c r="E56" s="145"/>
      <c r="F56" s="18"/>
      <c r="G56" s="10"/>
    </row>
    <row r="57" spans="1:7" ht="15" customHeight="1">
      <c r="A57" s="10"/>
      <c r="B57" s="24"/>
      <c r="C57" s="24"/>
      <c r="D57" s="25"/>
      <c r="E57" s="147"/>
      <c r="F57" s="25"/>
      <c r="G57" s="10"/>
    </row>
    <row r="58" spans="1:7" ht="15" customHeight="1">
      <c r="A58" s="10"/>
      <c r="B58" s="17"/>
      <c r="C58" s="16"/>
      <c r="D58" s="17"/>
      <c r="E58" s="145"/>
      <c r="F58" s="18"/>
      <c r="G58" s="10"/>
    </row>
    <row r="59" spans="1:7" ht="15" customHeight="1">
      <c r="A59" s="10"/>
      <c r="B59" s="25"/>
      <c r="C59" s="24"/>
      <c r="D59" s="25"/>
      <c r="E59" s="146"/>
      <c r="F59" s="24"/>
      <c r="G59" s="10"/>
    </row>
    <row r="60" spans="1:7" ht="15" customHeight="1">
      <c r="A60" s="10"/>
      <c r="B60" s="19"/>
      <c r="C60" s="16"/>
      <c r="D60" s="17"/>
      <c r="E60" s="145"/>
      <c r="F60" s="18"/>
      <c r="G60" s="10"/>
    </row>
    <row r="61" spans="1:7" ht="15" customHeight="1">
      <c r="A61" s="10"/>
      <c r="B61" s="24"/>
      <c r="C61" s="24"/>
      <c r="D61" s="25"/>
      <c r="E61" s="147"/>
      <c r="F61" s="25"/>
      <c r="G61" s="10"/>
    </row>
    <row r="62" spans="1:7" ht="15" customHeight="1">
      <c r="A62" s="10"/>
      <c r="B62" s="17"/>
      <c r="C62" s="16"/>
      <c r="D62" s="17"/>
      <c r="E62" s="145"/>
      <c r="F62" s="18"/>
      <c r="G62" s="10"/>
    </row>
    <row r="63" spans="1:7" ht="15" customHeight="1">
      <c r="A63" s="10"/>
      <c r="B63" s="25"/>
      <c r="C63" s="24"/>
      <c r="D63" s="25"/>
      <c r="E63" s="146"/>
      <c r="F63" s="24"/>
      <c r="G63" s="10"/>
    </row>
    <row r="64" spans="1:7" ht="15" customHeight="1">
      <c r="A64" s="10"/>
      <c r="B64" s="19"/>
      <c r="C64" s="16"/>
      <c r="D64" s="17"/>
      <c r="E64" s="145"/>
      <c r="F64" s="18"/>
      <c r="G64" s="10"/>
    </row>
    <row r="65" spans="1:7" ht="15" customHeight="1">
      <c r="A65" s="10"/>
      <c r="B65" s="24"/>
      <c r="C65" s="24"/>
      <c r="D65" s="25"/>
      <c r="E65" s="147"/>
      <c r="F65" s="25"/>
      <c r="G65" s="10"/>
    </row>
    <row r="66" spans="1:7" ht="15" customHeight="1">
      <c r="A66" s="10"/>
      <c r="B66" s="17"/>
      <c r="C66" s="16"/>
      <c r="D66" s="17"/>
      <c r="E66" s="145"/>
      <c r="F66" s="18"/>
      <c r="G66" s="10"/>
    </row>
    <row r="67" spans="1:7" ht="15" customHeight="1">
      <c r="A67" s="10"/>
      <c r="B67" s="25"/>
      <c r="C67" s="24"/>
      <c r="D67" s="25"/>
      <c r="E67" s="146"/>
      <c r="F67" s="24"/>
      <c r="G67" s="10"/>
    </row>
    <row r="68" spans="1:7" ht="15" customHeight="1">
      <c r="A68" s="10"/>
      <c r="B68" s="19"/>
      <c r="C68" s="16"/>
      <c r="D68" s="17"/>
      <c r="E68" s="145"/>
      <c r="F68" s="18"/>
      <c r="G68" s="10"/>
    </row>
    <row r="69" spans="1:7" ht="15" customHeight="1">
      <c r="A69" s="10"/>
      <c r="B69" s="24"/>
      <c r="C69" s="24"/>
      <c r="D69" s="25"/>
      <c r="E69" s="147"/>
      <c r="F69" s="25"/>
      <c r="G69" s="10"/>
    </row>
    <row r="70" spans="1:7" ht="15" customHeight="1">
      <c r="A70" s="10"/>
      <c r="B70" s="17"/>
      <c r="C70" s="16"/>
      <c r="D70" s="17"/>
      <c r="E70" s="145"/>
      <c r="F70" s="18"/>
      <c r="G70" s="10"/>
    </row>
    <row r="71" spans="1:7" ht="15" customHeight="1">
      <c r="A71" s="10"/>
      <c r="B71" s="25"/>
      <c r="C71" s="24"/>
      <c r="D71" s="25"/>
      <c r="E71" s="146"/>
      <c r="F71" s="24"/>
      <c r="G71" s="10"/>
    </row>
    <row r="72" spans="1:7" ht="15" customHeight="1">
      <c r="A72" s="10"/>
      <c r="B72" s="19"/>
      <c r="C72" s="16"/>
      <c r="D72" s="17"/>
      <c r="E72" s="145"/>
      <c r="F72" s="18"/>
      <c r="G72" s="10"/>
    </row>
    <row r="73" spans="1:7" ht="15" customHeight="1">
      <c r="A73" s="10"/>
      <c r="B73" s="24"/>
      <c r="C73" s="24"/>
      <c r="D73" s="25"/>
      <c r="E73" s="147"/>
      <c r="F73" s="25"/>
      <c r="G73" s="10"/>
    </row>
    <row r="74" spans="1:7" ht="15" customHeight="1">
      <c r="A74" s="10"/>
      <c r="B74" s="17"/>
      <c r="C74" s="16"/>
      <c r="D74" s="17"/>
      <c r="E74" s="145"/>
      <c r="F74" s="18"/>
      <c r="G74" s="10"/>
    </row>
    <row r="75" spans="1:7" ht="15" customHeight="1">
      <c r="A75" s="10"/>
      <c r="B75" s="25"/>
      <c r="C75" s="24"/>
      <c r="D75" s="25"/>
      <c r="E75" s="146"/>
      <c r="F75" s="24"/>
      <c r="G75" s="10"/>
    </row>
    <row r="76" spans="1:7" ht="15" customHeight="1">
      <c r="A76" s="10"/>
      <c r="B76" s="19"/>
      <c r="C76" s="16"/>
      <c r="D76" s="17"/>
      <c r="E76" s="145"/>
      <c r="F76" s="18"/>
      <c r="G76" s="10"/>
    </row>
    <row r="77" spans="1:7" ht="15" customHeight="1">
      <c r="A77" s="10"/>
      <c r="B77" s="24"/>
      <c r="C77" s="24"/>
      <c r="D77" s="25"/>
      <c r="E77" s="147"/>
      <c r="F77" s="25"/>
      <c r="G77" s="10"/>
    </row>
    <row r="78" spans="1:7" ht="15" customHeight="1">
      <c r="A78" s="10"/>
      <c r="B78" s="17"/>
      <c r="C78" s="16"/>
      <c r="D78" s="17"/>
      <c r="E78" s="145"/>
      <c r="F78" s="18"/>
      <c r="G78" s="10"/>
    </row>
    <row r="79" spans="1:7" ht="15" customHeight="1">
      <c r="A79" s="10"/>
      <c r="B79" s="25"/>
      <c r="C79" s="24"/>
      <c r="D79" s="25"/>
      <c r="E79" s="146"/>
      <c r="F79" s="24"/>
      <c r="G79" s="10"/>
    </row>
    <row r="80" spans="1:7" ht="15" customHeight="1">
      <c r="A80" s="10"/>
      <c r="B80" s="19"/>
      <c r="C80" s="16"/>
      <c r="D80" s="17"/>
      <c r="E80" s="145"/>
      <c r="F80" s="18"/>
      <c r="G80" s="10"/>
    </row>
    <row r="81" spans="1:7" ht="15" customHeight="1">
      <c r="A81" s="10"/>
      <c r="B81" s="24"/>
      <c r="C81" s="24"/>
      <c r="D81" s="25"/>
      <c r="E81" s="147"/>
      <c r="F81" s="25"/>
      <c r="G81" s="10"/>
    </row>
    <row r="82" spans="1:7" ht="15" customHeight="1">
      <c r="A82" s="10"/>
      <c r="B82" s="17"/>
      <c r="C82" s="16"/>
      <c r="D82" s="17"/>
      <c r="E82" s="145"/>
      <c r="F82" s="18"/>
      <c r="G82" s="10"/>
    </row>
    <row r="83" spans="1:7" ht="15" customHeight="1">
      <c r="A83" s="10"/>
      <c r="B83" s="25"/>
      <c r="C83" s="24"/>
      <c r="D83" s="25"/>
      <c r="E83" s="146"/>
      <c r="F83" s="24"/>
      <c r="G83" s="10"/>
    </row>
    <row r="84" spans="1:7" ht="15" customHeight="1">
      <c r="A84" s="10"/>
      <c r="B84" s="19"/>
      <c r="C84" s="16"/>
      <c r="D84" s="17"/>
      <c r="E84" s="145"/>
      <c r="F84" s="18"/>
      <c r="G84" s="10"/>
    </row>
    <row r="85" spans="1:7" ht="15" customHeight="1">
      <c r="A85" s="10"/>
      <c r="B85" s="24"/>
      <c r="C85" s="24"/>
      <c r="D85" s="25"/>
      <c r="E85" s="147"/>
      <c r="F85" s="25"/>
      <c r="G85" s="10"/>
    </row>
    <row r="86" spans="1:7" ht="15" customHeight="1">
      <c r="A86" s="10"/>
      <c r="B86" s="17"/>
      <c r="C86" s="16"/>
      <c r="D86" s="17"/>
      <c r="E86" s="145"/>
      <c r="F86" s="18"/>
      <c r="G86" s="10"/>
    </row>
    <row r="87" spans="1:7" ht="15" customHeight="1">
      <c r="A87" s="10"/>
      <c r="B87" s="25"/>
      <c r="C87" s="24"/>
      <c r="D87" s="25"/>
      <c r="E87" s="146"/>
      <c r="F87" s="24"/>
      <c r="G87" s="10"/>
    </row>
    <row r="88" spans="1:7" ht="15" customHeight="1">
      <c r="A88" s="10"/>
      <c r="B88" s="19"/>
      <c r="C88" s="16"/>
      <c r="D88" s="17"/>
      <c r="E88" s="145"/>
      <c r="F88" s="18"/>
      <c r="G88" s="10"/>
    </row>
    <row r="89" spans="1:7" ht="15" customHeight="1">
      <c r="A89" s="10"/>
      <c r="B89" s="24"/>
      <c r="C89" s="24"/>
      <c r="D89" s="25"/>
      <c r="E89" s="147"/>
      <c r="F89" s="25"/>
      <c r="G89" s="10"/>
    </row>
    <row r="90" spans="1:7" ht="15" customHeight="1">
      <c r="A90" s="10"/>
      <c r="B90" s="17"/>
      <c r="C90" s="16"/>
      <c r="D90" s="17"/>
      <c r="E90" s="145"/>
      <c r="F90" s="18"/>
      <c r="G90" s="10"/>
    </row>
    <row r="91" spans="1:7" ht="15" customHeight="1">
      <c r="A91" s="10"/>
      <c r="B91" s="25"/>
      <c r="C91" s="24"/>
      <c r="D91" s="25"/>
      <c r="E91" s="146"/>
      <c r="F91" s="24"/>
      <c r="G91" s="10"/>
    </row>
    <row r="92" spans="1:7" ht="15" customHeight="1">
      <c r="A92" s="10"/>
      <c r="B92" s="19"/>
      <c r="C92" s="16"/>
      <c r="D92" s="17"/>
      <c r="E92" s="145"/>
      <c r="F92" s="18"/>
      <c r="G92" s="10"/>
    </row>
    <row r="93" spans="1:7" ht="15" customHeight="1">
      <c r="A93" s="10"/>
      <c r="B93" s="24"/>
      <c r="C93" s="24"/>
      <c r="D93" s="25"/>
      <c r="E93" s="147"/>
      <c r="F93" s="25"/>
      <c r="G93" s="10"/>
    </row>
    <row r="94" spans="1:7" ht="15" customHeight="1">
      <c r="A94" s="10"/>
      <c r="B94" s="17"/>
      <c r="C94" s="16"/>
      <c r="D94" s="17"/>
      <c r="E94" s="145"/>
      <c r="F94" s="18"/>
      <c r="G94" s="10"/>
    </row>
    <row r="95" spans="1:7" ht="15" customHeight="1">
      <c r="A95" s="10"/>
      <c r="B95" s="25"/>
      <c r="C95" s="24"/>
      <c r="D95" s="25"/>
      <c r="E95" s="146"/>
      <c r="F95" s="24"/>
      <c r="G95" s="10"/>
    </row>
    <row r="96" spans="1:7" ht="15" customHeight="1">
      <c r="A96" s="10"/>
      <c r="B96" s="19"/>
      <c r="C96" s="16"/>
      <c r="D96" s="17"/>
      <c r="E96" s="145"/>
      <c r="F96" s="18"/>
      <c r="G96" s="10"/>
    </row>
    <row r="97" spans="1:7" ht="15" customHeight="1">
      <c r="A97" s="10"/>
      <c r="B97" s="24"/>
      <c r="C97" s="24"/>
      <c r="D97" s="25"/>
      <c r="E97" s="147"/>
      <c r="F97" s="25"/>
      <c r="G97" s="10"/>
    </row>
    <row r="98" spans="1:7" ht="15" customHeight="1">
      <c r="A98" s="10"/>
      <c r="B98" s="17"/>
      <c r="C98" s="16"/>
      <c r="D98" s="17"/>
      <c r="E98" s="145"/>
      <c r="F98" s="18"/>
      <c r="G98" s="10"/>
    </row>
    <row r="99" spans="1:7" ht="15" customHeight="1">
      <c r="A99" s="10"/>
      <c r="B99" s="25"/>
      <c r="C99" s="24"/>
      <c r="D99" s="25"/>
      <c r="E99" s="146"/>
      <c r="F99" s="24"/>
      <c r="G99" s="10"/>
    </row>
    <row r="100" spans="1:7" ht="15" customHeight="1">
      <c r="A100" s="10"/>
      <c r="B100" s="19"/>
      <c r="C100" s="16"/>
      <c r="D100" s="17"/>
      <c r="E100" s="145"/>
      <c r="F100" s="18"/>
      <c r="G100" s="10"/>
    </row>
    <row r="101" spans="1:7" ht="15" customHeight="1">
      <c r="A101" s="10"/>
      <c r="B101" s="24"/>
      <c r="C101" s="24"/>
      <c r="D101" s="25"/>
      <c r="E101" s="147"/>
      <c r="F101" s="25"/>
      <c r="G101" s="10"/>
    </row>
    <row r="102" spans="1:7" ht="15" customHeight="1">
      <c r="A102" s="10"/>
      <c r="B102" s="17"/>
      <c r="C102" s="16"/>
      <c r="D102" s="17"/>
      <c r="E102" s="145"/>
      <c r="F102" s="18"/>
      <c r="G102" s="10"/>
    </row>
    <row r="103" spans="1:7" ht="15" customHeight="1">
      <c r="A103" s="10"/>
      <c r="B103" s="25"/>
      <c r="C103" s="24"/>
      <c r="D103" s="25"/>
      <c r="E103" s="146"/>
      <c r="F103" s="24"/>
      <c r="G103" s="10"/>
    </row>
    <row r="104" spans="1:7" ht="15" customHeight="1">
      <c r="A104" s="10"/>
      <c r="B104" s="19"/>
      <c r="C104" s="16"/>
      <c r="D104" s="17"/>
      <c r="E104" s="145"/>
      <c r="F104" s="18"/>
      <c r="G104" s="10"/>
    </row>
    <row r="105" spans="1:7" ht="15" customHeight="1">
      <c r="A105" s="10"/>
      <c r="B105" s="24"/>
      <c r="C105" s="24"/>
      <c r="D105" s="25"/>
      <c r="E105" s="147"/>
      <c r="F105" s="25"/>
      <c r="G105" s="10"/>
    </row>
    <row r="106" spans="1:7" ht="15" customHeight="1">
      <c r="A106" s="10"/>
      <c r="B106" s="17"/>
      <c r="C106" s="16"/>
      <c r="D106" s="17"/>
      <c r="E106" s="145"/>
      <c r="F106" s="18"/>
      <c r="G106" s="10"/>
    </row>
    <row r="107" spans="1:7" ht="15" customHeight="1">
      <c r="A107" s="10"/>
      <c r="B107" s="25"/>
      <c r="C107" s="24"/>
      <c r="D107" s="25"/>
      <c r="E107" s="146"/>
      <c r="F107" s="24"/>
      <c r="G107" s="10"/>
    </row>
    <row r="108" spans="1:7" ht="15" customHeight="1">
      <c r="A108" s="10"/>
      <c r="B108" s="19"/>
      <c r="C108" s="16"/>
      <c r="D108" s="17"/>
      <c r="E108" s="145"/>
      <c r="F108" s="18"/>
      <c r="G108" s="10"/>
    </row>
    <row r="109" spans="1:7" ht="15" customHeight="1">
      <c r="A109" s="10"/>
      <c r="B109" s="24"/>
      <c r="C109" s="24"/>
      <c r="D109" s="25"/>
      <c r="E109" s="147"/>
      <c r="F109" s="25"/>
      <c r="G109" s="10"/>
    </row>
    <row r="110" spans="1:7" ht="15" customHeight="1">
      <c r="A110" s="10"/>
      <c r="B110" s="17"/>
      <c r="C110" s="16"/>
      <c r="D110" s="17"/>
      <c r="E110" s="145"/>
      <c r="F110" s="18"/>
      <c r="G110" s="10"/>
    </row>
    <row r="111" spans="1:7" ht="15" customHeight="1">
      <c r="A111" s="10"/>
      <c r="B111" s="25"/>
      <c r="C111" s="24"/>
      <c r="D111" s="25"/>
      <c r="E111" s="146"/>
      <c r="F111" s="24"/>
      <c r="G111" s="10"/>
    </row>
    <row r="112" spans="1:7" ht="15" customHeight="1">
      <c r="A112" s="10"/>
      <c r="B112" s="19"/>
      <c r="C112" s="16"/>
      <c r="D112" s="17"/>
      <c r="E112" s="145"/>
      <c r="F112" s="18"/>
      <c r="G112" s="10"/>
    </row>
    <row r="113" spans="1:7" ht="15" customHeight="1">
      <c r="A113" s="10"/>
      <c r="B113" s="24"/>
      <c r="C113" s="24"/>
      <c r="D113" s="25"/>
      <c r="E113" s="147"/>
      <c r="F113" s="25"/>
      <c r="G113" s="10"/>
    </row>
    <row r="114" spans="1:7" ht="15" customHeight="1">
      <c r="A114" s="10"/>
      <c r="B114" s="17"/>
      <c r="C114" s="16"/>
      <c r="D114" s="17"/>
      <c r="E114" s="145"/>
      <c r="F114" s="18"/>
      <c r="G114" s="10"/>
    </row>
    <row r="115" spans="1:7" ht="15" customHeight="1">
      <c r="A115" s="10"/>
      <c r="B115" s="25"/>
      <c r="C115" s="24"/>
      <c r="D115" s="25"/>
      <c r="E115" s="146"/>
      <c r="F115" s="24"/>
      <c r="G115" s="10"/>
    </row>
    <row r="116" spans="1:7" ht="15" customHeight="1">
      <c r="A116" s="10"/>
      <c r="B116" s="19"/>
      <c r="C116" s="16"/>
      <c r="D116" s="17"/>
      <c r="E116" s="145"/>
      <c r="F116" s="18"/>
      <c r="G116" s="10"/>
    </row>
    <row r="117" spans="1:7" ht="15" customHeight="1">
      <c r="A117" s="10"/>
      <c r="B117" s="24"/>
      <c r="C117" s="24"/>
      <c r="D117" s="25"/>
      <c r="E117" s="147"/>
      <c r="F117" s="25"/>
      <c r="G117" s="10"/>
    </row>
    <row r="118" spans="1:7" ht="15" customHeight="1">
      <c r="A118" s="10"/>
      <c r="B118" s="17"/>
      <c r="C118" s="16"/>
      <c r="D118" s="17"/>
      <c r="E118" s="145"/>
      <c r="F118" s="18"/>
      <c r="G118" s="10"/>
    </row>
    <row r="119" spans="1:7" ht="15" customHeight="1">
      <c r="A119" s="10"/>
      <c r="B119" s="25"/>
      <c r="C119" s="24"/>
      <c r="D119" s="25"/>
      <c r="E119" s="146"/>
      <c r="F119" s="24"/>
      <c r="G119" s="10"/>
    </row>
    <row r="120" spans="1:7" ht="15" customHeight="1">
      <c r="A120" s="10"/>
      <c r="B120" s="19"/>
      <c r="C120" s="16"/>
      <c r="D120" s="17"/>
      <c r="E120" s="145"/>
      <c r="F120" s="18"/>
      <c r="G120" s="10"/>
    </row>
    <row r="121" spans="1:7" ht="15" customHeight="1">
      <c r="A121" s="10"/>
      <c r="B121" s="24"/>
      <c r="C121" s="24"/>
      <c r="D121" s="25"/>
      <c r="E121" s="147"/>
      <c r="F121" s="25"/>
      <c r="G121" s="10"/>
    </row>
    <row r="122" spans="1:7" ht="15" customHeight="1">
      <c r="A122" s="10"/>
      <c r="B122" s="17"/>
      <c r="C122" s="16"/>
      <c r="D122" s="17"/>
      <c r="E122" s="145"/>
      <c r="F122" s="18"/>
      <c r="G122" s="10"/>
    </row>
    <row r="123" spans="1:7" ht="15" customHeight="1">
      <c r="A123" s="10"/>
      <c r="B123" s="25"/>
      <c r="C123" s="24"/>
      <c r="D123" s="25"/>
      <c r="E123" s="146"/>
      <c r="F123" s="24"/>
      <c r="G123" s="10"/>
    </row>
    <row r="124" spans="1:7" ht="15" customHeight="1">
      <c r="A124" s="10"/>
      <c r="B124" s="19"/>
      <c r="C124" s="16"/>
      <c r="D124" s="17"/>
      <c r="E124" s="145"/>
      <c r="F124" s="18"/>
      <c r="G124" s="10"/>
    </row>
    <row r="125" spans="1:7" ht="15" customHeight="1">
      <c r="A125" s="10"/>
      <c r="B125" s="24"/>
      <c r="C125" s="24"/>
      <c r="D125" s="25"/>
      <c r="E125" s="147"/>
      <c r="F125" s="25"/>
      <c r="G125" s="10"/>
    </row>
    <row r="126" spans="1:7" ht="15" customHeight="1">
      <c r="A126" s="10"/>
      <c r="B126" s="17"/>
      <c r="C126" s="16"/>
      <c r="D126" s="17"/>
      <c r="E126" s="145"/>
      <c r="F126" s="18"/>
      <c r="G126" s="10"/>
    </row>
    <row r="127" spans="1:7" ht="15" customHeight="1">
      <c r="A127" s="10"/>
      <c r="B127" s="25"/>
      <c r="C127" s="24"/>
      <c r="D127" s="25"/>
      <c r="E127" s="146"/>
      <c r="F127" s="24"/>
      <c r="G127" s="10"/>
    </row>
    <row r="128" spans="1:7" ht="15" customHeight="1">
      <c r="A128" s="10"/>
      <c r="B128" s="19"/>
      <c r="C128" s="16"/>
      <c r="D128" s="17"/>
      <c r="E128" s="145"/>
      <c r="F128" s="18"/>
      <c r="G128" s="10"/>
    </row>
    <row r="129" spans="1:7" ht="15" customHeight="1">
      <c r="A129" s="10"/>
      <c r="B129" s="24"/>
      <c r="C129" s="24"/>
      <c r="D129" s="25"/>
      <c r="E129" s="147"/>
      <c r="F129" s="25"/>
      <c r="G129" s="10"/>
    </row>
    <row r="130" spans="1:7" ht="15" customHeight="1">
      <c r="A130" s="10"/>
      <c r="B130" s="17"/>
      <c r="C130" s="16"/>
      <c r="D130" s="17"/>
      <c r="E130" s="145"/>
      <c r="F130" s="18"/>
      <c r="G130" s="10"/>
    </row>
    <row r="131" spans="1:7" ht="15" customHeight="1">
      <c r="A131" s="10"/>
      <c r="B131" s="25"/>
      <c r="C131" s="24"/>
      <c r="D131" s="25"/>
      <c r="E131" s="146"/>
      <c r="F131" s="24"/>
      <c r="G131" s="10"/>
    </row>
    <row r="132" spans="1:7" ht="15" customHeight="1">
      <c r="A132" s="10"/>
      <c r="B132" s="19"/>
      <c r="C132" s="16"/>
      <c r="D132" s="17"/>
      <c r="E132" s="145"/>
      <c r="F132" s="18"/>
      <c r="G132" s="10"/>
    </row>
    <row r="133" spans="1:7" ht="15" customHeight="1">
      <c r="A133" s="10"/>
      <c r="B133" s="24"/>
      <c r="C133" s="24"/>
      <c r="D133" s="25"/>
      <c r="E133" s="147"/>
      <c r="F133" s="25"/>
      <c r="G133" s="10"/>
    </row>
    <row r="134" spans="1:7" ht="15" customHeight="1">
      <c r="A134" s="10"/>
      <c r="B134" s="17"/>
      <c r="C134" s="16"/>
      <c r="D134" s="17"/>
      <c r="E134" s="145"/>
      <c r="F134" s="18"/>
      <c r="G134" s="10"/>
    </row>
    <row r="135" spans="1:7" ht="15" customHeight="1">
      <c r="A135" s="10"/>
      <c r="B135" s="25"/>
      <c r="C135" s="24"/>
      <c r="D135" s="25"/>
      <c r="E135" s="146"/>
      <c r="F135" s="24"/>
      <c r="G135" s="10"/>
    </row>
    <row r="136" spans="1:7" ht="15" customHeight="1">
      <c r="A136" s="10"/>
      <c r="B136" s="19"/>
      <c r="C136" s="16"/>
      <c r="D136" s="17"/>
      <c r="E136" s="145"/>
      <c r="F136" s="18"/>
      <c r="G136" s="10"/>
    </row>
    <row r="137" spans="1:7" ht="15" customHeight="1">
      <c r="A137" s="10"/>
      <c r="B137" s="24"/>
      <c r="C137" s="24"/>
      <c r="D137" s="25"/>
      <c r="E137" s="147"/>
      <c r="F137" s="25"/>
      <c r="G137" s="10"/>
    </row>
    <row r="138" spans="1:7" ht="15" customHeight="1">
      <c r="A138" s="10"/>
      <c r="B138" s="17"/>
      <c r="C138" s="16"/>
      <c r="D138" s="17"/>
      <c r="E138" s="145"/>
      <c r="F138" s="18"/>
      <c r="G138" s="10"/>
    </row>
    <row r="139" spans="1:7" ht="15" customHeight="1">
      <c r="A139" s="10"/>
      <c r="B139" s="25"/>
      <c r="C139" s="24"/>
      <c r="D139" s="25"/>
      <c r="E139" s="146"/>
      <c r="F139" s="24"/>
      <c r="G139" s="10"/>
    </row>
    <row r="140" spans="1:7" ht="15" customHeight="1">
      <c r="A140" s="10"/>
      <c r="B140" s="19"/>
      <c r="C140" s="16"/>
      <c r="D140" s="17"/>
      <c r="E140" s="145"/>
      <c r="F140" s="18"/>
      <c r="G140" s="10"/>
    </row>
    <row r="141" spans="1:7" ht="15" customHeight="1">
      <c r="A141" s="10"/>
      <c r="B141" s="24"/>
      <c r="C141" s="24"/>
      <c r="D141" s="25"/>
      <c r="E141" s="147"/>
      <c r="F141" s="25"/>
      <c r="G141" s="10"/>
    </row>
    <row r="142" spans="1:7" ht="15" customHeight="1">
      <c r="A142" s="10"/>
      <c r="B142" s="17"/>
      <c r="C142" s="16"/>
      <c r="D142" s="17"/>
      <c r="E142" s="145"/>
      <c r="F142" s="18"/>
      <c r="G142" s="10"/>
    </row>
    <row r="143" spans="1:7" ht="15" customHeight="1">
      <c r="A143" s="10"/>
      <c r="B143" s="25"/>
      <c r="C143" s="24"/>
      <c r="D143" s="25"/>
      <c r="E143" s="146"/>
      <c r="F143" s="24"/>
      <c r="G143" s="10"/>
    </row>
    <row r="144" spans="1:7" ht="15" customHeight="1">
      <c r="A144" s="10"/>
      <c r="B144" s="19"/>
      <c r="C144" s="16"/>
      <c r="D144" s="17"/>
      <c r="E144" s="145"/>
      <c r="F144" s="18"/>
      <c r="G144" s="10"/>
    </row>
    <row r="145" spans="1:7" ht="15" customHeight="1">
      <c r="A145" s="10"/>
      <c r="B145" s="24"/>
      <c r="C145" s="24"/>
      <c r="D145" s="25"/>
      <c r="E145" s="147"/>
      <c r="F145" s="25"/>
      <c r="G145" s="10"/>
    </row>
    <row r="146" spans="1:7" ht="15" customHeight="1">
      <c r="A146" s="10"/>
      <c r="B146" s="17"/>
      <c r="C146" s="16"/>
      <c r="D146" s="17"/>
      <c r="E146" s="145"/>
      <c r="F146" s="18"/>
      <c r="G146" s="10"/>
    </row>
    <row r="147" spans="1:7" ht="15" customHeight="1">
      <c r="A147" s="10"/>
      <c r="B147" s="25"/>
      <c r="C147" s="24"/>
      <c r="D147" s="25"/>
      <c r="E147" s="146"/>
      <c r="F147" s="24"/>
      <c r="G147" s="10"/>
    </row>
    <row r="148" spans="1:7" ht="15" customHeight="1">
      <c r="A148" s="10"/>
      <c r="B148" s="19"/>
      <c r="C148" s="16"/>
      <c r="D148" s="17"/>
      <c r="E148" s="145"/>
      <c r="F148" s="18"/>
      <c r="G148" s="10"/>
    </row>
    <row r="149" spans="1:7" ht="15" customHeight="1">
      <c r="A149" s="10"/>
      <c r="B149" s="24"/>
      <c r="C149" s="24"/>
      <c r="D149" s="25"/>
      <c r="E149" s="147"/>
      <c r="F149" s="25"/>
      <c r="G149" s="10"/>
    </row>
    <row r="150" spans="1:7" ht="15" customHeight="1">
      <c r="A150" s="10"/>
      <c r="B150" s="17"/>
      <c r="C150" s="16"/>
      <c r="D150" s="17"/>
      <c r="E150" s="145"/>
      <c r="F150" s="18"/>
      <c r="G150" s="10"/>
    </row>
    <row r="151" spans="1:7" ht="15" customHeight="1">
      <c r="A151" s="10"/>
      <c r="B151" s="25"/>
      <c r="C151" s="24"/>
      <c r="D151" s="25"/>
      <c r="E151" s="146"/>
      <c r="F151" s="24"/>
      <c r="G151" s="10"/>
    </row>
    <row r="152" spans="1:7" ht="15" customHeight="1">
      <c r="A152" s="10"/>
      <c r="B152" s="19"/>
      <c r="C152" s="16"/>
      <c r="D152" s="17"/>
      <c r="E152" s="145"/>
      <c r="F152" s="18"/>
      <c r="G152" s="10"/>
    </row>
    <row r="153" spans="1:7" ht="15" customHeight="1">
      <c r="A153" s="10"/>
      <c r="B153" s="24"/>
      <c r="C153" s="24"/>
      <c r="D153" s="25"/>
      <c r="E153" s="147"/>
      <c r="F153" s="25"/>
      <c r="G153" s="10"/>
    </row>
    <row r="154" spans="1:7" ht="15" customHeight="1">
      <c r="A154" s="10"/>
      <c r="B154" s="17"/>
      <c r="C154" s="16"/>
      <c r="D154" s="17"/>
      <c r="E154" s="145"/>
      <c r="F154" s="18"/>
      <c r="G154" s="10"/>
    </row>
    <row r="155" spans="1:7" ht="15" customHeight="1">
      <c r="A155" s="10"/>
      <c r="B155" s="25"/>
      <c r="C155" s="24"/>
      <c r="D155" s="25"/>
      <c r="E155" s="146"/>
      <c r="F155" s="24"/>
      <c r="G155" s="10"/>
    </row>
    <row r="156" spans="1:7" ht="15" customHeight="1">
      <c r="A156" s="10"/>
      <c r="B156" s="19"/>
      <c r="C156" s="16"/>
      <c r="D156" s="17"/>
      <c r="E156" s="145"/>
      <c r="F156" s="18"/>
      <c r="G156" s="10"/>
    </row>
    <row r="157" spans="1:7" ht="15" customHeight="1">
      <c r="A157" s="10"/>
      <c r="B157" s="24"/>
      <c r="C157" s="24"/>
      <c r="D157" s="25"/>
      <c r="E157" s="147"/>
      <c r="F157" s="25"/>
      <c r="G157" s="10"/>
    </row>
    <row r="158" spans="1:7" ht="15" customHeight="1">
      <c r="A158" s="10"/>
      <c r="B158" s="17"/>
      <c r="C158" s="16"/>
      <c r="D158" s="17"/>
      <c r="E158" s="145"/>
      <c r="F158" s="18"/>
      <c r="G158" s="10"/>
    </row>
    <row r="159" spans="1:7" ht="15" customHeight="1">
      <c r="A159" s="10"/>
      <c r="B159" s="25"/>
      <c r="C159" s="24"/>
      <c r="D159" s="25"/>
      <c r="E159" s="146"/>
      <c r="F159" s="24"/>
      <c r="G159" s="10"/>
    </row>
    <row r="160" spans="1:7" ht="15" customHeight="1">
      <c r="A160" s="10"/>
      <c r="B160" s="19"/>
      <c r="C160" s="16"/>
      <c r="D160" s="17"/>
      <c r="E160" s="145"/>
      <c r="F160" s="18"/>
      <c r="G160" s="10"/>
    </row>
    <row r="161" spans="1:7" ht="15" customHeight="1">
      <c r="A161" s="10"/>
      <c r="B161" s="24"/>
      <c r="C161" s="24"/>
      <c r="D161" s="25"/>
      <c r="E161" s="147"/>
      <c r="F161" s="25"/>
      <c r="G161" s="10"/>
    </row>
    <row r="162" spans="1:7" ht="15" customHeight="1">
      <c r="A162" s="10"/>
      <c r="B162" s="17"/>
      <c r="C162" s="16"/>
      <c r="D162" s="17"/>
      <c r="E162" s="145"/>
      <c r="F162" s="18"/>
      <c r="G162" s="10"/>
    </row>
    <row r="163" spans="1:7" ht="15" customHeight="1">
      <c r="A163" s="10"/>
      <c r="B163" s="25"/>
      <c r="C163" s="24"/>
      <c r="D163" s="25"/>
      <c r="E163" s="146"/>
      <c r="F163" s="24"/>
      <c r="G163" s="10"/>
    </row>
    <row r="164" spans="1:7" ht="15" customHeight="1">
      <c r="A164" s="10"/>
      <c r="B164" s="19"/>
      <c r="C164" s="16"/>
      <c r="D164" s="17"/>
      <c r="E164" s="145"/>
      <c r="F164" s="18"/>
      <c r="G164" s="10"/>
    </row>
    <row r="165" spans="1:7" ht="15" customHeight="1">
      <c r="A165" s="10"/>
      <c r="B165" s="24"/>
      <c r="C165" s="24"/>
      <c r="D165" s="25"/>
      <c r="E165" s="147"/>
      <c r="F165" s="25"/>
      <c r="G165" s="10"/>
    </row>
    <row r="166" spans="1:7" ht="15" customHeight="1">
      <c r="A166" s="10"/>
      <c r="B166" s="17"/>
      <c r="C166" s="16"/>
      <c r="D166" s="17"/>
      <c r="E166" s="145"/>
      <c r="F166" s="18"/>
      <c r="G166" s="10"/>
    </row>
    <row r="167" spans="1:7" ht="15" customHeight="1">
      <c r="A167" s="10"/>
      <c r="B167" s="25"/>
      <c r="C167" s="24"/>
      <c r="D167" s="25"/>
      <c r="E167" s="146"/>
      <c r="F167" s="24"/>
      <c r="G167" s="10"/>
    </row>
    <row r="168" spans="1:7" ht="15" customHeight="1">
      <c r="A168" s="10"/>
      <c r="B168" s="19"/>
      <c r="C168" s="16"/>
      <c r="D168" s="17"/>
      <c r="E168" s="145"/>
      <c r="F168" s="18"/>
      <c r="G168" s="10"/>
    </row>
    <row r="169" spans="1:7" ht="15" customHeight="1">
      <c r="A169" s="10"/>
      <c r="B169" s="24"/>
      <c r="C169" s="24"/>
      <c r="D169" s="25"/>
      <c r="E169" s="147"/>
      <c r="F169" s="25"/>
      <c r="G169" s="10"/>
    </row>
    <row r="170" spans="1:7" ht="15" customHeight="1">
      <c r="A170" s="10"/>
      <c r="B170" s="17"/>
      <c r="C170" s="16"/>
      <c r="D170" s="17"/>
      <c r="E170" s="145"/>
      <c r="F170" s="18"/>
      <c r="G170" s="10"/>
    </row>
    <row r="171" spans="1:7" ht="15" customHeight="1">
      <c r="A171" s="10"/>
      <c r="B171" s="25"/>
      <c r="C171" s="24"/>
      <c r="D171" s="25"/>
      <c r="E171" s="146"/>
      <c r="F171" s="24"/>
      <c r="G171" s="10"/>
    </row>
    <row r="172" spans="1:7" ht="15" customHeight="1">
      <c r="A172" s="10"/>
      <c r="G172" s="10"/>
    </row>
  </sheetData>
  <mergeCells count="1">
    <mergeCell ref="B2:E2"/>
  </mergeCells>
  <phoneticPr fontId="15" type="noConversion"/>
  <dataValidations count="1">
    <dataValidation type="list" allowBlank="1" showInputMessage="1" showErrorMessage="1" sqref="C6:C105" xr:uid="{00000000-0002-0000-0700-000000000000}">
      <formula1>file_type</formula1>
    </dataValidation>
  </dataValidations>
  <pageMargins left="0.75" right="0.75" top="1" bottom="1" header="0.5" footer="0.5"/>
  <pageSetup paperSize="9" orientation="portrait" horizontalDpi="300" verticalDpi="300"/>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DC821-40B5-43F9-98A8-55BA1FA77516}">
  <dimension ref="A1:J268"/>
  <sheetViews>
    <sheetView showGridLines="0" tabSelected="1" topLeftCell="A59" zoomScale="70" zoomScaleNormal="70" zoomScalePageLayoutView="200" workbookViewId="0">
      <selection activeCell="G73" sqref="G73"/>
    </sheetView>
  </sheetViews>
  <sheetFormatPr defaultColWidth="8.85546875" defaultRowHeight="12.75"/>
  <cols>
    <col min="1" max="1" width="5.42578125" style="170" customWidth="1"/>
    <col min="2" max="2" width="32" style="27" customWidth="1"/>
    <col min="3" max="3" width="19.140625" customWidth="1"/>
    <col min="4" max="4" width="145.42578125" customWidth="1"/>
    <col min="5" max="5" width="22.7109375" customWidth="1"/>
    <col min="6" max="6" width="18" customWidth="1"/>
    <col min="7" max="7" width="8.85546875" customWidth="1"/>
    <col min="8" max="8" width="4.7109375" customWidth="1"/>
    <col min="9" max="10" width="0" hidden="1" customWidth="1"/>
  </cols>
  <sheetData>
    <row r="1" spans="1:10">
      <c r="A1" s="168" t="str">
        <f>Samples!E3</f>
        <v>envo</v>
      </c>
      <c r="B1" s="28"/>
      <c r="C1" s="10"/>
      <c r="D1" s="10"/>
      <c r="E1" s="10"/>
      <c r="F1" s="10"/>
      <c r="G1" s="10"/>
      <c r="H1" s="10"/>
    </row>
    <row r="2" spans="1:10" ht="48.75" customHeight="1">
      <c r="A2" s="168"/>
      <c r="B2" s="193" t="s">
        <v>488</v>
      </c>
      <c r="C2" s="193"/>
      <c r="D2" s="193"/>
      <c r="E2" s="193"/>
      <c r="F2" s="193"/>
      <c r="G2" s="193"/>
      <c r="H2" s="10"/>
    </row>
    <row r="3" spans="1:10" s="26" customFormat="1" ht="25.5" customHeight="1">
      <c r="A3" s="169"/>
      <c r="B3" s="29" t="s">
        <v>487</v>
      </c>
      <c r="C3" s="29" t="s">
        <v>486</v>
      </c>
      <c r="D3" s="29" t="s">
        <v>137</v>
      </c>
      <c r="E3" s="29" t="s">
        <v>78</v>
      </c>
      <c r="F3" s="29" t="s">
        <v>138</v>
      </c>
      <c r="G3" s="29" t="s">
        <v>485</v>
      </c>
      <c r="H3" s="10"/>
      <c r="I3" s="26">
        <f>COUNTIF(J:J,"?*")</f>
        <v>0</v>
      </c>
    </row>
    <row r="4" spans="1:10" s="26" customFormat="1" ht="25.5" customHeight="1">
      <c r="A4" s="169">
        <f>(IF(ISNUMBER(SEARCH($A$1,B4)),MAX($A$3:A3)+1,0))</f>
        <v>0</v>
      </c>
      <c r="B4" s="30" t="s">
        <v>294</v>
      </c>
      <c r="C4" s="31" t="s">
        <v>294</v>
      </c>
      <c r="D4" s="31" t="s">
        <v>295</v>
      </c>
      <c r="E4" s="31"/>
      <c r="F4" s="31" t="s">
        <v>296</v>
      </c>
      <c r="G4" s="31" t="s">
        <v>249</v>
      </c>
      <c r="H4" s="10"/>
      <c r="I4" s="26" t="e">
        <f ca="1">OFFSET($J$4,,,COUNTIF($J$4:$J$260,"?*"))</f>
        <v>#REF!</v>
      </c>
      <c r="J4" s="26" t="str">
        <f>IFERROR(VLOOKUP(ROWS($J$4:J4),$A$4:$B$228,2,FALSE),"")</f>
        <v/>
      </c>
    </row>
    <row r="5" spans="1:10" s="26" customFormat="1" ht="25.5" customHeight="1">
      <c r="A5" s="169">
        <f>(IF(ISNUMBER(SEARCH($A$1,B5)),MAX($A$3:A4)+1,0))</f>
        <v>0</v>
      </c>
      <c r="B5" s="32" t="s">
        <v>401</v>
      </c>
      <c r="C5" s="33" t="s">
        <v>400</v>
      </c>
      <c r="D5" s="33" t="s">
        <v>402</v>
      </c>
      <c r="E5" s="33"/>
      <c r="F5" s="33" t="s">
        <v>403</v>
      </c>
      <c r="G5" s="33" t="s">
        <v>404</v>
      </c>
      <c r="H5" s="10"/>
      <c r="J5" s="26" t="str">
        <f>IFERROR(VLOOKUP(ROWS($J$4:J5),$A$4:$B$228,2,FALSE),"")</f>
        <v/>
      </c>
    </row>
    <row r="6" spans="1:10" s="26" customFormat="1" ht="25.5" customHeight="1">
      <c r="A6" s="169">
        <f>(IF(ISNUMBER(SEARCH($A$1,B6)),MAX($A$3:A5)+1,0))</f>
        <v>0</v>
      </c>
      <c r="B6" s="30" t="s">
        <v>521</v>
      </c>
      <c r="C6" s="31" t="s">
        <v>620</v>
      </c>
      <c r="D6" s="31" t="s">
        <v>881</v>
      </c>
      <c r="E6" s="31"/>
      <c r="F6" s="31"/>
      <c r="G6" s="31"/>
      <c r="H6" s="10"/>
      <c r="J6" s="26" t="str">
        <f>IFERROR(VLOOKUP(ROWS($J$4:J6),$A$4:$B$228,2,FALSE),"")</f>
        <v/>
      </c>
    </row>
    <row r="7" spans="1:10" s="26" customFormat="1" ht="25.5" customHeight="1">
      <c r="A7" s="169">
        <f>(IF(ISNUMBER(SEARCH($A$1,B7)),MAX($A$3:A6)+1,0))</f>
        <v>0</v>
      </c>
      <c r="B7" s="32" t="s">
        <v>518</v>
      </c>
      <c r="C7" s="33" t="s">
        <v>520</v>
      </c>
      <c r="D7" s="33" t="s">
        <v>519</v>
      </c>
      <c r="E7" s="33"/>
      <c r="F7" s="33"/>
      <c r="G7" s="33"/>
      <c r="H7" s="10"/>
      <c r="J7" s="26" t="str">
        <f>IFERROR(VLOOKUP(ROWS($J$4:J7),$A$4:$B$228,2,FALSE),"")</f>
        <v/>
      </c>
    </row>
    <row r="8" spans="1:10" s="26" customFormat="1" ht="25.5" customHeight="1">
      <c r="A8" s="169">
        <f>(IF(ISNUMBER(SEARCH($A$1,B8)),MAX($A$3:A7)+1,0))</f>
        <v>0</v>
      </c>
      <c r="B8" s="30" t="s">
        <v>884</v>
      </c>
      <c r="C8" s="31"/>
      <c r="D8" s="31" t="s">
        <v>1001</v>
      </c>
      <c r="E8" s="31"/>
      <c r="F8" s="31"/>
      <c r="G8" s="31"/>
      <c r="H8" s="10"/>
      <c r="J8" s="26" t="str">
        <f>IFERROR(VLOOKUP(ROWS($J$4:J8),$A$4:$B$228,2,FALSE),"")</f>
        <v/>
      </c>
    </row>
    <row r="9" spans="1:10" s="26" customFormat="1" ht="25.5" customHeight="1">
      <c r="A9" s="169">
        <f>(IF(ISNUMBER(SEARCH($A$1,B9)),MAX($A$3:A8)+1,0))</f>
        <v>0</v>
      </c>
      <c r="B9" s="32" t="s">
        <v>885</v>
      </c>
      <c r="C9" s="33" t="s">
        <v>994</v>
      </c>
      <c r="D9" s="33" t="s">
        <v>1001</v>
      </c>
      <c r="E9" s="33"/>
      <c r="F9" s="33"/>
      <c r="G9" s="33"/>
      <c r="H9" s="10"/>
      <c r="J9" s="26" t="str">
        <f>IFERROR(VLOOKUP(ROWS($J$4:J9),$A$4:$B$228,2,FALSE),"")</f>
        <v/>
      </c>
    </row>
    <row r="10" spans="1:10" s="26" customFormat="1" ht="25.5" customHeight="1">
      <c r="A10" s="169">
        <f>(IF(ISNUMBER(SEARCH($A$1,B10)),MAX($A$3:A9)+1,0))</f>
        <v>0</v>
      </c>
      <c r="B10" s="30" t="s">
        <v>540</v>
      </c>
      <c r="C10" s="31" t="s">
        <v>630</v>
      </c>
      <c r="D10" s="31" t="s">
        <v>541</v>
      </c>
      <c r="E10" s="31"/>
      <c r="F10" s="31"/>
      <c r="G10" s="31"/>
      <c r="H10" s="10"/>
      <c r="J10" s="26" t="str">
        <f>IFERROR(VLOOKUP(ROWS($J$4:J10),$A$4:$B$228,2,FALSE),"")</f>
        <v/>
      </c>
    </row>
    <row r="11" spans="1:10" s="26" customFormat="1" ht="25.5" customHeight="1">
      <c r="A11" s="169">
        <f>(IF(ISNUMBER(SEARCH($A$1,B11)),MAX($A$3:A10)+1,0))</f>
        <v>0</v>
      </c>
      <c r="B11" s="32" t="s">
        <v>886</v>
      </c>
      <c r="C11" s="33"/>
      <c r="D11" s="33" t="s">
        <v>1002</v>
      </c>
      <c r="E11" s="33"/>
      <c r="F11" s="33"/>
      <c r="G11" s="33"/>
      <c r="H11" s="10"/>
      <c r="J11" s="26" t="str">
        <f>IFERROR(VLOOKUP(ROWS($J$4:J11),$A$4:$B$228,2,FALSE),"")</f>
        <v/>
      </c>
    </row>
    <row r="12" spans="1:10" s="26" customFormat="1" ht="25.5" customHeight="1">
      <c r="A12" s="169">
        <f>(IF(ISNUMBER(SEARCH($A$1,B12)),MAX($A$3:A11)+1,0))</f>
        <v>0</v>
      </c>
      <c r="B12" s="30" t="s">
        <v>887</v>
      </c>
      <c r="C12" s="31"/>
      <c r="D12" s="31" t="s">
        <v>1003</v>
      </c>
      <c r="E12" s="31"/>
      <c r="F12" s="31"/>
      <c r="G12" s="31"/>
      <c r="H12" s="10"/>
      <c r="J12" s="26" t="str">
        <f>IFERROR(VLOOKUP(ROWS($J$4:J12),$A$4:$B$228,2,FALSE),"")</f>
        <v/>
      </c>
    </row>
    <row r="13" spans="1:10" s="26" customFormat="1" ht="25.5" customHeight="1">
      <c r="A13" s="169">
        <f>(IF(ISNUMBER(SEARCH($A$1,B13)),MAX($A$3:A12)+1,0))</f>
        <v>0</v>
      </c>
      <c r="B13" s="32" t="s">
        <v>888</v>
      </c>
      <c r="C13" s="33"/>
      <c r="D13" s="33" t="s">
        <v>993</v>
      </c>
      <c r="E13" s="33"/>
      <c r="F13" s="33"/>
      <c r="G13" s="33"/>
      <c r="H13" s="10"/>
      <c r="J13" s="26" t="str">
        <f>IFERROR(VLOOKUP(ROWS($J$4:J13),$A$4:$B$228,2,FALSE),"")</f>
        <v/>
      </c>
    </row>
    <row r="14" spans="1:10" s="26" customFormat="1" ht="25.5" customHeight="1">
      <c r="A14" s="169">
        <f>(IF(ISNUMBER(SEARCH($A$1,B14)),MAX($A$3:A13)+1,0))</f>
        <v>0</v>
      </c>
      <c r="B14" s="30" t="s">
        <v>889</v>
      </c>
      <c r="C14" s="31"/>
      <c r="D14" s="31" t="s">
        <v>1001</v>
      </c>
      <c r="E14" s="31"/>
      <c r="F14" s="31"/>
      <c r="G14" s="31"/>
      <c r="H14" s="10"/>
      <c r="J14" s="26" t="str">
        <f>IFERROR(VLOOKUP(ROWS($J$4:J14),$A$4:$B$228,2,FALSE),"")</f>
        <v/>
      </c>
    </row>
    <row r="15" spans="1:10" s="26" customFormat="1" ht="25.5" customHeight="1">
      <c r="A15" s="169">
        <f>(IF(ISNUMBER(SEARCH($A$1,B15)),MAX($A$3:A14)+1,0))</f>
        <v>0</v>
      </c>
      <c r="B15" s="32" t="s">
        <v>890</v>
      </c>
      <c r="C15" s="33"/>
      <c r="D15" s="33" t="s">
        <v>1004</v>
      </c>
      <c r="E15" s="33"/>
      <c r="F15" s="33"/>
      <c r="G15" s="33"/>
      <c r="H15" s="10"/>
      <c r="J15" s="26" t="str">
        <f>IFERROR(VLOOKUP(ROWS($J$4:J15),$A$4:$B$228,2,FALSE),"")</f>
        <v/>
      </c>
    </row>
    <row r="16" spans="1:10" s="26" customFormat="1" ht="25.5" customHeight="1">
      <c r="A16" s="169">
        <f>(IF(ISNUMBER(SEARCH($A$1,B16)),MAX($A$3:A15)+1,0))</f>
        <v>0</v>
      </c>
      <c r="B16" s="30" t="s">
        <v>891</v>
      </c>
      <c r="C16" s="31"/>
      <c r="D16" s="31" t="s">
        <v>1005</v>
      </c>
      <c r="E16" s="31"/>
      <c r="F16" s="31"/>
      <c r="G16" s="31"/>
      <c r="H16" s="10"/>
      <c r="J16" s="26" t="str">
        <f>IFERROR(VLOOKUP(ROWS($J$4:J16),$A$4:$B$228,2,FALSE),"")</f>
        <v/>
      </c>
    </row>
    <row r="17" spans="1:10" s="26" customFormat="1" ht="25.5" customHeight="1">
      <c r="A17" s="169">
        <f>(IF(ISNUMBER(SEARCH($A$1,B17)),MAX($A$3:A16)+1,0))</f>
        <v>0</v>
      </c>
      <c r="B17" s="32" t="s">
        <v>892</v>
      </c>
      <c r="C17" s="33"/>
      <c r="D17" s="33" t="s">
        <v>1006</v>
      </c>
      <c r="E17" s="33"/>
      <c r="F17" s="33"/>
      <c r="G17" s="33"/>
      <c r="H17" s="10"/>
      <c r="J17" s="26" t="str">
        <f>IFERROR(VLOOKUP(ROWS($J$4:J17),$A$4:$B$228,2,FALSE),"")</f>
        <v/>
      </c>
    </row>
    <row r="18" spans="1:10" s="26" customFormat="1" ht="25.5" customHeight="1">
      <c r="A18" s="169">
        <f>(IF(ISNUMBER(SEARCH($A$1,B18)),MAX($A$3:A17)+1,0))</f>
        <v>0</v>
      </c>
      <c r="B18" s="30" t="s">
        <v>893</v>
      </c>
      <c r="C18" s="31"/>
      <c r="D18" s="31" t="s">
        <v>1007</v>
      </c>
      <c r="E18" s="31"/>
      <c r="F18" s="31"/>
      <c r="G18" s="31"/>
      <c r="H18" s="10"/>
      <c r="J18" s="26" t="str">
        <f>IFERROR(VLOOKUP(ROWS($J$4:J18),$A$4:$B$228,2,FALSE),"")</f>
        <v/>
      </c>
    </row>
    <row r="19" spans="1:10" s="26" customFormat="1" ht="25.5" customHeight="1">
      <c r="A19" s="169">
        <f>(IF(ISNUMBER(SEARCH($A$1,B19)),MAX($A$3:A18)+1,0))</f>
        <v>0</v>
      </c>
      <c r="B19" s="32" t="s">
        <v>894</v>
      </c>
      <c r="C19" s="33"/>
      <c r="D19" s="33" t="s">
        <v>1008</v>
      </c>
      <c r="E19" s="33"/>
      <c r="F19" s="33"/>
      <c r="G19" s="33"/>
      <c r="H19" s="10"/>
      <c r="J19" s="26" t="str">
        <f>IFERROR(VLOOKUP(ROWS($J$4:J19),$A$4:$B$228,2,FALSE),"")</f>
        <v/>
      </c>
    </row>
    <row r="20" spans="1:10" s="26" customFormat="1" ht="25.5" customHeight="1">
      <c r="A20" s="169">
        <f>(IF(ISNUMBER(SEARCH($A$1,B20)),MAX($A$3:A19)+1,0))</f>
        <v>0</v>
      </c>
      <c r="B20" s="30" t="s">
        <v>895</v>
      </c>
      <c r="C20" s="31"/>
      <c r="D20" s="31" t="s">
        <v>1009</v>
      </c>
      <c r="E20" s="31"/>
      <c r="F20" s="31"/>
      <c r="G20" s="31"/>
      <c r="H20" s="10"/>
      <c r="J20" s="26" t="str">
        <f>IFERROR(VLOOKUP(ROWS($J$4:J20),$A$4:$B$228,2,FALSE),"")</f>
        <v/>
      </c>
    </row>
    <row r="21" spans="1:10" s="26" customFormat="1" ht="25.5" customHeight="1">
      <c r="A21" s="169">
        <f>(IF(ISNUMBER(SEARCH($A$1,B21)),MAX($A$3:A20)+1,0))</f>
        <v>0</v>
      </c>
      <c r="B21" s="32" t="s">
        <v>896</v>
      </c>
      <c r="C21" s="33"/>
      <c r="D21" s="33" t="s">
        <v>1010</v>
      </c>
      <c r="E21" s="33"/>
      <c r="F21" s="33"/>
      <c r="G21" s="33"/>
      <c r="H21" s="10"/>
      <c r="J21" s="26" t="str">
        <f>IFERROR(VLOOKUP(ROWS($J$4:J21),$A$4:$B$228,2,FALSE),"")</f>
        <v/>
      </c>
    </row>
    <row r="22" spans="1:10" s="26" customFormat="1" ht="25.5" customHeight="1">
      <c r="A22" s="169">
        <f>(IF(ISNUMBER(SEARCH($A$1,B22)),MAX($A$3:A21)+1,0))</f>
        <v>0</v>
      </c>
      <c r="B22" s="30" t="s">
        <v>988</v>
      </c>
      <c r="C22" s="31" t="s">
        <v>625</v>
      </c>
      <c r="D22" s="31" t="s">
        <v>531</v>
      </c>
      <c r="E22" s="31"/>
      <c r="F22" s="31" t="s">
        <v>532</v>
      </c>
      <c r="G22" s="31"/>
      <c r="H22" s="10"/>
      <c r="J22" s="26" t="str">
        <f>IFERROR(VLOOKUP(ROWS($J$4:J22),$A$4:$B$228,2,FALSE),"")</f>
        <v/>
      </c>
    </row>
    <row r="23" spans="1:10" s="26" customFormat="1" ht="25.5" customHeight="1">
      <c r="A23" s="169">
        <f>(IF(ISNUMBER(SEARCH($A$1,B23)),MAX($A$3:A22)+1,0))</f>
        <v>0</v>
      </c>
      <c r="B23" s="32" t="s">
        <v>533</v>
      </c>
      <c r="C23" s="33" t="s">
        <v>626</v>
      </c>
      <c r="D23" s="33" t="s">
        <v>534</v>
      </c>
      <c r="E23" s="33"/>
      <c r="F23" s="33" t="s">
        <v>535</v>
      </c>
      <c r="G23" s="33"/>
      <c r="H23" s="10"/>
      <c r="J23" s="26" t="str">
        <f>IFERROR(VLOOKUP(ROWS($J$4:J23),$A$4:$B$228,2,FALSE),"")</f>
        <v/>
      </c>
    </row>
    <row r="24" spans="1:10" s="26" customFormat="1" ht="25.5" customHeight="1">
      <c r="A24" s="169">
        <f>(IF(ISNUMBER(SEARCH($A$1,B24)),MAX($A$3:A23)+1,0))</f>
        <v>0</v>
      </c>
      <c r="B24" s="30" t="s">
        <v>995</v>
      </c>
      <c r="C24" s="31"/>
      <c r="D24" s="31" t="s">
        <v>991</v>
      </c>
      <c r="E24" s="31"/>
      <c r="F24" s="31"/>
      <c r="G24" s="31"/>
      <c r="H24" s="10"/>
      <c r="J24" s="26" t="str">
        <f>IFERROR(VLOOKUP(ROWS($J$4:J24),$A$4:$B$228,2,FALSE),"")</f>
        <v/>
      </c>
    </row>
    <row r="25" spans="1:10" s="26" customFormat="1" ht="25.5" customHeight="1">
      <c r="A25" s="169">
        <f>(IF(ISNUMBER(SEARCH($A$1,B25)),MAX($A$3:A24)+1,0))</f>
        <v>0</v>
      </c>
      <c r="B25" s="32" t="s">
        <v>883</v>
      </c>
      <c r="C25" s="33"/>
      <c r="D25" s="33" t="s">
        <v>992</v>
      </c>
      <c r="E25" s="33"/>
      <c r="F25" s="33"/>
      <c r="G25" s="33"/>
      <c r="H25" s="10"/>
      <c r="J25" s="26" t="str">
        <f>IFERROR(VLOOKUP(ROWS($J$4:J25),$A$4:$B$228,2,FALSE),"")</f>
        <v/>
      </c>
    </row>
    <row r="26" spans="1:10" s="26" customFormat="1" ht="25.5" customHeight="1">
      <c r="A26" s="169">
        <f>(IF(ISNUMBER(SEARCH($A$1,B26)),MAX($A$3:A25)+1,0))</f>
        <v>0</v>
      </c>
      <c r="B26" s="30" t="s">
        <v>897</v>
      </c>
      <c r="C26" s="31"/>
      <c r="D26" s="31" t="s">
        <v>1011</v>
      </c>
      <c r="E26" s="31"/>
      <c r="F26" s="31"/>
      <c r="G26" s="31"/>
      <c r="H26" s="10"/>
      <c r="J26" s="26" t="str">
        <f>IFERROR(VLOOKUP(ROWS($J$4:J26),$A$4:$B$228,2,FALSE),"")</f>
        <v/>
      </c>
    </row>
    <row r="27" spans="1:10" s="26" customFormat="1" ht="25.5" customHeight="1">
      <c r="A27" s="169">
        <f>(IF(ISNUMBER(SEARCH($A$1,B27)),MAX($A$3:A26)+1,0))</f>
        <v>0</v>
      </c>
      <c r="B27" s="32" t="s">
        <v>528</v>
      </c>
      <c r="C27" s="33" t="s">
        <v>530</v>
      </c>
      <c r="D27" s="33" t="s">
        <v>529</v>
      </c>
      <c r="E27" s="33"/>
      <c r="F27" s="33" t="s">
        <v>624</v>
      </c>
      <c r="G27" s="33"/>
      <c r="H27" s="10"/>
      <c r="J27" s="26" t="str">
        <f>IFERROR(VLOOKUP(ROWS($J$4:J27),$A$4:$B$228,2,FALSE),"")</f>
        <v/>
      </c>
    </row>
    <row r="28" spans="1:10" s="26" customFormat="1" ht="25.5" customHeight="1">
      <c r="A28" s="169">
        <f>(IF(ISNUMBER(SEARCH($A$1,B28)),MAX($A$3:A27)+1,0))</f>
        <v>0</v>
      </c>
      <c r="B28" s="30" t="s">
        <v>989</v>
      </c>
      <c r="C28" s="31" t="s">
        <v>507</v>
      </c>
      <c r="D28" s="31" t="s">
        <v>508</v>
      </c>
      <c r="E28" s="31"/>
      <c r="F28" s="31"/>
      <c r="G28" s="31"/>
      <c r="H28" s="10"/>
      <c r="J28" s="26" t="str">
        <f>IFERROR(VLOOKUP(ROWS($J$4:J28),$A$4:$B$228,2,FALSE),"")</f>
        <v/>
      </c>
    </row>
    <row r="29" spans="1:10" s="26" customFormat="1" ht="25.5" customHeight="1">
      <c r="A29" s="169">
        <f>(IF(ISNUMBER(SEARCH($A$1,B29)),MAX($A$3:A28)+1,0))</f>
        <v>0</v>
      </c>
      <c r="B29" s="32" t="s">
        <v>243</v>
      </c>
      <c r="C29" s="33" t="s">
        <v>242</v>
      </c>
      <c r="D29" s="33" t="s">
        <v>244</v>
      </c>
      <c r="E29" s="33"/>
      <c r="F29" s="33" t="s">
        <v>203</v>
      </c>
      <c r="G29" s="33" t="s">
        <v>245</v>
      </c>
      <c r="H29" s="10"/>
      <c r="J29" s="26" t="str">
        <f>IFERROR(VLOOKUP(ROWS($J$4:J29),$A$4:$B$228,2,FALSE),"")</f>
        <v/>
      </c>
    </row>
    <row r="30" spans="1:10" s="26" customFormat="1" ht="25.5" customHeight="1">
      <c r="A30" s="169">
        <f>(IF(ISNUMBER(SEARCH($A$1,B30)),MAX($A$3:A29)+1,0))</f>
        <v>0</v>
      </c>
      <c r="B30" s="30" t="s">
        <v>201</v>
      </c>
      <c r="C30" s="31" t="s">
        <v>200</v>
      </c>
      <c r="D30" s="31" t="s">
        <v>202</v>
      </c>
      <c r="E30" s="31"/>
      <c r="F30" s="31" t="s">
        <v>203</v>
      </c>
      <c r="G30" s="31"/>
      <c r="H30" s="10"/>
      <c r="J30" s="26" t="str">
        <f>IFERROR(VLOOKUP(ROWS($J$4:J30),$A$4:$B$228,2,FALSE),"")</f>
        <v/>
      </c>
    </row>
    <row r="31" spans="1:10" s="26" customFormat="1" ht="25.5" customHeight="1">
      <c r="A31" s="169">
        <f>(IF(ISNUMBER(SEARCH($A$1,B31)),MAX($A$3:A30)+1,0))</f>
        <v>0</v>
      </c>
      <c r="B31" s="32" t="s">
        <v>575</v>
      </c>
      <c r="C31" s="33" t="s">
        <v>577</v>
      </c>
      <c r="D31" s="33" t="s">
        <v>576</v>
      </c>
      <c r="E31" s="33"/>
      <c r="F31" s="33"/>
      <c r="G31" s="33"/>
      <c r="H31" s="10"/>
      <c r="J31" s="26" t="str">
        <f>IFERROR(VLOOKUP(ROWS($J$4:J31),$A$4:$B$228,2,FALSE),"")</f>
        <v/>
      </c>
    </row>
    <row r="32" spans="1:10" s="26" customFormat="1" ht="25.5" customHeight="1">
      <c r="A32" s="169">
        <f>(IF(ISNUMBER(SEARCH($A$1,B32)),MAX($A$3:A31)+1,0))</f>
        <v>0</v>
      </c>
      <c r="B32" s="30" t="s">
        <v>767</v>
      </c>
      <c r="C32" s="31"/>
      <c r="D32" s="31" t="s">
        <v>768</v>
      </c>
      <c r="E32" s="31"/>
      <c r="F32" s="31" t="s">
        <v>769</v>
      </c>
      <c r="G32" s="31" t="s">
        <v>439</v>
      </c>
      <c r="H32" s="10"/>
      <c r="J32" s="26" t="str">
        <f>IFERROR(VLOOKUP(ROWS($J$4:J32),$A$4:$B$228,2,FALSE),"")</f>
        <v/>
      </c>
    </row>
    <row r="33" spans="1:10" s="26" customFormat="1" ht="25.5" customHeight="1">
      <c r="A33" s="169">
        <f>(IF(ISNUMBER(SEARCH($A$1,B33)),MAX($A$3:A32)+1,0))</f>
        <v>0</v>
      </c>
      <c r="B33" s="32" t="s">
        <v>500</v>
      </c>
      <c r="C33" s="33" t="s">
        <v>501</v>
      </c>
      <c r="D33" s="33" t="s">
        <v>1012</v>
      </c>
      <c r="E33" s="33"/>
      <c r="F33" s="33"/>
      <c r="G33" s="33"/>
      <c r="H33" s="10"/>
      <c r="J33" s="26" t="str">
        <f>IFERROR(VLOOKUP(ROWS($J$4:J33),$A$4:$B$228,2,FALSE),"")</f>
        <v/>
      </c>
    </row>
    <row r="34" spans="1:10" s="26" customFormat="1" ht="25.5" customHeight="1">
      <c r="A34" s="169">
        <f>(IF(ISNUMBER(SEARCH($A$1,B34)),MAX($A$3:A33)+1,0))</f>
        <v>0</v>
      </c>
      <c r="B34" s="30" t="s">
        <v>406</v>
      </c>
      <c r="C34" s="31" t="s">
        <v>405</v>
      </c>
      <c r="D34" s="31" t="s">
        <v>407</v>
      </c>
      <c r="E34" s="31"/>
      <c r="F34" s="31" t="s">
        <v>408</v>
      </c>
      <c r="G34" s="31" t="s">
        <v>409</v>
      </c>
      <c r="H34" s="10"/>
      <c r="J34" s="26" t="str">
        <f>IFERROR(VLOOKUP(ROWS($J$4:J34),$A$4:$B$228,2,FALSE),"")</f>
        <v/>
      </c>
    </row>
    <row r="35" spans="1:10" s="26" customFormat="1" ht="25.5" customHeight="1">
      <c r="A35" s="169">
        <f>(IF(ISNUMBER(SEARCH($A$1,B35)),MAX($A$3:A34)+1,0))</f>
        <v>0</v>
      </c>
      <c r="B35" s="32" t="s">
        <v>902</v>
      </c>
      <c r="C35" s="33"/>
      <c r="D35" s="33" t="s">
        <v>1028</v>
      </c>
      <c r="E35" s="33"/>
      <c r="F35" s="33"/>
      <c r="G35" s="33"/>
      <c r="H35" s="10"/>
      <c r="J35" s="26" t="str">
        <f>IFERROR(VLOOKUP(ROWS($J$4:J35),$A$4:$B$228,2,FALSE),"")</f>
        <v/>
      </c>
    </row>
    <row r="36" spans="1:10" s="26" customFormat="1" ht="25.5" customHeight="1">
      <c r="A36" s="169">
        <f>(IF(ISNUMBER(SEARCH($A$1,B36)),MAX($A$3:A35)+1,0))</f>
        <v>0</v>
      </c>
      <c r="B36" s="30" t="s">
        <v>903</v>
      </c>
      <c r="C36" s="31"/>
      <c r="D36" s="31" t="s">
        <v>1013</v>
      </c>
      <c r="E36" s="31"/>
      <c r="F36" s="31"/>
      <c r="G36" s="31"/>
      <c r="H36" s="10"/>
      <c r="J36" s="26" t="str">
        <f>IFERROR(VLOOKUP(ROWS($J$4:J36),$A$4:$B$228,2,FALSE),"")</f>
        <v/>
      </c>
    </row>
    <row r="37" spans="1:10" s="26" customFormat="1" ht="25.5" customHeight="1">
      <c r="A37" s="169">
        <f>(IF(ISNUMBER(SEARCH($A$1,B37)),MAX($A$3:A36)+1,0))</f>
        <v>0</v>
      </c>
      <c r="B37" s="32" t="s">
        <v>906</v>
      </c>
      <c r="C37" s="33"/>
      <c r="D37" s="33" t="s">
        <v>1014</v>
      </c>
      <c r="E37" s="33"/>
      <c r="F37" s="33"/>
      <c r="G37" s="33"/>
      <c r="H37" s="10"/>
      <c r="J37" s="26" t="str">
        <f>IFERROR(VLOOKUP(ROWS($J$4:J37),$A$4:$B$228,2,FALSE),"")</f>
        <v/>
      </c>
    </row>
    <row r="38" spans="1:10" s="26" customFormat="1" ht="25.5" customHeight="1">
      <c r="A38" s="169">
        <f>(IF(ISNUMBER(SEARCH($A$1,B38)),MAX($A$3:A37)+1,0))</f>
        <v>0</v>
      </c>
      <c r="B38" s="30" t="s">
        <v>907</v>
      </c>
      <c r="C38" s="31"/>
      <c r="D38" s="31" t="s">
        <v>1015</v>
      </c>
      <c r="E38" s="31"/>
      <c r="F38" s="31"/>
      <c r="G38" s="31"/>
      <c r="H38" s="10"/>
      <c r="J38" s="26" t="str">
        <f>IFERROR(VLOOKUP(ROWS($J$4:J38),$A$4:$B$228,2,FALSE),"")</f>
        <v/>
      </c>
    </row>
    <row r="39" spans="1:10" s="26" customFormat="1" ht="25.5" customHeight="1">
      <c r="A39" s="169">
        <f>(IF(ISNUMBER(SEARCH($A$1,B39)),MAX($A$3:A38)+1,0))</f>
        <v>0</v>
      </c>
      <c r="B39" s="32" t="s">
        <v>908</v>
      </c>
      <c r="C39" s="33"/>
      <c r="D39" s="33" t="s">
        <v>1016</v>
      </c>
      <c r="E39" s="33"/>
      <c r="F39" s="33"/>
      <c r="G39" s="33"/>
      <c r="H39" s="10"/>
      <c r="J39" s="26" t="str">
        <f>IFERROR(VLOOKUP(ROWS($J$4:J39),$A$4:$B$228,2,FALSE),"")</f>
        <v/>
      </c>
    </row>
    <row r="40" spans="1:10" s="26" customFormat="1" ht="25.5" customHeight="1">
      <c r="A40" s="169">
        <f>(IF(ISNUMBER(SEARCH($A$1,B40)),MAX($A$3:A39)+1,0))</f>
        <v>0</v>
      </c>
      <c r="B40" s="30" t="s">
        <v>349</v>
      </c>
      <c r="C40" s="31" t="s">
        <v>348</v>
      </c>
      <c r="D40" s="31" t="s">
        <v>350</v>
      </c>
      <c r="E40" s="31"/>
      <c r="F40" s="31" t="s">
        <v>203</v>
      </c>
      <c r="G40" s="31" t="s">
        <v>249</v>
      </c>
      <c r="H40" s="10"/>
      <c r="J40" s="26" t="str">
        <f>IFERROR(VLOOKUP(ROWS($J$4:J40),$A$4:$B$228,2,FALSE),"")</f>
        <v/>
      </c>
    </row>
    <row r="41" spans="1:10" s="26" customFormat="1" ht="25.5" customHeight="1">
      <c r="A41" s="169">
        <f>(IF(ISNUMBER(SEARCH($A$1,B41)),MAX($A$3:A40)+1,0))</f>
        <v>0</v>
      </c>
      <c r="B41" s="32" t="s">
        <v>352</v>
      </c>
      <c r="C41" s="33" t="s">
        <v>351</v>
      </c>
      <c r="D41" s="33" t="s">
        <v>353</v>
      </c>
      <c r="E41" s="33"/>
      <c r="F41" s="33" t="s">
        <v>203</v>
      </c>
      <c r="G41" s="33" t="s">
        <v>249</v>
      </c>
      <c r="H41" s="10"/>
      <c r="J41" s="26" t="str">
        <f>IFERROR(VLOOKUP(ROWS($J$4:J41),$A$4:$B$228,2,FALSE),"")</f>
        <v/>
      </c>
    </row>
    <row r="42" spans="1:10" s="26" customFormat="1" ht="25.5" customHeight="1">
      <c r="A42" s="169">
        <f>(IF(ISNUMBER(SEARCH($A$1,B42)),MAX($A$3:A41)+1,0))</f>
        <v>0</v>
      </c>
      <c r="B42" s="30" t="s">
        <v>909</v>
      </c>
      <c r="C42" s="31"/>
      <c r="D42" s="31" t="s">
        <v>1017</v>
      </c>
      <c r="E42" s="31"/>
      <c r="F42" s="31"/>
      <c r="G42" s="31"/>
      <c r="H42" s="10"/>
      <c r="J42" s="26" t="str">
        <f>IFERROR(VLOOKUP(ROWS($J$4:J42),$A$4:$B$228,2,FALSE),"")</f>
        <v/>
      </c>
    </row>
    <row r="43" spans="1:10" s="26" customFormat="1" ht="25.5" customHeight="1">
      <c r="A43" s="169">
        <f>(IF(ISNUMBER(SEARCH($A$1,B43)),MAX($A$3:A42)+1,0))</f>
        <v>0</v>
      </c>
      <c r="B43" s="32" t="s">
        <v>309</v>
      </c>
      <c r="C43" s="33" t="s">
        <v>308</v>
      </c>
      <c r="D43" s="33" t="s">
        <v>310</v>
      </c>
      <c r="E43" s="33"/>
      <c r="F43" s="33" t="s">
        <v>311</v>
      </c>
      <c r="G43" s="33" t="s">
        <v>272</v>
      </c>
      <c r="H43" s="10"/>
      <c r="J43" s="26" t="str">
        <f>IFERROR(VLOOKUP(ROWS($J$4:J43),$A$4:$B$228,2,FALSE),"")</f>
        <v/>
      </c>
    </row>
    <row r="44" spans="1:10" s="26" customFormat="1" ht="25.5" customHeight="1">
      <c r="A44" s="169">
        <f>(IF(ISNUMBER(SEARCH($A$1,B44)),MAX($A$3:A43)+1,0))</f>
        <v>0</v>
      </c>
      <c r="B44" s="30" t="s">
        <v>316</v>
      </c>
      <c r="C44" s="31" t="s">
        <v>315</v>
      </c>
      <c r="D44" s="31" t="s">
        <v>317</v>
      </c>
      <c r="E44" s="31"/>
      <c r="F44" s="31" t="s">
        <v>318</v>
      </c>
      <c r="G44" s="31" t="s">
        <v>272</v>
      </c>
      <c r="H44" s="10"/>
      <c r="J44" s="26" t="str">
        <f>IFERROR(VLOOKUP(ROWS($J$4:J44),$A$4:$B$228,2,FALSE),"")</f>
        <v/>
      </c>
    </row>
    <row r="45" spans="1:10" s="26" customFormat="1" ht="25.5" customHeight="1">
      <c r="A45" s="169">
        <f>(IF(ISNUMBER(SEARCH($A$1,B45)),MAX($A$3:A44)+1,0))</f>
        <v>0</v>
      </c>
      <c r="B45" s="32" t="s">
        <v>313</v>
      </c>
      <c r="C45" s="33" t="s">
        <v>312</v>
      </c>
      <c r="D45" s="33" t="s">
        <v>844</v>
      </c>
      <c r="E45" s="33"/>
      <c r="F45" s="33" t="s">
        <v>314</v>
      </c>
      <c r="G45" s="33" t="s">
        <v>272</v>
      </c>
      <c r="H45" s="10"/>
      <c r="J45" s="26" t="str">
        <f>IFERROR(VLOOKUP(ROWS($J$4:J45),$A$4:$B$228,2,FALSE),"")</f>
        <v/>
      </c>
    </row>
    <row r="46" spans="1:10" s="26" customFormat="1" ht="25.5" customHeight="1">
      <c r="A46" s="169">
        <f>(IF(ISNUMBER(SEARCH($A$1,B46)),MAX($A$3:A45)+1,0))</f>
        <v>0</v>
      </c>
      <c r="B46" s="30" t="s">
        <v>365</v>
      </c>
      <c r="C46" s="31" t="s">
        <v>364</v>
      </c>
      <c r="D46" s="31" t="s">
        <v>366</v>
      </c>
      <c r="E46" s="31"/>
      <c r="F46" s="31" t="s">
        <v>203</v>
      </c>
      <c r="G46" s="31" t="s">
        <v>249</v>
      </c>
      <c r="H46" s="10"/>
      <c r="J46" s="26" t="str">
        <f>IFERROR(VLOOKUP(ROWS($J$4:J46),$A$4:$B$228,2,FALSE),"")</f>
        <v/>
      </c>
    </row>
    <row r="47" spans="1:10" s="26" customFormat="1" ht="25.5" customHeight="1">
      <c r="A47" s="169">
        <f>(IF(ISNUMBER(SEARCH($A$1,B47)),MAX($A$3:A46)+1,0))</f>
        <v>0</v>
      </c>
      <c r="B47" s="32" t="s">
        <v>863</v>
      </c>
      <c r="C47" s="33" t="s">
        <v>864</v>
      </c>
      <c r="D47" s="33" t="s">
        <v>865</v>
      </c>
      <c r="E47" s="33"/>
      <c r="F47" s="33"/>
      <c r="G47" s="33"/>
      <c r="H47" s="10"/>
      <c r="J47" s="26" t="str">
        <f>IFERROR(VLOOKUP(ROWS($J$4:J47),$A$4:$B$228,2,FALSE),"")</f>
        <v/>
      </c>
    </row>
    <row r="48" spans="1:10" s="26" customFormat="1" ht="25.5" customHeight="1">
      <c r="A48" s="169">
        <f>(IF(ISNUMBER(SEARCH($A$1,B48)),MAX($A$3:A47)+1,0))</f>
        <v>0</v>
      </c>
      <c r="B48" s="30" t="s">
        <v>911</v>
      </c>
      <c r="C48" s="31"/>
      <c r="D48" s="31" t="s">
        <v>1018</v>
      </c>
      <c r="E48" s="31"/>
      <c r="F48" s="31"/>
      <c r="G48" s="31"/>
      <c r="H48" s="10"/>
      <c r="J48" s="26" t="str">
        <f>IFERROR(VLOOKUP(ROWS($J$4:J48),$A$4:$B$228,2,FALSE),"")</f>
        <v/>
      </c>
    </row>
    <row r="49" spans="1:10" s="26" customFormat="1" ht="25.5" customHeight="1">
      <c r="A49" s="169">
        <f>(IF(ISNUMBER(SEARCH($A$1,B49)),MAX($A$3:A48)+1,0))</f>
        <v>0</v>
      </c>
      <c r="B49" s="32" t="s">
        <v>382</v>
      </c>
      <c r="C49" s="33" t="s">
        <v>381</v>
      </c>
      <c r="D49" s="33" t="s">
        <v>383</v>
      </c>
      <c r="E49" s="33"/>
      <c r="F49" s="33" t="s">
        <v>203</v>
      </c>
      <c r="G49" s="33" t="s">
        <v>249</v>
      </c>
      <c r="H49" s="10"/>
      <c r="J49" s="26" t="str">
        <f>IFERROR(VLOOKUP(ROWS($J$4:J49),$A$4:$B$228,2,FALSE),"")</f>
        <v/>
      </c>
    </row>
    <row r="50" spans="1:10" s="26" customFormat="1" ht="25.5" customHeight="1">
      <c r="A50" s="169">
        <f>(IF(ISNUMBER(SEARCH($A$1,B50)),MAX($A$3:A49)+1,0))</f>
        <v>0</v>
      </c>
      <c r="B50" s="30" t="s">
        <v>878</v>
      </c>
      <c r="C50" s="31"/>
      <c r="D50" s="31" t="s">
        <v>879</v>
      </c>
      <c r="E50" s="31"/>
      <c r="F50" s="31"/>
      <c r="G50" s="31"/>
      <c r="H50" s="10"/>
      <c r="J50" s="26" t="str">
        <f>IFERROR(VLOOKUP(ROWS($J$4:J50),$A$4:$B$228,2,FALSE),"")</f>
        <v/>
      </c>
    </row>
    <row r="51" spans="1:10" s="26" customFormat="1" ht="25.5" customHeight="1">
      <c r="A51" s="169">
        <f>(IF(ISNUMBER(SEARCH($A$1,B51)),MAX($A$3:A50)+1,0))</f>
        <v>0</v>
      </c>
      <c r="B51" s="32" t="s">
        <v>556</v>
      </c>
      <c r="C51" s="33" t="s">
        <v>557</v>
      </c>
      <c r="D51" s="33" t="s">
        <v>877</v>
      </c>
      <c r="E51" s="33"/>
      <c r="F51" s="33"/>
      <c r="G51" s="33"/>
      <c r="H51" s="10"/>
      <c r="J51" s="26" t="str">
        <f>IFERROR(VLOOKUP(ROWS($J$4:J51),$A$4:$B$228,2,FALSE),"")</f>
        <v/>
      </c>
    </row>
    <row r="52" spans="1:10" s="26" customFormat="1" ht="25.5" customHeight="1">
      <c r="A52" s="169">
        <f>(IF(ISNUMBER(SEARCH($A$1,B52)),MAX($A$3:A51)+1,0))</f>
        <v>0</v>
      </c>
      <c r="B52" s="30" t="s">
        <v>251</v>
      </c>
      <c r="C52" s="31" t="s">
        <v>250</v>
      </c>
      <c r="D52" s="31" t="s">
        <v>843</v>
      </c>
      <c r="E52" s="31"/>
      <c r="F52" s="31" t="s">
        <v>252</v>
      </c>
      <c r="G52" s="31" t="s">
        <v>253</v>
      </c>
      <c r="H52" s="10"/>
      <c r="J52" s="26" t="str">
        <f>IFERROR(VLOOKUP(ROWS($J$4:J52),$A$4:$B$228,2,FALSE),"")</f>
        <v/>
      </c>
    </row>
    <row r="53" spans="1:10" s="26" customFormat="1" ht="25.5" customHeight="1">
      <c r="A53" s="169">
        <f>(IF(ISNUMBER(SEARCH($A$1,B53)),MAX($A$3:A52)+1,0))</f>
        <v>0</v>
      </c>
      <c r="B53" s="32" t="s">
        <v>522</v>
      </c>
      <c r="C53" s="33" t="s">
        <v>524</v>
      </c>
      <c r="D53" s="33" t="s">
        <v>523</v>
      </c>
      <c r="E53" s="33"/>
      <c r="F53" s="33" t="s">
        <v>525</v>
      </c>
      <c r="G53" s="33"/>
      <c r="H53" s="10"/>
      <c r="J53" s="26" t="str">
        <f>IFERROR(VLOOKUP(ROWS($J$4:J53),$A$4:$B$228,2,FALSE),"")</f>
        <v/>
      </c>
    </row>
    <row r="54" spans="1:10" s="26" customFormat="1" ht="25.5" customHeight="1">
      <c r="A54" s="169">
        <f>(IF(ISNUMBER(SEARCH($A$1,B54)),MAX($A$3:A53)+1,0))</f>
        <v>0</v>
      </c>
      <c r="B54" s="30" t="s">
        <v>151</v>
      </c>
      <c r="C54" s="31" t="s">
        <v>150</v>
      </c>
      <c r="D54" s="31" t="s">
        <v>152</v>
      </c>
      <c r="E54" s="31"/>
      <c r="F54" s="31" t="s">
        <v>153</v>
      </c>
      <c r="G54" s="31"/>
      <c r="H54" s="10"/>
      <c r="J54" s="26" t="str">
        <f>IFERROR(VLOOKUP(ROWS($J$4:J54),$A$4:$B$228,2,FALSE),"")</f>
        <v/>
      </c>
    </row>
    <row r="55" spans="1:10" s="26" customFormat="1" ht="25.5" customHeight="1">
      <c r="A55" s="169">
        <f>(IF(ISNUMBER(SEARCH($A$1,B55)),MAX($A$3:A54)+1,0))</f>
        <v>0</v>
      </c>
      <c r="B55" s="32" t="s">
        <v>526</v>
      </c>
      <c r="C55" s="33" t="s">
        <v>526</v>
      </c>
      <c r="D55" s="33" t="s">
        <v>527</v>
      </c>
      <c r="E55" s="33"/>
      <c r="F55" s="33"/>
      <c r="G55" s="33"/>
      <c r="H55" s="10"/>
      <c r="J55" s="26" t="str">
        <f>IFERROR(VLOOKUP(ROWS($J$4:J55),$A$4:$B$228,2,FALSE),"")</f>
        <v/>
      </c>
    </row>
    <row r="56" spans="1:10" s="26" customFormat="1" ht="25.5" customHeight="1">
      <c r="A56" s="169">
        <f>(IF(ISNUMBER(SEARCH($A$1,B56)),MAX($A$3:A55)+1,0))</f>
        <v>0</v>
      </c>
      <c r="B56" s="30" t="s">
        <v>284</v>
      </c>
      <c r="C56" s="31" t="s">
        <v>499</v>
      </c>
      <c r="D56" s="31" t="s">
        <v>498</v>
      </c>
      <c r="E56" s="31"/>
      <c r="F56" s="31"/>
      <c r="G56" s="31"/>
      <c r="H56" s="10"/>
      <c r="J56" s="26" t="str">
        <f>IFERROR(VLOOKUP(ROWS($J$4:J56),$A$4:$B$228,2,FALSE),"")</f>
        <v/>
      </c>
    </row>
    <row r="57" spans="1:10" s="26" customFormat="1" ht="25.5" customHeight="1">
      <c r="A57" s="169">
        <f>(IF(ISNUMBER(SEARCH($A$1,B57)),MAX($A$3:A56)+1,0))</f>
        <v>0</v>
      </c>
      <c r="B57" s="32" t="s">
        <v>914</v>
      </c>
      <c r="C57" s="33"/>
      <c r="D57" s="33" t="s">
        <v>1019</v>
      </c>
      <c r="E57" s="33"/>
      <c r="F57" s="33"/>
      <c r="G57" s="33"/>
      <c r="H57" s="10"/>
      <c r="J57" s="26" t="str">
        <f>IFERROR(VLOOKUP(ROWS($J$4:J57),$A$4:$B$228,2,FALSE),"")</f>
        <v/>
      </c>
    </row>
    <row r="58" spans="1:10" s="26" customFormat="1" ht="25.5" customHeight="1">
      <c r="A58" s="169">
        <f>(IF(ISNUMBER(SEARCH($A$1,B58)),MAX($A$3:A57)+1,0))</f>
        <v>0</v>
      </c>
      <c r="B58" s="30" t="s">
        <v>583</v>
      </c>
      <c r="C58" s="31" t="s">
        <v>583</v>
      </c>
      <c r="D58" s="31" t="s">
        <v>584</v>
      </c>
      <c r="E58" s="31"/>
      <c r="F58" s="31" t="s">
        <v>439</v>
      </c>
      <c r="G58" s="31"/>
      <c r="H58" s="10"/>
      <c r="J58" s="26" t="str">
        <f>IFERROR(VLOOKUP(ROWS($J$4:J58),$A$4:$B$228,2,FALSE),"")</f>
        <v/>
      </c>
    </row>
    <row r="59" spans="1:10" s="26" customFormat="1" ht="25.5" customHeight="1">
      <c r="A59" s="169">
        <f>(IF(ISNUMBER(SEARCH($A$1,B59)),MAX($A$3:A58)+1,0))</f>
        <v>0</v>
      </c>
      <c r="B59" s="32" t="s">
        <v>564</v>
      </c>
      <c r="C59" s="33" t="s">
        <v>566</v>
      </c>
      <c r="D59" s="33" t="s">
        <v>565</v>
      </c>
      <c r="E59" s="33"/>
      <c r="F59" s="33" t="s">
        <v>544</v>
      </c>
      <c r="G59" s="33"/>
      <c r="H59" s="10"/>
      <c r="J59" s="26" t="str">
        <f>IFERROR(VLOOKUP(ROWS($J$4:J59),$A$4:$B$228,2,FALSE),"")</f>
        <v/>
      </c>
    </row>
    <row r="60" spans="1:10" s="26" customFormat="1" ht="25.5" customHeight="1">
      <c r="A60" s="169">
        <f>(IF(ISNUMBER(SEARCH($A$1,B60)),MAX($A$3:A59)+1,0))</f>
        <v>0</v>
      </c>
      <c r="B60" s="30" t="s">
        <v>432</v>
      </c>
      <c r="C60" s="31" t="s">
        <v>431</v>
      </c>
      <c r="D60" s="31" t="s">
        <v>433</v>
      </c>
      <c r="E60" s="31"/>
      <c r="F60" s="31" t="s">
        <v>434</v>
      </c>
      <c r="G60" s="31" t="s">
        <v>272</v>
      </c>
      <c r="H60" s="10"/>
      <c r="J60" s="26" t="str">
        <f>IFERROR(VLOOKUP(ROWS($J$4:J60),$A$4:$B$228,2,FALSE),"")</f>
        <v/>
      </c>
    </row>
    <row r="61" spans="1:10" s="26" customFormat="1" ht="25.5" customHeight="1">
      <c r="A61" s="169">
        <f>(IF(ISNUMBER(SEARCH($A$1,B61)),MAX($A$3:A60)+1,0))</f>
        <v>0</v>
      </c>
      <c r="B61" s="32" t="s">
        <v>436</v>
      </c>
      <c r="C61" s="33" t="s">
        <v>435</v>
      </c>
      <c r="D61" s="33" t="s">
        <v>437</v>
      </c>
      <c r="E61" s="33"/>
      <c r="F61" s="33" t="s">
        <v>438</v>
      </c>
      <c r="G61" s="33" t="s">
        <v>333</v>
      </c>
      <c r="H61" s="10"/>
      <c r="J61" s="26" t="str">
        <f>IFERROR(VLOOKUP(ROWS($J$4:J61),$A$4:$B$228,2,FALSE),"")</f>
        <v/>
      </c>
    </row>
    <row r="62" spans="1:10" s="26" customFormat="1" ht="25.5" customHeight="1">
      <c r="A62" s="169">
        <f>(IF(ISNUMBER(SEARCH($A$1,B62)),MAX($A$3:A61)+1,0))</f>
        <v>0</v>
      </c>
      <c r="B62" s="30" t="s">
        <v>585</v>
      </c>
      <c r="C62" s="31" t="s">
        <v>587</v>
      </c>
      <c r="D62" s="31" t="s">
        <v>586</v>
      </c>
      <c r="E62" s="31"/>
      <c r="F62" s="31" t="s">
        <v>203</v>
      </c>
      <c r="G62" s="31"/>
      <c r="H62" s="10"/>
      <c r="J62" s="26" t="str">
        <f>IFERROR(VLOOKUP(ROWS($J$4:J62),$A$4:$B$228,2,FALSE),"")</f>
        <v/>
      </c>
    </row>
    <row r="63" spans="1:10" s="26" customFormat="1" ht="25.5" customHeight="1">
      <c r="A63" s="169">
        <f>(IF(ISNUMBER(SEARCH($A$1,B63)),MAX($A$3:A62)+1,0))</f>
        <v>0</v>
      </c>
      <c r="B63" s="32" t="s">
        <v>915</v>
      </c>
      <c r="C63" s="33"/>
      <c r="D63" s="33" t="s">
        <v>1020</v>
      </c>
      <c r="E63" s="33"/>
      <c r="F63" s="33"/>
      <c r="G63" s="33"/>
      <c r="H63" s="10"/>
      <c r="J63" s="26" t="str">
        <f>IFERROR(VLOOKUP(ROWS($J$4:J63),$A$4:$B$228,2,FALSE),"")</f>
        <v/>
      </c>
    </row>
    <row r="64" spans="1:10" s="26" customFormat="1" ht="25.5" customHeight="1">
      <c r="A64" s="169">
        <f>(IF(ISNUMBER(SEARCH($A$1,B64)),MAX($A$3:A63)+1,0))</f>
        <v>0</v>
      </c>
      <c r="B64" s="30" t="s">
        <v>279</v>
      </c>
      <c r="C64" s="31" t="s">
        <v>279</v>
      </c>
      <c r="D64" s="31" t="s">
        <v>280</v>
      </c>
      <c r="E64" s="31"/>
      <c r="F64" s="31" t="s">
        <v>203</v>
      </c>
      <c r="G64" s="31" t="s">
        <v>245</v>
      </c>
      <c r="H64" s="10"/>
      <c r="J64" s="26" t="str">
        <f>IFERROR(VLOOKUP(ROWS($J$4:J64),$A$4:$B$228,2,FALSE),"")</f>
        <v/>
      </c>
    </row>
    <row r="65" spans="1:10" s="26" customFormat="1" ht="25.5" customHeight="1">
      <c r="A65" s="169">
        <f>(IF(ISNUMBER(SEARCH($A$1,B65)),MAX($A$3:A64)+1,0))</f>
        <v>0</v>
      </c>
      <c r="B65" s="32" t="s">
        <v>125</v>
      </c>
      <c r="C65" s="33" t="s">
        <v>52</v>
      </c>
      <c r="D65" s="33" t="s">
        <v>588</v>
      </c>
      <c r="E65" s="33"/>
      <c r="F65" s="33" t="s">
        <v>439</v>
      </c>
      <c r="G65" s="33"/>
      <c r="H65" s="10"/>
      <c r="J65" s="26" t="str">
        <f>IFERROR(VLOOKUP(ROWS($J$4:J65),$A$4:$B$228,2,FALSE),"")</f>
        <v/>
      </c>
    </row>
    <row r="66" spans="1:10" s="26" customFormat="1" ht="25.5" customHeight="1">
      <c r="A66" s="169">
        <f>(IF(ISNUMBER(SEARCH($A$1,B66)),MAX($A$3:A65)+1,0))</f>
        <v>0</v>
      </c>
      <c r="B66" s="30" t="s">
        <v>325</v>
      </c>
      <c r="C66" s="31" t="s">
        <v>325</v>
      </c>
      <c r="D66" s="31" t="s">
        <v>326</v>
      </c>
      <c r="E66" s="31"/>
      <c r="F66" s="31" t="s">
        <v>327</v>
      </c>
      <c r="G66" s="31" t="s">
        <v>272</v>
      </c>
      <c r="H66" s="10"/>
      <c r="J66" s="26" t="str">
        <f>IFERROR(VLOOKUP(ROWS($J$4:J66),$A$4:$B$228,2,FALSE),"")</f>
        <v/>
      </c>
    </row>
    <row r="67" spans="1:10" s="26" customFormat="1" ht="25.5" customHeight="1">
      <c r="A67" s="169">
        <f>(IF(ISNUMBER(SEARCH($A$1,B67)),MAX($A$3:A66)+1,0))</f>
        <v>0</v>
      </c>
      <c r="B67" s="32" t="s">
        <v>304</v>
      </c>
      <c r="C67" s="33" t="s">
        <v>303</v>
      </c>
      <c r="D67" s="33" t="s">
        <v>305</v>
      </c>
      <c r="E67" s="33"/>
      <c r="F67" s="33" t="s">
        <v>306</v>
      </c>
      <c r="G67" s="33" t="s">
        <v>307</v>
      </c>
      <c r="H67" s="10"/>
      <c r="J67" s="26" t="str">
        <f>IFERROR(VLOOKUP(ROWS($J$4:J67),$A$4:$B$228,2,FALSE),"")</f>
        <v/>
      </c>
    </row>
    <row r="68" spans="1:10" s="26" customFormat="1" ht="25.5" customHeight="1">
      <c r="A68" s="169">
        <f>(IF(ISNUMBER(SEARCH($A$1,B68)),MAX($A$3:A67)+1,0))</f>
        <v>0</v>
      </c>
      <c r="B68" s="30" t="s">
        <v>376</v>
      </c>
      <c r="C68" s="31" t="s">
        <v>375</v>
      </c>
      <c r="D68" s="31" t="s">
        <v>377</v>
      </c>
      <c r="E68" s="31"/>
      <c r="F68" s="31" t="s">
        <v>176</v>
      </c>
      <c r="G68" s="31" t="s">
        <v>378</v>
      </c>
      <c r="H68" s="10"/>
      <c r="J68" s="26" t="str">
        <f>IFERROR(VLOOKUP(ROWS($J$4:J68),$A$4:$B$228,2,FALSE),"")</f>
        <v/>
      </c>
    </row>
    <row r="69" spans="1:10" s="26" customFormat="1" ht="25.5" customHeight="1">
      <c r="A69" s="169">
        <f>(IF(ISNUMBER(SEARCH($A$1,B69)),MAX($A$3:A68)+1,0))</f>
        <v>0</v>
      </c>
      <c r="B69" s="32" t="s">
        <v>916</v>
      </c>
      <c r="C69" s="33"/>
      <c r="D69" s="33" t="s">
        <v>1021</v>
      </c>
      <c r="E69" s="33"/>
      <c r="F69" s="33"/>
      <c r="G69" s="33"/>
      <c r="H69" s="10"/>
      <c r="J69" s="26" t="str">
        <f>IFERROR(VLOOKUP(ROWS($J$4:J69),$A$4:$B$228,2,FALSE),"")</f>
        <v/>
      </c>
    </row>
    <row r="70" spans="1:10" s="26" customFormat="1" ht="25.5" customHeight="1">
      <c r="A70" s="169">
        <f>(IF(ISNUMBER(SEARCH($A$1,B70)),MAX($A$3:A69)+1,0))</f>
        <v>0</v>
      </c>
      <c r="B70" s="30" t="s">
        <v>470</v>
      </c>
      <c r="C70" s="31" t="s">
        <v>469</v>
      </c>
      <c r="D70" s="31" t="s">
        <v>471</v>
      </c>
      <c r="E70" s="31"/>
      <c r="F70" s="31" t="s">
        <v>176</v>
      </c>
      <c r="G70" s="31" t="s">
        <v>472</v>
      </c>
      <c r="H70" s="10"/>
      <c r="J70" s="26" t="str">
        <f>IFERROR(VLOOKUP(ROWS($J$4:J70),$A$4:$B$228,2,FALSE),"")</f>
        <v/>
      </c>
    </row>
    <row r="71" spans="1:10" s="26" customFormat="1" ht="25.5" customHeight="1">
      <c r="A71" s="169">
        <f>(IF(ISNUMBER(SEARCH($A$1,B71)),MAX($A$3:A70)+1,0))</f>
        <v>0</v>
      </c>
      <c r="B71" s="32" t="s">
        <v>346</v>
      </c>
      <c r="C71" s="33" t="s">
        <v>345</v>
      </c>
      <c r="D71" s="33" t="s">
        <v>347</v>
      </c>
      <c r="E71" s="33"/>
      <c r="F71" s="33" t="s">
        <v>203</v>
      </c>
      <c r="G71" s="33" t="s">
        <v>249</v>
      </c>
      <c r="H71" s="10"/>
      <c r="J71" s="26" t="str">
        <f>IFERROR(VLOOKUP(ROWS($J$4:J71),$A$4:$B$228,2,FALSE),"")</f>
        <v/>
      </c>
    </row>
    <row r="72" spans="1:10" s="26" customFormat="1" ht="25.5" customHeight="1">
      <c r="A72" s="169">
        <f>(IF(ISNUMBER(SEARCH($A$1,B72)),MAX($A$3:A71)+1,0))</f>
        <v>0</v>
      </c>
      <c r="B72" s="30" t="s">
        <v>247</v>
      </c>
      <c r="C72" s="31" t="s">
        <v>246</v>
      </c>
      <c r="D72" s="31" t="s">
        <v>248</v>
      </c>
      <c r="E72" s="31"/>
      <c r="F72" s="31" t="s">
        <v>203</v>
      </c>
      <c r="G72" s="31" t="s">
        <v>249</v>
      </c>
      <c r="H72" s="10"/>
      <c r="J72" s="26" t="str">
        <f>IFERROR(VLOOKUP(ROWS($J$4:J72),$A$4:$B$228,2,FALSE),"")</f>
        <v/>
      </c>
    </row>
    <row r="73" spans="1:10" s="26" customFormat="1" ht="25.5" customHeight="1">
      <c r="A73" s="169"/>
      <c r="B73" s="30" t="s">
        <v>1068</v>
      </c>
      <c r="C73" s="31" t="s">
        <v>1069</v>
      </c>
      <c r="D73" s="31" t="s">
        <v>1070</v>
      </c>
      <c r="E73" s="31"/>
      <c r="F73" s="31"/>
      <c r="G73" s="31"/>
      <c r="H73" s="10"/>
    </row>
    <row r="74" spans="1:10" s="26" customFormat="1" ht="25.5" customHeight="1">
      <c r="A74" s="169">
        <f>(IF(ISNUMBER(SEARCH($A$1,B74)),MAX($A$3:A72)+1,0))</f>
        <v>0</v>
      </c>
      <c r="B74" s="32" t="s">
        <v>154</v>
      </c>
      <c r="C74" s="33"/>
      <c r="D74" s="33" t="s">
        <v>996</v>
      </c>
      <c r="E74" s="33"/>
      <c r="F74" s="33"/>
      <c r="G74" s="33"/>
      <c r="H74" s="10"/>
      <c r="J74" s="26" t="str">
        <f>IFERROR(VLOOKUP(ROWS($J$4:J74),$A$4:$B$228,2,FALSE),"")</f>
        <v/>
      </c>
    </row>
    <row r="75" spans="1:10" s="26" customFormat="1" ht="25.5" customHeight="1">
      <c r="A75" s="169">
        <f>(IF(ISNUMBER(SEARCH($A$1,B75)),MAX($A$3:A74)+1,0))</f>
        <v>0</v>
      </c>
      <c r="B75" s="30" t="s">
        <v>536</v>
      </c>
      <c r="C75" s="31" t="s">
        <v>627</v>
      </c>
      <c r="D75" s="31" t="s">
        <v>537</v>
      </c>
      <c r="E75" s="31"/>
      <c r="F75" s="31" t="s">
        <v>628</v>
      </c>
      <c r="G75" s="31"/>
      <c r="H75" s="10"/>
      <c r="J75" s="26" t="str">
        <f>IFERROR(VLOOKUP(ROWS($J$4:J75),$A$4:$B$228,2,FALSE),"")</f>
        <v/>
      </c>
    </row>
    <row r="76" spans="1:10" s="26" customFormat="1" ht="25.5" customHeight="1">
      <c r="A76" s="169">
        <f>(IF(ISNUMBER(SEARCH($A$1,B76)),MAX($A$3:A75)+1,0))</f>
        <v>0</v>
      </c>
      <c r="B76" s="32" t="s">
        <v>165</v>
      </c>
      <c r="C76" s="33" t="s">
        <v>164</v>
      </c>
      <c r="D76" s="33" t="s">
        <v>166</v>
      </c>
      <c r="E76" s="33" t="s">
        <v>167</v>
      </c>
      <c r="F76" s="33" t="s">
        <v>168</v>
      </c>
      <c r="G76" s="33"/>
      <c r="H76" s="10"/>
      <c r="J76" s="26" t="str">
        <f>IFERROR(VLOOKUP(ROWS($J$4:J76),$A$4:$B$228,2,FALSE),"")</f>
        <v/>
      </c>
    </row>
    <row r="77" spans="1:10" s="26" customFormat="1" ht="25.5" customHeight="1">
      <c r="A77" s="169">
        <f>(IF(ISNUMBER(SEARCH($A$1,B77)),MAX($A$3:A76)+1,0))</f>
        <v>0</v>
      </c>
      <c r="B77" s="30" t="s">
        <v>976</v>
      </c>
      <c r="C77" s="31" t="s">
        <v>589</v>
      </c>
      <c r="D77" s="31" t="s">
        <v>636</v>
      </c>
      <c r="E77" s="31"/>
      <c r="F77" s="31"/>
      <c r="G77" s="31"/>
      <c r="H77" s="10"/>
      <c r="J77" s="26" t="str">
        <f>IFERROR(VLOOKUP(ROWS($J$4:J77),$A$4:$B$228,2,FALSE),"")</f>
        <v/>
      </c>
    </row>
    <row r="78" spans="1:10" s="26" customFormat="1" ht="25.5" customHeight="1">
      <c r="A78" s="169">
        <f>(IF(ISNUMBER(SEARCH($A$1,B78)),MAX($A$3:A77)+1,0))</f>
        <v>0</v>
      </c>
      <c r="B78" s="32" t="s">
        <v>977</v>
      </c>
      <c r="C78" s="33" t="s">
        <v>590</v>
      </c>
      <c r="D78" s="33" t="s">
        <v>637</v>
      </c>
      <c r="E78" s="33"/>
      <c r="F78" s="33"/>
      <c r="G78" s="33"/>
      <c r="H78" s="10"/>
      <c r="J78" s="26" t="str">
        <f>IFERROR(VLOOKUP(ROWS($J$4:J78),$A$4:$B$228,2,FALSE),"")</f>
        <v/>
      </c>
    </row>
    <row r="79" spans="1:10" s="26" customFormat="1" ht="25.5" customHeight="1">
      <c r="A79" s="169">
        <f>(IF(ISNUMBER(SEARCH($A$1,B79)),MAX($A$3:A78)+1,0))</f>
        <v>0</v>
      </c>
      <c r="B79" s="30" t="s">
        <v>978</v>
      </c>
      <c r="C79" s="31" t="s">
        <v>591</v>
      </c>
      <c r="D79" s="31" t="s">
        <v>638</v>
      </c>
      <c r="E79" s="31"/>
      <c r="F79" s="31"/>
      <c r="G79" s="31"/>
      <c r="H79" s="10"/>
      <c r="J79" s="26" t="str">
        <f>IFERROR(VLOOKUP(ROWS($J$4:J79),$A$4:$B$228,2,FALSE),"")</f>
        <v/>
      </c>
    </row>
    <row r="80" spans="1:10" s="26" customFormat="1" ht="25.5" customHeight="1">
      <c r="A80" s="169">
        <f>(IF(ISNUMBER(SEARCH($A$1,B80)),MAX($A$3:A79)+1,0))</f>
        <v>0</v>
      </c>
      <c r="B80" s="32" t="s">
        <v>979</v>
      </c>
      <c r="C80" s="33" t="s">
        <v>592</v>
      </c>
      <c r="D80" s="33" t="s">
        <v>639</v>
      </c>
      <c r="E80" s="33"/>
      <c r="F80" s="33"/>
      <c r="G80" s="33"/>
      <c r="H80" s="10"/>
      <c r="J80" s="26" t="str">
        <f>IFERROR(VLOOKUP(ROWS($J$4:J80),$A$4:$B$228,2,FALSE),"")</f>
        <v/>
      </c>
    </row>
    <row r="81" spans="1:10" s="26" customFormat="1" ht="25.5" customHeight="1">
      <c r="A81" s="169">
        <f>(IF(ISNUMBER(SEARCH($A$1,B81)),MAX($A$3:A80)+1,0))</f>
        <v>0</v>
      </c>
      <c r="B81" s="30" t="s">
        <v>980</v>
      </c>
      <c r="C81" s="31" t="s">
        <v>593</v>
      </c>
      <c r="D81" s="31" t="s">
        <v>640</v>
      </c>
      <c r="E81" s="31"/>
      <c r="F81" s="31"/>
      <c r="G81" s="31"/>
      <c r="H81" s="10"/>
      <c r="J81" s="26" t="str">
        <f>IFERROR(VLOOKUP(ROWS($J$4:J81),$A$4:$B$228,2,FALSE),"")</f>
        <v/>
      </c>
    </row>
    <row r="82" spans="1:10" s="26" customFormat="1" ht="25.5" customHeight="1">
      <c r="A82" s="169">
        <f>(IF(ISNUMBER(SEARCH($A$1,B82)),MAX($A$3:A81)+1,0))</f>
        <v>0</v>
      </c>
      <c r="B82" s="32" t="s">
        <v>594</v>
      </c>
      <c r="C82" s="33" t="s">
        <v>596</v>
      </c>
      <c r="D82" s="33" t="s">
        <v>595</v>
      </c>
      <c r="E82" s="33"/>
      <c r="F82" s="33" t="s">
        <v>439</v>
      </c>
      <c r="G82" s="33"/>
      <c r="H82" s="10"/>
      <c r="J82" s="26" t="str">
        <f>IFERROR(VLOOKUP(ROWS($J$4:J82),$A$4:$B$228,2,FALSE),"")</f>
        <v/>
      </c>
    </row>
    <row r="83" spans="1:10" s="26" customFormat="1" ht="25.5" customHeight="1">
      <c r="A83" s="169">
        <f>(IF(ISNUMBER(SEARCH($A$1,B83)),MAX($A$3:A82)+1,0))</f>
        <v>0</v>
      </c>
      <c r="B83" s="30" t="s">
        <v>142</v>
      </c>
      <c r="C83" s="31" t="s">
        <v>141</v>
      </c>
      <c r="D83" s="31" t="s">
        <v>838</v>
      </c>
      <c r="E83" s="31"/>
      <c r="F83" s="31" t="s">
        <v>143</v>
      </c>
      <c r="G83" s="31"/>
      <c r="H83" s="10"/>
      <c r="J83" s="26" t="str">
        <f>IFERROR(VLOOKUP(ROWS($J$4:J83),$A$4:$B$228,2,FALSE),"")</f>
        <v/>
      </c>
    </row>
    <row r="84" spans="1:10" s="26" customFormat="1" ht="25.5" customHeight="1">
      <c r="A84" s="169">
        <f>(IF(ISNUMBER(SEARCH($A$1,B84)),MAX($A$3:A83)+1,0))</f>
        <v>0</v>
      </c>
      <c r="B84" s="32" t="s">
        <v>338</v>
      </c>
      <c r="C84" s="33" t="s">
        <v>337</v>
      </c>
      <c r="D84" s="33" t="s">
        <v>339</v>
      </c>
      <c r="E84" s="33"/>
      <c r="F84" s="33" t="s">
        <v>340</v>
      </c>
      <c r="G84" s="33" t="s">
        <v>341</v>
      </c>
      <c r="H84" s="10"/>
      <c r="J84" s="26" t="str">
        <f>IFERROR(VLOOKUP(ROWS($J$4:J84),$A$4:$B$228,2,FALSE),"")</f>
        <v/>
      </c>
    </row>
    <row r="85" spans="1:10" s="26" customFormat="1" ht="25.5" customHeight="1">
      <c r="A85" s="169">
        <f>(IF(ISNUMBER(SEARCH($A$1,B85)),MAX($A$3:A84)+1,0))</f>
        <v>0</v>
      </c>
      <c r="B85" s="30" t="s">
        <v>237</v>
      </c>
      <c r="C85" s="31" t="s">
        <v>236</v>
      </c>
      <c r="D85" s="31" t="s">
        <v>238</v>
      </c>
      <c r="E85" s="31"/>
      <c r="F85" s="31" t="s">
        <v>239</v>
      </c>
      <c r="G85" s="31"/>
      <c r="H85" s="10"/>
      <c r="J85" s="26" t="str">
        <f>IFERROR(VLOOKUP(ROWS($J$4:J85),$A$4:$B$228,2,FALSE),"")</f>
        <v/>
      </c>
    </row>
    <row r="86" spans="1:10" s="26" customFormat="1" ht="25.5" customHeight="1">
      <c r="A86" s="169">
        <f>(IF(ISNUMBER(SEARCH($A$1,B86)),MAX($A$3:A85)+1,0))</f>
        <v>0</v>
      </c>
      <c r="B86" s="32" t="s">
        <v>597</v>
      </c>
      <c r="C86" s="33" t="s">
        <v>599</v>
      </c>
      <c r="D86" s="33" t="s">
        <v>598</v>
      </c>
      <c r="E86" s="33"/>
      <c r="F86" s="33" t="s">
        <v>439</v>
      </c>
      <c r="G86" s="33"/>
      <c r="H86" s="10"/>
      <c r="J86" s="26" t="str">
        <f>IFERROR(VLOOKUP(ROWS($J$4:J86),$A$4:$B$228,2,FALSE),"")</f>
        <v/>
      </c>
    </row>
    <row r="87" spans="1:10" s="26" customFormat="1" ht="25.5" customHeight="1">
      <c r="A87" s="169">
        <f>(IF(ISNUMBER(SEARCH($A$1,B87)),MAX($A$3:A86)+1,0))</f>
        <v>0</v>
      </c>
      <c r="B87" s="30" t="s">
        <v>600</v>
      </c>
      <c r="C87" s="31" t="s">
        <v>602</v>
      </c>
      <c r="D87" s="31" t="s">
        <v>601</v>
      </c>
      <c r="E87" s="31"/>
      <c r="F87" s="31" t="s">
        <v>439</v>
      </c>
      <c r="G87" s="31"/>
      <c r="H87" s="10"/>
      <c r="J87" s="26" t="str">
        <f>IFERROR(VLOOKUP(ROWS($J$4:J87),$A$4:$B$228,2,FALSE),"")</f>
        <v/>
      </c>
    </row>
    <row r="88" spans="1:10" s="26" customFormat="1" ht="25.5" customHeight="1">
      <c r="A88" s="169">
        <f>(IF(ISNUMBER(SEARCH($A$1,B88)),MAX($A$3:A87)+1,0))</f>
        <v>0</v>
      </c>
      <c r="B88" s="32" t="s">
        <v>502</v>
      </c>
      <c r="C88" s="33" t="s">
        <v>503</v>
      </c>
      <c r="D88" s="33" t="s">
        <v>1022</v>
      </c>
      <c r="E88" s="33"/>
      <c r="F88" s="33" t="s">
        <v>504</v>
      </c>
      <c r="G88" s="33"/>
      <c r="H88" s="10"/>
      <c r="J88" s="26" t="str">
        <f>IFERROR(VLOOKUP(ROWS($J$4:J88),$A$4:$B$228,2,FALSE),"")</f>
        <v/>
      </c>
    </row>
    <row r="89" spans="1:10" s="26" customFormat="1" ht="25.5" customHeight="1">
      <c r="A89" s="169">
        <f>(IF(ISNUMBER(SEARCH($A$1,B89)),MAX($A$3:A88)+1,0))</f>
        <v>0</v>
      </c>
      <c r="B89" s="30" t="s">
        <v>342</v>
      </c>
      <c r="C89" s="31" t="s">
        <v>342</v>
      </c>
      <c r="D89" s="31" t="s">
        <v>343</v>
      </c>
      <c r="E89" s="31"/>
      <c r="F89" s="31" t="s">
        <v>342</v>
      </c>
      <c r="G89" s="31" t="s">
        <v>272</v>
      </c>
      <c r="H89" s="10"/>
      <c r="J89" s="26" t="str">
        <f>IFERROR(VLOOKUP(ROWS($J$4:J89),$A$4:$B$228,2,FALSE),"")</f>
        <v/>
      </c>
    </row>
    <row r="90" spans="1:10" s="26" customFormat="1" ht="25.5" customHeight="1">
      <c r="A90" s="169">
        <f>(IF(ISNUMBER(SEARCH($A$1,B90)),MAX($A$3:A89)+1,0))</f>
        <v>0</v>
      </c>
      <c r="B90" s="32" t="s">
        <v>871</v>
      </c>
      <c r="C90" s="33" t="s">
        <v>869</v>
      </c>
      <c r="D90" s="33" t="s">
        <v>872</v>
      </c>
      <c r="E90" s="33">
        <v>50.77</v>
      </c>
      <c r="F90" s="33" t="s">
        <v>146</v>
      </c>
      <c r="G90" s="33"/>
      <c r="H90" s="10"/>
      <c r="J90" s="26" t="str">
        <f>IFERROR(VLOOKUP(ROWS($J$4:J90),$A$4:$B$228,2,FALSE),"")</f>
        <v/>
      </c>
    </row>
    <row r="91" spans="1:10" s="26" customFormat="1" ht="25.5" customHeight="1">
      <c r="A91" s="169">
        <f>(IF(ISNUMBER(SEARCH($A$1,B91)),MAX($A$3:A90)+1,0))</f>
        <v>0</v>
      </c>
      <c r="B91" s="30" t="s">
        <v>873</v>
      </c>
      <c r="C91" s="31" t="s">
        <v>870</v>
      </c>
      <c r="D91" s="31" t="s">
        <v>874</v>
      </c>
      <c r="E91" s="31">
        <v>121.47</v>
      </c>
      <c r="F91" s="31" t="s">
        <v>146</v>
      </c>
      <c r="G91" s="31"/>
      <c r="H91" s="10"/>
      <c r="J91" s="26" t="str">
        <f>IFERROR(VLOOKUP(ROWS($J$4:J91),$A$4:$B$228,2,FALSE),"")</f>
        <v/>
      </c>
    </row>
    <row r="92" spans="1:10" s="26" customFormat="1" ht="25.5" customHeight="1">
      <c r="A92" s="169">
        <f>(IF(ISNUMBER(SEARCH($A$1,B92)),MAX($A$3:A91)+1,0))</f>
        <v>0</v>
      </c>
      <c r="B92" s="32" t="s">
        <v>148</v>
      </c>
      <c r="C92" s="33" t="s">
        <v>147</v>
      </c>
      <c r="D92" s="33" t="s">
        <v>783</v>
      </c>
      <c r="E92" s="33" t="s">
        <v>149</v>
      </c>
      <c r="F92" s="33" t="s">
        <v>784</v>
      </c>
      <c r="G92" s="33"/>
      <c r="H92" s="10"/>
      <c r="J92" s="26" t="str">
        <f>IFERROR(VLOOKUP(ROWS($J$4:J92),$A$4:$B$228,2,FALSE),"")</f>
        <v/>
      </c>
    </row>
    <row r="93" spans="1:10" s="26" customFormat="1" ht="25.5" customHeight="1">
      <c r="A93" s="169">
        <f>(IF(ISNUMBER(SEARCH($A$1,B93)),MAX($A$3:A92)+1,0))</f>
        <v>0</v>
      </c>
      <c r="B93" s="30" t="s">
        <v>145</v>
      </c>
      <c r="C93" s="31" t="s">
        <v>144</v>
      </c>
      <c r="D93" s="31" t="s">
        <v>875</v>
      </c>
      <c r="E93" s="31"/>
      <c r="F93" s="31" t="s">
        <v>146</v>
      </c>
      <c r="G93" s="31"/>
      <c r="H93" s="10"/>
      <c r="J93" s="26" t="str">
        <f>IFERROR(VLOOKUP(ROWS($J$4:J93),$A$4:$B$228,2,FALSE),"")</f>
        <v/>
      </c>
    </row>
    <row r="94" spans="1:10" s="26" customFormat="1" ht="25.5" customHeight="1">
      <c r="A94" s="169">
        <f>(IF(ISNUMBER(SEARCH($A$1,B94)),MAX($A$3:A93)+1,0))</f>
        <v>0</v>
      </c>
      <c r="B94" s="32" t="s">
        <v>921</v>
      </c>
      <c r="C94" s="33"/>
      <c r="D94" s="33" t="s">
        <v>1023</v>
      </c>
      <c r="E94" s="33"/>
      <c r="F94" s="33"/>
      <c r="G94" s="33"/>
      <c r="H94" s="10"/>
      <c r="J94" s="26" t="str">
        <f>IFERROR(VLOOKUP(ROWS($J$4:J94),$A$4:$B$228,2,FALSE),"")</f>
        <v/>
      </c>
    </row>
    <row r="95" spans="1:10" s="26" customFormat="1" ht="25.5" customHeight="1">
      <c r="A95" s="169">
        <f>(IF(ISNUMBER(SEARCH($A$1,B95)),MAX($A$3:A94)+1,0))</f>
        <v>0</v>
      </c>
      <c r="B95" s="30" t="s">
        <v>922</v>
      </c>
      <c r="C95" s="31"/>
      <c r="D95" s="31" t="s">
        <v>1024</v>
      </c>
      <c r="E95" s="31"/>
      <c r="F95" s="31"/>
      <c r="G95" s="31"/>
      <c r="H95" s="10"/>
      <c r="J95" s="26" t="str">
        <f>IFERROR(VLOOKUP(ROWS($J$4:J95),$A$4:$B$228,2,FALSE),"")</f>
        <v/>
      </c>
    </row>
    <row r="96" spans="1:10" s="26" customFormat="1" ht="25.5" customHeight="1">
      <c r="A96" s="169">
        <f>(IF(ISNUMBER(SEARCH($A$1,B96)),MAX($A$3:A95)+1,0))</f>
        <v>0</v>
      </c>
      <c r="B96" s="32" t="s">
        <v>923</v>
      </c>
      <c r="C96" s="33"/>
      <c r="D96" s="33" t="s">
        <v>1025</v>
      </c>
      <c r="E96" s="33"/>
      <c r="F96" s="33"/>
      <c r="G96" s="33"/>
      <c r="H96" s="10"/>
      <c r="J96" s="26" t="str">
        <f>IFERROR(VLOOKUP(ROWS($J$4:J96),$A$4:$B$228,2,FALSE),"")</f>
        <v/>
      </c>
    </row>
    <row r="97" spans="1:10" s="26" customFormat="1" ht="25.5" customHeight="1">
      <c r="A97" s="169">
        <f>(IF(ISNUMBER(SEARCH($A$1,B97)),MAX($A$3:A96)+1,0))</f>
        <v>0</v>
      </c>
      <c r="B97" s="30" t="s">
        <v>924</v>
      </c>
      <c r="C97" s="31"/>
      <c r="D97" s="31" t="s">
        <v>1026</v>
      </c>
      <c r="E97" s="31"/>
      <c r="F97" s="31"/>
      <c r="G97" s="31"/>
      <c r="H97" s="10"/>
      <c r="J97" s="26" t="str">
        <f>IFERROR(VLOOKUP(ROWS($J$4:J97),$A$4:$B$228,2,FALSE),"")</f>
        <v/>
      </c>
    </row>
    <row r="98" spans="1:10" s="26" customFormat="1" ht="25.5" customHeight="1">
      <c r="A98" s="169">
        <f>(IF(ISNUMBER(SEARCH($A$1,B98)),MAX($A$3:A97)+1,0))</f>
        <v>0</v>
      </c>
      <c r="B98" s="32" t="s">
        <v>354</v>
      </c>
      <c r="C98" s="33" t="s">
        <v>354</v>
      </c>
      <c r="D98" s="33" t="s">
        <v>355</v>
      </c>
      <c r="E98" s="33"/>
      <c r="F98" s="33" t="s">
        <v>356</v>
      </c>
      <c r="G98" s="33" t="s">
        <v>357</v>
      </c>
      <c r="H98" s="10"/>
      <c r="J98" s="26" t="str">
        <f>IFERROR(VLOOKUP(ROWS($J$4:J98),$A$4:$B$228,2,FALSE),"")</f>
        <v/>
      </c>
    </row>
    <row r="99" spans="1:10" s="26" customFormat="1" ht="25.5" customHeight="1">
      <c r="A99" s="169">
        <f>(IF(ISNUMBER(SEARCH($A$1,B99)),MAX($A$3:A98)+1,0))</f>
        <v>0</v>
      </c>
      <c r="B99" s="30" t="s">
        <v>925</v>
      </c>
      <c r="C99" s="31"/>
      <c r="D99" s="31" t="s">
        <v>1027</v>
      </c>
      <c r="E99" s="31"/>
      <c r="F99" s="31"/>
      <c r="G99" s="31"/>
      <c r="H99" s="10"/>
      <c r="J99" s="26" t="str">
        <f>IFERROR(VLOOKUP(ROWS($J$4:J99),$A$4:$B$228,2,FALSE),"")</f>
        <v/>
      </c>
    </row>
    <row r="100" spans="1:10" s="26" customFormat="1" ht="25.5" customHeight="1">
      <c r="A100" s="169">
        <f>(IF(ISNUMBER(SEARCH($A$1,B100)),MAX($A$3:A99)+1,0))</f>
        <v>0</v>
      </c>
      <c r="B100" s="32" t="s">
        <v>411</v>
      </c>
      <c r="C100" s="33" t="s">
        <v>410</v>
      </c>
      <c r="D100" s="33" t="s">
        <v>412</v>
      </c>
      <c r="E100" s="33"/>
      <c r="F100" s="33" t="s">
        <v>176</v>
      </c>
      <c r="G100" s="33" t="s">
        <v>413</v>
      </c>
      <c r="H100" s="10"/>
      <c r="J100" s="26" t="str">
        <f>IFERROR(VLOOKUP(ROWS($J$4:J100),$A$4:$B$228,2,FALSE),"")</f>
        <v/>
      </c>
    </row>
    <row r="101" spans="1:10" s="26" customFormat="1" ht="25.5" customHeight="1">
      <c r="A101" s="169">
        <f>(IF(ISNUMBER(SEARCH($A$1,B101)),MAX($A$3:A100)+1,0))</f>
        <v>0</v>
      </c>
      <c r="B101" s="30" t="s">
        <v>926</v>
      </c>
      <c r="C101" s="31"/>
      <c r="D101" s="31" t="s">
        <v>1029</v>
      </c>
      <c r="E101" s="31"/>
      <c r="F101" s="31"/>
      <c r="G101" s="31"/>
      <c r="H101" s="10"/>
      <c r="J101" s="26" t="str">
        <f>IFERROR(VLOOKUP(ROWS($J$4:J101),$A$4:$B$228,2,FALSE),"")</f>
        <v/>
      </c>
    </row>
    <row r="102" spans="1:10" s="26" customFormat="1" ht="25.5" customHeight="1">
      <c r="A102" s="169">
        <f>(IF(ISNUMBER(SEARCH($A$1,B102)),MAX($A$3:A101)+1,0))</f>
        <v>0</v>
      </c>
      <c r="B102" s="32" t="s">
        <v>927</v>
      </c>
      <c r="C102" s="33"/>
      <c r="D102" s="33" t="s">
        <v>1033</v>
      </c>
      <c r="E102" s="33"/>
      <c r="F102" s="33"/>
      <c r="G102" s="33"/>
      <c r="H102" s="10"/>
      <c r="J102" s="26" t="str">
        <f>IFERROR(VLOOKUP(ROWS($J$4:J102),$A$4:$B$228,2,FALSE),"")</f>
        <v/>
      </c>
    </row>
    <row r="103" spans="1:10" s="26" customFormat="1" ht="25.5" customHeight="1">
      <c r="A103" s="169">
        <f>(IF(ISNUMBER(SEARCH($A$1,B103)),MAX($A$3:A102)+1,0))</f>
        <v>0</v>
      </c>
      <c r="B103" s="30" t="s">
        <v>928</v>
      </c>
      <c r="C103" s="31"/>
      <c r="D103" s="31" t="s">
        <v>1030</v>
      </c>
      <c r="E103" s="31"/>
      <c r="F103" s="31"/>
      <c r="G103" s="31"/>
      <c r="H103" s="10"/>
      <c r="J103" s="26" t="str">
        <f>IFERROR(VLOOKUP(ROWS($J$4:J103),$A$4:$B$228,2,FALSE),"")</f>
        <v/>
      </c>
    </row>
    <row r="104" spans="1:10" s="26" customFormat="1" ht="25.5" customHeight="1">
      <c r="A104" s="169">
        <f>(IF(ISNUMBER(SEARCH($A$1,B104)),MAX($A$3:A103)+1,0))</f>
        <v>0</v>
      </c>
      <c r="B104" s="32" t="s">
        <v>929</v>
      </c>
      <c r="C104" s="33"/>
      <c r="D104" s="33" t="s">
        <v>1032</v>
      </c>
      <c r="E104" s="33"/>
      <c r="F104" s="33"/>
      <c r="G104" s="33"/>
      <c r="H104" s="10"/>
      <c r="J104" s="26" t="str">
        <f>IFERROR(VLOOKUP(ROWS($J$4:J104),$A$4:$B$228,2,FALSE),"")</f>
        <v/>
      </c>
    </row>
    <row r="105" spans="1:10" s="26" customFormat="1" ht="25.5" customHeight="1">
      <c r="A105" s="169">
        <f>(IF(ISNUMBER(SEARCH($A$1,B105)),MAX($A$3:A104)+1,0))</f>
        <v>0</v>
      </c>
      <c r="B105" s="30" t="s">
        <v>182</v>
      </c>
      <c r="C105" s="31" t="s">
        <v>181</v>
      </c>
      <c r="D105" s="31" t="s">
        <v>840</v>
      </c>
      <c r="E105" s="31"/>
      <c r="F105" s="31" t="s">
        <v>159</v>
      </c>
      <c r="G105" s="31"/>
      <c r="H105" s="10"/>
      <c r="J105" s="26" t="str">
        <f>IFERROR(VLOOKUP(ROWS($J$4:J105),$A$4:$B$228,2,FALSE),"")</f>
        <v/>
      </c>
    </row>
    <row r="106" spans="1:10" s="26" customFormat="1" ht="25.5" customHeight="1">
      <c r="A106" s="169">
        <f>(IF(ISNUMBER(SEARCH($A$1,B106)),MAX($A$3:A105)+1,0))</f>
        <v>0</v>
      </c>
      <c r="B106" s="32" t="s">
        <v>358</v>
      </c>
      <c r="C106" s="33" t="s">
        <v>358</v>
      </c>
      <c r="D106" s="33" t="s">
        <v>359</v>
      </c>
      <c r="E106" s="33"/>
      <c r="F106" s="33" t="s">
        <v>203</v>
      </c>
      <c r="G106" s="33" t="s">
        <v>249</v>
      </c>
      <c r="H106" s="10"/>
      <c r="J106" s="26" t="str">
        <f>IFERROR(VLOOKUP(ROWS($J$4:J106),$A$4:$B$228,2,FALSE),"")</f>
        <v/>
      </c>
    </row>
    <row r="107" spans="1:10" s="26" customFormat="1" ht="25.5" customHeight="1">
      <c r="A107" s="169">
        <f>(IF(ISNUMBER(SEARCH($A$1,B107)),MAX($A$3:A106)+1,0))</f>
        <v>0</v>
      </c>
      <c r="B107" s="30" t="s">
        <v>323</v>
      </c>
      <c r="C107" s="31" t="s">
        <v>322</v>
      </c>
      <c r="D107" s="31" t="s">
        <v>324</v>
      </c>
      <c r="E107" s="31"/>
      <c r="F107" s="31" t="s">
        <v>203</v>
      </c>
      <c r="G107" s="31" t="s">
        <v>249</v>
      </c>
      <c r="H107" s="10"/>
      <c r="J107" s="26" t="str">
        <f>IFERROR(VLOOKUP(ROWS($J$4:J107),$A$4:$B$228,2,FALSE),"")</f>
        <v/>
      </c>
    </row>
    <row r="108" spans="1:10" s="26" customFormat="1" ht="25.5" customHeight="1">
      <c r="A108" s="169">
        <f>(IF(ISNUMBER(SEARCH($A$1,B108)),MAX($A$3:A107)+1,0))</f>
        <v>0</v>
      </c>
      <c r="B108" s="32" t="s">
        <v>930</v>
      </c>
      <c r="C108" s="33"/>
      <c r="D108" s="33" t="s">
        <v>1031</v>
      </c>
      <c r="E108" s="33"/>
      <c r="F108" s="33"/>
      <c r="G108" s="33"/>
      <c r="H108" s="10"/>
      <c r="J108" s="26" t="str">
        <f>IFERROR(VLOOKUP(ROWS($J$4:J108),$A$4:$B$228,2,FALSE),"")</f>
        <v/>
      </c>
    </row>
    <row r="109" spans="1:10" s="26" customFormat="1" ht="25.5" customHeight="1">
      <c r="A109" s="169">
        <f>(IF(ISNUMBER(SEARCH($A$1,B109)),MAX($A$3:A108)+1,0))</f>
        <v>0</v>
      </c>
      <c r="B109" s="30" t="s">
        <v>603</v>
      </c>
      <c r="C109" s="31" t="s">
        <v>604</v>
      </c>
      <c r="D109" s="31" t="s">
        <v>1057</v>
      </c>
      <c r="E109" s="31"/>
      <c r="F109" s="31" t="s">
        <v>439</v>
      </c>
      <c r="G109" s="31"/>
      <c r="H109" s="10"/>
      <c r="J109" s="26" t="str">
        <f>IFERROR(VLOOKUP(ROWS($J$4:J109),$A$4:$B$228,2,FALSE),"")</f>
        <v/>
      </c>
    </row>
    <row r="110" spans="1:10" s="26" customFormat="1" ht="25.5" customHeight="1">
      <c r="A110" s="169">
        <f>(IF(ISNUMBER(SEARCH($A$1,B110)),MAX($A$3:A109)+1,0))</f>
        <v>0</v>
      </c>
      <c r="B110" s="32" t="s">
        <v>931</v>
      </c>
      <c r="C110" s="33"/>
      <c r="D110" s="33" t="s">
        <v>1034</v>
      </c>
      <c r="E110" s="33"/>
      <c r="F110" s="33"/>
      <c r="G110" s="33"/>
      <c r="H110" s="10"/>
      <c r="J110" s="26" t="str">
        <f>IFERROR(VLOOKUP(ROWS($J$4:J110),$A$4:$B$228,2,FALSE),"")</f>
        <v/>
      </c>
    </row>
    <row r="111" spans="1:10" s="26" customFormat="1" ht="25.5" customHeight="1">
      <c r="A111" s="169">
        <f>(IF(ISNUMBER(SEARCH($A$1,B111)),MAX($A$3:A110)+1,0))</f>
        <v>0</v>
      </c>
      <c r="B111" s="30" t="s">
        <v>282</v>
      </c>
      <c r="C111" s="31" t="s">
        <v>281</v>
      </c>
      <c r="D111" s="31" t="s">
        <v>283</v>
      </c>
      <c r="E111" s="31"/>
      <c r="F111" s="31" t="s">
        <v>284</v>
      </c>
      <c r="G111" s="31" t="s">
        <v>272</v>
      </c>
      <c r="H111" s="10"/>
      <c r="J111" s="26" t="str">
        <f>IFERROR(VLOOKUP(ROWS($J$4:J111),$A$4:$B$228,2,FALSE),"")</f>
        <v/>
      </c>
    </row>
    <row r="112" spans="1:10" s="26" customFormat="1" ht="25.5" customHeight="1">
      <c r="A112" s="169">
        <f>(IF(ISNUMBER(SEARCH($A$1,B112)),MAX($A$3:A111)+1,0))</f>
        <v>0</v>
      </c>
      <c r="B112" s="32" t="s">
        <v>932</v>
      </c>
      <c r="C112" s="33"/>
      <c r="D112" s="33" t="s">
        <v>1035</v>
      </c>
      <c r="E112" s="33"/>
      <c r="F112" s="33"/>
      <c r="G112" s="33"/>
      <c r="H112" s="10"/>
      <c r="J112" s="26" t="str">
        <f>IFERROR(VLOOKUP(ROWS($J$4:J112),$A$4:$B$228,2,FALSE),"")</f>
        <v/>
      </c>
    </row>
    <row r="113" spans="1:10" s="26" customFormat="1" ht="25.5" customHeight="1">
      <c r="A113" s="169">
        <f>(IF(ISNUMBER(SEARCH($A$1,B113)),MAX($A$3:A112)+1,0))</f>
        <v>0</v>
      </c>
      <c r="B113" s="30" t="s">
        <v>291</v>
      </c>
      <c r="C113" s="31" t="s">
        <v>290</v>
      </c>
      <c r="D113" s="31" t="s">
        <v>292</v>
      </c>
      <c r="E113" s="31"/>
      <c r="F113" s="31" t="s">
        <v>293</v>
      </c>
      <c r="G113" s="31" t="s">
        <v>272</v>
      </c>
      <c r="H113" s="10"/>
      <c r="J113" s="26" t="str">
        <f>IFERROR(VLOOKUP(ROWS($J$4:J113),$A$4:$B$228,2,FALSE),"")</f>
        <v/>
      </c>
    </row>
    <row r="114" spans="1:10" s="26" customFormat="1" ht="25.5" customHeight="1">
      <c r="A114" s="169">
        <f>(IF(ISNUMBER(SEARCH($A$1,B114)),MAX($A$3:A113)+1,0))</f>
        <v>0</v>
      </c>
      <c r="B114" s="32" t="s">
        <v>286</v>
      </c>
      <c r="C114" s="33" t="s">
        <v>285</v>
      </c>
      <c r="D114" s="33" t="s">
        <v>287</v>
      </c>
      <c r="E114" s="33"/>
      <c r="F114" s="33" t="s">
        <v>288</v>
      </c>
      <c r="G114" s="33" t="s">
        <v>289</v>
      </c>
      <c r="H114" s="10"/>
      <c r="J114" s="26" t="str">
        <f>IFERROR(VLOOKUP(ROWS($J$4:J114),$A$4:$B$228,2,FALSE),"")</f>
        <v/>
      </c>
    </row>
    <row r="115" spans="1:10" s="26" customFormat="1" ht="25.5" customHeight="1">
      <c r="A115" s="169">
        <f>(IF(ISNUMBER(SEARCH($A$1,B115)),MAX($A$3:A114)+1,0))</f>
        <v>0</v>
      </c>
      <c r="B115" s="30" t="s">
        <v>933</v>
      </c>
      <c r="C115" s="31"/>
      <c r="D115" s="31" t="s">
        <v>1037</v>
      </c>
      <c r="E115" s="31"/>
      <c r="F115" s="31"/>
      <c r="G115" s="31"/>
      <c r="H115" s="10"/>
      <c r="J115" s="26" t="str">
        <f>IFERROR(VLOOKUP(ROWS($J$4:J115),$A$4:$B$228,2,FALSE),"")</f>
        <v/>
      </c>
    </row>
    <row r="116" spans="1:10" s="26" customFormat="1" ht="25.5" customHeight="1">
      <c r="A116" s="169">
        <f>(IF(ISNUMBER(SEARCH($A$1,B116)),MAX($A$3:A115)+1,0))</f>
        <v>0</v>
      </c>
      <c r="B116" s="32" t="s">
        <v>934</v>
      </c>
      <c r="C116" s="33"/>
      <c r="D116" s="33" t="s">
        <v>1036</v>
      </c>
      <c r="E116" s="33"/>
      <c r="F116" s="33"/>
      <c r="G116" s="33"/>
      <c r="H116" s="10"/>
      <c r="J116" s="26" t="str">
        <f>IFERROR(VLOOKUP(ROWS($J$4:J116),$A$4:$B$228,2,FALSE),"")</f>
        <v/>
      </c>
    </row>
    <row r="117" spans="1:10" s="26" customFormat="1" ht="25.5" customHeight="1">
      <c r="A117" s="169">
        <f>(IF(ISNUMBER(SEARCH($A$1,B117)),MAX($A$3:A116)+1,0))</f>
        <v>0</v>
      </c>
      <c r="B117" s="30" t="s">
        <v>483</v>
      </c>
      <c r="C117" s="31" t="s">
        <v>482</v>
      </c>
      <c r="D117" s="31" t="s">
        <v>484</v>
      </c>
      <c r="E117" s="31"/>
      <c r="F117" s="31" t="s">
        <v>203</v>
      </c>
      <c r="G117" s="31" t="s">
        <v>249</v>
      </c>
      <c r="H117" s="10"/>
      <c r="J117" s="26" t="str">
        <f>IFERROR(VLOOKUP(ROWS($J$4:J117),$A$4:$B$228,2,FALSE),"")</f>
        <v/>
      </c>
    </row>
    <row r="118" spans="1:10" s="26" customFormat="1" ht="25.5" customHeight="1">
      <c r="A118" s="169">
        <f>(IF(ISNUMBER(SEARCH($A$1,B118)),MAX($A$3:A117)+1,0))</f>
        <v>0</v>
      </c>
      <c r="B118" s="32" t="s">
        <v>935</v>
      </c>
      <c r="C118" s="33"/>
      <c r="D118" s="33" t="s">
        <v>981</v>
      </c>
      <c r="E118" s="33"/>
      <c r="F118" s="33"/>
      <c r="G118" s="33"/>
      <c r="H118" s="10"/>
      <c r="J118" s="26" t="str">
        <f>IFERROR(VLOOKUP(ROWS($J$4:J118),$A$4:$B$228,2,FALSE),"")</f>
        <v/>
      </c>
    </row>
    <row r="119" spans="1:10" s="26" customFormat="1" ht="25.5" customHeight="1">
      <c r="A119" s="169">
        <f>(IF(ISNUMBER(SEARCH($A$1,B119)),MAX($A$3:A118)+1,0))</f>
        <v>0</v>
      </c>
      <c r="B119" s="30" t="s">
        <v>936</v>
      </c>
      <c r="C119" s="31"/>
      <c r="D119" s="31" t="s">
        <v>982</v>
      </c>
      <c r="E119" s="31"/>
      <c r="F119" s="31"/>
      <c r="G119" s="31"/>
      <c r="H119" s="10"/>
      <c r="J119" s="26" t="str">
        <f>IFERROR(VLOOKUP(ROWS($J$4:J119),$A$4:$B$228,2,FALSE),"")</f>
        <v/>
      </c>
    </row>
    <row r="120" spans="1:10" s="26" customFormat="1" ht="25.5" customHeight="1">
      <c r="A120" s="169">
        <f>(IF(ISNUMBER(SEARCH($A$1,B120)),MAX($A$3:A119)+1,0))</f>
        <v>0</v>
      </c>
      <c r="B120" s="32" t="s">
        <v>545</v>
      </c>
      <c r="C120" s="33" t="s">
        <v>632</v>
      </c>
      <c r="D120" s="33" t="s">
        <v>546</v>
      </c>
      <c r="E120" s="33"/>
      <c r="F120" s="33" t="s">
        <v>544</v>
      </c>
      <c r="G120" s="33"/>
      <c r="H120" s="10"/>
      <c r="J120" s="26" t="str">
        <f>IFERROR(VLOOKUP(ROWS($J$4:J120),$A$4:$B$228,2,FALSE),"")</f>
        <v/>
      </c>
    </row>
    <row r="121" spans="1:10" s="26" customFormat="1" ht="25.5" customHeight="1">
      <c r="A121" s="169">
        <f>(IF(ISNUMBER(SEARCH($A$1,B121)),MAX($A$3:A120)+1,0))</f>
        <v>0</v>
      </c>
      <c r="B121" s="30" t="s">
        <v>542</v>
      </c>
      <c r="C121" s="31" t="s">
        <v>631</v>
      </c>
      <c r="D121" s="31" t="s">
        <v>543</v>
      </c>
      <c r="E121" s="31"/>
      <c r="F121" s="31" t="s">
        <v>544</v>
      </c>
      <c r="G121" s="31"/>
      <c r="H121" s="10"/>
      <c r="J121" s="26" t="str">
        <f>IFERROR(VLOOKUP(ROWS($J$4:J121),$A$4:$B$228,2,FALSE),"")</f>
        <v/>
      </c>
    </row>
    <row r="122" spans="1:10" s="26" customFormat="1" ht="25.5" customHeight="1">
      <c r="A122" s="169">
        <f>(IF(ISNUMBER(SEARCH($A$1,B122)),MAX($A$3:A121)+1,0))</f>
        <v>0</v>
      </c>
      <c r="B122" s="32" t="s">
        <v>937</v>
      </c>
      <c r="C122" s="33"/>
      <c r="D122" s="33" t="s">
        <v>1038</v>
      </c>
      <c r="E122" s="33"/>
      <c r="F122" s="33"/>
      <c r="G122" s="33"/>
      <c r="H122" s="10"/>
      <c r="J122" s="26" t="str">
        <f>IFERROR(VLOOKUP(ROWS($J$4:J122),$A$4:$B$228,2,FALSE),"")</f>
        <v/>
      </c>
    </row>
    <row r="123" spans="1:10" s="26" customFormat="1" ht="25.5" customHeight="1">
      <c r="A123" s="169">
        <f>(IF(ISNUMBER(SEARCH($A$1,B123)),MAX($A$3:A122)+1,0))</f>
        <v>0</v>
      </c>
      <c r="B123" s="30" t="s">
        <v>139</v>
      </c>
      <c r="C123" s="31"/>
      <c r="D123" s="31" t="s">
        <v>983</v>
      </c>
      <c r="E123" s="31"/>
      <c r="F123" s="31"/>
      <c r="G123" s="31"/>
      <c r="H123" s="10"/>
      <c r="J123" s="26" t="str">
        <f>IFERROR(VLOOKUP(ROWS($J$4:J123),$A$4:$B$228,2,FALSE),"")</f>
        <v/>
      </c>
    </row>
    <row r="124" spans="1:10" s="26" customFormat="1" ht="25.5" customHeight="1">
      <c r="A124" s="169">
        <f>(IF(ISNUMBER(SEARCH($A$1,B124)),MAX($A$3:A123)+1,0))</f>
        <v>0</v>
      </c>
      <c r="B124" s="32" t="s">
        <v>605</v>
      </c>
      <c r="C124" s="33" t="s">
        <v>641</v>
      </c>
      <c r="D124" s="33" t="s">
        <v>606</v>
      </c>
      <c r="E124" s="33"/>
      <c r="F124" s="33" t="s">
        <v>607</v>
      </c>
      <c r="G124" s="33"/>
      <c r="H124" s="10"/>
      <c r="J124" s="26" t="str">
        <f>IFERROR(VLOOKUP(ROWS($J$4:J124),$A$4:$B$228,2,FALSE),"")</f>
        <v/>
      </c>
    </row>
    <row r="125" spans="1:10" s="26" customFormat="1" ht="25.5" customHeight="1">
      <c r="A125" s="169">
        <f>(IF(ISNUMBER(SEARCH($A$1,B125)),MAX($A$3:A124)+1,0))</f>
        <v>0</v>
      </c>
      <c r="B125" s="30" t="s">
        <v>551</v>
      </c>
      <c r="C125" s="31" t="s">
        <v>551</v>
      </c>
      <c r="D125" s="31" t="s">
        <v>552</v>
      </c>
      <c r="E125" s="31"/>
      <c r="F125" s="31"/>
      <c r="G125" s="31"/>
      <c r="H125" s="10"/>
      <c r="J125" s="26" t="str">
        <f>IFERROR(VLOOKUP(ROWS($J$4:J125),$A$4:$B$228,2,FALSE),"")</f>
        <v/>
      </c>
    </row>
    <row r="126" spans="1:10" s="26" customFormat="1" ht="25.5" customHeight="1">
      <c r="A126" s="169">
        <f>(IF(ISNUMBER(SEARCH($A$1,B126)),MAX($A$3:A125)+1,0))</f>
        <v>0</v>
      </c>
      <c r="B126" s="32" t="s">
        <v>189</v>
      </c>
      <c r="C126" s="33" t="s">
        <v>188</v>
      </c>
      <c r="D126" s="33" t="s">
        <v>190</v>
      </c>
      <c r="E126" s="33"/>
      <c r="F126" s="33" t="s">
        <v>191</v>
      </c>
      <c r="G126" s="33"/>
      <c r="H126" s="10"/>
      <c r="J126" s="26" t="str">
        <f>IFERROR(VLOOKUP(ROWS($J$4:J126),$A$4:$B$228,2,FALSE),"")</f>
        <v/>
      </c>
    </row>
    <row r="127" spans="1:10" s="26" customFormat="1" ht="25.5" customHeight="1">
      <c r="A127" s="169">
        <f>(IF(ISNUMBER(SEARCH($A$1,B127)),MAX($A$3:A126)+1,0))</f>
        <v>0</v>
      </c>
      <c r="B127" s="30" t="s">
        <v>553</v>
      </c>
      <c r="C127" s="31" t="s">
        <v>555</v>
      </c>
      <c r="D127" s="31" t="s">
        <v>554</v>
      </c>
      <c r="E127" s="31"/>
      <c r="F127" s="31"/>
      <c r="G127" s="31"/>
      <c r="H127" s="10"/>
      <c r="J127" s="26" t="str">
        <f>IFERROR(VLOOKUP(ROWS($J$4:J127),$A$4:$B$228,2,FALSE),"")</f>
        <v/>
      </c>
    </row>
    <row r="128" spans="1:10" s="26" customFormat="1" ht="25.5" customHeight="1">
      <c r="A128" s="169">
        <f>(IF(ISNUMBER(SEARCH($A$1,B128)),MAX($A$3:A127)+1,0))</f>
        <v>0</v>
      </c>
      <c r="B128" s="32" t="s">
        <v>513</v>
      </c>
      <c r="C128" s="33" t="s">
        <v>514</v>
      </c>
      <c r="D128" s="33" t="s">
        <v>621</v>
      </c>
      <c r="E128" s="33"/>
      <c r="F128" s="33"/>
      <c r="G128" s="33" t="s">
        <v>515</v>
      </c>
      <c r="H128" s="10"/>
      <c r="J128" s="26" t="str">
        <f>IFERROR(VLOOKUP(ROWS($J$4:J128),$A$4:$B$228,2,FALSE),"")</f>
        <v/>
      </c>
    </row>
    <row r="129" spans="1:10" s="26" customFormat="1" ht="25.5" customHeight="1">
      <c r="A129" s="169">
        <f>(IF(ISNUMBER(SEARCH($A$1,B129)),MAX($A$3:A128)+1,0))</f>
        <v>0</v>
      </c>
      <c r="B129" s="30" t="s">
        <v>938</v>
      </c>
      <c r="C129" s="31"/>
      <c r="D129" s="31" t="s">
        <v>1039</v>
      </c>
      <c r="E129" s="31"/>
      <c r="F129" s="31"/>
      <c r="G129" s="31"/>
      <c r="H129" s="10"/>
      <c r="J129" s="26" t="str">
        <f>IFERROR(VLOOKUP(ROWS($J$4:J129),$A$4:$B$228,2,FALSE),"")</f>
        <v/>
      </c>
    </row>
    <row r="130" spans="1:10" s="26" customFormat="1" ht="25.5" customHeight="1">
      <c r="A130" s="169">
        <f>(IF(ISNUMBER(SEARCH($A$1,B130)),MAX($A$3:A129)+1,0))</f>
        <v>0</v>
      </c>
      <c r="B130" s="32" t="s">
        <v>329</v>
      </c>
      <c r="C130" s="33" t="s">
        <v>328</v>
      </c>
      <c r="D130" s="33" t="s">
        <v>330</v>
      </c>
      <c r="E130" s="33"/>
      <c r="F130" s="33" t="s">
        <v>331</v>
      </c>
      <c r="G130" s="33" t="s">
        <v>332</v>
      </c>
      <c r="H130" s="10"/>
      <c r="J130" s="26" t="str">
        <f>IFERROR(VLOOKUP(ROWS($J$4:J130),$A$4:$B$228,2,FALSE),"")</f>
        <v/>
      </c>
    </row>
    <row r="131" spans="1:10" s="26" customFormat="1" ht="25.5" customHeight="1">
      <c r="A131" s="169">
        <f>(IF(ISNUMBER(SEARCH($A$1,B131)),MAX($A$3:A130)+1,0))</f>
        <v>0</v>
      </c>
      <c r="B131" s="30" t="s">
        <v>212</v>
      </c>
      <c r="C131" s="31" t="s">
        <v>211</v>
      </c>
      <c r="D131" s="31" t="s">
        <v>213</v>
      </c>
      <c r="E131" s="31" t="s">
        <v>214</v>
      </c>
      <c r="F131" s="31" t="s">
        <v>212</v>
      </c>
      <c r="G131" s="31"/>
      <c r="H131" s="10"/>
      <c r="J131" s="26" t="str">
        <f>IFERROR(VLOOKUP(ROWS($J$4:J131),$A$4:$B$228,2,FALSE),"")</f>
        <v/>
      </c>
    </row>
    <row r="132" spans="1:10" s="26" customFormat="1" ht="25.5" customHeight="1">
      <c r="A132" s="169">
        <f>(IF(ISNUMBER(SEARCH($A$1,B132)),MAX($A$3:A131)+1,0))</f>
        <v>0</v>
      </c>
      <c r="B132" s="32" t="s">
        <v>298</v>
      </c>
      <c r="C132" s="33" t="s">
        <v>297</v>
      </c>
      <c r="D132" s="33" t="s">
        <v>880</v>
      </c>
      <c r="E132" s="33"/>
      <c r="F132" s="33" t="s">
        <v>299</v>
      </c>
      <c r="G132" s="33" t="s">
        <v>272</v>
      </c>
      <c r="H132" s="10"/>
      <c r="J132" s="26" t="str">
        <f>IFERROR(VLOOKUP(ROWS($J$4:J132),$A$4:$B$228,2,FALSE),"")</f>
        <v/>
      </c>
    </row>
    <row r="133" spans="1:10" s="26" customFormat="1" ht="25.5" customHeight="1">
      <c r="A133" s="169">
        <f>(IF(ISNUMBER(SEARCH($A$1,B133)),MAX($A$3:A132)+1,0))</f>
        <v>0</v>
      </c>
      <c r="B133" s="30" t="s">
        <v>866</v>
      </c>
      <c r="C133" s="31" t="s">
        <v>867</v>
      </c>
      <c r="D133" s="31" t="s">
        <v>868</v>
      </c>
      <c r="E133" s="31"/>
      <c r="F133" s="31"/>
      <c r="G133" s="31"/>
      <c r="H133" s="10"/>
      <c r="J133" s="26" t="str">
        <f>IFERROR(VLOOKUP(ROWS($J$4:J133),$A$4:$B$228,2,FALSE),"")</f>
        <v/>
      </c>
    </row>
    <row r="134" spans="1:10" s="26" customFormat="1" ht="25.5" customHeight="1">
      <c r="A134" s="169">
        <f>(IF(ISNUMBER(SEARCH($A$1,B134)),MAX($A$3:A133)+1,0))</f>
        <v>0</v>
      </c>
      <c r="B134" s="32" t="s">
        <v>941</v>
      </c>
      <c r="C134" s="33"/>
      <c r="D134" s="33" t="s">
        <v>1040</v>
      </c>
      <c r="E134" s="33"/>
      <c r="F134" s="33"/>
      <c r="G134" s="33"/>
      <c r="H134" s="10"/>
      <c r="J134" s="26" t="str">
        <f>IFERROR(VLOOKUP(ROWS($J$4:J134),$A$4:$B$228,2,FALSE),"")</f>
        <v/>
      </c>
    </row>
    <row r="135" spans="1:10" s="26" customFormat="1" ht="25.5" customHeight="1">
      <c r="A135" s="169">
        <f>(IF(ISNUMBER(SEARCH($A$1,B135)),MAX($A$3:A134)+1,0))</f>
        <v>0</v>
      </c>
      <c r="B135" s="30" t="s">
        <v>942</v>
      </c>
      <c r="C135" s="31"/>
      <c r="D135" s="31" t="s">
        <v>1041</v>
      </c>
      <c r="E135" s="31"/>
      <c r="F135" s="31"/>
      <c r="G135" s="31"/>
      <c r="H135" s="10"/>
      <c r="J135" s="26" t="str">
        <f>IFERROR(VLOOKUP(ROWS($J$4:J135),$A$4:$B$228,2,FALSE),"")</f>
        <v/>
      </c>
    </row>
    <row r="136" spans="1:10" s="26" customFormat="1" ht="25.5" customHeight="1">
      <c r="A136" s="169">
        <f>(IF(ISNUMBER(SEARCH($A$1,B136)),MAX($A$3:A135)+1,0))</f>
        <v>0</v>
      </c>
      <c r="B136" s="32" t="s">
        <v>943</v>
      </c>
      <c r="C136" s="33"/>
      <c r="D136" s="33" t="s">
        <v>1042</v>
      </c>
      <c r="E136" s="33"/>
      <c r="F136" s="33"/>
      <c r="G136" s="33"/>
      <c r="H136" s="10"/>
      <c r="J136" s="26" t="str">
        <f>IFERROR(VLOOKUP(ROWS($J$4:J136),$A$4:$B$228,2,FALSE),"")</f>
        <v/>
      </c>
    </row>
    <row r="137" spans="1:10" s="26" customFormat="1" ht="25.5" customHeight="1">
      <c r="A137" s="169">
        <f>(IF(ISNUMBER(SEARCH($A$1,B137)),MAX($A$3:A136)+1,0))</f>
        <v>0</v>
      </c>
      <c r="B137" s="30" t="s">
        <v>255</v>
      </c>
      <c r="C137" s="31" t="s">
        <v>254</v>
      </c>
      <c r="D137" s="31" t="s">
        <v>256</v>
      </c>
      <c r="E137" s="31"/>
      <c r="F137" s="31" t="s">
        <v>257</v>
      </c>
      <c r="G137" s="31" t="s">
        <v>258</v>
      </c>
      <c r="H137" s="10"/>
      <c r="J137" s="26" t="str">
        <f>IFERROR(VLOOKUP(ROWS($J$4:J137),$A$4:$B$228,2,FALSE),"")</f>
        <v/>
      </c>
    </row>
    <row r="138" spans="1:10" s="26" customFormat="1" ht="25.5" customHeight="1">
      <c r="A138" s="169">
        <f>(IF(ISNUMBER(SEARCH($A$1,B138)),MAX($A$3:A137)+1,0))</f>
        <v>0</v>
      </c>
      <c r="B138" s="32" t="s">
        <v>944</v>
      </c>
      <c r="C138" s="33"/>
      <c r="D138" s="33" t="s">
        <v>1058</v>
      </c>
      <c r="E138" s="33"/>
      <c r="F138" s="33"/>
      <c r="G138" s="33"/>
      <c r="H138" s="10"/>
      <c r="J138" s="26" t="str">
        <f>IFERROR(VLOOKUP(ROWS($J$4:J138),$A$4:$B$228,2,FALSE),"")</f>
        <v/>
      </c>
    </row>
    <row r="139" spans="1:10" s="26" customFormat="1" ht="25.5" customHeight="1">
      <c r="A139" s="169">
        <f>(IF(ISNUMBER(SEARCH($A$1,B139)),MAX($A$3:A138)+1,0))</f>
        <v>0</v>
      </c>
      <c r="B139" s="30" t="s">
        <v>221</v>
      </c>
      <c r="C139" s="31" t="s">
        <v>220</v>
      </c>
      <c r="D139" s="31" t="s">
        <v>222</v>
      </c>
      <c r="E139" s="31"/>
      <c r="F139" s="31" t="s">
        <v>223</v>
      </c>
      <c r="G139" s="31"/>
      <c r="H139" s="10"/>
      <c r="J139" s="26" t="str">
        <f>IFERROR(VLOOKUP(ROWS($J$4:J139),$A$4:$B$228,2,FALSE),"")</f>
        <v/>
      </c>
    </row>
    <row r="140" spans="1:10" s="26" customFormat="1" ht="25.5" customHeight="1">
      <c r="A140" s="169">
        <f>(IF(ISNUMBER(SEARCH($A$1,B140)),MAX($A$3:A139)+1,0))</f>
        <v>0</v>
      </c>
      <c r="B140" s="32" t="s">
        <v>384</v>
      </c>
      <c r="C140" s="33" t="s">
        <v>384</v>
      </c>
      <c r="D140" s="33" t="s">
        <v>385</v>
      </c>
      <c r="E140" s="33"/>
      <c r="F140" s="33" t="s">
        <v>203</v>
      </c>
      <c r="G140" s="33" t="s">
        <v>249</v>
      </c>
      <c r="H140" s="10"/>
      <c r="J140" s="26" t="str">
        <f>IFERROR(VLOOKUP(ROWS($J$4:J140),$A$4:$B$228,2,FALSE),"")</f>
        <v/>
      </c>
    </row>
    <row r="141" spans="1:10" s="26" customFormat="1" ht="25.5" customHeight="1">
      <c r="A141" s="169">
        <f>(IF(ISNUMBER(SEARCH($A$1,B141)),MAX($A$3:A140)+1,0))</f>
        <v>0</v>
      </c>
      <c r="B141" s="30" t="s">
        <v>205</v>
      </c>
      <c r="C141" s="31" t="s">
        <v>204</v>
      </c>
      <c r="D141" s="31" t="s">
        <v>206</v>
      </c>
      <c r="E141" s="31"/>
      <c r="F141" s="31" t="s">
        <v>172</v>
      </c>
      <c r="G141" s="31"/>
      <c r="H141" s="10"/>
      <c r="J141" s="26" t="str">
        <f>IFERROR(VLOOKUP(ROWS($J$4:J141),$A$4:$B$228,2,FALSE),"")</f>
        <v/>
      </c>
    </row>
    <row r="142" spans="1:10" s="26" customFormat="1" ht="25.5" customHeight="1">
      <c r="A142" s="169">
        <f>(IF(ISNUMBER(SEARCH($A$1,B142)),MAX($A$3:A141)+1,0))</f>
        <v>0</v>
      </c>
      <c r="B142" s="32" t="s">
        <v>161</v>
      </c>
      <c r="C142" s="33" t="s">
        <v>160</v>
      </c>
      <c r="D142" s="33" t="s">
        <v>162</v>
      </c>
      <c r="E142" s="33"/>
      <c r="F142" s="33" t="s">
        <v>163</v>
      </c>
      <c r="G142" s="33"/>
      <c r="H142" s="10"/>
      <c r="J142" s="26" t="str">
        <f>IFERROR(VLOOKUP(ROWS($J$4:J142),$A$4:$B$228,2,FALSE),"")</f>
        <v/>
      </c>
    </row>
    <row r="143" spans="1:10" s="26" customFormat="1" ht="25.5" customHeight="1">
      <c r="A143" s="169">
        <f>(IF(ISNUMBER(SEARCH($A$1,B143)),MAX($A$3:A142)+1,0))</f>
        <v>0</v>
      </c>
      <c r="B143" s="30" t="s">
        <v>387</v>
      </c>
      <c r="C143" s="31" t="s">
        <v>386</v>
      </c>
      <c r="D143" s="31" t="s">
        <v>388</v>
      </c>
      <c r="E143" s="31"/>
      <c r="F143" s="31" t="s">
        <v>203</v>
      </c>
      <c r="G143" s="31" t="s">
        <v>249</v>
      </c>
      <c r="H143" s="10"/>
      <c r="J143" s="26" t="str">
        <f>IFERROR(VLOOKUP(ROWS($J$4:J143),$A$4:$B$228,2,FALSE),"")</f>
        <v/>
      </c>
    </row>
    <row r="144" spans="1:10" s="26" customFormat="1" ht="25.5" customHeight="1">
      <c r="A144" s="169">
        <f>(IF(ISNUMBER(SEARCH($A$1,B144)),MAX($A$3:A143)+1,0))</f>
        <v>0</v>
      </c>
      <c r="B144" s="32" t="s">
        <v>945</v>
      </c>
      <c r="C144" s="33"/>
      <c r="D144" s="33" t="s">
        <v>1059</v>
      </c>
      <c r="E144" s="33"/>
      <c r="F144" s="33"/>
      <c r="G144" s="33"/>
      <c r="H144" s="10"/>
      <c r="J144" s="26" t="str">
        <f>IFERROR(VLOOKUP(ROWS($J$4:J144),$A$4:$B$228,2,FALSE),"")</f>
        <v/>
      </c>
    </row>
    <row r="145" spans="1:10" s="26" customFormat="1" ht="25.5" customHeight="1">
      <c r="A145" s="169">
        <f>(IF(ISNUMBER(SEARCH($A$1,B145)),MAX($A$3:A144)+1,0))</f>
        <v>0</v>
      </c>
      <c r="B145" s="30" t="s">
        <v>946</v>
      </c>
      <c r="C145" s="31"/>
      <c r="D145" s="31" t="s">
        <v>1045</v>
      </c>
      <c r="E145" s="31"/>
      <c r="F145" s="31"/>
      <c r="G145" s="31"/>
      <c r="H145" s="10"/>
      <c r="J145" s="26" t="str">
        <f>IFERROR(VLOOKUP(ROWS($J$4:J145),$A$4:$B$228,2,FALSE),"")</f>
        <v/>
      </c>
    </row>
    <row r="146" spans="1:10" s="26" customFormat="1" ht="25.5" customHeight="1">
      <c r="A146" s="169">
        <f>(IF(ISNUMBER(SEARCH($A$1,B146)),MAX($A$3:A145)+1,0))</f>
        <v>0</v>
      </c>
      <c r="B146" s="32" t="s">
        <v>947</v>
      </c>
      <c r="C146" s="33"/>
      <c r="D146" s="33" t="s">
        <v>1046</v>
      </c>
      <c r="E146" s="33"/>
      <c r="F146" s="33"/>
      <c r="G146" s="33"/>
      <c r="H146" s="10"/>
      <c r="J146" s="26" t="str">
        <f>IFERROR(VLOOKUP(ROWS($J$4:J146),$A$4:$B$228,2,FALSE),"")</f>
        <v/>
      </c>
    </row>
    <row r="147" spans="1:10" s="26" customFormat="1" ht="25.5" customHeight="1">
      <c r="A147" s="169">
        <f>(IF(ISNUMBER(SEARCH($A$1,B147)),MAX($A$3:A146)+1,0))</f>
        <v>0</v>
      </c>
      <c r="B147" s="30" t="s">
        <v>948</v>
      </c>
      <c r="C147" s="31"/>
      <c r="D147" s="31" t="s">
        <v>1043</v>
      </c>
      <c r="E147" s="31"/>
      <c r="F147" s="31"/>
      <c r="G147" s="31"/>
      <c r="H147" s="10"/>
      <c r="J147" s="26" t="str">
        <f>IFERROR(VLOOKUP(ROWS($J$4:J147),$A$4:$B$228,2,FALSE),"")</f>
        <v/>
      </c>
    </row>
    <row r="148" spans="1:10" s="26" customFormat="1" ht="25.5" customHeight="1">
      <c r="A148" s="169">
        <f>(IF(ISNUMBER(SEARCH($A$1,B148)),MAX($A$3:A147)+1,0))</f>
        <v>0</v>
      </c>
      <c r="B148" s="32" t="s">
        <v>949</v>
      </c>
      <c r="C148" s="33"/>
      <c r="D148" s="33" t="s">
        <v>1044</v>
      </c>
      <c r="E148" s="33"/>
      <c r="F148" s="33"/>
      <c r="G148" s="33"/>
      <c r="H148" s="10"/>
      <c r="J148" s="26" t="str">
        <f>IFERROR(VLOOKUP(ROWS($J$4:J148),$A$4:$B$228,2,FALSE),"")</f>
        <v/>
      </c>
    </row>
    <row r="149" spans="1:10" s="26" customFormat="1" ht="25.5" customHeight="1">
      <c r="A149" s="169">
        <f>(IF(ISNUMBER(SEARCH($A$1,B149)),MAX($A$3:A148)+1,0))</f>
        <v>0</v>
      </c>
      <c r="B149" s="30" t="s">
        <v>572</v>
      </c>
      <c r="C149" s="31" t="s">
        <v>574</v>
      </c>
      <c r="D149" s="31" t="s">
        <v>573</v>
      </c>
      <c r="E149" s="31"/>
      <c r="F149" s="31" t="s">
        <v>439</v>
      </c>
      <c r="G149" s="31"/>
      <c r="H149" s="10"/>
      <c r="J149" s="26" t="str">
        <f>IFERROR(VLOOKUP(ROWS($J$4:J149),$A$4:$B$228,2,FALSE),"")</f>
        <v/>
      </c>
    </row>
    <row r="150" spans="1:10" s="26" customFormat="1" ht="25.5" customHeight="1">
      <c r="A150" s="169">
        <f>(IF(ISNUMBER(SEARCH($A$1,B150)),MAX($A$3:A149)+1,0))</f>
        <v>0</v>
      </c>
      <c r="B150" s="32" t="s">
        <v>611</v>
      </c>
      <c r="C150" s="33" t="s">
        <v>613</v>
      </c>
      <c r="D150" s="33" t="s">
        <v>612</v>
      </c>
      <c r="E150" s="33"/>
      <c r="F150" s="33" t="s">
        <v>614</v>
      </c>
      <c r="G150" s="33"/>
      <c r="H150" s="10"/>
      <c r="J150" s="26" t="str">
        <f>IFERROR(VLOOKUP(ROWS($J$4:J150),$A$4:$B$228,2,FALSE),"")</f>
        <v/>
      </c>
    </row>
    <row r="151" spans="1:10" s="26" customFormat="1" ht="25.5" customHeight="1">
      <c r="A151" s="169">
        <f>(IF(ISNUMBER(SEARCH($A$1,B151)),MAX($A$3:A150)+1,0))</f>
        <v>0</v>
      </c>
      <c r="B151" s="30" t="s">
        <v>950</v>
      </c>
      <c r="C151" s="31"/>
      <c r="D151" s="31" t="s">
        <v>1047</v>
      </c>
      <c r="E151" s="31"/>
      <c r="F151" s="31"/>
      <c r="G151" s="31"/>
      <c r="H151" s="10"/>
      <c r="J151" s="26" t="str">
        <f>IFERROR(VLOOKUP(ROWS($J$4:J151),$A$4:$B$228,2,FALSE),"")</f>
        <v/>
      </c>
    </row>
    <row r="152" spans="1:10" s="26" customFormat="1" ht="25.5" customHeight="1">
      <c r="A152" s="169">
        <f>(IF(ISNUMBER(SEARCH($A$1,B152)),MAX($A$3:A151)+1,0))</f>
        <v>0</v>
      </c>
      <c r="B152" s="32" t="s">
        <v>615</v>
      </c>
      <c r="C152" s="33" t="s">
        <v>616</v>
      </c>
      <c r="D152" s="33" t="s">
        <v>1048</v>
      </c>
      <c r="E152" s="33"/>
      <c r="F152" s="33" t="s">
        <v>439</v>
      </c>
      <c r="G152" s="33"/>
      <c r="H152" s="10"/>
      <c r="J152" s="26" t="str">
        <f>IFERROR(VLOOKUP(ROWS($J$4:J152),$A$4:$B$228,2,FALSE),"")</f>
        <v/>
      </c>
    </row>
    <row r="153" spans="1:10" s="26" customFormat="1" ht="25.5" customHeight="1">
      <c r="A153" s="169">
        <f>(IF(ISNUMBER(SEARCH($A$1,B153)),MAX($A$3:A152)+1,0))</f>
        <v>0</v>
      </c>
      <c r="B153" s="30" t="s">
        <v>259</v>
      </c>
      <c r="C153" s="31" t="s">
        <v>259</v>
      </c>
      <c r="D153" s="31" t="s">
        <v>260</v>
      </c>
      <c r="E153" s="31"/>
      <c r="F153" s="31" t="s">
        <v>261</v>
      </c>
      <c r="G153" s="31" t="s">
        <v>262</v>
      </c>
      <c r="H153" s="10"/>
      <c r="J153" s="26" t="str">
        <f>IFERROR(VLOOKUP(ROWS($J$4:J153),$A$4:$B$228,2,FALSE),"")</f>
        <v/>
      </c>
    </row>
    <row r="154" spans="1:10" s="26" customFormat="1" ht="25.5" customHeight="1">
      <c r="A154" s="169">
        <f>(IF(ISNUMBER(SEARCH($A$1,B154)),MAX($A$3:A153)+1,0))</f>
        <v>0</v>
      </c>
      <c r="B154" s="32" t="s">
        <v>390</v>
      </c>
      <c r="C154" s="33" t="s">
        <v>389</v>
      </c>
      <c r="D154" s="33" t="s">
        <v>391</v>
      </c>
      <c r="E154" s="33"/>
      <c r="F154" s="33" t="s">
        <v>203</v>
      </c>
      <c r="G154" s="33" t="s">
        <v>249</v>
      </c>
      <c r="H154" s="10"/>
      <c r="J154" s="26" t="str">
        <f>IFERROR(VLOOKUP(ROWS($J$4:J154),$A$4:$B$228,2,FALSE),"")</f>
        <v/>
      </c>
    </row>
    <row r="155" spans="1:10" s="26" customFormat="1" ht="25.5" customHeight="1">
      <c r="A155" s="169">
        <f>(IF(ISNUMBER(SEARCH($A$1,B155)),MAX($A$3:A154)+1,0))</f>
        <v>0</v>
      </c>
      <c r="B155" s="30" t="s">
        <v>474</v>
      </c>
      <c r="C155" s="31" t="s">
        <v>473</v>
      </c>
      <c r="D155" s="31" t="s">
        <v>475</v>
      </c>
      <c r="E155" s="31"/>
      <c r="F155" s="31" t="s">
        <v>438</v>
      </c>
      <c r="G155" s="31" t="s">
        <v>333</v>
      </c>
      <c r="H155" s="10"/>
      <c r="J155" s="26" t="str">
        <f>IFERROR(VLOOKUP(ROWS($J$4:J155),$A$4:$B$228,2,FALSE),"")</f>
        <v/>
      </c>
    </row>
    <row r="156" spans="1:10" s="26" customFormat="1" ht="25.5" customHeight="1">
      <c r="A156" s="169">
        <f>(IF(ISNUMBER(SEARCH($A$1,B156)),MAX($A$3:A155)+1,0))</f>
        <v>0</v>
      </c>
      <c r="B156" s="32" t="s">
        <v>344</v>
      </c>
      <c r="C156" s="33" t="s">
        <v>344</v>
      </c>
      <c r="D156" s="33" t="s">
        <v>845</v>
      </c>
      <c r="E156" s="33"/>
      <c r="F156" s="33" t="s">
        <v>159</v>
      </c>
      <c r="G156" s="33" t="s">
        <v>307</v>
      </c>
      <c r="H156" s="10"/>
      <c r="J156" s="26" t="str">
        <f>IFERROR(VLOOKUP(ROWS($J$4:J156),$A$4:$B$228,2,FALSE),"")</f>
        <v/>
      </c>
    </row>
    <row r="157" spans="1:10" s="26" customFormat="1" ht="25.5" customHeight="1">
      <c r="A157" s="169">
        <f>(IF(ISNUMBER(SEARCH($A$1,B157)),MAX($A$3:A156)+1,0))</f>
        <v>0</v>
      </c>
      <c r="B157" s="30" t="s">
        <v>951</v>
      </c>
      <c r="C157" s="31"/>
      <c r="D157" s="31" t="s">
        <v>1060</v>
      </c>
      <c r="E157" s="31"/>
      <c r="F157" s="31"/>
      <c r="G157" s="31"/>
      <c r="H157" s="10"/>
      <c r="J157" s="26" t="str">
        <f>IFERROR(VLOOKUP(ROWS($J$4:J157),$A$4:$B$228,2,FALSE),"")</f>
        <v/>
      </c>
    </row>
    <row r="158" spans="1:10" s="26" customFormat="1" ht="25.5" customHeight="1">
      <c r="A158" s="169">
        <f>(IF(ISNUMBER(SEARCH($A$1,B158)),MAX($A$3:A157)+1,0))</f>
        <v>0</v>
      </c>
      <c r="B158" s="32" t="s">
        <v>770</v>
      </c>
      <c r="C158" s="33"/>
      <c r="D158" s="33" t="s">
        <v>771</v>
      </c>
      <c r="E158" s="33"/>
      <c r="F158" s="33"/>
      <c r="G158" s="33"/>
      <c r="H158" s="10"/>
      <c r="J158" s="26" t="str">
        <f>IFERROR(VLOOKUP(ROWS($J$4:J158),$A$4:$B$228,2,FALSE),"")</f>
        <v/>
      </c>
    </row>
    <row r="159" spans="1:10" s="26" customFormat="1" ht="25.5" customHeight="1">
      <c r="A159" s="169">
        <f>(IF(ISNUMBER(SEARCH($A$1,B159)),MAX($A$3:A158)+1,0))</f>
        <v>0</v>
      </c>
      <c r="B159" s="30" t="s">
        <v>416</v>
      </c>
      <c r="C159" s="31" t="s">
        <v>415</v>
      </c>
      <c r="D159" s="31" t="s">
        <v>846</v>
      </c>
      <c r="E159" s="31"/>
      <c r="F159" s="31" t="s">
        <v>417</v>
      </c>
      <c r="G159" s="31" t="s">
        <v>307</v>
      </c>
      <c r="H159" s="10"/>
      <c r="J159" s="26" t="str">
        <f>IFERROR(VLOOKUP(ROWS($J$4:J159),$A$4:$B$228,2,FALSE),"")</f>
        <v/>
      </c>
    </row>
    <row r="160" spans="1:10" s="26" customFormat="1" ht="25.5" customHeight="1">
      <c r="A160" s="169">
        <f>(IF(ISNUMBER(SEARCH($A$1,B160)),MAX($A$3:A159)+1,0))</f>
        <v>0</v>
      </c>
      <c r="B160" s="32" t="s">
        <v>158</v>
      </c>
      <c r="C160" s="33" t="s">
        <v>158</v>
      </c>
      <c r="D160" s="33" t="s">
        <v>839</v>
      </c>
      <c r="E160" s="33" t="s">
        <v>775</v>
      </c>
      <c r="F160" s="33" t="s">
        <v>159</v>
      </c>
      <c r="G160" s="33"/>
      <c r="H160" s="10"/>
      <c r="J160" s="26" t="str">
        <f>IFERROR(VLOOKUP(ROWS($J$4:J160),$A$4:$B$228,2,FALSE),"")</f>
        <v/>
      </c>
    </row>
    <row r="161" spans="1:10" s="26" customFormat="1" ht="25.5" customHeight="1">
      <c r="A161" s="169">
        <f>(IF(ISNUMBER(SEARCH($A$1,B161)),MAX($A$3:A160)+1,0))</f>
        <v>0</v>
      </c>
      <c r="B161" s="30" t="s">
        <v>558</v>
      </c>
      <c r="C161" s="31" t="s">
        <v>633</v>
      </c>
      <c r="D161" s="31" t="s">
        <v>559</v>
      </c>
      <c r="E161" s="31"/>
      <c r="F161" s="31"/>
      <c r="G161" s="31"/>
      <c r="H161" s="10"/>
      <c r="J161" s="26" t="str">
        <f>IFERROR(VLOOKUP(ROWS($J$4:J161),$A$4:$B$228,2,FALSE),"")</f>
        <v/>
      </c>
    </row>
    <row r="162" spans="1:10" s="26" customFormat="1" ht="25.5" customHeight="1">
      <c r="A162" s="169">
        <f>(IF(ISNUMBER(SEARCH($A$1,B162)),MAX($A$3:A161)+1,0))</f>
        <v>0</v>
      </c>
      <c r="B162" s="32" t="s">
        <v>445</v>
      </c>
      <c r="C162" s="33" t="s">
        <v>444</v>
      </c>
      <c r="D162" s="33" t="s">
        <v>446</v>
      </c>
      <c r="E162" s="33"/>
      <c r="F162" s="33" t="s">
        <v>447</v>
      </c>
      <c r="G162" s="33" t="s">
        <v>368</v>
      </c>
      <c r="H162" s="10"/>
      <c r="J162" s="26" t="str">
        <f>IFERROR(VLOOKUP(ROWS($J$4:J162),$A$4:$B$228,2,FALSE),"")</f>
        <v/>
      </c>
    </row>
    <row r="163" spans="1:10" s="26" customFormat="1" ht="25.5" customHeight="1">
      <c r="A163" s="169">
        <f>(IF(ISNUMBER(SEARCH($A$1,B163)),MAX($A$3:A162)+1,0))</f>
        <v>0</v>
      </c>
      <c r="B163" s="30" t="s">
        <v>370</v>
      </c>
      <c r="C163" s="31" t="s">
        <v>369</v>
      </c>
      <c r="D163" s="31" t="s">
        <v>371</v>
      </c>
      <c r="E163" s="31"/>
      <c r="F163" s="31" t="s">
        <v>372</v>
      </c>
      <c r="G163" s="31" t="s">
        <v>367</v>
      </c>
      <c r="H163" s="10"/>
      <c r="J163" s="26" t="str">
        <f>IFERROR(VLOOKUP(ROWS($J$4:J163),$A$4:$B$228,2,FALSE),"")</f>
        <v/>
      </c>
    </row>
    <row r="164" spans="1:10" s="26" customFormat="1" ht="25.5" customHeight="1">
      <c r="A164" s="169">
        <f>(IF(ISNUMBER(SEARCH($A$1,B164)),MAX($A$3:A163)+1,0))</f>
        <v>0</v>
      </c>
      <c r="B164" s="32" t="s">
        <v>140</v>
      </c>
      <c r="C164" s="33"/>
      <c r="D164" s="33" t="s">
        <v>997</v>
      </c>
      <c r="E164" s="33"/>
      <c r="F164" s="33"/>
      <c r="G164" s="33"/>
      <c r="H164" s="10"/>
      <c r="J164" s="26" t="str">
        <f>IFERROR(VLOOKUP(ROWS($J$4:J164),$A$4:$B$228,2,FALSE),"")</f>
        <v/>
      </c>
    </row>
    <row r="165" spans="1:10" s="26" customFormat="1" ht="25.5" customHeight="1">
      <c r="A165" s="169">
        <f>(IF(ISNUMBER(SEARCH($A$1,B165)),MAX($A$3:A164)+1,0))</f>
        <v>0</v>
      </c>
      <c r="B165" s="30" t="s">
        <v>186</v>
      </c>
      <c r="C165" s="31" t="s">
        <v>186</v>
      </c>
      <c r="D165" s="31" t="s">
        <v>841</v>
      </c>
      <c r="E165" s="31"/>
      <c r="F165" s="31" t="s">
        <v>187</v>
      </c>
      <c r="G165" s="31"/>
      <c r="H165" s="10"/>
      <c r="J165" s="26" t="str">
        <f>IFERROR(VLOOKUP(ROWS($J$4:J165),$A$4:$B$228,2,FALSE),"")</f>
        <v/>
      </c>
    </row>
    <row r="166" spans="1:10" s="26" customFormat="1" ht="25.5" customHeight="1">
      <c r="A166" s="169">
        <f>(IF(ISNUMBER(SEARCH($A$1,B166)),MAX($A$3:A165)+1,0))</f>
        <v>0</v>
      </c>
      <c r="B166" s="32" t="s">
        <v>952</v>
      </c>
      <c r="C166" s="33"/>
      <c r="D166" s="33"/>
      <c r="E166" s="33"/>
      <c r="F166" s="33"/>
      <c r="G166" s="33"/>
      <c r="H166" s="10"/>
      <c r="J166" s="26" t="str">
        <f>IFERROR(VLOOKUP(ROWS($J$4:J166),$A$4:$B$228,2,FALSE),"")</f>
        <v/>
      </c>
    </row>
    <row r="167" spans="1:10" s="26" customFormat="1" ht="25.5" customHeight="1">
      <c r="A167" s="169">
        <f>(IF(ISNUMBER(SEARCH($A$1,B167)),MAX($A$3:A166)+1,0))</f>
        <v>0</v>
      </c>
      <c r="B167" s="30" t="s">
        <v>953</v>
      </c>
      <c r="C167" s="31"/>
      <c r="D167" s="31" t="s">
        <v>1049</v>
      </c>
      <c r="E167" s="31"/>
      <c r="F167" s="31"/>
      <c r="G167" s="31"/>
      <c r="H167" s="10"/>
      <c r="J167" s="26" t="str">
        <f>IFERROR(VLOOKUP(ROWS($J$4:J167),$A$4:$B$228,2,FALSE),"")</f>
        <v/>
      </c>
    </row>
    <row r="168" spans="1:10" s="26" customFormat="1" ht="25.5" customHeight="1">
      <c r="A168" s="169">
        <f>(IF(ISNUMBER(SEARCH($A$1,B168)),MAX($A$3:A167)+1,0))</f>
        <v>0</v>
      </c>
      <c r="B168" s="32" t="s">
        <v>373</v>
      </c>
      <c r="C168" s="33" t="s">
        <v>373</v>
      </c>
      <c r="D168" s="33" t="s">
        <v>374</v>
      </c>
      <c r="E168" s="33"/>
      <c r="F168" s="33" t="s">
        <v>203</v>
      </c>
      <c r="G168" s="33" t="s">
        <v>249</v>
      </c>
      <c r="H168" s="10"/>
      <c r="J168" s="26" t="str">
        <f>IFERROR(VLOOKUP(ROWS($J$4:J168),$A$4:$B$228,2,FALSE),"")</f>
        <v/>
      </c>
    </row>
    <row r="169" spans="1:10" s="26" customFormat="1" ht="25.5" customHeight="1">
      <c r="A169" s="169">
        <f>(IF(ISNUMBER(SEARCH($A$1,B169)),MAX($A$3:A168)+1,0))</f>
        <v>0</v>
      </c>
      <c r="B169" s="30" t="s">
        <v>984</v>
      </c>
      <c r="C169" s="31" t="s">
        <v>570</v>
      </c>
      <c r="D169" s="31" t="s">
        <v>571</v>
      </c>
      <c r="E169" s="31"/>
      <c r="F169" s="31" t="s">
        <v>439</v>
      </c>
      <c r="G169" s="31"/>
      <c r="H169" s="10"/>
      <c r="J169" s="26" t="str">
        <f>IFERROR(VLOOKUP(ROWS($J$4:J169),$A$4:$B$228,2,FALSE),"")</f>
        <v/>
      </c>
    </row>
    <row r="170" spans="1:10" s="26" customFormat="1" ht="25.5" customHeight="1">
      <c r="A170" s="169">
        <f>(IF(ISNUMBER(SEARCH($A$1,B170)),MAX($A$3:A169)+1,0))</f>
        <v>0</v>
      </c>
      <c r="B170" s="32" t="s">
        <v>985</v>
      </c>
      <c r="C170" s="33" t="s">
        <v>567</v>
      </c>
      <c r="D170" s="33" t="s">
        <v>568</v>
      </c>
      <c r="E170" s="33"/>
      <c r="F170" s="33" t="s">
        <v>439</v>
      </c>
      <c r="G170" s="33"/>
      <c r="H170" s="10"/>
      <c r="J170" s="26" t="str">
        <f>IFERROR(VLOOKUP(ROWS($J$4:J170),$A$4:$B$228,2,FALSE),"")</f>
        <v/>
      </c>
    </row>
    <row r="171" spans="1:10" s="26" customFormat="1" ht="25.5" customHeight="1">
      <c r="A171" s="169">
        <f>(IF(ISNUMBER(SEARCH($A$1,B171)),MAX($A$3:A170)+1,0))</f>
        <v>0</v>
      </c>
      <c r="B171" s="30" t="s">
        <v>986</v>
      </c>
      <c r="C171" s="31" t="s">
        <v>569</v>
      </c>
      <c r="D171" s="31" t="s">
        <v>635</v>
      </c>
      <c r="E171" s="31"/>
      <c r="F171" s="31" t="s">
        <v>439</v>
      </c>
      <c r="G171" s="31"/>
      <c r="H171" s="10"/>
      <c r="J171" s="26" t="str">
        <f>IFERROR(VLOOKUP(ROWS($J$4:J171),$A$4:$B$228,2,FALSE),"")</f>
        <v/>
      </c>
    </row>
    <row r="172" spans="1:10" s="26" customFormat="1" ht="25.5" customHeight="1">
      <c r="A172" s="169">
        <f>(IF(ISNUMBER(SEARCH($A$1,B172)),MAX($A$3:A171)+1,0))</f>
        <v>0</v>
      </c>
      <c r="B172" s="32" t="s">
        <v>419</v>
      </c>
      <c r="C172" s="33" t="s">
        <v>418</v>
      </c>
      <c r="D172" s="33" t="s">
        <v>420</v>
      </c>
      <c r="E172" s="33"/>
      <c r="F172" s="33" t="s">
        <v>421</v>
      </c>
      <c r="G172" s="33" t="s">
        <v>409</v>
      </c>
      <c r="H172" s="10"/>
      <c r="J172" s="26" t="str">
        <f>IFERROR(VLOOKUP(ROWS($J$4:J172),$A$4:$B$228,2,FALSE),"")</f>
        <v/>
      </c>
    </row>
    <row r="173" spans="1:10" s="26" customFormat="1" ht="25.5" customHeight="1">
      <c r="A173" s="169">
        <f>(IF(ISNUMBER(SEARCH($A$1,B173)),MAX($A$3:A172)+1,0))</f>
        <v>0</v>
      </c>
      <c r="B173" s="30" t="s">
        <v>954</v>
      </c>
      <c r="C173" s="31"/>
      <c r="D173" s="31" t="s">
        <v>1051</v>
      </c>
      <c r="E173" s="31"/>
      <c r="F173" s="31"/>
      <c r="G173" s="31"/>
      <c r="H173" s="10"/>
      <c r="J173" s="26" t="str">
        <f>IFERROR(VLOOKUP(ROWS($J$4:J173),$A$4:$B$228,2,FALSE),"")</f>
        <v/>
      </c>
    </row>
    <row r="174" spans="1:10" s="26" customFormat="1" ht="25.5" customHeight="1">
      <c r="A174" s="169">
        <f>(IF(ISNUMBER(SEARCH($A$1,B174)),MAX($A$3:A173)+1,0))</f>
        <v>0</v>
      </c>
      <c r="B174" s="32" t="s">
        <v>955</v>
      </c>
      <c r="C174" s="33"/>
      <c r="D174" s="33" t="s">
        <v>1052</v>
      </c>
      <c r="E174" s="33"/>
      <c r="F174" s="33"/>
      <c r="G174" s="33"/>
      <c r="H174" s="10"/>
      <c r="J174" s="26" t="str">
        <f>IFERROR(VLOOKUP(ROWS($J$4:J174),$A$4:$B$228,2,FALSE),"")</f>
        <v/>
      </c>
    </row>
    <row r="175" spans="1:10" s="26" customFormat="1" ht="25.5" customHeight="1">
      <c r="A175" s="169">
        <f>(IF(ISNUMBER(SEARCH($A$1,B175)),MAX($A$3:A174)+1,0))</f>
        <v>0</v>
      </c>
      <c r="B175" s="30" t="s">
        <v>956</v>
      </c>
      <c r="C175" s="31"/>
      <c r="D175" s="31" t="s">
        <v>1050</v>
      </c>
      <c r="E175" s="31"/>
      <c r="F175" s="31"/>
      <c r="G175" s="31"/>
      <c r="H175" s="10"/>
      <c r="J175" s="26" t="str">
        <f>IFERROR(VLOOKUP(ROWS($J$4:J175),$A$4:$B$228,2,FALSE),"")</f>
        <v/>
      </c>
    </row>
    <row r="176" spans="1:10" s="26" customFormat="1" ht="25.5" customHeight="1">
      <c r="A176" s="169">
        <f>(IF(ISNUMBER(SEARCH($A$1,B176)),MAX($A$3:A175)+1,0))</f>
        <v>0</v>
      </c>
      <c r="B176" s="32" t="s">
        <v>957</v>
      </c>
      <c r="C176" s="33"/>
      <c r="D176" s="33" t="s">
        <v>1053</v>
      </c>
      <c r="E176" s="33"/>
      <c r="F176" s="33"/>
      <c r="G176" s="33"/>
      <c r="H176" s="10"/>
      <c r="J176" s="26" t="str">
        <f>IFERROR(VLOOKUP(ROWS($J$4:J176),$A$4:$B$228,2,FALSE),"")</f>
        <v/>
      </c>
    </row>
    <row r="177" spans="1:10" s="26" customFormat="1" ht="25.5" customHeight="1">
      <c r="A177" s="169">
        <f>(IF(ISNUMBER(SEARCH($A$1,B177)),MAX($A$3:A176)+1,0))</f>
        <v>0</v>
      </c>
      <c r="B177" s="30" t="s">
        <v>170</v>
      </c>
      <c r="C177" s="31" t="s">
        <v>169</v>
      </c>
      <c r="D177" s="31" t="s">
        <v>171</v>
      </c>
      <c r="E177" s="31"/>
      <c r="F177" s="31" t="s">
        <v>172</v>
      </c>
      <c r="G177" s="31"/>
      <c r="H177" s="10"/>
      <c r="J177" s="26" t="str">
        <f>IFERROR(VLOOKUP(ROWS($J$4:J177),$A$4:$B$228,2,FALSE),"")</f>
        <v/>
      </c>
    </row>
    <row r="178" spans="1:10" s="26" customFormat="1" ht="25.5" customHeight="1">
      <c r="A178" s="169">
        <f>(IF(ISNUMBER(SEARCH($A$1,B178)),MAX($A$3:A177)+1,0))</f>
        <v>0</v>
      </c>
      <c r="B178" s="32" t="s">
        <v>241</v>
      </c>
      <c r="C178" s="33" t="s">
        <v>240</v>
      </c>
      <c r="D178" s="33" t="s">
        <v>1054</v>
      </c>
      <c r="E178" s="33"/>
      <c r="F178" s="33" t="s">
        <v>36</v>
      </c>
      <c r="G178" s="33"/>
      <c r="H178" s="10"/>
      <c r="J178" s="26" t="str">
        <f>IFERROR(VLOOKUP(ROWS($J$4:J178),$A$4:$B$228,2,FALSE),"")</f>
        <v/>
      </c>
    </row>
    <row r="179" spans="1:10" s="26" customFormat="1" ht="25.5" customHeight="1">
      <c r="A179" s="169">
        <f>(IF(ISNUMBER(SEARCH($A$1,B179)),MAX($A$3:A178)+1,0))</f>
        <v>0</v>
      </c>
      <c r="B179" s="30" t="s">
        <v>858</v>
      </c>
      <c r="C179" s="31" t="s">
        <v>858</v>
      </c>
      <c r="D179" s="31" t="s">
        <v>859</v>
      </c>
      <c r="E179" s="31"/>
      <c r="F179" s="31"/>
      <c r="G179" s="31"/>
      <c r="H179" s="10"/>
      <c r="J179" s="26" t="str">
        <f>IFERROR(VLOOKUP(ROWS($J$4:J179),$A$4:$B$228,2,FALSE),"")</f>
        <v/>
      </c>
    </row>
    <row r="180" spans="1:10" s="26" customFormat="1" ht="25.5" customHeight="1">
      <c r="A180" s="169">
        <f>(IF(ISNUMBER(SEARCH($A$1,B180)),MAX($A$3:A179)+1,0))</f>
        <v>0</v>
      </c>
      <c r="B180" s="32" t="s">
        <v>958</v>
      </c>
      <c r="C180" s="33"/>
      <c r="D180" s="33" t="s">
        <v>1055</v>
      </c>
      <c r="E180" s="33"/>
      <c r="F180" s="33"/>
      <c r="G180" s="33"/>
      <c r="H180" s="10"/>
      <c r="J180" s="26" t="str">
        <f>IFERROR(VLOOKUP(ROWS($J$4:J180),$A$4:$B$228,2,FALSE),"")</f>
        <v/>
      </c>
    </row>
    <row r="181" spans="1:10" s="26" customFormat="1" ht="25.5" customHeight="1">
      <c r="A181" s="169">
        <f>(IF(ISNUMBER(SEARCH($A$1,B181)),MAX($A$3:A180)+1,0))</f>
        <v>0</v>
      </c>
      <c r="B181" s="30" t="s">
        <v>959</v>
      </c>
      <c r="C181" s="31"/>
      <c r="D181" s="31" t="s">
        <v>1056</v>
      </c>
      <c r="E181" s="31"/>
      <c r="F181" s="31"/>
      <c r="G181" s="31"/>
      <c r="H181" s="10"/>
      <c r="J181" s="26" t="str">
        <f>IFERROR(VLOOKUP(ROWS($J$4:J181),$A$4:$B$228,2,FALSE),"")</f>
        <v/>
      </c>
    </row>
    <row r="182" spans="1:10" s="26" customFormat="1" ht="25.5" customHeight="1">
      <c r="A182" s="169">
        <f>(IF(ISNUMBER(SEARCH($A$1,B182)),MAX($A$3:A181)+1,0))</f>
        <v>0</v>
      </c>
      <c r="B182" s="32" t="s">
        <v>392</v>
      </c>
      <c r="C182" s="33" t="s">
        <v>392</v>
      </c>
      <c r="D182" s="33" t="s">
        <v>393</v>
      </c>
      <c r="E182" s="33"/>
      <c r="F182" s="33" t="s">
        <v>203</v>
      </c>
      <c r="G182" s="33" t="s">
        <v>249</v>
      </c>
      <c r="H182" s="10"/>
      <c r="J182" s="26" t="str">
        <f>IFERROR(VLOOKUP(ROWS($J$4:J182),$A$4:$B$228,2,FALSE),"")</f>
        <v/>
      </c>
    </row>
    <row r="183" spans="1:10" s="26" customFormat="1" ht="25.5" customHeight="1">
      <c r="A183" s="169">
        <f>(IF(ISNUMBER(SEARCH($A$1,B183)),MAX($A$3:A182)+1,0))</f>
        <v>0</v>
      </c>
      <c r="B183" s="30" t="s">
        <v>560</v>
      </c>
      <c r="C183" s="31" t="s">
        <v>634</v>
      </c>
      <c r="D183" s="31" t="s">
        <v>561</v>
      </c>
      <c r="E183" s="31"/>
      <c r="F183" s="31"/>
      <c r="G183" s="31"/>
      <c r="H183" s="10"/>
      <c r="J183" s="26" t="str">
        <f>IFERROR(VLOOKUP(ROWS($J$4:J183),$A$4:$B$228,2,FALSE),"")</f>
        <v/>
      </c>
    </row>
    <row r="184" spans="1:10" s="26" customFormat="1" ht="25.5" customHeight="1">
      <c r="A184" s="169">
        <f>(IF(ISNUMBER(SEARCH($A$1,B184)),MAX($A$3:A183)+1,0))</f>
        <v>0</v>
      </c>
      <c r="B184" s="32" t="s">
        <v>193</v>
      </c>
      <c r="C184" s="33" t="s">
        <v>192</v>
      </c>
      <c r="D184" s="33" t="s">
        <v>777</v>
      </c>
      <c r="E184" s="33" t="s">
        <v>194</v>
      </c>
      <c r="F184" s="33" t="s">
        <v>195</v>
      </c>
      <c r="G184" s="33"/>
      <c r="H184" s="10"/>
      <c r="J184" s="26" t="str">
        <f>IFERROR(VLOOKUP(ROWS($J$4:J184),$A$4:$B$228,2,FALSE),"")</f>
        <v/>
      </c>
    </row>
    <row r="185" spans="1:10" s="26" customFormat="1" ht="25.5" customHeight="1">
      <c r="A185" s="169">
        <f>(IF(ISNUMBER(SEARCH($A$1,B185)),MAX($A$3:A184)+1,0))</f>
        <v>0</v>
      </c>
      <c r="B185" s="30" t="s">
        <v>511</v>
      </c>
      <c r="C185" s="31" t="s">
        <v>623</v>
      </c>
      <c r="D185" s="31" t="s">
        <v>512</v>
      </c>
      <c r="E185" s="31"/>
      <c r="F185" s="31"/>
      <c r="G185" s="31"/>
      <c r="H185" s="10"/>
      <c r="J185" s="26" t="str">
        <f>IFERROR(VLOOKUP(ROWS($J$4:J185),$A$4:$B$228,2,FALSE),"")</f>
        <v/>
      </c>
    </row>
    <row r="186" spans="1:10" s="26" customFormat="1" ht="25.5" customHeight="1">
      <c r="A186" s="169">
        <f>(IF(ISNUMBER(SEARCH($A$1,B186)),MAX($A$3:A185)+1,0))</f>
        <v>0</v>
      </c>
      <c r="B186" s="32" t="s">
        <v>197</v>
      </c>
      <c r="C186" s="33" t="s">
        <v>196</v>
      </c>
      <c r="D186" s="33" t="s">
        <v>842</v>
      </c>
      <c r="E186" s="33" t="s">
        <v>198</v>
      </c>
      <c r="F186" s="33" t="s">
        <v>199</v>
      </c>
      <c r="G186" s="33"/>
      <c r="H186" s="10"/>
      <c r="J186" s="26" t="str">
        <f>IFERROR(VLOOKUP(ROWS($J$4:J186),$A$4:$B$228,2,FALSE),"")</f>
        <v/>
      </c>
    </row>
    <row r="187" spans="1:10" s="26" customFormat="1" ht="25.5" customHeight="1">
      <c r="A187" s="169">
        <f>(IF(ISNUMBER(SEARCH($A$1,B187)),MAX($A$3:A186)+1,0))</f>
        <v>0</v>
      </c>
      <c r="B187" s="30" t="s">
        <v>509</v>
      </c>
      <c r="C187" s="31" t="s">
        <v>622</v>
      </c>
      <c r="D187" s="31" t="s">
        <v>510</v>
      </c>
      <c r="E187" s="31"/>
      <c r="F187" s="31"/>
      <c r="G187" s="31"/>
      <c r="H187" s="10"/>
      <c r="J187" s="26" t="str">
        <f>IFERROR(VLOOKUP(ROWS($J$4:J187),$A$4:$B$228,2,FALSE),"")</f>
        <v/>
      </c>
    </row>
    <row r="188" spans="1:10" s="26" customFormat="1" ht="25.5" customHeight="1">
      <c r="A188" s="169">
        <f>(IF(ISNUMBER(SEARCH($A$1,B188)),MAX($A$3:A187)+1,0))</f>
        <v>0</v>
      </c>
      <c r="B188" s="32" t="s">
        <v>264</v>
      </c>
      <c r="C188" s="33" t="s">
        <v>263</v>
      </c>
      <c r="D188" s="33" t="s">
        <v>265</v>
      </c>
      <c r="E188" s="33"/>
      <c r="F188" s="33" t="s">
        <v>266</v>
      </c>
      <c r="G188" s="33" t="s">
        <v>267</v>
      </c>
      <c r="H188" s="10"/>
      <c r="J188" s="26" t="str">
        <f>IFERROR(VLOOKUP(ROWS($J$4:J188),$A$4:$B$228,2,FALSE),"")</f>
        <v/>
      </c>
    </row>
    <row r="189" spans="1:10" s="26" customFormat="1" ht="25.5" customHeight="1">
      <c r="A189" s="169">
        <f>(IF(ISNUMBER(SEARCH($A$1,B189)),MAX($A$3:A188)+1,0))</f>
        <v>0</v>
      </c>
      <c r="B189" s="30" t="s">
        <v>269</v>
      </c>
      <c r="C189" s="31" t="s">
        <v>268</v>
      </c>
      <c r="D189" s="31" t="s">
        <v>270</v>
      </c>
      <c r="E189" s="31"/>
      <c r="F189" s="31" t="s">
        <v>271</v>
      </c>
      <c r="G189" s="31" t="s">
        <v>272</v>
      </c>
      <c r="H189" s="10"/>
      <c r="J189" s="26" t="str">
        <f>IFERROR(VLOOKUP(ROWS($J$4:J189),$A$4:$B$228,2,FALSE),"")</f>
        <v/>
      </c>
    </row>
    <row r="190" spans="1:10" s="26" customFormat="1" ht="25.5" customHeight="1">
      <c r="A190" s="169">
        <f>(IF(ISNUMBER(SEARCH($A$1,B190)),MAX($A$3:A189)+1,0))</f>
        <v>0</v>
      </c>
      <c r="B190" s="32" t="s">
        <v>274</v>
      </c>
      <c r="C190" s="33" t="s">
        <v>273</v>
      </c>
      <c r="D190" s="33" t="s">
        <v>275</v>
      </c>
      <c r="E190" s="33"/>
      <c r="F190" s="33" t="s">
        <v>203</v>
      </c>
      <c r="G190" s="33" t="s">
        <v>249</v>
      </c>
      <c r="H190" s="10"/>
      <c r="J190" s="26" t="str">
        <f>IFERROR(VLOOKUP(ROWS($J$4:J190),$A$4:$B$228,2,FALSE),"")</f>
        <v/>
      </c>
    </row>
    <row r="191" spans="1:10" s="26" customFormat="1" ht="25.5" customHeight="1">
      <c r="A191" s="169">
        <f>(IF(ISNUMBER(SEARCH($A$1,B191)),MAX($A$3:A190)+1,0))</f>
        <v>0</v>
      </c>
      <c r="B191" s="30" t="s">
        <v>998</v>
      </c>
      <c r="C191" s="31" t="s">
        <v>448</v>
      </c>
      <c r="D191" s="31" t="s">
        <v>999</v>
      </c>
      <c r="E191" s="31"/>
      <c r="F191" s="31" t="s">
        <v>449</v>
      </c>
      <c r="G191" s="31" t="s">
        <v>332</v>
      </c>
      <c r="H191" s="10"/>
      <c r="J191" s="26" t="str">
        <f>IFERROR(VLOOKUP(ROWS($J$4:J191),$A$4:$B$228,2,FALSE),"")</f>
        <v/>
      </c>
    </row>
    <row r="192" spans="1:10" s="26" customFormat="1" ht="25.5" customHeight="1">
      <c r="A192" s="169">
        <f>(IF(ISNUMBER(SEARCH($A$1,B192)),MAX($A$3:A191)+1,0))</f>
        <v>0</v>
      </c>
      <c r="B192" s="32" t="s">
        <v>960</v>
      </c>
      <c r="C192" s="33"/>
      <c r="D192" s="33" t="s">
        <v>1061</v>
      </c>
      <c r="E192" s="33"/>
      <c r="F192" s="33"/>
      <c r="G192" s="33"/>
      <c r="H192" s="10"/>
      <c r="J192" s="26" t="str">
        <f>IFERROR(VLOOKUP(ROWS($J$4:J192),$A$4:$B$228,2,FALSE),"")</f>
        <v/>
      </c>
    </row>
    <row r="193" spans="1:10" s="26" customFormat="1" ht="25.5" customHeight="1">
      <c r="A193" s="169">
        <f>(IF(ISNUMBER(SEARCH($A$1,B193)),MAX($A$3:A192)+1,0))</f>
        <v>0</v>
      </c>
      <c r="B193" s="30" t="s">
        <v>441</v>
      </c>
      <c r="C193" s="31" t="s">
        <v>440</v>
      </c>
      <c r="D193" s="31" t="s">
        <v>442</v>
      </c>
      <c r="E193" s="31"/>
      <c r="F193" s="31" t="s">
        <v>203</v>
      </c>
      <c r="G193" s="31" t="s">
        <v>443</v>
      </c>
      <c r="H193" s="10"/>
      <c r="J193" s="26" t="str">
        <f>IFERROR(VLOOKUP(ROWS($J$4:J193),$A$4:$B$228,2,FALSE),"")</f>
        <v/>
      </c>
    </row>
    <row r="194" spans="1:10" s="26" customFormat="1" ht="25.5" customHeight="1">
      <c r="A194" s="169">
        <f>(IF(ISNUMBER(SEARCH($A$1,B194)),MAX($A$3:A193)+1,0))</f>
        <v>0</v>
      </c>
      <c r="B194" s="32" t="s">
        <v>225</v>
      </c>
      <c r="C194" s="33" t="s">
        <v>224</v>
      </c>
      <c r="D194" s="33" t="s">
        <v>226</v>
      </c>
      <c r="E194" s="33" t="s">
        <v>227</v>
      </c>
      <c r="F194" s="33"/>
      <c r="G194" s="33"/>
      <c r="H194" s="10"/>
      <c r="J194" s="26" t="str">
        <f>IFERROR(VLOOKUP(ROWS($J$4:J194),$A$4:$B$228,2,FALSE),"")</f>
        <v/>
      </c>
    </row>
    <row r="195" spans="1:10" s="26" customFormat="1" ht="25.5" customHeight="1">
      <c r="A195" s="169">
        <f>(IF(ISNUMBER(SEARCH($A$1,B195)),MAX($A$3:A194)+1,0))</f>
        <v>0</v>
      </c>
      <c r="B195" s="30" t="s">
        <v>961</v>
      </c>
      <c r="C195" s="31"/>
      <c r="D195" s="31" t="s">
        <v>1062</v>
      </c>
      <c r="E195" s="31"/>
      <c r="F195" s="31"/>
      <c r="G195" s="31"/>
      <c r="H195" s="10"/>
      <c r="J195" s="26" t="str">
        <f>IFERROR(VLOOKUP(ROWS($J$4:J195),$A$4:$B$228,2,FALSE),"")</f>
        <v/>
      </c>
    </row>
    <row r="196" spans="1:10" s="26" customFormat="1" ht="25.5" customHeight="1">
      <c r="A196" s="169">
        <f>(IF(ISNUMBER(SEARCH($A$1,B196)),MAX($A$3:A195)+1,0))</f>
        <v>0</v>
      </c>
      <c r="B196" s="32" t="s">
        <v>300</v>
      </c>
      <c r="C196" s="33" t="s">
        <v>300</v>
      </c>
      <c r="D196" s="33" t="s">
        <v>301</v>
      </c>
      <c r="E196" s="33"/>
      <c r="F196" s="33" t="s">
        <v>176</v>
      </c>
      <c r="G196" s="33" t="s">
        <v>302</v>
      </c>
      <c r="H196" s="10"/>
      <c r="J196" s="26" t="str">
        <f>IFERROR(VLOOKUP(ROWS($J$4:J196),$A$4:$B$228,2,FALSE),"")</f>
        <v/>
      </c>
    </row>
    <row r="197" spans="1:10" s="26" customFormat="1" ht="25.5" customHeight="1">
      <c r="A197" s="169">
        <f>(IF(ISNUMBER(SEARCH($A$1,B197)),MAX($A$3:A196)+1,0))</f>
        <v>0</v>
      </c>
      <c r="B197" s="30" t="s">
        <v>467</v>
      </c>
      <c r="C197" s="31" t="s">
        <v>466</v>
      </c>
      <c r="D197" s="31" t="s">
        <v>468</v>
      </c>
      <c r="E197" s="31"/>
      <c r="F197" s="31" t="s">
        <v>203</v>
      </c>
      <c r="G197" s="31" t="s">
        <v>249</v>
      </c>
      <c r="H197" s="10"/>
      <c r="J197" s="26" t="str">
        <f>IFERROR(VLOOKUP(ROWS($J$4:J197),$A$4:$B$228,2,FALSE),"")</f>
        <v/>
      </c>
    </row>
    <row r="198" spans="1:10" s="26" customFormat="1" ht="25.5" customHeight="1">
      <c r="A198" s="169">
        <f>(IF(ISNUMBER(SEARCH($A$1,B198)),MAX($A$3:A197)+1,0))</f>
        <v>0</v>
      </c>
      <c r="B198" s="32" t="s">
        <v>464</v>
      </c>
      <c r="C198" s="33" t="s">
        <v>463</v>
      </c>
      <c r="D198" s="33" t="s">
        <v>465</v>
      </c>
      <c r="E198" s="33"/>
      <c r="F198" s="33" t="s">
        <v>203</v>
      </c>
      <c r="G198" s="33" t="s">
        <v>249</v>
      </c>
      <c r="H198" s="10"/>
      <c r="J198" s="26" t="str">
        <f>IFERROR(VLOOKUP(ROWS($J$4:J198),$A$4:$B$228,2,FALSE),"")</f>
        <v/>
      </c>
    </row>
    <row r="199" spans="1:10" s="26" customFormat="1" ht="25.5" customHeight="1">
      <c r="A199" s="169">
        <f>(IF(ISNUMBER(SEARCH($A$1,B199)),MAX($A$3:A198)+1,0))</f>
        <v>0</v>
      </c>
      <c r="B199" s="30" t="s">
        <v>360</v>
      </c>
      <c r="C199" s="31" t="s">
        <v>360</v>
      </c>
      <c r="D199" s="31" t="s">
        <v>361</v>
      </c>
      <c r="E199" s="31"/>
      <c r="F199" s="31" t="s">
        <v>362</v>
      </c>
      <c r="G199" s="31" t="s">
        <v>363</v>
      </c>
      <c r="H199" s="10"/>
      <c r="J199" s="26" t="str">
        <f>IFERROR(VLOOKUP(ROWS($J$4:J199),$A$4:$B$228,2,FALSE),"")</f>
        <v/>
      </c>
    </row>
    <row r="200" spans="1:10" s="26" customFormat="1" ht="25.5" customHeight="1">
      <c r="A200" s="169">
        <f>(IF(ISNUMBER(SEARCH($A$1,B200)),MAX($A$3:A199)+1,0))</f>
        <v>0</v>
      </c>
      <c r="B200" s="32" t="s">
        <v>457</v>
      </c>
      <c r="C200" s="33" t="s">
        <v>456</v>
      </c>
      <c r="D200" s="33" t="s">
        <v>458</v>
      </c>
      <c r="E200" s="33"/>
      <c r="F200" s="33" t="s">
        <v>459</v>
      </c>
      <c r="G200" s="33" t="s">
        <v>272</v>
      </c>
      <c r="H200" s="10"/>
      <c r="J200" s="26" t="str">
        <f>IFERROR(VLOOKUP(ROWS($J$4:J200),$A$4:$B$228,2,FALSE),"")</f>
        <v/>
      </c>
    </row>
    <row r="201" spans="1:10" s="26" customFormat="1" ht="25.5" customHeight="1">
      <c r="A201" s="169">
        <f>(IF(ISNUMBER(SEARCH($A$1,B201)),MAX($A$3:A200)+1,0))</f>
        <v>0</v>
      </c>
      <c r="B201" s="30" t="s">
        <v>461</v>
      </c>
      <c r="C201" s="31" t="s">
        <v>460</v>
      </c>
      <c r="D201" s="31" t="s">
        <v>462</v>
      </c>
      <c r="E201" s="31"/>
      <c r="F201" s="31" t="s">
        <v>438</v>
      </c>
      <c r="G201" s="31" t="s">
        <v>333</v>
      </c>
      <c r="H201" s="10"/>
      <c r="J201" s="26" t="str">
        <f>IFERROR(VLOOKUP(ROWS($J$4:J201),$A$4:$B$228,2,FALSE),"")</f>
        <v/>
      </c>
    </row>
    <row r="202" spans="1:10" s="26" customFormat="1" ht="25.5" customHeight="1">
      <c r="A202" s="169">
        <f>(IF(ISNUMBER(SEARCH($A$1,B202)),MAX($A$3:A201)+1,0))</f>
        <v>0</v>
      </c>
      <c r="B202" s="32" t="s">
        <v>174</v>
      </c>
      <c r="C202" s="33" t="s">
        <v>173</v>
      </c>
      <c r="D202" s="33" t="s">
        <v>776</v>
      </c>
      <c r="E202" s="33"/>
      <c r="F202" s="33" t="s">
        <v>175</v>
      </c>
      <c r="G202" s="33"/>
      <c r="H202" s="10"/>
      <c r="J202" s="26" t="str">
        <f>IFERROR(VLOOKUP(ROWS($J$4:J202),$A$4:$B$228,2,FALSE),"")</f>
        <v/>
      </c>
    </row>
    <row r="203" spans="1:10" s="26" customFormat="1" ht="25.5" customHeight="1">
      <c r="A203" s="169">
        <f>(IF(ISNUMBER(SEARCH($A$1,B203)),MAX($A$3:A202)+1,0))</f>
        <v>0</v>
      </c>
      <c r="B203" s="30" t="s">
        <v>617</v>
      </c>
      <c r="C203" s="31" t="s">
        <v>619</v>
      </c>
      <c r="D203" s="31" t="s">
        <v>618</v>
      </c>
      <c r="E203" s="31"/>
      <c r="F203" s="31" t="s">
        <v>439</v>
      </c>
      <c r="G203" s="31"/>
      <c r="H203" s="10"/>
      <c r="J203" s="26" t="str">
        <f>IFERROR(VLOOKUP(ROWS($J$4:J203),$A$4:$B$228,2,FALSE),"")</f>
        <v/>
      </c>
    </row>
    <row r="204" spans="1:10" s="26" customFormat="1" ht="25.5" customHeight="1">
      <c r="A204" s="169">
        <f>(IF(ISNUMBER(SEARCH($A$1,B204)),MAX($A$3:A203)+1,0))</f>
        <v>0</v>
      </c>
      <c r="B204" s="32" t="s">
        <v>178</v>
      </c>
      <c r="C204" s="33" t="s">
        <v>177</v>
      </c>
      <c r="D204" s="33" t="s">
        <v>179</v>
      </c>
      <c r="E204" s="33"/>
      <c r="F204" s="33" t="s">
        <v>180</v>
      </c>
      <c r="G204" s="33"/>
      <c r="H204" s="10"/>
      <c r="J204" s="26" t="str">
        <f>IFERROR(VLOOKUP(ROWS($J$4:J204),$A$4:$B$228,2,FALSE),"")</f>
        <v/>
      </c>
    </row>
    <row r="205" spans="1:10" s="26" customFormat="1" ht="25.5" customHeight="1">
      <c r="A205" s="169">
        <f>(IF(ISNUMBER(SEARCH($A$1,B205)),MAX($A$3:A204)+1,0))</f>
        <v>0</v>
      </c>
      <c r="B205" s="30" t="s">
        <v>547</v>
      </c>
      <c r="C205" s="31" t="s">
        <v>549</v>
      </c>
      <c r="D205" s="31" t="s">
        <v>548</v>
      </c>
      <c r="E205" s="31"/>
      <c r="F205" s="31" t="s">
        <v>550</v>
      </c>
      <c r="G205" s="31"/>
      <c r="H205" s="10"/>
      <c r="J205" s="26" t="str">
        <f>IFERROR(VLOOKUP(ROWS($J$4:J205),$A$4:$B$228,2,FALSE),"")</f>
        <v/>
      </c>
    </row>
    <row r="206" spans="1:10" s="26" customFormat="1" ht="25.5" customHeight="1">
      <c r="A206" s="169">
        <f>(IF(ISNUMBER(SEARCH($A$1,B206)),MAX($A$3:A205)+1,0))</f>
        <v>0</v>
      </c>
      <c r="B206" s="32" t="s">
        <v>962</v>
      </c>
      <c r="C206" s="33"/>
      <c r="D206" s="33" t="s">
        <v>1063</v>
      </c>
      <c r="E206" s="33"/>
      <c r="F206" s="33"/>
      <c r="G206" s="33"/>
      <c r="H206" s="10"/>
      <c r="J206" s="26" t="str">
        <f>IFERROR(VLOOKUP(ROWS($J$4:J206),$A$4:$B$228,2,FALSE),"")</f>
        <v/>
      </c>
    </row>
    <row r="207" spans="1:10" s="26" customFormat="1" ht="25.5" customHeight="1">
      <c r="A207" s="169">
        <f>(IF(ISNUMBER(SEARCH($A$1,B207)),MAX($A$3:A206)+1,0))</f>
        <v>0</v>
      </c>
      <c r="B207" s="30" t="s">
        <v>963</v>
      </c>
      <c r="C207" s="31"/>
      <c r="D207" s="31" t="s">
        <v>1064</v>
      </c>
      <c r="E207" s="31"/>
      <c r="F207" s="31"/>
      <c r="G207" s="31"/>
      <c r="H207" s="10"/>
      <c r="J207" s="26" t="str">
        <f>IFERROR(VLOOKUP(ROWS($J$4:J207),$A$4:$B$228,2,FALSE),"")</f>
        <v/>
      </c>
    </row>
    <row r="208" spans="1:10" s="26" customFormat="1" ht="25.5" customHeight="1">
      <c r="A208" s="169">
        <f>(IF(ISNUMBER(SEARCH($A$1,B208)),MAX($A$3:A207)+1,0))</f>
        <v>0</v>
      </c>
      <c r="B208" s="32" t="s">
        <v>562</v>
      </c>
      <c r="C208" s="33" t="s">
        <v>562</v>
      </c>
      <c r="D208" s="33" t="s">
        <v>563</v>
      </c>
      <c r="E208" s="33"/>
      <c r="F208" s="33"/>
      <c r="G208" s="33"/>
      <c r="H208" s="10"/>
      <c r="J208" s="26" t="str">
        <f>IFERROR(VLOOKUP(ROWS($J$4:J208),$A$4:$B$228,2,FALSE),"")</f>
        <v/>
      </c>
    </row>
    <row r="209" spans="1:10" s="26" customFormat="1" ht="25.5" customHeight="1">
      <c r="A209" s="169">
        <f>(IF(ISNUMBER(SEARCH($A$1,B209)),MAX($A$3:A208)+1,0))</f>
        <v>0</v>
      </c>
      <c r="B209" s="30" t="s">
        <v>964</v>
      </c>
      <c r="C209" s="31"/>
      <c r="D209" s="31" t="s">
        <v>1065</v>
      </c>
      <c r="E209" s="31"/>
      <c r="F209" s="31"/>
      <c r="G209" s="31"/>
      <c r="H209" s="10"/>
      <c r="J209" s="26" t="str">
        <f>IFERROR(VLOOKUP(ROWS($J$4:J209),$A$4:$B$228,2,FALSE),"")</f>
        <v/>
      </c>
    </row>
    <row r="210" spans="1:10" s="26" customFormat="1" ht="25.5" customHeight="1">
      <c r="A210" s="169">
        <f>(IF(ISNUMBER(SEARCH($A$1,B210)),MAX($A$3:A209)+1,0))</f>
        <v>0</v>
      </c>
      <c r="B210" s="32" t="s">
        <v>608</v>
      </c>
      <c r="C210" s="33" t="s">
        <v>610</v>
      </c>
      <c r="D210" s="33" t="s">
        <v>609</v>
      </c>
      <c r="E210" s="33"/>
      <c r="F210" s="33" t="s">
        <v>439</v>
      </c>
      <c r="G210" s="33"/>
      <c r="H210" s="10"/>
      <c r="J210" s="26" t="str">
        <f>IFERROR(VLOOKUP(ROWS($J$4:J210),$A$4:$B$228,2,FALSE),"")</f>
        <v/>
      </c>
    </row>
    <row r="211" spans="1:10" s="26" customFormat="1" ht="25.5" customHeight="1">
      <c r="A211" s="169">
        <f>(IF(ISNUMBER(SEARCH($A$1,B211)),MAX($A$3:A210)+1,0))</f>
        <v>0</v>
      </c>
      <c r="B211" s="30" t="s">
        <v>156</v>
      </c>
      <c r="C211" s="31" t="s">
        <v>155</v>
      </c>
      <c r="D211" s="31" t="s">
        <v>773</v>
      </c>
      <c r="E211" s="31" t="s">
        <v>774</v>
      </c>
      <c r="F211" s="31" t="s">
        <v>157</v>
      </c>
      <c r="G211" s="31"/>
      <c r="H211" s="10"/>
      <c r="J211" s="26" t="str">
        <f>IFERROR(VLOOKUP(ROWS($J$4:J211),$A$4:$B$228,2,FALSE),"")</f>
        <v/>
      </c>
    </row>
    <row r="212" spans="1:10" s="26" customFormat="1" ht="25.5" customHeight="1">
      <c r="A212" s="169">
        <f>(IF(ISNUMBER(SEARCH($A$1,B212)),MAX($A$3:A211)+1,0))</f>
        <v>0</v>
      </c>
      <c r="B212" s="32" t="s">
        <v>334</v>
      </c>
      <c r="C212" s="33" t="s">
        <v>334</v>
      </c>
      <c r="D212" s="33" t="s">
        <v>335</v>
      </c>
      <c r="E212" s="33"/>
      <c r="F212" s="33" t="s">
        <v>336</v>
      </c>
      <c r="G212" s="33" t="s">
        <v>272</v>
      </c>
      <c r="H212" s="10"/>
      <c r="J212" s="26" t="str">
        <f>IFERROR(VLOOKUP(ROWS($J$4:J212),$A$4:$B$228,2,FALSE),"")</f>
        <v/>
      </c>
    </row>
    <row r="213" spans="1:10" s="26" customFormat="1" ht="25.5" customHeight="1">
      <c r="A213" s="169">
        <f>(IF(ISNUMBER(SEARCH($A$1,B213)),MAX($A$3:A212)+1,0))</f>
        <v>0</v>
      </c>
      <c r="B213" s="30" t="s">
        <v>277</v>
      </c>
      <c r="C213" s="31" t="s">
        <v>276</v>
      </c>
      <c r="D213" s="31" t="s">
        <v>278</v>
      </c>
      <c r="E213" s="31"/>
      <c r="F213" s="31" t="s">
        <v>203</v>
      </c>
      <c r="G213" s="31" t="s">
        <v>249</v>
      </c>
      <c r="H213" s="10"/>
      <c r="J213" s="26" t="str">
        <f>IFERROR(VLOOKUP(ROWS($J$4:J213),$A$4:$B$228,2,FALSE),"")</f>
        <v/>
      </c>
    </row>
    <row r="214" spans="1:10" s="26" customFormat="1" ht="25.5" customHeight="1">
      <c r="A214" s="169">
        <f>(IF(ISNUMBER(SEARCH($A$1,B214)),MAX($A$3:A247)+1,0))</f>
        <v>0</v>
      </c>
      <c r="B214" s="32" t="s">
        <v>987</v>
      </c>
      <c r="C214" s="33" t="s">
        <v>505</v>
      </c>
      <c r="D214" s="33" t="s">
        <v>876</v>
      </c>
      <c r="E214" s="33"/>
      <c r="F214" s="33" t="s">
        <v>506</v>
      </c>
      <c r="G214" s="33"/>
      <c r="H214" s="10"/>
      <c r="J214" s="26" t="str">
        <f>IFERROR(VLOOKUP(ROWS($J$4:J214),$A$4:$B$228,2,FALSE),"")</f>
        <v/>
      </c>
    </row>
    <row r="215" spans="1:10" s="26" customFormat="1" ht="25.5" customHeight="1">
      <c r="A215" s="169">
        <f>(IF(ISNUMBER(SEARCH($A$1,B215)),MAX($A$3:A214)+1,0))</f>
        <v>0</v>
      </c>
      <c r="B215" s="30" t="s">
        <v>320</v>
      </c>
      <c r="C215" s="31" t="s">
        <v>319</v>
      </c>
      <c r="D215" s="31" t="s">
        <v>321</v>
      </c>
      <c r="E215" s="31"/>
      <c r="F215" s="31" t="s">
        <v>203</v>
      </c>
      <c r="G215" s="31" t="s">
        <v>249</v>
      </c>
      <c r="H215" s="10"/>
      <c r="J215" s="26" t="str">
        <f>IFERROR(VLOOKUP(ROWS($J$4:J215),$A$4:$B$228,2,FALSE),"")</f>
        <v/>
      </c>
    </row>
    <row r="216" spans="1:10" s="26" customFormat="1" ht="25.5" customHeight="1">
      <c r="A216" s="169">
        <f>(IF(ISNUMBER(SEARCH($A$1,B216)),MAX($A$3:A215)+1,0))</f>
        <v>0</v>
      </c>
      <c r="B216" s="32" t="s">
        <v>974</v>
      </c>
      <c r="C216" s="33"/>
      <c r="D216" s="33"/>
      <c r="E216" s="33"/>
      <c r="F216" s="33"/>
      <c r="G216" s="33"/>
      <c r="H216" s="10"/>
      <c r="J216" s="26" t="str">
        <f>IFERROR(VLOOKUP(ROWS($J$4:J216),$A$4:$B$228,2,FALSE),"")</f>
        <v/>
      </c>
    </row>
    <row r="217" spans="1:10" s="26" customFormat="1" ht="25.5" customHeight="1">
      <c r="A217" s="169">
        <f>(IF(ISNUMBER(SEARCH($A$1,B217)),MAX($A$3:A216)+1,0))</f>
        <v>0</v>
      </c>
      <c r="B217" s="30" t="s">
        <v>423</v>
      </c>
      <c r="C217" s="31" t="s">
        <v>422</v>
      </c>
      <c r="D217" s="31" t="s">
        <v>424</v>
      </c>
      <c r="E217" s="31"/>
      <c r="F217" s="31" t="s">
        <v>414</v>
      </c>
      <c r="G217" s="31" t="s">
        <v>404</v>
      </c>
      <c r="H217" s="10"/>
      <c r="J217" s="26" t="str">
        <f>IFERROR(VLOOKUP(ROWS($J$4:J217),$A$4:$B$228,2,FALSE),"")</f>
        <v/>
      </c>
    </row>
    <row r="218" spans="1:10" s="26" customFormat="1" ht="25.5" customHeight="1">
      <c r="A218" s="169">
        <f>(IF(ISNUMBER(SEARCH($A$1,B218)),MAX($A$3:A217)+1,0))</f>
        <v>0</v>
      </c>
      <c r="B218" s="32" t="s">
        <v>429</v>
      </c>
      <c r="C218" s="33" t="s">
        <v>428</v>
      </c>
      <c r="D218" s="33" t="s">
        <v>430</v>
      </c>
      <c r="E218" s="33"/>
      <c r="F218" s="33" t="s">
        <v>203</v>
      </c>
      <c r="G218" s="33" t="s">
        <v>249</v>
      </c>
      <c r="H218" s="10"/>
      <c r="J218" s="26" t="str">
        <f>IFERROR(VLOOKUP(ROWS($J$4:J218),$A$4:$B$228,2,FALSE),"")</f>
        <v/>
      </c>
    </row>
    <row r="219" spans="1:10" s="26" customFormat="1" ht="25.5" customHeight="1">
      <c r="A219" s="169">
        <f>(IF(ISNUMBER(SEARCH($A$1,B219)),MAX($A$3:A218)+1,0))</f>
        <v>0</v>
      </c>
      <c r="B219" s="160"/>
      <c r="C219" s="161"/>
      <c r="D219" s="164" t="s">
        <v>1066</v>
      </c>
      <c r="E219" s="161"/>
      <c r="F219" s="161"/>
      <c r="G219" s="161"/>
      <c r="H219" s="10"/>
      <c r="J219" s="26" t="str">
        <f>IFERROR(VLOOKUP(ROWS($J$4:J219),$A$4:$B$228,2,FALSE),"")</f>
        <v/>
      </c>
    </row>
    <row r="220" spans="1:10" s="26" customFormat="1" ht="25.5" customHeight="1">
      <c r="A220" s="169">
        <f>(IF(ISNUMBER(SEARCH($A$1,B220)),MAX($A$3:A219)+1,0))</f>
        <v>0</v>
      </c>
      <c r="B220" s="160" t="s">
        <v>965</v>
      </c>
      <c r="C220" s="161"/>
      <c r="D220" s="164" t="s">
        <v>990</v>
      </c>
      <c r="E220" s="161"/>
      <c r="F220" s="161"/>
      <c r="G220" s="161"/>
      <c r="H220" s="10"/>
      <c r="J220" s="26" t="str">
        <f>IFERROR(VLOOKUP(ROWS($J$4:J220),$A$4:$B$228,2,FALSE),"")</f>
        <v/>
      </c>
    </row>
    <row r="221" spans="1:10" s="26" customFormat="1" ht="25.5" customHeight="1">
      <c r="A221" s="169">
        <f>(IF(ISNUMBER(SEARCH($A$1,B221)),MAX($A$3:A220)+1,0))</f>
        <v>0</v>
      </c>
      <c r="B221" s="160" t="s">
        <v>882</v>
      </c>
      <c r="C221" s="161"/>
      <c r="D221" s="161"/>
      <c r="E221" s="161"/>
      <c r="F221" s="161"/>
      <c r="G221" s="161"/>
      <c r="H221" s="10"/>
      <c r="J221" s="26" t="str">
        <f>IFERROR(VLOOKUP(ROWS($J$4:J221),$A$4:$B$228,2,FALSE),"")</f>
        <v/>
      </c>
    </row>
    <row r="222" spans="1:10" s="26" customFormat="1" ht="25.5" customHeight="1">
      <c r="A222" s="169">
        <f>(IF(ISNUMBER(SEARCH($A$1,B222)),MAX($A$3:A221)+1,0))</f>
        <v>0</v>
      </c>
      <c r="B222" s="162" t="s">
        <v>898</v>
      </c>
      <c r="C222" s="163"/>
      <c r="D222" s="161"/>
      <c r="E222" s="164"/>
      <c r="F222" s="164"/>
      <c r="G222" s="164"/>
      <c r="H222" s="10"/>
      <c r="J222" s="26" t="str">
        <f>IFERROR(VLOOKUP(ROWS($J$4:J222),$A$4:$B$228,2,FALSE),"")</f>
        <v/>
      </c>
    </row>
    <row r="223" spans="1:10" s="26" customFormat="1" ht="25.5" customHeight="1">
      <c r="A223" s="169">
        <f>(IF(ISNUMBER(SEARCH($A$1,B223)),MAX($A$3:A222)+1,0))</f>
        <v>0</v>
      </c>
      <c r="B223" s="165" t="s">
        <v>379</v>
      </c>
      <c r="C223" s="163" t="s">
        <v>379</v>
      </c>
      <c r="D223" s="164" t="s">
        <v>380</v>
      </c>
      <c r="E223" s="164"/>
      <c r="F223" s="164" t="s">
        <v>203</v>
      </c>
      <c r="G223" s="164" t="s">
        <v>249</v>
      </c>
      <c r="H223" s="10"/>
      <c r="J223" s="26" t="str">
        <f>IFERROR(VLOOKUP(ROWS($J$4:J223),$A$4:$B$228,2,FALSE),"")</f>
        <v/>
      </c>
    </row>
    <row r="224" spans="1:10" s="26" customFormat="1" ht="25.5" customHeight="1">
      <c r="A224" s="169">
        <f>(IF(ISNUMBER(SEARCH($A$1,B224)),MAX($A$3:A223)+1,0))</f>
        <v>0</v>
      </c>
      <c r="B224" s="165" t="s">
        <v>516</v>
      </c>
      <c r="C224" s="163" t="s">
        <v>517</v>
      </c>
      <c r="D224" s="164" t="s">
        <v>642</v>
      </c>
      <c r="E224" s="164" t="s">
        <v>643</v>
      </c>
      <c r="F224" s="164" t="s">
        <v>644</v>
      </c>
      <c r="G224" s="164"/>
      <c r="H224" s="10"/>
      <c r="J224" s="26" t="str">
        <f>IFERROR(VLOOKUP(ROWS($J$4:J224),$A$4:$B$228,2,FALSE),"")</f>
        <v/>
      </c>
    </row>
    <row r="225" spans="1:10" s="26" customFormat="1" ht="25.5" customHeight="1">
      <c r="A225" s="169">
        <f>(IF(ISNUMBER(SEARCH($A$1,B225)),MAX($A$3:A224)+1,0))</f>
        <v>0</v>
      </c>
      <c r="B225" s="166" t="s">
        <v>899</v>
      </c>
      <c r="C225" s="163"/>
      <c r="D225" s="161"/>
      <c r="E225" s="164"/>
      <c r="F225" s="164"/>
      <c r="G225" s="164"/>
      <c r="H225" s="10"/>
      <c r="J225" s="26" t="str">
        <f>IFERROR(VLOOKUP(ROWS($J$4:J225),$A$4:$B$228,2,FALSE),"")</f>
        <v/>
      </c>
    </row>
    <row r="226" spans="1:10" s="26" customFormat="1" ht="25.5" customHeight="1">
      <c r="A226" s="169">
        <f>(IF(ISNUMBER(SEARCH($A$1,B226)),MAX($A$3:A225)+1,0))</f>
        <v>0</v>
      </c>
      <c r="B226" s="166" t="s">
        <v>900</v>
      </c>
      <c r="C226" s="163"/>
      <c r="D226" s="161"/>
      <c r="E226" s="164"/>
      <c r="F226" s="164"/>
      <c r="G226" s="164"/>
      <c r="H226" s="10"/>
      <c r="J226" s="26" t="str">
        <f>IFERROR(VLOOKUP(ROWS($J$4:J226),$A$4:$B$228,2,FALSE),"")</f>
        <v/>
      </c>
    </row>
    <row r="227" spans="1:10" s="26" customFormat="1" ht="25.5" customHeight="1">
      <c r="A227" s="169">
        <f>(IF(ISNUMBER(SEARCH($A$1,B227)),MAX($A$3:A226)+1,0))</f>
        <v>0</v>
      </c>
      <c r="B227" s="166" t="s">
        <v>901</v>
      </c>
      <c r="C227" s="163"/>
      <c r="D227" s="161"/>
      <c r="E227" s="164"/>
      <c r="F227" s="164"/>
      <c r="G227" s="164"/>
      <c r="H227" s="10"/>
      <c r="J227" s="26" t="str">
        <f>IFERROR(VLOOKUP(ROWS($J$4:J227),$A$4:$B$228,2,FALSE),"")</f>
        <v/>
      </c>
    </row>
    <row r="228" spans="1:10" s="26" customFormat="1" ht="25.5" customHeight="1">
      <c r="A228" s="169">
        <f>(IF(ISNUMBER(SEARCH($A$1,B228)),MAX($A$3:A227)+1,0))</f>
        <v>0</v>
      </c>
      <c r="B228" s="165" t="s">
        <v>975</v>
      </c>
      <c r="C228" s="163" t="s">
        <v>578</v>
      </c>
      <c r="D228" s="164" t="s">
        <v>579</v>
      </c>
      <c r="E228" s="164"/>
      <c r="F228" s="164"/>
      <c r="G228" s="164"/>
      <c r="H228" s="10"/>
      <c r="J228" s="26" t="str">
        <f>IFERROR(VLOOKUP(ROWS($J$4:J228),$A$4:$B$228,2,FALSE),"")</f>
        <v/>
      </c>
    </row>
    <row r="229" spans="1:10" s="26" customFormat="1" ht="25.5" customHeight="1">
      <c r="A229" s="169">
        <f>(IF(ISNUMBER(SEARCH($A$1,B229)),MAX($A$3:A228)+1,0))</f>
        <v>0</v>
      </c>
      <c r="B229" s="165" t="s">
        <v>228</v>
      </c>
      <c r="C229" s="163" t="s">
        <v>228</v>
      </c>
      <c r="D229" s="164" t="s">
        <v>229</v>
      </c>
      <c r="E229" s="164"/>
      <c r="F229" s="164" t="s">
        <v>230</v>
      </c>
      <c r="G229" s="164"/>
      <c r="H229" s="10"/>
      <c r="J229" s="26" t="str">
        <f>IFERROR(VLOOKUP(ROWS($J$4:J229),$A$4:$B$228,2,FALSE),"")</f>
        <v/>
      </c>
    </row>
    <row r="230" spans="1:10" s="26" customFormat="1" ht="25.5" customHeight="1">
      <c r="A230" s="169">
        <f>(IF(ISNUMBER(SEARCH($A$1,B230)),MAX($A$3:A229)+1,0))</f>
        <v>0</v>
      </c>
      <c r="B230" s="165" t="s">
        <v>232</v>
      </c>
      <c r="C230" s="163" t="s">
        <v>231</v>
      </c>
      <c r="D230" s="164" t="s">
        <v>233</v>
      </c>
      <c r="E230" s="164" t="s">
        <v>234</v>
      </c>
      <c r="F230" s="164" t="s">
        <v>235</v>
      </c>
      <c r="G230" s="164"/>
      <c r="H230" s="10"/>
      <c r="J230" s="26" t="str">
        <f>IFERROR(VLOOKUP(ROWS($J$4:J230),$A$4:$B$228,2,FALSE),"")</f>
        <v/>
      </c>
    </row>
    <row r="231" spans="1:10" s="26" customFormat="1" ht="25.5" customHeight="1">
      <c r="A231" s="169">
        <f>(IF(ISNUMBER(SEARCH($A$1,B231)),MAX($A$3:A230)+1,0))</f>
        <v>0</v>
      </c>
      <c r="B231" s="160" t="s">
        <v>904</v>
      </c>
      <c r="C231" s="163"/>
      <c r="D231" s="161"/>
      <c r="E231" s="164"/>
      <c r="F231" s="164"/>
      <c r="G231" s="164"/>
      <c r="H231" s="10"/>
      <c r="J231" s="26" t="str">
        <f>IFERROR(VLOOKUP(ROWS($J$4:J231),$A$4:$B$228,2,FALSE),"")</f>
        <v/>
      </c>
    </row>
    <row r="232" spans="1:10" s="26" customFormat="1" ht="25.5" customHeight="1">
      <c r="A232" s="169">
        <f>(IF(ISNUMBER(SEARCH($A$1,B232)),MAX($A$3:A231)+1,0))</f>
        <v>0</v>
      </c>
      <c r="B232" s="160" t="s">
        <v>905</v>
      </c>
      <c r="C232" s="163"/>
      <c r="D232" s="161"/>
      <c r="E232" s="164"/>
      <c r="F232" s="164"/>
      <c r="G232" s="164"/>
      <c r="H232" s="10"/>
      <c r="J232" s="26" t="str">
        <f>IFERROR(VLOOKUP(ROWS($J$4:J232),$A$4:$B$228,2,FALSE),"")</f>
        <v/>
      </c>
    </row>
    <row r="233" spans="1:10" s="26" customFormat="1" ht="25.5" customHeight="1">
      <c r="A233" s="169">
        <f>(IF(ISNUMBER(SEARCH($A$1,B233)),MAX($A$3:A232)+1,0))</f>
        <v>0</v>
      </c>
      <c r="B233" s="166" t="s">
        <v>910</v>
      </c>
      <c r="C233" s="163"/>
      <c r="D233" s="161"/>
      <c r="E233" s="164"/>
      <c r="F233" s="164"/>
      <c r="G233" s="164"/>
      <c r="H233" s="10"/>
      <c r="J233" s="26" t="str">
        <f>IFERROR(VLOOKUP(ROWS($J$4:J233),$A$4:$B$228,2,FALSE),"")</f>
        <v/>
      </c>
    </row>
    <row r="234" spans="1:10" s="26" customFormat="1" ht="25.5" customHeight="1">
      <c r="A234" s="169">
        <f>(IF(ISNUMBER(SEARCH($A$1,B234)),MAX($A$3:A233)+1,0))</f>
        <v>0</v>
      </c>
      <c r="B234" s="160" t="s">
        <v>912</v>
      </c>
      <c r="C234" s="161"/>
      <c r="D234" s="161"/>
      <c r="E234" s="161"/>
      <c r="F234" s="161"/>
      <c r="G234" s="161"/>
      <c r="H234" s="10"/>
      <c r="J234" s="26" t="str">
        <f>IFERROR(VLOOKUP(ROWS($J$4:J234),$A$4:$B$228,2,FALSE),"")</f>
        <v/>
      </c>
    </row>
    <row r="235" spans="1:10" s="26" customFormat="1" ht="25.5" customHeight="1">
      <c r="A235" s="169">
        <f>(IF(ISNUMBER(SEARCH($A$1,B235)),MAX($A$3:A234)+1,0))</f>
        <v>0</v>
      </c>
      <c r="B235" s="160" t="s">
        <v>913</v>
      </c>
      <c r="C235" s="161"/>
      <c r="D235" s="161"/>
      <c r="E235" s="161"/>
      <c r="F235" s="161"/>
      <c r="G235" s="161"/>
      <c r="H235" s="10"/>
      <c r="J235" s="26" t="str">
        <f>IFERROR(VLOOKUP(ROWS($J$4:J235),$A$4:$B$228,2,FALSE),"")</f>
        <v/>
      </c>
    </row>
    <row r="236" spans="1:10" s="26" customFormat="1" ht="25.5" customHeight="1">
      <c r="A236" s="169">
        <f>(IF(ISNUMBER(SEARCH($A$1,B236)),MAX($A$3:A235)+1,0))</f>
        <v>0</v>
      </c>
      <c r="B236" s="165" t="s">
        <v>580</v>
      </c>
      <c r="C236" s="163" t="s">
        <v>582</v>
      </c>
      <c r="D236" s="164" t="s">
        <v>581</v>
      </c>
      <c r="E236" s="164"/>
      <c r="F236" s="164" t="s">
        <v>439</v>
      </c>
      <c r="G236" s="164"/>
      <c r="H236" s="10"/>
      <c r="J236" s="26" t="str">
        <f>IFERROR(VLOOKUP(ROWS($J$4:J236),$A$4:$B$228,2,FALSE),"")</f>
        <v/>
      </c>
    </row>
    <row r="237" spans="1:10" s="26" customFormat="1" ht="25.5" customHeight="1">
      <c r="A237" s="169">
        <f>(IF(ISNUMBER(SEARCH($A$1,B237)),MAX($A$3:A236)+1,0))</f>
        <v>0</v>
      </c>
      <c r="B237" s="160" t="s">
        <v>917</v>
      </c>
      <c r="C237" s="161"/>
      <c r="D237" s="161"/>
      <c r="E237" s="161"/>
      <c r="F237" s="161"/>
      <c r="G237" s="161"/>
      <c r="H237" s="10"/>
      <c r="J237" s="26" t="str">
        <f>IFERROR(VLOOKUP(ROWS($J$4:J237),$A$4:$B$228,2,FALSE),"")</f>
        <v/>
      </c>
    </row>
    <row r="238" spans="1:10" s="26" customFormat="1" ht="25.5" customHeight="1">
      <c r="A238" s="169">
        <f>(IF(ISNUMBER(SEARCH($A$1,B238)),MAX($A$3:A237)+1,0))</f>
        <v>0</v>
      </c>
      <c r="B238" s="160" t="s">
        <v>918</v>
      </c>
      <c r="C238" s="161"/>
      <c r="D238" s="161"/>
      <c r="E238" s="161"/>
      <c r="F238" s="161"/>
      <c r="G238" s="161"/>
      <c r="H238" s="10"/>
      <c r="J238" s="26" t="str">
        <f>IFERROR(VLOOKUP(ROWS($J$4:J238),$A$4:$B$228,2,FALSE),"")</f>
        <v/>
      </c>
    </row>
    <row r="239" spans="1:10" s="26" customFormat="1" ht="25.5" customHeight="1">
      <c r="A239" s="169">
        <f>(IF(ISNUMBER(SEARCH($A$1,B239)),MAX($A$3:A238)+1,0))</f>
        <v>0</v>
      </c>
      <c r="B239" s="160" t="s">
        <v>920</v>
      </c>
      <c r="C239" s="161"/>
      <c r="D239" s="161"/>
      <c r="E239" s="161"/>
      <c r="F239" s="161"/>
      <c r="G239" s="161"/>
      <c r="H239" s="10"/>
      <c r="J239" s="26" t="str">
        <f>IFERROR(VLOOKUP(ROWS($J$4:J239),$A$4:$B$228,2,FALSE),"")</f>
        <v/>
      </c>
    </row>
    <row r="240" spans="1:10" s="26" customFormat="1" ht="25.5" customHeight="1">
      <c r="A240" s="169">
        <f>(IF(ISNUMBER(SEARCH($A$1,B240)),MAX($A$3:A239)+1,0))</f>
        <v>0</v>
      </c>
      <c r="B240" s="160" t="s">
        <v>919</v>
      </c>
      <c r="C240" s="161"/>
      <c r="D240" s="161"/>
      <c r="E240" s="161"/>
      <c r="F240" s="161"/>
      <c r="G240" s="161"/>
      <c r="H240" s="10"/>
      <c r="J240" s="26" t="str">
        <f>IFERROR(VLOOKUP(ROWS($J$4:J240),$A$4:$B$228,2,FALSE),"")</f>
        <v/>
      </c>
    </row>
    <row r="241" spans="1:10" s="26" customFormat="1" ht="25.5" customHeight="1">
      <c r="A241" s="169">
        <f>(IF(ISNUMBER(SEARCH($A$1,B241)),MAX($A$3:A240)+1,0))</f>
        <v>0</v>
      </c>
      <c r="B241" s="165" t="s">
        <v>538</v>
      </c>
      <c r="C241" s="163" t="s">
        <v>629</v>
      </c>
      <c r="D241" s="164" t="s">
        <v>539</v>
      </c>
      <c r="E241" s="164"/>
      <c r="F241" s="164"/>
      <c r="G241" s="164"/>
      <c r="H241" s="10"/>
      <c r="J241" s="26" t="str">
        <f>IFERROR(VLOOKUP(ROWS($J$4:J241),$A$4:$B$228,2,FALSE),"")</f>
        <v/>
      </c>
    </row>
    <row r="242" spans="1:10" s="26" customFormat="1" ht="25.5" customHeight="1">
      <c r="A242" s="169">
        <f>(IF(ISNUMBER(SEARCH($A$1,B242)),MAX($A$3:A241)+1,0))</f>
        <v>0</v>
      </c>
      <c r="B242" s="165" t="s">
        <v>216</v>
      </c>
      <c r="C242" s="163" t="s">
        <v>215</v>
      </c>
      <c r="D242" s="164" t="s">
        <v>217</v>
      </c>
      <c r="E242" s="164" t="s">
        <v>218</v>
      </c>
      <c r="F242" s="164" t="s">
        <v>219</v>
      </c>
      <c r="G242" s="164"/>
      <c r="H242" s="10"/>
      <c r="J242" s="26" t="str">
        <f>IFERROR(VLOOKUP(ROWS($J$4:J242),$A$4:$B$228,2,FALSE),"")</f>
        <v/>
      </c>
    </row>
    <row r="243" spans="1:10" s="26" customFormat="1" ht="25.5" customHeight="1">
      <c r="A243" s="169">
        <f>(IF(ISNUMBER(SEARCH($A$1,B243)),MAX($A$3:A242)+1,0))</f>
        <v>0</v>
      </c>
      <c r="B243" s="165" t="s">
        <v>208</v>
      </c>
      <c r="C243" s="163" t="s">
        <v>207</v>
      </c>
      <c r="D243" s="164" t="s">
        <v>209</v>
      </c>
      <c r="E243" s="164"/>
      <c r="F243" s="164" t="s">
        <v>210</v>
      </c>
      <c r="G243" s="164"/>
      <c r="H243" s="10"/>
      <c r="J243" s="26" t="str">
        <f>IFERROR(VLOOKUP(ROWS($J$4:J243),$A$4:$B$228,2,FALSE),"")</f>
        <v/>
      </c>
    </row>
    <row r="244" spans="1:10" s="26" customFormat="1" ht="25.5" customHeight="1">
      <c r="A244" s="169">
        <f>(IF(ISNUMBER(SEARCH($A$1,B244)),MAX($A$3:A243)+1,0))</f>
        <v>0</v>
      </c>
      <c r="B244" s="160" t="s">
        <v>939</v>
      </c>
      <c r="C244" s="161"/>
      <c r="D244" s="161"/>
      <c r="E244" s="161"/>
      <c r="F244" s="161"/>
      <c r="G244" s="161"/>
      <c r="H244" s="10"/>
      <c r="J244" s="26" t="str">
        <f>IFERROR(VLOOKUP(ROWS($J$4:J244),$A$4:$B$228,2,FALSE),"")</f>
        <v/>
      </c>
    </row>
    <row r="245" spans="1:10" s="26" customFormat="1" ht="25.5" customHeight="1">
      <c r="A245" s="169">
        <f>(IF(ISNUMBER(SEARCH($A$1,B245)),MAX($A$3:A244)+1,0))</f>
        <v>0</v>
      </c>
      <c r="B245" s="160" t="s">
        <v>940</v>
      </c>
      <c r="C245" s="161"/>
      <c r="D245" s="161"/>
      <c r="E245" s="161"/>
      <c r="F245" s="161"/>
      <c r="G245" s="161"/>
      <c r="H245" s="10"/>
      <c r="J245" s="26" t="str">
        <f>IFERROR(VLOOKUP(ROWS($J$4:J245),$A$4:$B$228,2,FALSE),"")</f>
        <v/>
      </c>
    </row>
    <row r="246" spans="1:10" s="26" customFormat="1" ht="25.5" customHeight="1">
      <c r="A246" s="169">
        <f>(IF(ISNUMBER(SEARCH($A$1,B246)),MAX($A$3:A245)+1,0))</f>
        <v>0</v>
      </c>
      <c r="B246" s="165" t="s">
        <v>454</v>
      </c>
      <c r="C246" s="163" t="s">
        <v>453</v>
      </c>
      <c r="D246" s="164" t="s">
        <v>455</v>
      </c>
      <c r="E246" s="164"/>
      <c r="F246" s="164" t="s">
        <v>203</v>
      </c>
      <c r="G246" s="164" t="s">
        <v>249</v>
      </c>
      <c r="H246" s="10"/>
      <c r="J246" s="26" t="str">
        <f>IFERROR(VLOOKUP(ROWS($J$4:J246),$A$4:$B$228,2,FALSE),"")</f>
        <v/>
      </c>
    </row>
    <row r="247" spans="1:10" s="26" customFormat="1" ht="25.5" customHeight="1">
      <c r="A247" s="169">
        <f>(IF(ISNUMBER(SEARCH($A$1,B247)),MAX($A$3:A213)+1,0))</f>
        <v>0</v>
      </c>
      <c r="B247" s="165" t="s">
        <v>451</v>
      </c>
      <c r="C247" s="163" t="s">
        <v>450</v>
      </c>
      <c r="D247" s="164" t="s">
        <v>452</v>
      </c>
      <c r="E247" s="164"/>
      <c r="F247" s="164" t="s">
        <v>203</v>
      </c>
      <c r="G247" s="164" t="s">
        <v>249</v>
      </c>
      <c r="H247" s="10"/>
      <c r="J247" s="26" t="str">
        <f>IFERROR(VLOOKUP(ROWS($J$4:J247),$A$4:$B$228,2,FALSE),"")</f>
        <v/>
      </c>
    </row>
    <row r="248" spans="1:10" s="26" customFormat="1" ht="25.5" customHeight="1">
      <c r="A248" s="169">
        <f>(IF(ISNUMBER(SEARCH($A$1,B248)),MAX($A$3:A246)+1,0))</f>
        <v>0</v>
      </c>
      <c r="B248" s="160" t="s">
        <v>966</v>
      </c>
      <c r="C248" s="161"/>
      <c r="D248" s="161"/>
      <c r="E248" s="161"/>
      <c r="F248" s="161"/>
      <c r="G248" s="161"/>
      <c r="H248" s="10"/>
      <c r="J248" s="26" t="str">
        <f>IFERROR(VLOOKUP(ROWS($J$4:J248),$A$4:$B$228,2,FALSE),"")</f>
        <v/>
      </c>
    </row>
    <row r="249" spans="1:10" s="26" customFormat="1" ht="25.5" customHeight="1">
      <c r="A249" s="169">
        <f>(IF(ISNUMBER(SEARCH($A$1,B249)),MAX($A$3:A248)+1,0))</f>
        <v>0</v>
      </c>
      <c r="B249" s="160" t="s">
        <v>967</v>
      </c>
      <c r="C249" s="161"/>
      <c r="D249" s="161"/>
      <c r="E249" s="161"/>
      <c r="F249" s="161"/>
      <c r="G249" s="161"/>
      <c r="H249" s="10"/>
      <c r="J249" s="26" t="str">
        <f>IFERROR(VLOOKUP(ROWS($J$4:J249),$A$4:$B$228,2,FALSE),"")</f>
        <v/>
      </c>
    </row>
    <row r="250" spans="1:10" s="26" customFormat="1" ht="25.5" customHeight="1">
      <c r="A250" s="169">
        <f>(IF(ISNUMBER(SEARCH($A$1,B250)),MAX($A$3:A249)+1,0))</f>
        <v>0</v>
      </c>
      <c r="B250" s="160" t="s">
        <v>968</v>
      </c>
      <c r="C250" s="161"/>
      <c r="D250" s="161"/>
      <c r="E250" s="161"/>
      <c r="F250" s="161"/>
      <c r="G250" s="161"/>
      <c r="H250" s="10"/>
      <c r="J250" s="26" t="str">
        <f>IFERROR(VLOOKUP(ROWS($J$4:J250),$A$4:$B$228,2,FALSE),"")</f>
        <v/>
      </c>
    </row>
    <row r="251" spans="1:10" s="26" customFormat="1" ht="25.5" customHeight="1">
      <c r="A251" s="169">
        <f>(IF(ISNUMBER(SEARCH($A$1,B251)),MAX($A$3:A250)+1,0))</f>
        <v>0</v>
      </c>
      <c r="B251" s="160" t="s">
        <v>969</v>
      </c>
      <c r="C251" s="161"/>
      <c r="D251" s="161"/>
      <c r="E251" s="161"/>
      <c r="F251" s="161"/>
      <c r="G251" s="161"/>
      <c r="H251" s="10"/>
      <c r="J251" s="26" t="str">
        <f>IFERROR(VLOOKUP(ROWS($J$4:J251),$A$4:$B$228,2,FALSE),"")</f>
        <v/>
      </c>
    </row>
    <row r="252" spans="1:10" s="26" customFormat="1" ht="25.5" customHeight="1">
      <c r="A252" s="169">
        <f>(IF(ISNUMBER(SEARCH($A$1,B252)),MAX($A$3:A251)+1,0))</f>
        <v>0</v>
      </c>
      <c r="B252" s="165" t="s">
        <v>480</v>
      </c>
      <c r="C252" s="163" t="s">
        <v>479</v>
      </c>
      <c r="D252" s="164" t="s">
        <v>481</v>
      </c>
      <c r="E252" s="164"/>
      <c r="F252" s="164" t="s">
        <v>438</v>
      </c>
      <c r="G252" s="164" t="s">
        <v>333</v>
      </c>
      <c r="H252" s="10"/>
      <c r="J252" s="26" t="str">
        <f>IFERROR(VLOOKUP(ROWS($J$4:J252),$A$4:$B$228,2,FALSE),"")</f>
        <v/>
      </c>
    </row>
    <row r="253" spans="1:10" s="26" customFormat="1" ht="25.5" customHeight="1">
      <c r="A253" s="169">
        <f>(IF(ISNUMBER(SEARCH($A$1,B253)),MAX($A$3:A252)+1,0))</f>
        <v>0</v>
      </c>
      <c r="B253" s="165" t="s">
        <v>395</v>
      </c>
      <c r="C253" s="163" t="s">
        <v>394</v>
      </c>
      <c r="D253" s="164" t="s">
        <v>396</v>
      </c>
      <c r="E253" s="164"/>
      <c r="F253" s="164" t="s">
        <v>203</v>
      </c>
      <c r="G253" s="164" t="s">
        <v>249</v>
      </c>
      <c r="H253" s="10"/>
      <c r="J253" s="26" t="str">
        <f>IFERROR(VLOOKUP(ROWS($J$4:J253),$A$4:$B$228,2,FALSE),"")</f>
        <v/>
      </c>
    </row>
    <row r="254" spans="1:10" s="26" customFormat="1" ht="25.5" customHeight="1">
      <c r="A254" s="169">
        <f>(IF(ISNUMBER(SEARCH($A$1,B254)),MAX($A$3:A253)+1,0))</f>
        <v>0</v>
      </c>
      <c r="B254" s="165" t="s">
        <v>477</v>
      </c>
      <c r="C254" s="163" t="s">
        <v>476</v>
      </c>
      <c r="D254" s="164" t="s">
        <v>478</v>
      </c>
      <c r="E254" s="164"/>
      <c r="F254" s="164" t="s">
        <v>438</v>
      </c>
      <c r="G254" s="164" t="s">
        <v>333</v>
      </c>
      <c r="H254" s="10"/>
      <c r="J254" s="26" t="str">
        <f>IFERROR(VLOOKUP(ROWS($J$4:J254),$A$4:$B$228,2,FALSE),"")</f>
        <v/>
      </c>
    </row>
    <row r="255" spans="1:10" s="26" customFormat="1" ht="25.5" customHeight="1">
      <c r="A255" s="169">
        <f>(IF(ISNUMBER(SEARCH($A$1,B255)),MAX($A$3:A254)+1,0))</f>
        <v>0</v>
      </c>
      <c r="B255" s="165" t="s">
        <v>184</v>
      </c>
      <c r="C255" s="163" t="s">
        <v>183</v>
      </c>
      <c r="D255" s="164" t="s">
        <v>185</v>
      </c>
      <c r="E255" s="164"/>
      <c r="F255" s="164" t="s">
        <v>176</v>
      </c>
      <c r="G255" s="164"/>
      <c r="H255" s="10"/>
      <c r="J255" s="26" t="str">
        <f>IFERROR(VLOOKUP(ROWS($J$4:J255),$A$4:$B$228,2,FALSE),"")</f>
        <v/>
      </c>
    </row>
    <row r="256" spans="1:10" s="26" customFormat="1" ht="25.5" customHeight="1">
      <c r="A256" s="169">
        <f>(IF(ISNUMBER(SEARCH($A$1,B256)),MAX($A$3:A255)+1,0))</f>
        <v>0</v>
      </c>
      <c r="B256" s="160" t="s">
        <v>970</v>
      </c>
      <c r="C256" s="161"/>
      <c r="D256" s="161"/>
      <c r="E256" s="161"/>
      <c r="F256" s="161"/>
      <c r="G256" s="161"/>
      <c r="H256" s="10"/>
      <c r="J256" s="26" t="str">
        <f>IFERROR(VLOOKUP(ROWS($J$4:J256),$A$4:$B$228,2,FALSE),"")</f>
        <v/>
      </c>
    </row>
    <row r="257" spans="1:10" s="26" customFormat="1" ht="25.5" customHeight="1">
      <c r="A257" s="169">
        <f>(IF(ISNUMBER(SEARCH($A$1,B257)),MAX($A$3:A256)+1,0))</f>
        <v>0</v>
      </c>
      <c r="B257" s="160" t="s">
        <v>971</v>
      </c>
      <c r="C257" s="161"/>
      <c r="D257" s="161"/>
      <c r="E257" s="161"/>
      <c r="F257" s="161"/>
      <c r="G257" s="161"/>
      <c r="H257" s="10"/>
      <c r="J257" s="26" t="str">
        <f>IFERROR(VLOOKUP(ROWS($J$4:J257),$A$4:$B$228,2,FALSE),"")</f>
        <v/>
      </c>
    </row>
    <row r="258" spans="1:10" s="26" customFormat="1" ht="25.5" customHeight="1">
      <c r="A258" s="169">
        <f>(IF(ISNUMBER(SEARCH($A$1,B258)),MAX($A$3:A257)+1,0))</f>
        <v>0</v>
      </c>
      <c r="B258" s="160" t="s">
        <v>972</v>
      </c>
      <c r="C258" s="161"/>
      <c r="D258" s="161"/>
      <c r="E258" s="161"/>
      <c r="F258" s="161"/>
      <c r="G258" s="161"/>
      <c r="H258" s="10"/>
      <c r="J258" s="26" t="str">
        <f>IFERROR(VLOOKUP(ROWS($J$4:J258),$A$4:$B$228,2,FALSE),"")</f>
        <v/>
      </c>
    </row>
    <row r="259" spans="1:10" s="26" customFormat="1" ht="25.5" customHeight="1">
      <c r="A259" s="169">
        <f>(IF(ISNUMBER(SEARCH($A$1,B259)),MAX($A$3:A258)+1,0))</f>
        <v>0</v>
      </c>
      <c r="B259" s="160" t="s">
        <v>973</v>
      </c>
      <c r="C259" s="161"/>
      <c r="D259" s="161"/>
      <c r="E259" s="161"/>
      <c r="F259" s="161"/>
      <c r="G259" s="161"/>
      <c r="H259" s="10"/>
      <c r="J259" s="26" t="str">
        <f>IFERROR(VLOOKUP(ROWS($J$4:J259),$A$4:$B$228,2,FALSE),"")</f>
        <v/>
      </c>
    </row>
    <row r="260" spans="1:10" s="26" customFormat="1" ht="25.5" customHeight="1">
      <c r="A260" s="169">
        <f>(IF(ISNUMBER(SEARCH($A$1,B260)),MAX($A$3:A259)+1,0))</f>
        <v>0</v>
      </c>
      <c r="B260" s="165" t="s">
        <v>398</v>
      </c>
      <c r="C260" s="163" t="s">
        <v>397</v>
      </c>
      <c r="D260" s="164" t="s">
        <v>399</v>
      </c>
      <c r="E260" s="164"/>
      <c r="F260" s="164" t="s">
        <v>203</v>
      </c>
      <c r="G260" s="164" t="s">
        <v>249</v>
      </c>
      <c r="H260" s="10"/>
      <c r="J260" s="26" t="str">
        <f>IFERROR(VLOOKUP(ROWS($J$4:J260),$A$4:$B$228,2,FALSE),"")</f>
        <v/>
      </c>
    </row>
    <row r="261" spans="1:10" s="26" customFormat="1" ht="25.5" customHeight="1">
      <c r="A261" s="169"/>
      <c r="B261" s="165" t="s">
        <v>426</v>
      </c>
      <c r="C261" s="163" t="s">
        <v>425</v>
      </c>
      <c r="D261" s="164" t="s">
        <v>427</v>
      </c>
      <c r="E261" s="164"/>
      <c r="F261" s="164" t="s">
        <v>414</v>
      </c>
      <c r="G261" s="164" t="s">
        <v>404</v>
      </c>
      <c r="H261" s="10"/>
    </row>
    <row r="262" spans="1:10" s="26" customFormat="1" ht="25.5" customHeight="1">
      <c r="A262" s="169"/>
      <c r="B262" s="32"/>
      <c r="C262" s="33"/>
      <c r="D262" s="33"/>
      <c r="E262" s="33"/>
      <c r="F262" s="33"/>
      <c r="G262" s="33"/>
      <c r="H262" s="10"/>
    </row>
    <row r="263" spans="1:10" s="26" customFormat="1" ht="25.5" customHeight="1">
      <c r="A263" s="169"/>
      <c r="B263" s="32"/>
      <c r="C263" s="33"/>
      <c r="D263" s="33"/>
      <c r="E263" s="33"/>
      <c r="F263" s="33"/>
      <c r="G263" s="33"/>
      <c r="H263" s="10"/>
    </row>
    <row r="264" spans="1:10" s="26" customFormat="1" ht="25.5" customHeight="1">
      <c r="A264" s="169"/>
      <c r="B264" s="30"/>
      <c r="C264" s="31"/>
      <c r="D264" s="31"/>
      <c r="E264" s="31"/>
      <c r="F264" s="31"/>
      <c r="G264" s="31"/>
      <c r="H264" s="10"/>
    </row>
    <row r="265" spans="1:10" s="26" customFormat="1" ht="25.5" customHeight="1">
      <c r="A265" s="169"/>
      <c r="B265" s="32"/>
      <c r="C265" s="33"/>
      <c r="D265" s="33"/>
      <c r="E265" s="33"/>
      <c r="F265" s="33"/>
      <c r="G265" s="33"/>
      <c r="H265" s="10"/>
    </row>
    <row r="266" spans="1:10" s="26" customFormat="1" ht="25.5" customHeight="1">
      <c r="A266" s="169"/>
      <c r="B266" s="30"/>
      <c r="C266" s="31"/>
      <c r="D266" s="31"/>
      <c r="E266" s="31"/>
      <c r="F266" s="31"/>
      <c r="G266" s="31"/>
      <c r="H266" s="10"/>
    </row>
    <row r="267" spans="1:10" s="26" customFormat="1" ht="25.5" customHeight="1">
      <c r="A267" s="169"/>
      <c r="B267" s="32"/>
      <c r="C267" s="33"/>
      <c r="D267" s="33"/>
      <c r="E267" s="33"/>
      <c r="F267" s="33"/>
      <c r="G267" s="33"/>
      <c r="H267" s="10"/>
    </row>
    <row r="268" spans="1:10" s="26" customFormat="1" ht="25.5" customHeight="1">
      <c r="A268" s="169"/>
      <c r="B268" s="30"/>
      <c r="C268" s="31"/>
      <c r="D268" s="31"/>
      <c r="E268" s="31"/>
      <c r="F268" s="31"/>
      <c r="G268" s="31"/>
      <c r="H268" s="10"/>
    </row>
  </sheetData>
  <autoFilter ref="B3:G260" xr:uid="{4E4DA138-8D4C-41F4-BD12-43614AD635A2}"/>
  <mergeCells count="1">
    <mergeCell ref="B2:G2"/>
  </mergeCells>
  <pageMargins left="0.7" right="0.7" top="0.75" bottom="0.75" header="0.3" footer="0.3"/>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Step1</vt:lpstr>
      <vt:lpstr>Study</vt:lpstr>
      <vt:lpstr>Step2</vt:lpstr>
      <vt:lpstr>SOPs</vt:lpstr>
      <vt:lpstr>Step3</vt:lpstr>
      <vt:lpstr>Samples</vt:lpstr>
      <vt:lpstr>Step4</vt:lpstr>
      <vt:lpstr>Files</vt:lpstr>
      <vt:lpstr>Info-Keys</vt:lpstr>
      <vt:lpstr>Info-Links</vt:lpstr>
      <vt:lpstr>CV</vt:lpstr>
      <vt:lpstr>dataset_type</vt:lpstr>
      <vt:lpstr>doi_relatioship</vt:lpstr>
      <vt:lpstr>file_type</vt:lpstr>
      <vt:lpstr>upload_status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giga_science01</dc:creator>
  <cp:lastModifiedBy>Admin</cp:lastModifiedBy>
  <dcterms:created xsi:type="dcterms:W3CDTF">2012-07-03T08:03:09Z</dcterms:created>
  <dcterms:modified xsi:type="dcterms:W3CDTF">2019-02-11T16:41:57Z</dcterms:modified>
</cp:coreProperties>
</file>