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800" windowHeight="9375" tabRatio="763"/>
  </bookViews>
  <sheets>
    <sheet name="NBSatPaxBikes-Hard" sheetId="1" r:id="rId1"/>
    <sheet name="SBSatPaxBikes-Hard" sheetId="2" r:id="rId2"/>
    <sheet name="NBSunPaxBikes-Hard" sheetId="3" r:id="rId3"/>
    <sheet name="SBSunPaxBikes-Hard" sheetId="4" r:id="rId4"/>
  </sheets>
  <definedNames>
    <definedName name="_xlnm.Print_Area" localSheetId="0">'NBSatPaxBikes-Hard'!$A$1:$BF$29</definedName>
    <definedName name="_xlnm.Print_Area" localSheetId="2">'NBSunPaxBikes-Hard'!$A$1:$AZ$29</definedName>
    <definedName name="_xlnm.Print_Area" localSheetId="1">'SBSatPaxBikes-Hard'!$A$1:$BF$29</definedName>
    <definedName name="_xlnm.Print_Area" localSheetId="3">'SBSunPaxBikes-Hard'!$A$1:$AZ$29</definedName>
    <definedName name="_xlnm.Print_Titles" localSheetId="0">'NBSatPaxBikes-Hard'!$A:$A</definedName>
    <definedName name="_xlnm.Print_Titles" localSheetId="2">'NBSunPaxBikes-Hard'!$A:$A</definedName>
    <definedName name="_xlnm.Print_Titles" localSheetId="1">'SBSatPaxBikes-Hard'!$A:$A</definedName>
    <definedName name="_xlnm.Print_Titles" localSheetId="3">'SBSunPaxBikes-Hard'!$A:$A</definedName>
  </definedNames>
  <calcPr calcId="152511" calcMode="manual"/>
</workbook>
</file>

<file path=xl/calcChain.xml><?xml version="1.0" encoding="utf-8"?>
<calcChain xmlns="http://schemas.openxmlformats.org/spreadsheetml/2006/main">
  <c r="AV32" i="4" l="1"/>
  <c r="AS32" i="4"/>
  <c r="AP32" i="4"/>
  <c r="AM32" i="4"/>
  <c r="AJ32" i="4"/>
  <c r="AG32" i="4"/>
  <c r="AD32" i="4"/>
  <c r="AA32" i="4"/>
  <c r="X32" i="4"/>
  <c r="U32" i="4"/>
  <c r="R32" i="4"/>
  <c r="O32" i="4"/>
  <c r="L32" i="4"/>
  <c r="F32" i="4"/>
  <c r="C32" i="4"/>
  <c r="F32" i="3" l="1"/>
  <c r="I32" i="3"/>
  <c r="L32" i="3"/>
  <c r="O32" i="3"/>
  <c r="R32" i="3"/>
  <c r="U32" i="3"/>
  <c r="X32" i="3"/>
  <c r="AA32" i="3"/>
  <c r="AD32" i="3"/>
  <c r="AG32" i="3"/>
  <c r="AJ32" i="3"/>
  <c r="C32" i="3"/>
  <c r="AM32" i="3"/>
  <c r="AP32" i="3"/>
  <c r="AS32" i="3"/>
  <c r="AV32" i="3"/>
  <c r="I32" i="4"/>
  <c r="AM59" i="2"/>
  <c r="AG59" i="2"/>
  <c r="AA59" i="2"/>
  <c r="Q59" i="2"/>
  <c r="J34" i="2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BD51" i="2"/>
  <c r="BD39" i="2"/>
  <c r="BD37" i="2"/>
  <c r="B59" i="2"/>
  <c r="BB59" i="2"/>
  <c r="BA59" i="2"/>
  <c r="AY59" i="2"/>
  <c r="AX59" i="2"/>
  <c r="AV59" i="2"/>
  <c r="AU59" i="2"/>
  <c r="AS59" i="2"/>
  <c r="AR59" i="2"/>
  <c r="BC35" i="2"/>
  <c r="BC36" i="2" s="1"/>
  <c r="BC37" i="2" s="1"/>
  <c r="BC38" i="2" s="1"/>
  <c r="BC39" i="2" s="1"/>
  <c r="BC40" i="2" s="1"/>
  <c r="BC41" i="2" s="1"/>
  <c r="BC42" i="2" s="1"/>
  <c r="BC43" i="2" s="1"/>
  <c r="BC44" i="2" s="1"/>
  <c r="BC45" i="2" s="1"/>
  <c r="BC46" i="2" s="1"/>
  <c r="BC47" i="2" s="1"/>
  <c r="BC48" i="2" s="1"/>
  <c r="BC49" i="2" s="1"/>
  <c r="BC50" i="2" s="1"/>
  <c r="BC51" i="2" s="1"/>
  <c r="BC52" i="2" s="1"/>
  <c r="BC53" i="2" s="1"/>
  <c r="BC54" i="2" s="1"/>
  <c r="BC55" i="2" s="1"/>
  <c r="BC56" i="2" s="1"/>
  <c r="BC57" i="2" s="1"/>
  <c r="BC58" i="2" s="1"/>
  <c r="BC34" i="2"/>
  <c r="AZ34" i="2"/>
  <c r="AZ35" i="2" s="1"/>
  <c r="AZ36" i="2" s="1"/>
  <c r="AZ37" i="2" s="1"/>
  <c r="AZ38" i="2" s="1"/>
  <c r="AZ39" i="2" s="1"/>
  <c r="AZ40" i="2" s="1"/>
  <c r="AZ41" i="2" s="1"/>
  <c r="AZ42" i="2" s="1"/>
  <c r="AZ43" i="2" s="1"/>
  <c r="AZ44" i="2" s="1"/>
  <c r="AZ45" i="2" s="1"/>
  <c r="AZ46" i="2" s="1"/>
  <c r="AZ47" i="2" s="1"/>
  <c r="AZ48" i="2" s="1"/>
  <c r="AZ49" i="2" s="1"/>
  <c r="AZ50" i="2" s="1"/>
  <c r="AZ51" i="2" s="1"/>
  <c r="AZ52" i="2" s="1"/>
  <c r="AZ53" i="2" s="1"/>
  <c r="AZ54" i="2" s="1"/>
  <c r="AZ55" i="2" s="1"/>
  <c r="AZ56" i="2" s="1"/>
  <c r="AZ57" i="2" s="1"/>
  <c r="AZ58" i="2" s="1"/>
  <c r="AW34" i="2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T34" i="2"/>
  <c r="AT35" i="2" s="1"/>
  <c r="AT36" i="2" s="1"/>
  <c r="AT37" i="2" s="1"/>
  <c r="AT38" i="2" s="1"/>
  <c r="AT39" i="2" s="1"/>
  <c r="AT40" i="2" s="1"/>
  <c r="AT41" i="2" s="1"/>
  <c r="AT42" i="2" s="1"/>
  <c r="AT43" i="2" s="1"/>
  <c r="AT44" i="2" s="1"/>
  <c r="AT45" i="2" s="1"/>
  <c r="AT46" i="2" s="1"/>
  <c r="AT47" i="2" s="1"/>
  <c r="AT48" i="2" s="1"/>
  <c r="AT49" i="2" s="1"/>
  <c r="AT50" i="2" s="1"/>
  <c r="AT51" i="2" s="1"/>
  <c r="AT52" i="2" s="1"/>
  <c r="AT53" i="2" s="1"/>
  <c r="AT54" i="2" s="1"/>
  <c r="AT55" i="2" s="1"/>
  <c r="AT56" i="2" s="1"/>
  <c r="AT57" i="2" s="1"/>
  <c r="AT58" i="2" s="1"/>
  <c r="AP29" i="2"/>
  <c r="AO29" i="2"/>
  <c r="AK4" i="2"/>
  <c r="AK5" i="2" s="1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I29" i="2"/>
  <c r="AD2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R29" i="2"/>
  <c r="BD5" i="2"/>
  <c r="BE20" i="2"/>
  <c r="BE14" i="2"/>
  <c r="F29" i="2"/>
  <c r="C29" i="2"/>
  <c r="BC4" i="2"/>
  <c r="BC5" i="2" s="1"/>
  <c r="BC6" i="2" s="1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AZ4" i="2"/>
  <c r="AZ5" i="2" s="1"/>
  <c r="AZ6" i="2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W4" i="2"/>
  <c r="AW5" i="2" s="1"/>
  <c r="AW6" i="2" s="1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AW17" i="2" s="1"/>
  <c r="AW18" i="2" s="1"/>
  <c r="AW19" i="2" s="1"/>
  <c r="AW20" i="2" s="1"/>
  <c r="AW21" i="2" s="1"/>
  <c r="AW22" i="2" s="1"/>
  <c r="AW23" i="2" s="1"/>
  <c r="AW24" i="2" s="1"/>
  <c r="AW25" i="2" s="1"/>
  <c r="AW26" i="2" s="1"/>
  <c r="AW27" i="2" s="1"/>
  <c r="AW28" i="2" s="1"/>
  <c r="AT4" i="2"/>
  <c r="AT5" i="2" s="1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BB29" i="2"/>
  <c r="BA29" i="2"/>
  <c r="AY29" i="2"/>
  <c r="AX29" i="2"/>
  <c r="AV29" i="2"/>
  <c r="AU29" i="2"/>
  <c r="AS29" i="2"/>
  <c r="AR29" i="2"/>
  <c r="AK34" i="2"/>
  <c r="S34" i="2"/>
  <c r="AC59" i="2"/>
  <c r="Z59" i="2"/>
  <c r="AQ34" i="1"/>
  <c r="AN34" i="1"/>
  <c r="AK34" i="1"/>
  <c r="AH34" i="1"/>
  <c r="AE34" i="1"/>
  <c r="Y34" i="1"/>
  <c r="S34" i="1"/>
  <c r="M34" i="1"/>
  <c r="G34" i="1"/>
  <c r="D34" i="1"/>
  <c r="BB59" i="1"/>
  <c r="BA59" i="1"/>
  <c r="AY59" i="1"/>
  <c r="AX59" i="1"/>
  <c r="AV59" i="1"/>
  <c r="AU59" i="1"/>
  <c r="AS59" i="1"/>
  <c r="AR59" i="1"/>
  <c r="BC34" i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AZ34" i="1"/>
  <c r="AZ35" i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W34" i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T34" i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N4" i="1"/>
  <c r="AF29" i="1"/>
  <c r="T29" i="1"/>
  <c r="BB29" i="1"/>
  <c r="BA29" i="1"/>
  <c r="AY29" i="1"/>
  <c r="AX29" i="1"/>
  <c r="AV29" i="1"/>
  <c r="AU29" i="1"/>
  <c r="AS29" i="1"/>
  <c r="AR29" i="1"/>
  <c r="AL29" i="1"/>
  <c r="J4" i="1"/>
  <c r="BC4" i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AZ4" i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W4" i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T4" i="1"/>
  <c r="AT5" i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H4" i="1"/>
  <c r="Y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BE5" i="1"/>
  <c r="BD22" i="1"/>
  <c r="BD14" i="1"/>
  <c r="B29" i="1"/>
  <c r="BE45" i="1"/>
  <c r="AH35" i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M59" i="1"/>
  <c r="L59" i="1"/>
  <c r="P34" i="1"/>
  <c r="X59" i="1"/>
  <c r="AB34" i="1"/>
  <c r="AJ59" i="1"/>
  <c r="BD53" i="1"/>
  <c r="R59" i="1"/>
  <c r="BE35" i="1"/>
  <c r="U59" i="1"/>
  <c r="BE34" i="1"/>
  <c r="AP59" i="1"/>
  <c r="BE36" i="1"/>
  <c r="E29" i="1"/>
  <c r="BD56" i="1"/>
  <c r="Q29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BD46" i="1"/>
  <c r="BD23" i="1"/>
  <c r="BE14" i="1"/>
  <c r="C59" i="1"/>
  <c r="BE42" i="1"/>
  <c r="BE46" i="1"/>
  <c r="D4" i="1"/>
  <c r="D5" i="1" s="1"/>
  <c r="D6" i="1" s="1"/>
  <c r="D7" i="1" s="1"/>
  <c r="D8" i="1" s="1"/>
  <c r="D9" i="1" s="1"/>
  <c r="D10" i="1" s="1"/>
  <c r="D11" i="1" s="1"/>
  <c r="D12" i="1" s="1"/>
  <c r="D13" i="1" s="1"/>
  <c r="BD9" i="1"/>
  <c r="BD25" i="1"/>
  <c r="BE20" i="1"/>
  <c r="BD6" i="2"/>
  <c r="D4" i="2"/>
  <c r="BE28" i="2"/>
  <c r="E59" i="2"/>
  <c r="N59" i="2"/>
  <c r="P34" i="2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4" i="2"/>
  <c r="AA29" i="2"/>
  <c r="BE58" i="2"/>
  <c r="AF59" i="2"/>
  <c r="K29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AF29" i="2"/>
  <c r="W59" i="2"/>
  <c r="AH4" i="2"/>
  <c r="BE23" i="1"/>
  <c r="AQ4" i="1"/>
  <c r="M4" i="1"/>
  <c r="M5" i="1" s="1"/>
  <c r="BE51" i="1"/>
  <c r="BE55" i="1"/>
  <c r="BD24" i="1"/>
  <c r="Q59" i="1"/>
  <c r="BD47" i="1"/>
  <c r="AG59" i="1"/>
  <c r="AO59" i="1"/>
  <c r="BD8" i="1"/>
  <c r="BE37" i="1"/>
  <c r="BE39" i="1"/>
  <c r="BE43" i="1"/>
  <c r="BE47" i="1"/>
  <c r="BE49" i="1"/>
  <c r="BE53" i="1"/>
  <c r="W29" i="2"/>
  <c r="C59" i="2"/>
  <c r="BD47" i="2"/>
  <c r="AL59" i="2"/>
  <c r="AO59" i="2"/>
  <c r="BD14" i="2"/>
  <c r="BE45" i="2"/>
  <c r="BD4" i="1"/>
  <c r="BD16" i="1"/>
  <c r="P4" i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BD5" i="1" l="1"/>
  <c r="BD13" i="1"/>
  <c r="BD17" i="1"/>
  <c r="BD21" i="1"/>
  <c r="O29" i="1"/>
  <c r="R29" i="1"/>
  <c r="AA29" i="1"/>
  <c r="AM29" i="1"/>
  <c r="F29" i="1"/>
  <c r="BE6" i="1"/>
  <c r="BE8" i="1"/>
  <c r="BE10" i="1"/>
  <c r="BE12" i="1"/>
  <c r="BE16" i="1"/>
  <c r="BE18" i="1"/>
  <c r="BE24" i="1"/>
  <c r="BE26" i="1"/>
  <c r="BE28" i="1"/>
  <c r="BD35" i="1"/>
  <c r="BD39" i="1"/>
  <c r="BD41" i="1"/>
  <c r="BD43" i="1"/>
  <c r="BD49" i="1"/>
  <c r="BD51" i="1"/>
  <c r="BD57" i="1"/>
  <c r="BD40" i="1"/>
  <c r="BD42" i="1"/>
  <c r="BD44" i="1"/>
  <c r="BD48" i="1"/>
  <c r="BD54" i="1"/>
  <c r="BD58" i="1"/>
  <c r="M35" i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S35" i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AE35" i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F59" i="1"/>
  <c r="AL59" i="1"/>
  <c r="AQ35" i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T59" i="2"/>
  <c r="BD7" i="1"/>
  <c r="BD11" i="1"/>
  <c r="BD27" i="1"/>
  <c r="BE36" i="2"/>
  <c r="BE37" i="2"/>
  <c r="BE43" i="2"/>
  <c r="BE57" i="2"/>
  <c r="BD50" i="2"/>
  <c r="BE44" i="1"/>
  <c r="BE48" i="1"/>
  <c r="BE50" i="1"/>
  <c r="BE52" i="1"/>
  <c r="O59" i="1"/>
  <c r="AA59" i="1"/>
  <c r="N29" i="2"/>
  <c r="T29" i="2"/>
  <c r="F59" i="2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AH5" i="2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BD35" i="2"/>
  <c r="E59" i="1"/>
  <c r="AN35" i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P35" i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AQ5" i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AH34" i="2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J29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W59" i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X29" i="1"/>
  <c r="AD29" i="1"/>
  <c r="AJ29" i="1"/>
  <c r="AP29" i="1"/>
  <c r="BD50" i="1"/>
  <c r="BD52" i="1"/>
  <c r="N59" i="1"/>
  <c r="T59" i="1"/>
  <c r="S35" i="2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I29" i="2"/>
  <c r="O29" i="2"/>
  <c r="U29" i="2"/>
  <c r="Z29" i="2"/>
  <c r="AG29" i="2"/>
  <c r="AM29" i="2"/>
  <c r="BD36" i="2"/>
  <c r="BD38" i="2"/>
  <c r="BD40" i="2"/>
  <c r="BD42" i="2"/>
  <c r="BD44" i="2"/>
  <c r="BD46" i="2"/>
  <c r="BD48" i="2"/>
  <c r="L59" i="2"/>
  <c r="R59" i="2"/>
  <c r="AJ59" i="2"/>
  <c r="AP59" i="2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AQ4" i="2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B34" i="2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I59" i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AB35" i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BE40" i="2"/>
  <c r="BE42" i="2"/>
  <c r="BE46" i="2"/>
  <c r="AN4" i="2"/>
  <c r="AN5" i="2" s="1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BD41" i="2"/>
  <c r="BD43" i="2"/>
  <c r="BD45" i="2"/>
  <c r="BD49" i="2"/>
  <c r="I59" i="2"/>
  <c r="O59" i="2"/>
  <c r="BE4" i="1"/>
  <c r="L29" i="1"/>
  <c r="AN5" i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U29" i="1"/>
  <c r="AG29" i="1"/>
  <c r="BD45" i="1"/>
  <c r="BD55" i="1"/>
  <c r="K59" i="1"/>
  <c r="Y35" i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AC59" i="1"/>
  <c r="BD15" i="1"/>
  <c r="BD19" i="1"/>
  <c r="BE22" i="1"/>
  <c r="J5" i="1"/>
  <c r="K29" i="1"/>
  <c r="W29" i="1"/>
  <c r="AC29" i="1"/>
  <c r="AO29" i="1"/>
  <c r="F59" i="1"/>
  <c r="AD59" i="1"/>
  <c r="L29" i="2"/>
  <c r="H59" i="2"/>
  <c r="BD25" i="2"/>
  <c r="BD27" i="2"/>
  <c r="Q29" i="2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G34" i="2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BE11" i="1"/>
  <c r="BE13" i="1"/>
  <c r="BE19" i="1"/>
  <c r="BD12" i="1"/>
  <c r="BE41" i="1"/>
  <c r="G35" i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I59" i="1"/>
  <c r="AK35" i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BD26" i="1"/>
  <c r="H29" i="1"/>
  <c r="BD10" i="1"/>
  <c r="BD20" i="1"/>
  <c r="N29" i="1"/>
  <c r="I29" i="1"/>
  <c r="BE21" i="1"/>
  <c r="BE25" i="1"/>
  <c r="BE27" i="1"/>
  <c r="BE7" i="1"/>
  <c r="BE40" i="1"/>
  <c r="BE57" i="1"/>
  <c r="BE58" i="1"/>
  <c r="Z59" i="1"/>
  <c r="BD7" i="2"/>
  <c r="BD8" i="2"/>
  <c r="BD10" i="2"/>
  <c r="BD12" i="2"/>
  <c r="BD13" i="2"/>
  <c r="BD16" i="2"/>
  <c r="BD19" i="2"/>
  <c r="BD20" i="2"/>
  <c r="BD21" i="2"/>
  <c r="BD22" i="2"/>
  <c r="BD24" i="2"/>
  <c r="BD26" i="2"/>
  <c r="BD28" i="2"/>
  <c r="BE5" i="2"/>
  <c r="BE6" i="2"/>
  <c r="BE8" i="2"/>
  <c r="BE10" i="2"/>
  <c r="BE12" i="2"/>
  <c r="BE13" i="2"/>
  <c r="BE16" i="2"/>
  <c r="BE18" i="2"/>
  <c r="BE19" i="2"/>
  <c r="BE21" i="2"/>
  <c r="BE22" i="2"/>
  <c r="BE24" i="2"/>
  <c r="BE26" i="2"/>
  <c r="BE35" i="2"/>
  <c r="BE38" i="2"/>
  <c r="BE39" i="2"/>
  <c r="BE41" i="2"/>
  <c r="BE44" i="2"/>
  <c r="BE47" i="2"/>
  <c r="BE50" i="2"/>
  <c r="BE53" i="2"/>
  <c r="BE54" i="2"/>
  <c r="BE55" i="2"/>
  <c r="BE56" i="2"/>
  <c r="BD52" i="2"/>
  <c r="BD53" i="2"/>
  <c r="BD54" i="2"/>
  <c r="BD55" i="2"/>
  <c r="BD56" i="2"/>
  <c r="BD57" i="2"/>
  <c r="BD58" i="2"/>
  <c r="V4" i="2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AN34" i="2"/>
  <c r="AN35" i="2" s="1"/>
  <c r="AN36" i="2" s="1"/>
  <c r="AN37" i="2" s="1"/>
  <c r="AN38" i="2" s="1"/>
  <c r="AN39" i="2" s="1"/>
  <c r="AN40" i="2" s="1"/>
  <c r="AN41" i="2" s="1"/>
  <c r="AN42" i="2" s="1"/>
  <c r="AN43" i="2" s="1"/>
  <c r="AN44" i="2" s="1"/>
  <c r="AN45" i="2" s="1"/>
  <c r="AN46" i="2" s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BD23" i="2"/>
  <c r="B29" i="2"/>
  <c r="E29" i="2"/>
  <c r="BD4" i="2"/>
  <c r="H29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X29" i="2"/>
  <c r="BE4" i="2"/>
  <c r="AC29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BD34" i="2"/>
  <c r="D34" i="2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K59" i="2"/>
  <c r="M34" i="2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U59" i="2"/>
  <c r="V34" i="2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X59" i="2"/>
  <c r="Y34" i="2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AE34" i="2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D59" i="2"/>
  <c r="BE34" i="2"/>
  <c r="AL29" i="2"/>
  <c r="BD34" i="1"/>
  <c r="B59" i="1"/>
  <c r="BE15" i="1"/>
  <c r="C29" i="1"/>
  <c r="AK35" i="2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BD6" i="1"/>
  <c r="BD18" i="1"/>
  <c r="BD28" i="1"/>
  <c r="BE17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BE9" i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Z29" i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I29" i="1"/>
  <c r="AK4" i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BE38" i="1"/>
  <c r="BE54" i="1"/>
  <c r="BE56" i="1"/>
  <c r="H59" i="1"/>
  <c r="J34" i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BE7" i="2"/>
  <c r="BE9" i="2"/>
  <c r="BE11" i="2"/>
  <c r="BE15" i="2"/>
  <c r="BE17" i="2"/>
  <c r="BE51" i="2"/>
  <c r="BE52" i="2"/>
  <c r="BD9" i="2"/>
  <c r="BD11" i="2"/>
  <c r="BD15" i="2"/>
  <c r="BD17" i="2"/>
  <c r="BD18" i="2"/>
  <c r="BE23" i="2"/>
  <c r="BE25" i="2"/>
  <c r="BE27" i="2"/>
  <c r="BE48" i="2"/>
  <c r="BE49" i="2"/>
  <c r="AQ34" i="2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Q45" i="2" s="1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BF4" i="1" l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V34" i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BD36" i="1"/>
  <c r="BD37" i="1"/>
  <c r="BD38" i="1"/>
  <c r="AI59" i="2"/>
  <c r="BE59" i="1"/>
  <c r="BD29" i="1"/>
  <c r="BE29" i="2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D29" i="2"/>
  <c r="BE29" i="1"/>
  <c r="BF34" i="1"/>
  <c r="BF35" i="1" s="1"/>
  <c r="BE59" i="2"/>
  <c r="BD59" i="2"/>
  <c r="BF34" i="2"/>
  <c r="BF35" i="2" s="1"/>
  <c r="BF36" i="2" s="1"/>
  <c r="BF37" i="2" s="1"/>
  <c r="BF38" i="2" s="1"/>
  <c r="BF39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36" i="1" l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D59" i="1"/>
</calcChain>
</file>

<file path=xl/sharedStrings.xml><?xml version="1.0" encoding="utf-8"?>
<sst xmlns="http://schemas.openxmlformats.org/spreadsheetml/2006/main" count="760" uniqueCount="71">
  <si>
    <t>TOTAL</t>
  </si>
  <si>
    <t>On</t>
  </si>
  <si>
    <t>Off</t>
  </si>
  <si>
    <t>San Jose Diridon</t>
  </si>
  <si>
    <t>Santa Clara</t>
  </si>
  <si>
    <t>Lawrence</t>
  </si>
  <si>
    <t>Sunnyvale</t>
  </si>
  <si>
    <t>Mountain View</t>
  </si>
  <si>
    <t>San Antonio</t>
  </si>
  <si>
    <t>California Ave.</t>
  </si>
  <si>
    <t>Palo Alto</t>
  </si>
  <si>
    <t>Menlo Park</t>
  </si>
  <si>
    <t>Atherton</t>
  </si>
  <si>
    <t>Redwood City</t>
  </si>
  <si>
    <t>San Carlos</t>
  </si>
  <si>
    <t>Belmont</t>
  </si>
  <si>
    <t>Hillsdale</t>
  </si>
  <si>
    <t>Hayward Park</t>
  </si>
  <si>
    <t>San Mateo</t>
  </si>
  <si>
    <t>Burlingame</t>
  </si>
  <si>
    <t>Broadway</t>
  </si>
  <si>
    <t>Millbrae</t>
  </si>
  <si>
    <t>San Bruno</t>
  </si>
  <si>
    <t>South SF</t>
  </si>
  <si>
    <t>Bayshore</t>
  </si>
  <si>
    <t>22nd Street</t>
  </si>
  <si>
    <t>San Francisco</t>
  </si>
  <si>
    <t>Train 421</t>
  </si>
  <si>
    <t>Train 423</t>
  </si>
  <si>
    <t>Train 425</t>
  </si>
  <si>
    <t>Train 427</t>
  </si>
  <si>
    <t>Train 801</t>
  </si>
  <si>
    <t>Train 429</t>
  </si>
  <si>
    <t>Train 431</t>
  </si>
  <si>
    <t>Train 433</t>
  </si>
  <si>
    <t>Train 435</t>
  </si>
  <si>
    <t>Train 437</t>
  </si>
  <si>
    <t>Train 439</t>
  </si>
  <si>
    <t>Train 441</t>
  </si>
  <si>
    <t>Train 803</t>
  </si>
  <si>
    <t>Train 443</t>
  </si>
  <si>
    <t>Train 445</t>
  </si>
  <si>
    <t>Train 447</t>
  </si>
  <si>
    <t>Train 449</t>
  </si>
  <si>
    <t>Train 451</t>
  </si>
  <si>
    <t>On Board</t>
  </si>
  <si>
    <t>Bay Meadows</t>
  </si>
  <si>
    <t>Train 802</t>
  </si>
  <si>
    <t>Train 428</t>
  </si>
  <si>
    <t>Train 804</t>
  </si>
  <si>
    <t>Train 438</t>
  </si>
  <si>
    <t>Train 440</t>
  </si>
  <si>
    <t>Train 432</t>
  </si>
  <si>
    <t>Train 442</t>
  </si>
  <si>
    <t>Train 422</t>
  </si>
  <si>
    <t>Train 424</t>
  </si>
  <si>
    <t>Train 426</t>
  </si>
  <si>
    <t>Train 430</t>
  </si>
  <si>
    <t>Train 434</t>
  </si>
  <si>
    <t>Train 436</t>
  </si>
  <si>
    <t>Train 444</t>
  </si>
  <si>
    <t>Train 446</t>
  </si>
  <si>
    <t>Train 448</t>
  </si>
  <si>
    <t>Train 450</t>
  </si>
  <si>
    <t>Train 454</t>
  </si>
  <si>
    <t>Sunday Bikes</t>
  </si>
  <si>
    <t>Sunday 
Passengers</t>
  </si>
  <si>
    <t>Saturday 
Passengers</t>
  </si>
  <si>
    <t>Saturday 
Bikes</t>
  </si>
  <si>
    <t>Saturday
 Passengers</t>
  </si>
  <si>
    <t>Sunday 
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</si>
</sst>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" fontId="0" fillId="2" borderId="27" xfId="0" applyNumberForma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Fill="1"/>
    <xf numFmtId="0" fontId="0" fillId="0" borderId="31" xfId="0" applyFill="1" applyBorder="1"/>
    <xf numFmtId="0" fontId="0" fillId="0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9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2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" fillId="0" borderId="0" xfId="0" applyFont="1" applyFill="1" applyAlignment="1">
      <alignment wrapText="1"/>
    </xf>
    <xf numFmtId="1" fontId="0" fillId="2" borderId="14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6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0" xfId="0" applyFill="1" applyBorder="1" applyAlignment="1">
      <alignment horizontal="center" wrapText="1"/>
    </xf>
    <xf numFmtId="0" fontId="0" fillId="0" borderId="1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 applyAlignment="1">
      <alignment wrapText="1"/>
    </xf>
    <xf numFmtId="1" fontId="0" fillId="0" borderId="1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" fontId="0" fillId="0" borderId="27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 wrapText="1"/>
    </xf>
    <xf numFmtId="0" fontId="0" fillId="0" borderId="30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tabSelected="1" zoomScale="70" zoomScaleNormal="70" zoomScaleSheetLayoutView="85" workbookViewId="0">
      <selection activeCell="BH1" sqref="BH1:BH1048576"/>
    </sheetView>
  </sheetViews>
  <sheetFormatPr defaultRowHeight="12.75" x14ac:dyDescent="0.2"/>
  <cols>
    <col min="1" max="1" width="19.7109375" bestFit="1" customWidth="1"/>
    <col min="2" max="3" width="5.7109375" style="1" customWidth="1"/>
    <col min="4" max="4" width="6.7109375" style="1" bestFit="1" customWidth="1"/>
    <col min="5" max="6" width="5.7109375" style="1" customWidth="1"/>
    <col min="7" max="7" width="6.7109375" style="1" bestFit="1" customWidth="1"/>
    <col min="8" max="9" width="5.7109375" style="1" customWidth="1"/>
    <col min="10" max="10" width="6.7109375" style="1" bestFit="1" customWidth="1"/>
    <col min="11" max="12" width="5.7109375" style="1" customWidth="1"/>
    <col min="13" max="13" width="6.7109375" style="1" bestFit="1" customWidth="1"/>
    <col min="14" max="15" width="5.7109375" style="1" customWidth="1"/>
    <col min="16" max="16" width="6.7109375" style="1" bestFit="1" customWidth="1"/>
    <col min="17" max="18" width="5.7109375" style="1" customWidth="1"/>
    <col min="19" max="19" width="6.7109375" style="1" bestFit="1" customWidth="1"/>
    <col min="20" max="21" width="5.7109375" style="1" customWidth="1"/>
    <col min="22" max="22" width="6.7109375" style="1" bestFit="1" customWidth="1"/>
    <col min="23" max="24" width="5.7109375" style="1" customWidth="1"/>
    <col min="25" max="25" width="6.7109375" style="1" bestFit="1" customWidth="1"/>
    <col min="26" max="27" width="5.7109375" style="1" customWidth="1"/>
    <col min="28" max="28" width="6.7109375" style="1" bestFit="1" customWidth="1"/>
    <col min="29" max="30" width="5.7109375" style="1" customWidth="1"/>
    <col min="31" max="31" width="6.7109375" style="1" bestFit="1" customWidth="1"/>
    <col min="32" max="33" width="5.7109375" style="1" customWidth="1"/>
    <col min="34" max="34" width="6.7109375" style="1" bestFit="1" customWidth="1"/>
    <col min="35" max="36" width="5.7109375" style="1" customWidth="1"/>
    <col min="37" max="37" width="6.7109375" style="1" bestFit="1" customWidth="1"/>
    <col min="38" max="39" width="5.7109375" style="1" customWidth="1"/>
    <col min="40" max="40" width="6.7109375" style="1" bestFit="1" customWidth="1"/>
    <col min="41" max="43" width="5.7109375" style="1" customWidth="1"/>
    <col min="44" max="54" width="5.7109375" style="1" hidden="1" customWidth="1"/>
    <col min="55" max="55" width="6.7109375" style="1" hidden="1" customWidth="1"/>
    <col min="56" max="58" width="8.7109375" style="1" customWidth="1"/>
  </cols>
  <sheetData>
    <row r="1" spans="1:58" ht="13.5" thickBo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</row>
    <row r="2" spans="1:58" s="1" customFormat="1" x14ac:dyDescent="0.2">
      <c r="A2" s="5"/>
      <c r="B2" s="8"/>
      <c r="C2" s="6" t="s">
        <v>27</v>
      </c>
      <c r="D2" s="57"/>
      <c r="E2" s="58"/>
      <c r="F2" s="6" t="s">
        <v>28</v>
      </c>
      <c r="G2" s="57"/>
      <c r="H2" s="58"/>
      <c r="I2" s="80" t="s">
        <v>31</v>
      </c>
      <c r="J2" s="57"/>
      <c r="K2" s="58"/>
      <c r="L2" s="80" t="s">
        <v>29</v>
      </c>
      <c r="M2" s="57"/>
      <c r="N2" s="58"/>
      <c r="O2" s="80" t="s">
        <v>30</v>
      </c>
      <c r="P2" s="57"/>
      <c r="Q2" s="58"/>
      <c r="R2" s="6" t="s">
        <v>32</v>
      </c>
      <c r="S2" s="57"/>
      <c r="T2" s="58"/>
      <c r="U2" s="6" t="s">
        <v>33</v>
      </c>
      <c r="V2" s="57"/>
      <c r="W2" s="58"/>
      <c r="X2" s="6" t="s">
        <v>34</v>
      </c>
      <c r="Y2" s="57"/>
      <c r="Z2" s="58"/>
      <c r="AA2" s="80" t="s">
        <v>39</v>
      </c>
      <c r="AB2" s="57"/>
      <c r="AC2" s="58"/>
      <c r="AD2" s="80" t="s">
        <v>35</v>
      </c>
      <c r="AE2" s="57"/>
      <c r="AF2" s="58"/>
      <c r="AG2" s="80" t="s">
        <v>36</v>
      </c>
      <c r="AH2" s="57"/>
      <c r="AI2" s="58"/>
      <c r="AJ2" s="80" t="s">
        <v>37</v>
      </c>
      <c r="AK2" s="57"/>
      <c r="AL2" s="58"/>
      <c r="AM2" s="80" t="s">
        <v>38</v>
      </c>
      <c r="AN2" s="57"/>
      <c r="AO2" s="58"/>
      <c r="AP2" s="80" t="s">
        <v>40</v>
      </c>
      <c r="AQ2" s="57"/>
      <c r="AR2" s="20"/>
      <c r="AS2" s="21" t="s">
        <v>41</v>
      </c>
      <c r="AT2" s="22"/>
      <c r="AU2" s="20"/>
      <c r="AV2" s="21" t="s">
        <v>42</v>
      </c>
      <c r="AW2" s="23"/>
      <c r="AX2" s="20"/>
      <c r="AY2" s="21" t="s">
        <v>43</v>
      </c>
      <c r="AZ2" s="23"/>
      <c r="BA2" s="20"/>
      <c r="BB2" s="21" t="s">
        <v>44</v>
      </c>
      <c r="BC2" s="23"/>
      <c r="BD2" s="30"/>
      <c r="BE2" s="59" t="s">
        <v>0</v>
      </c>
      <c r="BF2" s="60"/>
    </row>
    <row r="3" spans="1:58" s="2" customFormat="1" ht="26.25" customHeight="1" thickBot="1" x14ac:dyDescent="0.25">
      <c r="A3" s="52" t="s">
        <v>67</v>
      </c>
      <c r="B3" s="61" t="s">
        <v>1</v>
      </c>
      <c r="C3" s="62" t="s">
        <v>2</v>
      </c>
      <c r="D3" s="63" t="s">
        <v>45</v>
      </c>
      <c r="E3" s="64" t="s">
        <v>1</v>
      </c>
      <c r="F3" s="62" t="s">
        <v>2</v>
      </c>
      <c r="G3" s="63" t="s">
        <v>45</v>
      </c>
      <c r="H3" s="64" t="s">
        <v>1</v>
      </c>
      <c r="I3" s="62" t="s">
        <v>2</v>
      </c>
      <c r="J3" s="63" t="s">
        <v>45</v>
      </c>
      <c r="K3" s="64" t="s">
        <v>1</v>
      </c>
      <c r="L3" s="62" t="s">
        <v>2</v>
      </c>
      <c r="M3" s="63" t="s">
        <v>45</v>
      </c>
      <c r="N3" s="64" t="s">
        <v>1</v>
      </c>
      <c r="O3" s="90" t="s">
        <v>2</v>
      </c>
      <c r="P3" s="63" t="s">
        <v>45</v>
      </c>
      <c r="Q3" s="64" t="s">
        <v>1</v>
      </c>
      <c r="R3" s="62" t="s">
        <v>2</v>
      </c>
      <c r="S3" s="63" t="s">
        <v>45</v>
      </c>
      <c r="T3" s="64" t="s">
        <v>1</v>
      </c>
      <c r="U3" s="62" t="s">
        <v>2</v>
      </c>
      <c r="V3" s="63" t="s">
        <v>45</v>
      </c>
      <c r="W3" s="64" t="s">
        <v>1</v>
      </c>
      <c r="X3" s="62" t="s">
        <v>2</v>
      </c>
      <c r="Y3" s="63" t="s">
        <v>45</v>
      </c>
      <c r="Z3" s="64" t="s">
        <v>1</v>
      </c>
      <c r="AA3" s="62" t="s">
        <v>2</v>
      </c>
      <c r="AB3" s="63" t="s">
        <v>45</v>
      </c>
      <c r="AC3" s="64" t="s">
        <v>1</v>
      </c>
      <c r="AD3" s="62" t="s">
        <v>2</v>
      </c>
      <c r="AE3" s="63" t="s">
        <v>45</v>
      </c>
      <c r="AF3" s="64" t="s">
        <v>1</v>
      </c>
      <c r="AG3" s="62" t="s">
        <v>2</v>
      </c>
      <c r="AH3" s="63" t="s">
        <v>45</v>
      </c>
      <c r="AI3" s="64" t="s">
        <v>1</v>
      </c>
      <c r="AJ3" s="62" t="s">
        <v>2</v>
      </c>
      <c r="AK3" s="63" t="s">
        <v>45</v>
      </c>
      <c r="AL3" s="64" t="s">
        <v>1</v>
      </c>
      <c r="AM3" s="62" t="s">
        <v>2</v>
      </c>
      <c r="AN3" s="63" t="s">
        <v>45</v>
      </c>
      <c r="AO3" s="64" t="s">
        <v>1</v>
      </c>
      <c r="AP3" s="62" t="s">
        <v>2</v>
      </c>
      <c r="AQ3" s="63" t="s">
        <v>45</v>
      </c>
      <c r="AR3" s="91" t="s">
        <v>1</v>
      </c>
      <c r="AS3" s="92" t="s">
        <v>2</v>
      </c>
      <c r="AT3" s="93" t="s">
        <v>45</v>
      </c>
      <c r="AU3" s="91" t="s">
        <v>1</v>
      </c>
      <c r="AV3" s="92" t="s">
        <v>2</v>
      </c>
      <c r="AW3" s="94" t="s">
        <v>45</v>
      </c>
      <c r="AX3" s="91" t="s">
        <v>1</v>
      </c>
      <c r="AY3" s="92" t="s">
        <v>2</v>
      </c>
      <c r="AZ3" s="94" t="s">
        <v>45</v>
      </c>
      <c r="BA3" s="91" t="s">
        <v>1</v>
      </c>
      <c r="BB3" s="92" t="s">
        <v>2</v>
      </c>
      <c r="BC3" s="94" t="s">
        <v>45</v>
      </c>
      <c r="BD3" s="61" t="s">
        <v>1</v>
      </c>
      <c r="BE3" s="62" t="s">
        <v>2</v>
      </c>
      <c r="BF3" s="65" t="s">
        <v>45</v>
      </c>
    </row>
    <row r="4" spans="1:58" x14ac:dyDescent="0.2">
      <c r="A4" s="12" t="s">
        <v>3</v>
      </c>
      <c r="B4" s="8">
        <v>64</v>
      </c>
      <c r="C4" s="6">
        <v>0</v>
      </c>
      <c r="D4" s="57">
        <f>B4</f>
        <v>64</v>
      </c>
      <c r="E4" s="58">
        <v>73</v>
      </c>
      <c r="F4" s="6">
        <v>0</v>
      </c>
      <c r="G4" s="57">
        <f>E4</f>
        <v>73</v>
      </c>
      <c r="H4" s="58">
        <v>202</v>
      </c>
      <c r="I4" s="6">
        <v>0</v>
      </c>
      <c r="J4" s="57">
        <f>H4</f>
        <v>202</v>
      </c>
      <c r="K4" s="58">
        <v>70</v>
      </c>
      <c r="L4" s="6">
        <v>0</v>
      </c>
      <c r="M4" s="57">
        <f>K4</f>
        <v>70</v>
      </c>
      <c r="N4" s="58">
        <v>115</v>
      </c>
      <c r="O4" s="6">
        <v>0</v>
      </c>
      <c r="P4" s="57">
        <f>N4</f>
        <v>115</v>
      </c>
      <c r="Q4" s="58">
        <v>132</v>
      </c>
      <c r="R4" s="6">
        <v>0</v>
      </c>
      <c r="S4" s="57">
        <f>Q4</f>
        <v>132</v>
      </c>
      <c r="T4" s="58">
        <v>87</v>
      </c>
      <c r="U4" s="6">
        <v>0</v>
      </c>
      <c r="V4" s="57">
        <f>T4</f>
        <v>87</v>
      </c>
      <c r="W4" s="58">
        <v>74</v>
      </c>
      <c r="X4" s="6">
        <v>0</v>
      </c>
      <c r="Y4" s="57">
        <f>W4</f>
        <v>74</v>
      </c>
      <c r="Z4" s="58">
        <v>138</v>
      </c>
      <c r="AA4" s="6">
        <v>0</v>
      </c>
      <c r="AB4" s="57">
        <f>Z4</f>
        <v>138</v>
      </c>
      <c r="AC4" s="58">
        <v>24</v>
      </c>
      <c r="AD4" s="6">
        <v>0</v>
      </c>
      <c r="AE4" s="57">
        <f>AC4</f>
        <v>24</v>
      </c>
      <c r="AF4" s="58">
        <v>62</v>
      </c>
      <c r="AG4" s="6">
        <v>0</v>
      </c>
      <c r="AH4" s="57">
        <f>AF4</f>
        <v>62</v>
      </c>
      <c r="AI4" s="58">
        <v>42</v>
      </c>
      <c r="AJ4" s="6">
        <v>0</v>
      </c>
      <c r="AK4" s="57">
        <f>AI4</f>
        <v>42</v>
      </c>
      <c r="AL4" s="58">
        <v>15</v>
      </c>
      <c r="AM4" s="6">
        <v>0</v>
      </c>
      <c r="AN4" s="57">
        <f>AL4</f>
        <v>15</v>
      </c>
      <c r="AO4" s="58">
        <v>11</v>
      </c>
      <c r="AP4" s="6">
        <v>0</v>
      </c>
      <c r="AQ4" s="57">
        <f>AO4</f>
        <v>11</v>
      </c>
      <c r="AR4" s="20">
        <v>0</v>
      </c>
      <c r="AS4" s="21">
        <v>0</v>
      </c>
      <c r="AT4" s="22">
        <f>AR4</f>
        <v>0</v>
      </c>
      <c r="AU4" s="20">
        <v>0</v>
      </c>
      <c r="AV4" s="21">
        <v>0</v>
      </c>
      <c r="AW4" s="22">
        <f>AU4</f>
        <v>0</v>
      </c>
      <c r="AX4" s="20">
        <v>0</v>
      </c>
      <c r="AY4" s="21">
        <v>0</v>
      </c>
      <c r="AZ4" s="22">
        <f>AX4</f>
        <v>0</v>
      </c>
      <c r="BA4" s="20">
        <v>0</v>
      </c>
      <c r="BB4" s="21">
        <v>0</v>
      </c>
      <c r="BC4" s="23">
        <f>BA4</f>
        <v>0</v>
      </c>
      <c r="BD4" s="30">
        <f>B4+E4+H4+K4+N4+Q4+T4+W4+Z4+AC4+AF4+AI4+AL4+AO4+AR4+AU4+AX4+BA4</f>
        <v>1109</v>
      </c>
      <c r="BE4" s="6">
        <f>C4+F4+I4+L4+O4+R4+U4+X4+AA4+AD4+AG4+AJ4+AM4+AP4+AS4+AV4+AY4+BB4</f>
        <v>0</v>
      </c>
      <c r="BF4" s="7">
        <f>BD4-BE4</f>
        <v>1109</v>
      </c>
    </row>
    <row r="5" spans="1:58" x14ac:dyDescent="0.2">
      <c r="A5" s="13" t="s">
        <v>4</v>
      </c>
      <c r="B5" s="82">
        <v>19</v>
      </c>
      <c r="C5" s="14">
        <v>0</v>
      </c>
      <c r="D5" s="83">
        <f>D4+B5-C5</f>
        <v>83</v>
      </c>
      <c r="E5" s="69">
        <v>42</v>
      </c>
      <c r="F5" s="14">
        <v>0</v>
      </c>
      <c r="G5" s="83">
        <f>G4+E5-F5</f>
        <v>115</v>
      </c>
      <c r="H5" s="69">
        <v>0</v>
      </c>
      <c r="I5" s="14">
        <v>0</v>
      </c>
      <c r="J5" s="83">
        <f>J4+H5-I5</f>
        <v>202</v>
      </c>
      <c r="K5" s="69">
        <v>69</v>
      </c>
      <c r="L5" s="14">
        <v>3</v>
      </c>
      <c r="M5" s="83">
        <f>M4+K5-L5</f>
        <v>136</v>
      </c>
      <c r="N5" s="69">
        <v>40</v>
      </c>
      <c r="O5" s="14">
        <v>0</v>
      </c>
      <c r="P5" s="83">
        <f>P4+N5-O5</f>
        <v>155</v>
      </c>
      <c r="Q5" s="69">
        <v>51</v>
      </c>
      <c r="R5" s="14">
        <v>0</v>
      </c>
      <c r="S5" s="83">
        <f>S4+Q5-R5</f>
        <v>183</v>
      </c>
      <c r="T5" s="69">
        <v>41</v>
      </c>
      <c r="U5" s="14">
        <v>1</v>
      </c>
      <c r="V5" s="83">
        <f>V4+T5-U5</f>
        <v>127</v>
      </c>
      <c r="W5" s="69">
        <v>50</v>
      </c>
      <c r="X5" s="14">
        <v>0</v>
      </c>
      <c r="Y5" s="83">
        <f>Y4+W5-X5</f>
        <v>124</v>
      </c>
      <c r="Z5" s="69">
        <v>0</v>
      </c>
      <c r="AA5" s="14">
        <v>0</v>
      </c>
      <c r="AB5" s="83">
        <f>AB4+Z5-AA5</f>
        <v>138</v>
      </c>
      <c r="AC5" s="69">
        <v>28</v>
      </c>
      <c r="AD5" s="14">
        <v>0</v>
      </c>
      <c r="AE5" s="83">
        <f>AE4+AC5-AD5</f>
        <v>52</v>
      </c>
      <c r="AF5" s="69">
        <v>19</v>
      </c>
      <c r="AG5" s="14">
        <v>0</v>
      </c>
      <c r="AH5" s="83">
        <f>AH4+AF5-AG5</f>
        <v>81</v>
      </c>
      <c r="AI5" s="69">
        <v>10</v>
      </c>
      <c r="AJ5" s="14">
        <v>0</v>
      </c>
      <c r="AK5" s="83">
        <f>AK4+AI5-AJ5</f>
        <v>52</v>
      </c>
      <c r="AL5" s="69">
        <v>5</v>
      </c>
      <c r="AM5" s="14">
        <v>0</v>
      </c>
      <c r="AN5" s="83">
        <f>AN4+AL5-AM5</f>
        <v>20</v>
      </c>
      <c r="AO5" s="69">
        <v>4</v>
      </c>
      <c r="AP5" s="14">
        <v>0</v>
      </c>
      <c r="AQ5" s="83">
        <f>AQ4+AO5-AP5</f>
        <v>15</v>
      </c>
      <c r="AR5" s="24">
        <v>0</v>
      </c>
      <c r="AS5" s="25">
        <v>0</v>
      </c>
      <c r="AT5" s="26">
        <f>AT4+AR5-AS5</f>
        <v>0</v>
      </c>
      <c r="AU5" s="24">
        <v>0</v>
      </c>
      <c r="AV5" s="25">
        <v>0</v>
      </c>
      <c r="AW5" s="26">
        <f>AW4+AU5-AV5</f>
        <v>0</v>
      </c>
      <c r="AX5" s="24">
        <v>0</v>
      </c>
      <c r="AY5" s="25">
        <v>0</v>
      </c>
      <c r="AZ5" s="26">
        <f>AZ4+AX5-AY5</f>
        <v>0</v>
      </c>
      <c r="BA5" s="24">
        <v>0</v>
      </c>
      <c r="BB5" s="25">
        <v>0</v>
      </c>
      <c r="BC5" s="53">
        <f>BC4+BA5-BB5</f>
        <v>0</v>
      </c>
      <c r="BD5" s="15">
        <f t="shared" ref="BD5:BD28" si="0">B5+E5+H5+K5+N5+Q5+T5+W5+Z5+AC5+AF5+AI5+AL5+AO5+AR5+AU5+AX5+BA5</f>
        <v>378</v>
      </c>
      <c r="BE5" s="14">
        <f t="shared" ref="BE5:BE28" si="1">C5+F5+I5+L5+O5+R5+U5+X5+AA5+AD5+AG5+AJ5+AM5+AP5+AS5+AV5+AY5+BB5</f>
        <v>4</v>
      </c>
      <c r="BF5" s="19">
        <f>BF4+BD5-BE5</f>
        <v>1483</v>
      </c>
    </row>
    <row r="6" spans="1:58" x14ac:dyDescent="0.2">
      <c r="A6" s="13" t="s">
        <v>5</v>
      </c>
      <c r="B6" s="15">
        <v>9</v>
      </c>
      <c r="C6" s="14">
        <v>1</v>
      </c>
      <c r="D6" s="70">
        <f t="shared" ref="D6:D28" si="2">D5+B6-C6</f>
        <v>91</v>
      </c>
      <c r="E6" s="69">
        <v>15</v>
      </c>
      <c r="F6" s="14">
        <v>3</v>
      </c>
      <c r="G6" s="70">
        <f t="shared" ref="G6:G28" si="3">G5+E6-F6</f>
        <v>127</v>
      </c>
      <c r="H6" s="69">
        <v>0</v>
      </c>
      <c r="I6" s="14">
        <v>0</v>
      </c>
      <c r="J6" s="70">
        <f t="shared" ref="J6:J28" si="4">J5+H6-I6</f>
        <v>202</v>
      </c>
      <c r="K6" s="69">
        <v>16</v>
      </c>
      <c r="L6" s="14">
        <v>0</v>
      </c>
      <c r="M6" s="70">
        <f t="shared" ref="M6:M28" si="5">M5+K6-L6</f>
        <v>152</v>
      </c>
      <c r="N6" s="69">
        <v>19</v>
      </c>
      <c r="O6" s="14">
        <v>4</v>
      </c>
      <c r="P6" s="70">
        <f t="shared" ref="P6:P28" si="6">P5+N6-O6</f>
        <v>170</v>
      </c>
      <c r="Q6" s="69">
        <v>18</v>
      </c>
      <c r="R6" s="14">
        <v>3</v>
      </c>
      <c r="S6" s="70">
        <f t="shared" ref="S6:S28" si="7">S5+Q6-R6</f>
        <v>198</v>
      </c>
      <c r="T6" s="69">
        <v>12</v>
      </c>
      <c r="U6" s="14">
        <v>3</v>
      </c>
      <c r="V6" s="70">
        <f t="shared" ref="V6:V28" si="8">V5+T6-U6</f>
        <v>136</v>
      </c>
      <c r="W6" s="69">
        <v>18</v>
      </c>
      <c r="X6" s="14">
        <v>0</v>
      </c>
      <c r="Y6" s="70">
        <f t="shared" ref="Y6:Y28" si="9">Y5+W6-X6</f>
        <v>142</v>
      </c>
      <c r="Z6" s="69">
        <v>0</v>
      </c>
      <c r="AA6" s="14">
        <v>0</v>
      </c>
      <c r="AB6" s="70">
        <f t="shared" ref="AB6:AB28" si="10">AB5+Z6-AA6</f>
        <v>138</v>
      </c>
      <c r="AC6" s="69">
        <v>11</v>
      </c>
      <c r="AD6" s="14">
        <v>4</v>
      </c>
      <c r="AE6" s="70">
        <f t="shared" ref="AE6:AE28" si="11">AE5+AC6-AD6</f>
        <v>59</v>
      </c>
      <c r="AF6" s="69">
        <v>8</v>
      </c>
      <c r="AG6" s="14">
        <v>0</v>
      </c>
      <c r="AH6" s="70">
        <f t="shared" ref="AH6:AH28" si="12">AH5+AF6-AG6</f>
        <v>89</v>
      </c>
      <c r="AI6" s="69">
        <v>4</v>
      </c>
      <c r="AJ6" s="14">
        <v>0</v>
      </c>
      <c r="AK6" s="70">
        <f t="shared" ref="AK6:AK28" si="13">AK5+AI6-AJ6</f>
        <v>56</v>
      </c>
      <c r="AL6" s="69">
        <v>5</v>
      </c>
      <c r="AM6" s="14">
        <v>0</v>
      </c>
      <c r="AN6" s="70">
        <f t="shared" ref="AN6:AN28" si="14">AN5+AL6-AM6</f>
        <v>25</v>
      </c>
      <c r="AO6" s="69">
        <v>1</v>
      </c>
      <c r="AP6" s="14">
        <v>0</v>
      </c>
      <c r="AQ6" s="70">
        <f t="shared" ref="AQ6:AQ28" si="15">AQ5+AO6-AP6</f>
        <v>16</v>
      </c>
      <c r="AR6" s="24">
        <v>0</v>
      </c>
      <c r="AS6" s="25">
        <v>0</v>
      </c>
      <c r="AT6" s="27">
        <f t="shared" ref="AT6:AT28" si="16">AT5+AR6-AS6</f>
        <v>0</v>
      </c>
      <c r="AU6" s="24">
        <v>0</v>
      </c>
      <c r="AV6" s="25">
        <v>0</v>
      </c>
      <c r="AW6" s="27">
        <f t="shared" ref="AW6:AW28" si="17">AW5+AU6-AV6</f>
        <v>0</v>
      </c>
      <c r="AX6" s="24">
        <v>0</v>
      </c>
      <c r="AY6" s="25">
        <v>0</v>
      </c>
      <c r="AZ6" s="27">
        <f t="shared" ref="AZ6:AZ28" si="18">AZ5+AX6-AY6</f>
        <v>0</v>
      </c>
      <c r="BA6" s="24">
        <v>0</v>
      </c>
      <c r="BB6" s="25">
        <v>0</v>
      </c>
      <c r="BC6" s="54">
        <f t="shared" ref="BC6:BC28" si="19">BC5+BA6-BB6</f>
        <v>0</v>
      </c>
      <c r="BD6" s="15">
        <f t="shared" si="0"/>
        <v>136</v>
      </c>
      <c r="BE6" s="14">
        <f t="shared" si="1"/>
        <v>18</v>
      </c>
      <c r="BF6" s="19">
        <f t="shared" ref="BF6:BF28" si="20">BF5+BD6-BE6</f>
        <v>1601</v>
      </c>
    </row>
    <row r="7" spans="1:58" x14ac:dyDescent="0.2">
      <c r="A7" s="13" t="s">
        <v>6</v>
      </c>
      <c r="B7" s="15">
        <v>45</v>
      </c>
      <c r="C7" s="14">
        <v>1</v>
      </c>
      <c r="D7" s="70">
        <f t="shared" si="2"/>
        <v>135</v>
      </c>
      <c r="E7" s="69">
        <v>77</v>
      </c>
      <c r="F7" s="14">
        <v>0</v>
      </c>
      <c r="G7" s="70">
        <f t="shared" si="3"/>
        <v>204</v>
      </c>
      <c r="H7" s="69">
        <v>158</v>
      </c>
      <c r="I7" s="14">
        <v>3</v>
      </c>
      <c r="J7" s="70">
        <f t="shared" si="4"/>
        <v>357</v>
      </c>
      <c r="K7" s="69">
        <v>41</v>
      </c>
      <c r="L7" s="14">
        <v>29</v>
      </c>
      <c r="M7" s="70">
        <f t="shared" si="5"/>
        <v>164</v>
      </c>
      <c r="N7" s="69">
        <v>88</v>
      </c>
      <c r="O7" s="14">
        <v>3</v>
      </c>
      <c r="P7" s="70">
        <f t="shared" si="6"/>
        <v>255</v>
      </c>
      <c r="Q7" s="69">
        <v>63</v>
      </c>
      <c r="R7" s="14">
        <v>1</v>
      </c>
      <c r="S7" s="70">
        <f t="shared" si="7"/>
        <v>260</v>
      </c>
      <c r="T7" s="69">
        <v>65</v>
      </c>
      <c r="U7" s="14">
        <v>4</v>
      </c>
      <c r="V7" s="70">
        <f t="shared" si="8"/>
        <v>197</v>
      </c>
      <c r="W7" s="69">
        <v>47</v>
      </c>
      <c r="X7" s="14">
        <v>1</v>
      </c>
      <c r="Y7" s="70">
        <f t="shared" si="9"/>
        <v>188</v>
      </c>
      <c r="Z7" s="69">
        <v>71</v>
      </c>
      <c r="AA7" s="14">
        <v>0</v>
      </c>
      <c r="AB7" s="70">
        <f t="shared" si="10"/>
        <v>209</v>
      </c>
      <c r="AC7" s="69">
        <v>20</v>
      </c>
      <c r="AD7" s="14">
        <v>1</v>
      </c>
      <c r="AE7" s="70">
        <f t="shared" si="11"/>
        <v>78</v>
      </c>
      <c r="AF7" s="69">
        <v>36</v>
      </c>
      <c r="AG7" s="14">
        <v>2</v>
      </c>
      <c r="AH7" s="70">
        <f t="shared" si="12"/>
        <v>123</v>
      </c>
      <c r="AI7" s="69">
        <v>34</v>
      </c>
      <c r="AJ7" s="14">
        <v>1</v>
      </c>
      <c r="AK7" s="70">
        <f t="shared" si="13"/>
        <v>89</v>
      </c>
      <c r="AL7" s="69">
        <v>16</v>
      </c>
      <c r="AM7" s="14">
        <v>0</v>
      </c>
      <c r="AN7" s="70">
        <f t="shared" si="14"/>
        <v>41</v>
      </c>
      <c r="AO7" s="69">
        <v>13</v>
      </c>
      <c r="AP7" s="14">
        <v>0</v>
      </c>
      <c r="AQ7" s="70">
        <f t="shared" si="15"/>
        <v>29</v>
      </c>
      <c r="AR7" s="24">
        <v>0</v>
      </c>
      <c r="AS7" s="25">
        <v>0</v>
      </c>
      <c r="AT7" s="27">
        <f t="shared" si="16"/>
        <v>0</v>
      </c>
      <c r="AU7" s="24">
        <v>0</v>
      </c>
      <c r="AV7" s="25">
        <v>0</v>
      </c>
      <c r="AW7" s="27">
        <f t="shared" si="17"/>
        <v>0</v>
      </c>
      <c r="AX7" s="24">
        <v>0</v>
      </c>
      <c r="AY7" s="25">
        <v>0</v>
      </c>
      <c r="AZ7" s="27">
        <f t="shared" si="18"/>
        <v>0</v>
      </c>
      <c r="BA7" s="24">
        <v>0</v>
      </c>
      <c r="BB7" s="25">
        <v>0</v>
      </c>
      <c r="BC7" s="54">
        <f t="shared" si="19"/>
        <v>0</v>
      </c>
      <c r="BD7" s="15">
        <f t="shared" si="0"/>
        <v>774</v>
      </c>
      <c r="BE7" s="14">
        <f t="shared" si="1"/>
        <v>46</v>
      </c>
      <c r="BF7" s="19">
        <f t="shared" si="20"/>
        <v>2329</v>
      </c>
    </row>
    <row r="8" spans="1:58" x14ac:dyDescent="0.2">
      <c r="A8" s="13" t="s">
        <v>7</v>
      </c>
      <c r="B8" s="15">
        <v>43</v>
      </c>
      <c r="C8" s="14">
        <v>2</v>
      </c>
      <c r="D8" s="70">
        <f t="shared" si="2"/>
        <v>176</v>
      </c>
      <c r="E8" s="69">
        <v>55</v>
      </c>
      <c r="F8" s="14">
        <v>4</v>
      </c>
      <c r="G8" s="70">
        <f t="shared" si="3"/>
        <v>255</v>
      </c>
      <c r="H8" s="69">
        <v>91</v>
      </c>
      <c r="I8" s="14">
        <v>3</v>
      </c>
      <c r="J8" s="70">
        <f t="shared" si="4"/>
        <v>445</v>
      </c>
      <c r="K8" s="69">
        <v>47</v>
      </c>
      <c r="L8" s="14">
        <v>5</v>
      </c>
      <c r="M8" s="70">
        <f t="shared" si="5"/>
        <v>206</v>
      </c>
      <c r="N8" s="69">
        <v>101</v>
      </c>
      <c r="O8" s="14">
        <v>9</v>
      </c>
      <c r="P8" s="70">
        <f t="shared" si="6"/>
        <v>347</v>
      </c>
      <c r="Q8" s="69">
        <v>66</v>
      </c>
      <c r="R8" s="14">
        <v>19</v>
      </c>
      <c r="S8" s="70">
        <f t="shared" si="7"/>
        <v>307</v>
      </c>
      <c r="T8" s="69">
        <v>78</v>
      </c>
      <c r="U8" s="14">
        <v>8</v>
      </c>
      <c r="V8" s="70">
        <f t="shared" si="8"/>
        <v>267</v>
      </c>
      <c r="W8" s="69">
        <v>61</v>
      </c>
      <c r="X8" s="14">
        <v>5</v>
      </c>
      <c r="Y8" s="70">
        <f t="shared" si="9"/>
        <v>244</v>
      </c>
      <c r="Z8" s="69">
        <v>95</v>
      </c>
      <c r="AA8" s="14">
        <v>1</v>
      </c>
      <c r="AB8" s="70">
        <f t="shared" si="10"/>
        <v>303</v>
      </c>
      <c r="AC8" s="69">
        <v>25</v>
      </c>
      <c r="AD8" s="14">
        <v>2</v>
      </c>
      <c r="AE8" s="70">
        <f t="shared" si="11"/>
        <v>101</v>
      </c>
      <c r="AF8" s="69">
        <v>66</v>
      </c>
      <c r="AG8" s="14">
        <v>4</v>
      </c>
      <c r="AH8" s="70">
        <f t="shared" si="12"/>
        <v>185</v>
      </c>
      <c r="AI8" s="69">
        <v>41</v>
      </c>
      <c r="AJ8" s="14">
        <v>3</v>
      </c>
      <c r="AK8" s="70">
        <f t="shared" si="13"/>
        <v>127</v>
      </c>
      <c r="AL8" s="69">
        <v>28</v>
      </c>
      <c r="AM8" s="14">
        <v>0</v>
      </c>
      <c r="AN8" s="70">
        <f t="shared" si="14"/>
        <v>69</v>
      </c>
      <c r="AO8" s="69">
        <v>6</v>
      </c>
      <c r="AP8" s="14">
        <v>1</v>
      </c>
      <c r="AQ8" s="70">
        <f t="shared" si="15"/>
        <v>34</v>
      </c>
      <c r="AR8" s="24">
        <v>0</v>
      </c>
      <c r="AS8" s="25">
        <v>0</v>
      </c>
      <c r="AT8" s="27">
        <f t="shared" si="16"/>
        <v>0</v>
      </c>
      <c r="AU8" s="24">
        <v>0</v>
      </c>
      <c r="AV8" s="25">
        <v>0</v>
      </c>
      <c r="AW8" s="27">
        <f t="shared" si="17"/>
        <v>0</v>
      </c>
      <c r="AX8" s="24">
        <v>0</v>
      </c>
      <c r="AY8" s="25">
        <v>0</v>
      </c>
      <c r="AZ8" s="27">
        <f t="shared" si="18"/>
        <v>0</v>
      </c>
      <c r="BA8" s="24">
        <v>0</v>
      </c>
      <c r="BB8" s="25">
        <v>0</v>
      </c>
      <c r="BC8" s="54">
        <f t="shared" si="19"/>
        <v>0</v>
      </c>
      <c r="BD8" s="15">
        <f t="shared" si="0"/>
        <v>803</v>
      </c>
      <c r="BE8" s="14">
        <f t="shared" si="1"/>
        <v>66</v>
      </c>
      <c r="BF8" s="19">
        <f t="shared" si="20"/>
        <v>3066</v>
      </c>
    </row>
    <row r="9" spans="1:58" x14ac:dyDescent="0.2">
      <c r="A9" s="13" t="s">
        <v>8</v>
      </c>
      <c r="B9" s="15">
        <v>17</v>
      </c>
      <c r="C9" s="14">
        <v>1</v>
      </c>
      <c r="D9" s="70">
        <f t="shared" si="2"/>
        <v>192</v>
      </c>
      <c r="E9" s="69">
        <v>35</v>
      </c>
      <c r="F9" s="14">
        <v>0</v>
      </c>
      <c r="G9" s="70">
        <f t="shared" si="3"/>
        <v>290</v>
      </c>
      <c r="H9" s="69">
        <v>0</v>
      </c>
      <c r="I9" s="14">
        <v>0</v>
      </c>
      <c r="J9" s="70">
        <f t="shared" si="4"/>
        <v>445</v>
      </c>
      <c r="K9" s="69">
        <v>30</v>
      </c>
      <c r="L9" s="14">
        <v>4</v>
      </c>
      <c r="M9" s="70">
        <f t="shared" si="5"/>
        <v>232</v>
      </c>
      <c r="N9" s="69">
        <v>42</v>
      </c>
      <c r="O9" s="14">
        <v>7</v>
      </c>
      <c r="P9" s="70">
        <f t="shared" si="6"/>
        <v>382</v>
      </c>
      <c r="Q9" s="69">
        <v>27</v>
      </c>
      <c r="R9" s="14">
        <v>5</v>
      </c>
      <c r="S9" s="70">
        <f t="shared" si="7"/>
        <v>329</v>
      </c>
      <c r="T9" s="69">
        <v>28</v>
      </c>
      <c r="U9" s="14">
        <v>4</v>
      </c>
      <c r="V9" s="70">
        <f t="shared" si="8"/>
        <v>291</v>
      </c>
      <c r="W9" s="69">
        <v>34</v>
      </c>
      <c r="X9" s="14">
        <v>9</v>
      </c>
      <c r="Y9" s="70">
        <f t="shared" si="9"/>
        <v>269</v>
      </c>
      <c r="Z9" s="69">
        <v>0</v>
      </c>
      <c r="AA9" s="14">
        <v>0</v>
      </c>
      <c r="AB9" s="70">
        <f t="shared" si="10"/>
        <v>303</v>
      </c>
      <c r="AC9" s="69">
        <v>15</v>
      </c>
      <c r="AD9" s="14">
        <v>4</v>
      </c>
      <c r="AE9" s="70">
        <f t="shared" si="11"/>
        <v>112</v>
      </c>
      <c r="AF9" s="69">
        <v>5</v>
      </c>
      <c r="AG9" s="14">
        <v>3</v>
      </c>
      <c r="AH9" s="70">
        <f t="shared" si="12"/>
        <v>187</v>
      </c>
      <c r="AI9" s="69">
        <v>5</v>
      </c>
      <c r="AJ9" s="14">
        <v>0</v>
      </c>
      <c r="AK9" s="70">
        <f t="shared" si="13"/>
        <v>132</v>
      </c>
      <c r="AL9" s="69">
        <v>9</v>
      </c>
      <c r="AM9" s="14">
        <v>2</v>
      </c>
      <c r="AN9" s="70">
        <f t="shared" si="14"/>
        <v>76</v>
      </c>
      <c r="AO9" s="69">
        <v>1</v>
      </c>
      <c r="AP9" s="14">
        <v>0</v>
      </c>
      <c r="AQ9" s="70">
        <f t="shared" si="15"/>
        <v>35</v>
      </c>
      <c r="AR9" s="24">
        <v>0</v>
      </c>
      <c r="AS9" s="25">
        <v>0</v>
      </c>
      <c r="AT9" s="27">
        <f t="shared" si="16"/>
        <v>0</v>
      </c>
      <c r="AU9" s="24">
        <v>0</v>
      </c>
      <c r="AV9" s="25">
        <v>0</v>
      </c>
      <c r="AW9" s="27">
        <f t="shared" si="17"/>
        <v>0</v>
      </c>
      <c r="AX9" s="24">
        <v>0</v>
      </c>
      <c r="AY9" s="25">
        <v>0</v>
      </c>
      <c r="AZ9" s="27">
        <f t="shared" si="18"/>
        <v>0</v>
      </c>
      <c r="BA9" s="24">
        <v>0</v>
      </c>
      <c r="BB9" s="25">
        <v>0</v>
      </c>
      <c r="BC9" s="54">
        <f t="shared" si="19"/>
        <v>0</v>
      </c>
      <c r="BD9" s="15">
        <f t="shared" si="0"/>
        <v>248</v>
      </c>
      <c r="BE9" s="14">
        <f t="shared" si="1"/>
        <v>39</v>
      </c>
      <c r="BF9" s="19">
        <f t="shared" si="20"/>
        <v>3275</v>
      </c>
    </row>
    <row r="10" spans="1:58" x14ac:dyDescent="0.2">
      <c r="A10" s="13" t="s">
        <v>9</v>
      </c>
      <c r="B10" s="15">
        <v>31</v>
      </c>
      <c r="C10" s="14">
        <v>6</v>
      </c>
      <c r="D10" s="70">
        <f t="shared" si="2"/>
        <v>217</v>
      </c>
      <c r="E10" s="69">
        <v>29</v>
      </c>
      <c r="F10" s="14">
        <v>8</v>
      </c>
      <c r="G10" s="70">
        <f t="shared" si="3"/>
        <v>311</v>
      </c>
      <c r="H10" s="69">
        <v>0</v>
      </c>
      <c r="I10" s="14">
        <v>0</v>
      </c>
      <c r="J10" s="70">
        <f t="shared" si="4"/>
        <v>445</v>
      </c>
      <c r="K10" s="69">
        <v>44</v>
      </c>
      <c r="L10" s="14">
        <v>6</v>
      </c>
      <c r="M10" s="70">
        <f t="shared" si="5"/>
        <v>270</v>
      </c>
      <c r="N10" s="69">
        <v>58</v>
      </c>
      <c r="O10" s="14">
        <v>2</v>
      </c>
      <c r="P10" s="70">
        <f t="shared" si="6"/>
        <v>438</v>
      </c>
      <c r="Q10" s="69">
        <v>46</v>
      </c>
      <c r="R10" s="14">
        <v>6</v>
      </c>
      <c r="S10" s="70">
        <f t="shared" si="7"/>
        <v>369</v>
      </c>
      <c r="T10" s="69">
        <v>48</v>
      </c>
      <c r="U10" s="14">
        <v>10</v>
      </c>
      <c r="V10" s="70">
        <f t="shared" si="8"/>
        <v>329</v>
      </c>
      <c r="W10" s="69">
        <v>33</v>
      </c>
      <c r="X10" s="14">
        <v>6</v>
      </c>
      <c r="Y10" s="70">
        <f t="shared" si="9"/>
        <v>296</v>
      </c>
      <c r="Z10" s="69">
        <v>0</v>
      </c>
      <c r="AA10" s="14">
        <v>0</v>
      </c>
      <c r="AB10" s="70">
        <f t="shared" si="10"/>
        <v>303</v>
      </c>
      <c r="AC10" s="69">
        <v>25</v>
      </c>
      <c r="AD10" s="14">
        <v>3</v>
      </c>
      <c r="AE10" s="70">
        <f t="shared" si="11"/>
        <v>134</v>
      </c>
      <c r="AF10" s="69">
        <v>15</v>
      </c>
      <c r="AG10" s="14">
        <v>11</v>
      </c>
      <c r="AH10" s="70">
        <f t="shared" si="12"/>
        <v>191</v>
      </c>
      <c r="AI10" s="69">
        <v>11</v>
      </c>
      <c r="AJ10" s="14">
        <v>9</v>
      </c>
      <c r="AK10" s="70">
        <f t="shared" si="13"/>
        <v>134</v>
      </c>
      <c r="AL10" s="69">
        <v>9</v>
      </c>
      <c r="AM10" s="14">
        <v>1</v>
      </c>
      <c r="AN10" s="70">
        <f t="shared" si="14"/>
        <v>84</v>
      </c>
      <c r="AO10" s="69">
        <v>1</v>
      </c>
      <c r="AP10" s="14">
        <v>1</v>
      </c>
      <c r="AQ10" s="70">
        <f t="shared" si="15"/>
        <v>35</v>
      </c>
      <c r="AR10" s="24">
        <v>0</v>
      </c>
      <c r="AS10" s="25">
        <v>0</v>
      </c>
      <c r="AT10" s="27">
        <f t="shared" si="16"/>
        <v>0</v>
      </c>
      <c r="AU10" s="24">
        <v>0</v>
      </c>
      <c r="AV10" s="25">
        <v>0</v>
      </c>
      <c r="AW10" s="27">
        <f t="shared" si="17"/>
        <v>0</v>
      </c>
      <c r="AX10" s="24">
        <v>0</v>
      </c>
      <c r="AY10" s="25">
        <v>0</v>
      </c>
      <c r="AZ10" s="27">
        <f t="shared" si="18"/>
        <v>0</v>
      </c>
      <c r="BA10" s="24">
        <v>0</v>
      </c>
      <c r="BB10" s="25">
        <v>0</v>
      </c>
      <c r="BC10" s="54">
        <f t="shared" si="19"/>
        <v>0</v>
      </c>
      <c r="BD10" s="15">
        <f t="shared" si="0"/>
        <v>350</v>
      </c>
      <c r="BE10" s="14">
        <f t="shared" si="1"/>
        <v>69</v>
      </c>
      <c r="BF10" s="19">
        <f t="shared" si="20"/>
        <v>3556</v>
      </c>
    </row>
    <row r="11" spans="1:58" x14ac:dyDescent="0.2">
      <c r="A11" s="13" t="s">
        <v>10</v>
      </c>
      <c r="B11" s="15">
        <v>40</v>
      </c>
      <c r="C11" s="14">
        <v>12</v>
      </c>
      <c r="D11" s="70">
        <f t="shared" si="2"/>
        <v>245</v>
      </c>
      <c r="E11" s="69">
        <v>41</v>
      </c>
      <c r="F11" s="14">
        <v>20</v>
      </c>
      <c r="G11" s="70">
        <f t="shared" si="3"/>
        <v>332</v>
      </c>
      <c r="H11" s="69">
        <v>159</v>
      </c>
      <c r="I11" s="14">
        <v>24</v>
      </c>
      <c r="J11" s="70">
        <f t="shared" si="4"/>
        <v>580</v>
      </c>
      <c r="K11" s="69">
        <v>40</v>
      </c>
      <c r="L11" s="14">
        <v>36</v>
      </c>
      <c r="M11" s="70">
        <f t="shared" si="5"/>
        <v>274</v>
      </c>
      <c r="N11" s="69">
        <v>77</v>
      </c>
      <c r="O11" s="14">
        <v>46</v>
      </c>
      <c r="P11" s="70">
        <f t="shared" si="6"/>
        <v>469</v>
      </c>
      <c r="Q11" s="69">
        <v>92</v>
      </c>
      <c r="R11" s="14">
        <v>45</v>
      </c>
      <c r="S11" s="70">
        <f t="shared" si="7"/>
        <v>416</v>
      </c>
      <c r="T11" s="69">
        <v>111</v>
      </c>
      <c r="U11" s="14">
        <v>31</v>
      </c>
      <c r="V11" s="70">
        <f t="shared" si="8"/>
        <v>409</v>
      </c>
      <c r="W11" s="69">
        <v>85</v>
      </c>
      <c r="X11" s="14">
        <v>33</v>
      </c>
      <c r="Y11" s="70">
        <f t="shared" si="9"/>
        <v>348</v>
      </c>
      <c r="Z11" s="69">
        <v>129</v>
      </c>
      <c r="AA11" s="14">
        <v>12</v>
      </c>
      <c r="AB11" s="70">
        <f t="shared" si="10"/>
        <v>420</v>
      </c>
      <c r="AC11" s="69">
        <v>47</v>
      </c>
      <c r="AD11" s="14">
        <v>17</v>
      </c>
      <c r="AE11" s="70">
        <f t="shared" si="11"/>
        <v>164</v>
      </c>
      <c r="AF11" s="69">
        <v>90</v>
      </c>
      <c r="AG11" s="14">
        <v>19</v>
      </c>
      <c r="AH11" s="70">
        <f t="shared" si="12"/>
        <v>262</v>
      </c>
      <c r="AI11" s="69">
        <v>56</v>
      </c>
      <c r="AJ11" s="14">
        <v>10</v>
      </c>
      <c r="AK11" s="70">
        <f t="shared" si="13"/>
        <v>180</v>
      </c>
      <c r="AL11" s="69">
        <v>20</v>
      </c>
      <c r="AM11" s="14">
        <v>5</v>
      </c>
      <c r="AN11" s="70">
        <f t="shared" si="14"/>
        <v>99</v>
      </c>
      <c r="AO11" s="69">
        <v>14</v>
      </c>
      <c r="AP11" s="14">
        <v>4</v>
      </c>
      <c r="AQ11" s="70">
        <f t="shared" si="15"/>
        <v>45</v>
      </c>
      <c r="AR11" s="24">
        <v>0</v>
      </c>
      <c r="AS11" s="25">
        <v>0</v>
      </c>
      <c r="AT11" s="27">
        <f t="shared" si="16"/>
        <v>0</v>
      </c>
      <c r="AU11" s="24">
        <v>0</v>
      </c>
      <c r="AV11" s="25">
        <v>0</v>
      </c>
      <c r="AW11" s="27">
        <f t="shared" si="17"/>
        <v>0</v>
      </c>
      <c r="AX11" s="24">
        <v>0</v>
      </c>
      <c r="AY11" s="25">
        <v>0</v>
      </c>
      <c r="AZ11" s="27">
        <f t="shared" si="18"/>
        <v>0</v>
      </c>
      <c r="BA11" s="24">
        <v>0</v>
      </c>
      <c r="BB11" s="25">
        <v>0</v>
      </c>
      <c r="BC11" s="54">
        <f t="shared" si="19"/>
        <v>0</v>
      </c>
      <c r="BD11" s="15">
        <f t="shared" si="0"/>
        <v>1001</v>
      </c>
      <c r="BE11" s="14">
        <f t="shared" si="1"/>
        <v>314</v>
      </c>
      <c r="BF11" s="19">
        <f t="shared" si="20"/>
        <v>4243</v>
      </c>
    </row>
    <row r="12" spans="1:58" x14ac:dyDescent="0.2">
      <c r="A12" s="13" t="s">
        <v>11</v>
      </c>
      <c r="B12" s="15">
        <v>17</v>
      </c>
      <c r="C12" s="14">
        <v>14</v>
      </c>
      <c r="D12" s="70">
        <f t="shared" si="2"/>
        <v>248</v>
      </c>
      <c r="E12" s="69">
        <v>47</v>
      </c>
      <c r="F12" s="14">
        <v>10</v>
      </c>
      <c r="G12" s="70">
        <f t="shared" si="3"/>
        <v>369</v>
      </c>
      <c r="H12" s="69">
        <v>0</v>
      </c>
      <c r="I12" s="14">
        <v>0</v>
      </c>
      <c r="J12" s="70">
        <f t="shared" si="4"/>
        <v>580</v>
      </c>
      <c r="K12" s="69">
        <v>31</v>
      </c>
      <c r="L12" s="14">
        <v>4</v>
      </c>
      <c r="M12" s="70">
        <f t="shared" si="5"/>
        <v>301</v>
      </c>
      <c r="N12" s="69">
        <v>35</v>
      </c>
      <c r="O12" s="14">
        <v>6</v>
      </c>
      <c r="P12" s="70">
        <f t="shared" si="6"/>
        <v>498</v>
      </c>
      <c r="Q12" s="69">
        <v>27</v>
      </c>
      <c r="R12" s="14">
        <v>5</v>
      </c>
      <c r="S12" s="70">
        <f t="shared" si="7"/>
        <v>438</v>
      </c>
      <c r="T12" s="69">
        <v>18</v>
      </c>
      <c r="U12" s="14">
        <v>11</v>
      </c>
      <c r="V12" s="70">
        <f t="shared" si="8"/>
        <v>416</v>
      </c>
      <c r="W12" s="69">
        <v>21</v>
      </c>
      <c r="X12" s="14">
        <v>13</v>
      </c>
      <c r="Y12" s="70">
        <f t="shared" si="9"/>
        <v>356</v>
      </c>
      <c r="Z12" s="69">
        <v>0</v>
      </c>
      <c r="AA12" s="14">
        <v>0</v>
      </c>
      <c r="AB12" s="70">
        <f t="shared" si="10"/>
        <v>420</v>
      </c>
      <c r="AC12" s="69">
        <v>22</v>
      </c>
      <c r="AD12" s="14">
        <v>3</v>
      </c>
      <c r="AE12" s="70">
        <f t="shared" si="11"/>
        <v>183</v>
      </c>
      <c r="AF12" s="69">
        <v>12</v>
      </c>
      <c r="AG12" s="14">
        <v>4</v>
      </c>
      <c r="AH12" s="70">
        <f t="shared" si="12"/>
        <v>270</v>
      </c>
      <c r="AI12" s="69">
        <v>14</v>
      </c>
      <c r="AJ12" s="14">
        <v>6</v>
      </c>
      <c r="AK12" s="70">
        <f t="shared" si="13"/>
        <v>188</v>
      </c>
      <c r="AL12" s="69">
        <v>2</v>
      </c>
      <c r="AM12" s="14">
        <v>2</v>
      </c>
      <c r="AN12" s="70">
        <f t="shared" si="14"/>
        <v>99</v>
      </c>
      <c r="AO12" s="69">
        <v>2</v>
      </c>
      <c r="AP12" s="14">
        <v>2</v>
      </c>
      <c r="AQ12" s="70">
        <f t="shared" si="15"/>
        <v>45</v>
      </c>
      <c r="AR12" s="24">
        <v>0</v>
      </c>
      <c r="AS12" s="25">
        <v>0</v>
      </c>
      <c r="AT12" s="27">
        <f t="shared" si="16"/>
        <v>0</v>
      </c>
      <c r="AU12" s="24">
        <v>0</v>
      </c>
      <c r="AV12" s="25">
        <v>0</v>
      </c>
      <c r="AW12" s="27">
        <f t="shared" si="17"/>
        <v>0</v>
      </c>
      <c r="AX12" s="24">
        <v>0</v>
      </c>
      <c r="AY12" s="25">
        <v>0</v>
      </c>
      <c r="AZ12" s="27">
        <f t="shared" si="18"/>
        <v>0</v>
      </c>
      <c r="BA12" s="24">
        <v>0</v>
      </c>
      <c r="BB12" s="25">
        <v>0</v>
      </c>
      <c r="BC12" s="54">
        <f t="shared" si="19"/>
        <v>0</v>
      </c>
      <c r="BD12" s="15">
        <f t="shared" si="0"/>
        <v>248</v>
      </c>
      <c r="BE12" s="14">
        <f t="shared" si="1"/>
        <v>80</v>
      </c>
      <c r="BF12" s="19">
        <f t="shared" si="20"/>
        <v>4411</v>
      </c>
    </row>
    <row r="13" spans="1:58" x14ac:dyDescent="0.2">
      <c r="A13" s="13" t="s">
        <v>12</v>
      </c>
      <c r="B13" s="15">
        <v>1</v>
      </c>
      <c r="C13" s="14">
        <v>0</v>
      </c>
      <c r="D13" s="70">
        <f t="shared" si="2"/>
        <v>249</v>
      </c>
      <c r="E13" s="69">
        <v>9</v>
      </c>
      <c r="F13" s="14">
        <v>1</v>
      </c>
      <c r="G13" s="70">
        <f t="shared" si="3"/>
        <v>377</v>
      </c>
      <c r="H13" s="69">
        <v>0</v>
      </c>
      <c r="I13" s="14">
        <v>0</v>
      </c>
      <c r="J13" s="70">
        <f t="shared" si="4"/>
        <v>580</v>
      </c>
      <c r="K13" s="69">
        <v>6</v>
      </c>
      <c r="L13" s="14">
        <v>0</v>
      </c>
      <c r="M13" s="70">
        <f t="shared" si="5"/>
        <v>307</v>
      </c>
      <c r="N13" s="69">
        <v>4</v>
      </c>
      <c r="O13" s="14">
        <v>1</v>
      </c>
      <c r="P13" s="70">
        <f t="shared" si="6"/>
        <v>501</v>
      </c>
      <c r="Q13" s="69">
        <v>3</v>
      </c>
      <c r="R13" s="14">
        <v>0</v>
      </c>
      <c r="S13" s="70">
        <f t="shared" si="7"/>
        <v>441</v>
      </c>
      <c r="T13" s="69">
        <v>14</v>
      </c>
      <c r="U13" s="14">
        <v>2</v>
      </c>
      <c r="V13" s="70">
        <f t="shared" si="8"/>
        <v>428</v>
      </c>
      <c r="W13" s="69">
        <v>9</v>
      </c>
      <c r="X13" s="14">
        <v>6</v>
      </c>
      <c r="Y13" s="70">
        <f t="shared" si="9"/>
        <v>359</v>
      </c>
      <c r="Z13" s="69">
        <v>0</v>
      </c>
      <c r="AA13" s="14">
        <v>0</v>
      </c>
      <c r="AB13" s="70">
        <f t="shared" si="10"/>
        <v>420</v>
      </c>
      <c r="AC13" s="69">
        <v>4</v>
      </c>
      <c r="AD13" s="14">
        <v>4</v>
      </c>
      <c r="AE13" s="70">
        <f t="shared" si="11"/>
        <v>183</v>
      </c>
      <c r="AF13" s="69">
        <v>0</v>
      </c>
      <c r="AG13" s="14">
        <v>2</v>
      </c>
      <c r="AH13" s="70">
        <f t="shared" si="12"/>
        <v>268</v>
      </c>
      <c r="AI13" s="69">
        <v>5</v>
      </c>
      <c r="AJ13" s="14">
        <v>4</v>
      </c>
      <c r="AK13" s="70">
        <f t="shared" si="13"/>
        <v>189</v>
      </c>
      <c r="AL13" s="69">
        <v>1</v>
      </c>
      <c r="AM13" s="14">
        <v>0</v>
      </c>
      <c r="AN13" s="70">
        <f t="shared" si="14"/>
        <v>100</v>
      </c>
      <c r="AO13" s="69">
        <v>1</v>
      </c>
      <c r="AP13" s="14">
        <v>0</v>
      </c>
      <c r="AQ13" s="70">
        <f t="shared" si="15"/>
        <v>46</v>
      </c>
      <c r="AR13" s="24">
        <v>0</v>
      </c>
      <c r="AS13" s="25">
        <v>0</v>
      </c>
      <c r="AT13" s="27">
        <f t="shared" si="16"/>
        <v>0</v>
      </c>
      <c r="AU13" s="24">
        <v>0</v>
      </c>
      <c r="AV13" s="25">
        <v>0</v>
      </c>
      <c r="AW13" s="27">
        <f t="shared" si="17"/>
        <v>0</v>
      </c>
      <c r="AX13" s="24">
        <v>0</v>
      </c>
      <c r="AY13" s="25">
        <v>0</v>
      </c>
      <c r="AZ13" s="27">
        <f t="shared" si="18"/>
        <v>0</v>
      </c>
      <c r="BA13" s="24">
        <v>0</v>
      </c>
      <c r="BB13" s="25">
        <v>0</v>
      </c>
      <c r="BC13" s="54">
        <f t="shared" si="19"/>
        <v>0</v>
      </c>
      <c r="BD13" s="15">
        <f t="shared" si="0"/>
        <v>57</v>
      </c>
      <c r="BE13" s="14">
        <f t="shared" si="1"/>
        <v>20</v>
      </c>
      <c r="BF13" s="19">
        <f t="shared" si="20"/>
        <v>4448</v>
      </c>
    </row>
    <row r="14" spans="1:58" x14ac:dyDescent="0.2">
      <c r="A14" s="13" t="s">
        <v>13</v>
      </c>
      <c r="B14" s="15">
        <v>24</v>
      </c>
      <c r="C14" s="14">
        <v>6</v>
      </c>
      <c r="D14" s="70">
        <f t="shared" si="2"/>
        <v>267</v>
      </c>
      <c r="E14" s="69">
        <v>53</v>
      </c>
      <c r="F14" s="14">
        <v>13</v>
      </c>
      <c r="G14" s="70">
        <f t="shared" si="3"/>
        <v>417</v>
      </c>
      <c r="H14" s="69">
        <v>54</v>
      </c>
      <c r="I14" s="14">
        <v>11</v>
      </c>
      <c r="J14" s="70">
        <f t="shared" si="4"/>
        <v>623</v>
      </c>
      <c r="K14" s="69">
        <v>55</v>
      </c>
      <c r="L14" s="14">
        <v>16</v>
      </c>
      <c r="M14" s="70">
        <f t="shared" si="5"/>
        <v>346</v>
      </c>
      <c r="N14" s="69">
        <v>83</v>
      </c>
      <c r="O14" s="14">
        <v>21</v>
      </c>
      <c r="P14" s="70">
        <f t="shared" si="6"/>
        <v>563</v>
      </c>
      <c r="Q14" s="69">
        <v>73</v>
      </c>
      <c r="R14" s="14">
        <v>33</v>
      </c>
      <c r="S14" s="70">
        <f t="shared" si="7"/>
        <v>481</v>
      </c>
      <c r="T14" s="69">
        <v>43</v>
      </c>
      <c r="U14" s="14">
        <v>29</v>
      </c>
      <c r="V14" s="70">
        <f t="shared" si="8"/>
        <v>442</v>
      </c>
      <c r="W14" s="69">
        <v>41</v>
      </c>
      <c r="X14" s="14">
        <v>34</v>
      </c>
      <c r="Y14" s="70">
        <f t="shared" si="9"/>
        <v>366</v>
      </c>
      <c r="Z14" s="69">
        <v>47</v>
      </c>
      <c r="AA14" s="14">
        <v>23</v>
      </c>
      <c r="AB14" s="70">
        <f t="shared" si="10"/>
        <v>444</v>
      </c>
      <c r="AC14" s="69">
        <v>21</v>
      </c>
      <c r="AD14" s="14">
        <v>14</v>
      </c>
      <c r="AE14" s="70">
        <f t="shared" si="11"/>
        <v>190</v>
      </c>
      <c r="AF14" s="69">
        <v>32</v>
      </c>
      <c r="AG14" s="14">
        <v>13</v>
      </c>
      <c r="AH14" s="70">
        <f t="shared" si="12"/>
        <v>287</v>
      </c>
      <c r="AI14" s="69">
        <v>24</v>
      </c>
      <c r="AJ14" s="14">
        <v>9</v>
      </c>
      <c r="AK14" s="70">
        <f t="shared" si="13"/>
        <v>204</v>
      </c>
      <c r="AL14" s="69">
        <v>17</v>
      </c>
      <c r="AM14" s="14">
        <v>10</v>
      </c>
      <c r="AN14" s="70">
        <f t="shared" si="14"/>
        <v>107</v>
      </c>
      <c r="AO14" s="69">
        <v>6</v>
      </c>
      <c r="AP14" s="14">
        <v>5</v>
      </c>
      <c r="AQ14" s="70">
        <f t="shared" si="15"/>
        <v>47</v>
      </c>
      <c r="AR14" s="24">
        <v>0</v>
      </c>
      <c r="AS14" s="25">
        <v>0</v>
      </c>
      <c r="AT14" s="27">
        <f t="shared" si="16"/>
        <v>0</v>
      </c>
      <c r="AU14" s="24">
        <v>0</v>
      </c>
      <c r="AV14" s="25">
        <v>0</v>
      </c>
      <c r="AW14" s="27">
        <f t="shared" si="17"/>
        <v>0</v>
      </c>
      <c r="AX14" s="24">
        <v>0</v>
      </c>
      <c r="AY14" s="25">
        <v>0</v>
      </c>
      <c r="AZ14" s="27">
        <f t="shared" si="18"/>
        <v>0</v>
      </c>
      <c r="BA14" s="24">
        <v>0</v>
      </c>
      <c r="BB14" s="25">
        <v>0</v>
      </c>
      <c r="BC14" s="54">
        <f t="shared" si="19"/>
        <v>0</v>
      </c>
      <c r="BD14" s="15">
        <f t="shared" si="0"/>
        <v>573</v>
      </c>
      <c r="BE14" s="14">
        <f t="shared" si="1"/>
        <v>237</v>
      </c>
      <c r="BF14" s="19">
        <f t="shared" si="20"/>
        <v>4784</v>
      </c>
    </row>
    <row r="15" spans="1:58" x14ac:dyDescent="0.2">
      <c r="A15" s="13" t="s">
        <v>14</v>
      </c>
      <c r="B15" s="15">
        <v>6</v>
      </c>
      <c r="C15" s="14">
        <v>11</v>
      </c>
      <c r="D15" s="70">
        <f t="shared" si="2"/>
        <v>262</v>
      </c>
      <c r="E15" s="69">
        <v>20</v>
      </c>
      <c r="F15" s="14">
        <v>10</v>
      </c>
      <c r="G15" s="70">
        <f t="shared" si="3"/>
        <v>427</v>
      </c>
      <c r="H15" s="69">
        <v>0</v>
      </c>
      <c r="I15" s="14">
        <v>0</v>
      </c>
      <c r="J15" s="70">
        <f t="shared" si="4"/>
        <v>623</v>
      </c>
      <c r="K15" s="69">
        <v>23</v>
      </c>
      <c r="L15" s="14">
        <v>2</v>
      </c>
      <c r="M15" s="70">
        <f t="shared" si="5"/>
        <v>367</v>
      </c>
      <c r="N15" s="69">
        <v>13</v>
      </c>
      <c r="O15" s="14">
        <v>14</v>
      </c>
      <c r="P15" s="70">
        <f t="shared" si="6"/>
        <v>562</v>
      </c>
      <c r="Q15" s="69">
        <v>34</v>
      </c>
      <c r="R15" s="14">
        <v>7</v>
      </c>
      <c r="S15" s="70">
        <f t="shared" si="7"/>
        <v>508</v>
      </c>
      <c r="T15" s="69">
        <v>32</v>
      </c>
      <c r="U15" s="14">
        <v>12</v>
      </c>
      <c r="V15" s="70">
        <f t="shared" si="8"/>
        <v>462</v>
      </c>
      <c r="W15" s="69">
        <v>12</v>
      </c>
      <c r="X15" s="14">
        <v>7</v>
      </c>
      <c r="Y15" s="70">
        <f t="shared" si="9"/>
        <v>371</v>
      </c>
      <c r="Z15" s="69">
        <v>0</v>
      </c>
      <c r="AA15" s="14">
        <v>0</v>
      </c>
      <c r="AB15" s="70">
        <f t="shared" si="10"/>
        <v>444</v>
      </c>
      <c r="AC15" s="69">
        <v>13</v>
      </c>
      <c r="AD15" s="14">
        <v>5</v>
      </c>
      <c r="AE15" s="70">
        <f t="shared" si="11"/>
        <v>198</v>
      </c>
      <c r="AF15" s="69">
        <v>2</v>
      </c>
      <c r="AG15" s="14">
        <v>3</v>
      </c>
      <c r="AH15" s="70">
        <f t="shared" si="12"/>
        <v>286</v>
      </c>
      <c r="AI15" s="69">
        <v>10</v>
      </c>
      <c r="AJ15" s="14">
        <v>4</v>
      </c>
      <c r="AK15" s="70">
        <f t="shared" si="13"/>
        <v>210</v>
      </c>
      <c r="AL15" s="69">
        <v>3</v>
      </c>
      <c r="AM15" s="14">
        <v>4</v>
      </c>
      <c r="AN15" s="70">
        <f t="shared" si="14"/>
        <v>106</v>
      </c>
      <c r="AO15" s="69">
        <v>0</v>
      </c>
      <c r="AP15" s="14">
        <v>0</v>
      </c>
      <c r="AQ15" s="70">
        <f t="shared" si="15"/>
        <v>47</v>
      </c>
      <c r="AR15" s="24">
        <v>0</v>
      </c>
      <c r="AS15" s="25">
        <v>0</v>
      </c>
      <c r="AT15" s="27">
        <f t="shared" si="16"/>
        <v>0</v>
      </c>
      <c r="AU15" s="24">
        <v>0</v>
      </c>
      <c r="AV15" s="25">
        <v>0</v>
      </c>
      <c r="AW15" s="27">
        <f t="shared" si="17"/>
        <v>0</v>
      </c>
      <c r="AX15" s="24">
        <v>0</v>
      </c>
      <c r="AY15" s="25">
        <v>0</v>
      </c>
      <c r="AZ15" s="27">
        <f t="shared" si="18"/>
        <v>0</v>
      </c>
      <c r="BA15" s="24">
        <v>0</v>
      </c>
      <c r="BB15" s="25">
        <v>0</v>
      </c>
      <c r="BC15" s="54">
        <f t="shared" si="19"/>
        <v>0</v>
      </c>
      <c r="BD15" s="15">
        <f t="shared" si="0"/>
        <v>168</v>
      </c>
      <c r="BE15" s="14">
        <f t="shared" si="1"/>
        <v>79</v>
      </c>
      <c r="BF15" s="19">
        <f t="shared" si="20"/>
        <v>4873</v>
      </c>
    </row>
    <row r="16" spans="1:58" x14ac:dyDescent="0.2">
      <c r="A16" s="13" t="s">
        <v>15</v>
      </c>
      <c r="B16" s="15">
        <v>4</v>
      </c>
      <c r="C16" s="14">
        <v>2</v>
      </c>
      <c r="D16" s="70">
        <f t="shared" si="2"/>
        <v>264</v>
      </c>
      <c r="E16" s="69">
        <v>22</v>
      </c>
      <c r="F16" s="14">
        <v>5</v>
      </c>
      <c r="G16" s="70">
        <f t="shared" si="3"/>
        <v>444</v>
      </c>
      <c r="H16" s="69">
        <v>0</v>
      </c>
      <c r="I16" s="14">
        <v>0</v>
      </c>
      <c r="J16" s="70">
        <f t="shared" si="4"/>
        <v>623</v>
      </c>
      <c r="K16" s="69">
        <v>12</v>
      </c>
      <c r="L16" s="14">
        <v>10</v>
      </c>
      <c r="M16" s="70">
        <f t="shared" si="5"/>
        <v>369</v>
      </c>
      <c r="N16" s="69">
        <v>13</v>
      </c>
      <c r="O16" s="14">
        <v>13</v>
      </c>
      <c r="P16" s="70">
        <f t="shared" si="6"/>
        <v>562</v>
      </c>
      <c r="Q16" s="69">
        <v>12</v>
      </c>
      <c r="R16" s="14">
        <v>16</v>
      </c>
      <c r="S16" s="70">
        <f t="shared" si="7"/>
        <v>504</v>
      </c>
      <c r="T16" s="69">
        <v>16</v>
      </c>
      <c r="U16" s="14">
        <v>17</v>
      </c>
      <c r="V16" s="70">
        <f t="shared" si="8"/>
        <v>461</v>
      </c>
      <c r="W16" s="69">
        <v>13</v>
      </c>
      <c r="X16" s="14">
        <v>5</v>
      </c>
      <c r="Y16" s="70">
        <f t="shared" si="9"/>
        <v>379</v>
      </c>
      <c r="Z16" s="69">
        <v>0</v>
      </c>
      <c r="AA16" s="14">
        <v>0</v>
      </c>
      <c r="AB16" s="70">
        <f t="shared" si="10"/>
        <v>444</v>
      </c>
      <c r="AC16" s="69">
        <v>7</v>
      </c>
      <c r="AD16" s="14">
        <v>3</v>
      </c>
      <c r="AE16" s="70">
        <f t="shared" si="11"/>
        <v>202</v>
      </c>
      <c r="AF16" s="69">
        <v>7</v>
      </c>
      <c r="AG16" s="14">
        <v>5</v>
      </c>
      <c r="AH16" s="70">
        <f t="shared" si="12"/>
        <v>288</v>
      </c>
      <c r="AI16" s="69">
        <v>14</v>
      </c>
      <c r="AJ16" s="14">
        <v>6</v>
      </c>
      <c r="AK16" s="70">
        <f t="shared" si="13"/>
        <v>218</v>
      </c>
      <c r="AL16" s="69">
        <v>2</v>
      </c>
      <c r="AM16" s="14">
        <v>4</v>
      </c>
      <c r="AN16" s="70">
        <f t="shared" si="14"/>
        <v>104</v>
      </c>
      <c r="AO16" s="69">
        <v>1</v>
      </c>
      <c r="AP16" s="14">
        <v>1</v>
      </c>
      <c r="AQ16" s="70">
        <f t="shared" si="15"/>
        <v>47</v>
      </c>
      <c r="AR16" s="24">
        <v>0</v>
      </c>
      <c r="AS16" s="25">
        <v>0</v>
      </c>
      <c r="AT16" s="27">
        <f t="shared" si="16"/>
        <v>0</v>
      </c>
      <c r="AU16" s="24">
        <v>0</v>
      </c>
      <c r="AV16" s="25">
        <v>0</v>
      </c>
      <c r="AW16" s="27">
        <f t="shared" si="17"/>
        <v>0</v>
      </c>
      <c r="AX16" s="24">
        <v>0</v>
      </c>
      <c r="AY16" s="25">
        <v>0</v>
      </c>
      <c r="AZ16" s="27">
        <f t="shared" si="18"/>
        <v>0</v>
      </c>
      <c r="BA16" s="24">
        <v>0</v>
      </c>
      <c r="BB16" s="25">
        <v>0</v>
      </c>
      <c r="BC16" s="54">
        <f t="shared" si="19"/>
        <v>0</v>
      </c>
      <c r="BD16" s="15">
        <f t="shared" si="0"/>
        <v>123</v>
      </c>
      <c r="BE16" s="14">
        <f t="shared" si="1"/>
        <v>87</v>
      </c>
      <c r="BF16" s="19">
        <f t="shared" si="20"/>
        <v>4909</v>
      </c>
    </row>
    <row r="17" spans="1:60" x14ac:dyDescent="0.2">
      <c r="A17" s="13" t="s">
        <v>16</v>
      </c>
      <c r="B17" s="15">
        <v>0</v>
      </c>
      <c r="C17" s="14">
        <v>7</v>
      </c>
      <c r="D17" s="70">
        <f t="shared" si="2"/>
        <v>257</v>
      </c>
      <c r="E17" s="69">
        <v>14</v>
      </c>
      <c r="F17" s="14">
        <v>16</v>
      </c>
      <c r="G17" s="70">
        <f t="shared" si="3"/>
        <v>442</v>
      </c>
      <c r="H17" s="69">
        <v>34</v>
      </c>
      <c r="I17" s="14">
        <v>7</v>
      </c>
      <c r="J17" s="70">
        <f t="shared" si="4"/>
        <v>650</v>
      </c>
      <c r="K17" s="69">
        <v>22</v>
      </c>
      <c r="L17" s="14">
        <v>17</v>
      </c>
      <c r="M17" s="70">
        <f t="shared" si="5"/>
        <v>374</v>
      </c>
      <c r="N17" s="69">
        <v>30</v>
      </c>
      <c r="O17" s="14">
        <v>29</v>
      </c>
      <c r="P17" s="70">
        <f t="shared" si="6"/>
        <v>563</v>
      </c>
      <c r="Q17" s="69">
        <v>22</v>
      </c>
      <c r="R17" s="14">
        <v>24</v>
      </c>
      <c r="S17" s="70">
        <f t="shared" si="7"/>
        <v>502</v>
      </c>
      <c r="T17" s="69">
        <v>34</v>
      </c>
      <c r="U17" s="14">
        <v>26</v>
      </c>
      <c r="V17" s="70">
        <f t="shared" si="8"/>
        <v>469</v>
      </c>
      <c r="W17" s="69">
        <v>38</v>
      </c>
      <c r="X17" s="14">
        <v>27</v>
      </c>
      <c r="Y17" s="70">
        <f t="shared" si="9"/>
        <v>390</v>
      </c>
      <c r="Z17" s="69">
        <v>20</v>
      </c>
      <c r="AA17" s="14">
        <v>14</v>
      </c>
      <c r="AB17" s="70">
        <f t="shared" si="10"/>
        <v>450</v>
      </c>
      <c r="AC17" s="69">
        <v>33</v>
      </c>
      <c r="AD17" s="14">
        <v>10</v>
      </c>
      <c r="AE17" s="70">
        <f t="shared" si="11"/>
        <v>225</v>
      </c>
      <c r="AF17" s="69">
        <v>15</v>
      </c>
      <c r="AG17" s="14">
        <v>7</v>
      </c>
      <c r="AH17" s="70">
        <f t="shared" si="12"/>
        <v>296</v>
      </c>
      <c r="AI17" s="69">
        <v>3</v>
      </c>
      <c r="AJ17" s="14">
        <v>5</v>
      </c>
      <c r="AK17" s="70">
        <f t="shared" si="13"/>
        <v>216</v>
      </c>
      <c r="AL17" s="69">
        <v>10</v>
      </c>
      <c r="AM17" s="14">
        <v>7</v>
      </c>
      <c r="AN17" s="70">
        <f t="shared" si="14"/>
        <v>107</v>
      </c>
      <c r="AO17" s="69">
        <v>3</v>
      </c>
      <c r="AP17" s="14">
        <v>0</v>
      </c>
      <c r="AQ17" s="70">
        <f t="shared" si="15"/>
        <v>50</v>
      </c>
      <c r="AR17" s="24">
        <v>0</v>
      </c>
      <c r="AS17" s="25">
        <v>0</v>
      </c>
      <c r="AT17" s="27">
        <f t="shared" si="16"/>
        <v>0</v>
      </c>
      <c r="AU17" s="24">
        <v>0</v>
      </c>
      <c r="AV17" s="25">
        <v>0</v>
      </c>
      <c r="AW17" s="27">
        <f t="shared" si="17"/>
        <v>0</v>
      </c>
      <c r="AX17" s="24">
        <v>0</v>
      </c>
      <c r="AY17" s="25">
        <v>0</v>
      </c>
      <c r="AZ17" s="27">
        <f t="shared" si="18"/>
        <v>0</v>
      </c>
      <c r="BA17" s="24">
        <v>0</v>
      </c>
      <c r="BB17" s="25">
        <v>0</v>
      </c>
      <c r="BC17" s="54">
        <f t="shared" si="19"/>
        <v>0</v>
      </c>
      <c r="BD17" s="15">
        <f t="shared" si="0"/>
        <v>278</v>
      </c>
      <c r="BE17" s="14">
        <f t="shared" si="1"/>
        <v>196</v>
      </c>
      <c r="BF17" s="19">
        <f t="shared" si="20"/>
        <v>4991</v>
      </c>
    </row>
    <row r="18" spans="1:60" x14ac:dyDescent="0.2">
      <c r="A18" s="13" t="s">
        <v>46</v>
      </c>
      <c r="B18" s="15">
        <v>0</v>
      </c>
      <c r="C18" s="14">
        <v>0</v>
      </c>
      <c r="D18" s="70">
        <f t="shared" si="2"/>
        <v>257</v>
      </c>
      <c r="E18" s="69">
        <v>0</v>
      </c>
      <c r="F18" s="14">
        <v>0</v>
      </c>
      <c r="G18" s="70">
        <f t="shared" si="3"/>
        <v>442</v>
      </c>
      <c r="H18" s="69">
        <v>0</v>
      </c>
      <c r="I18" s="14">
        <v>0</v>
      </c>
      <c r="J18" s="70">
        <f t="shared" si="4"/>
        <v>650</v>
      </c>
      <c r="K18" s="69">
        <v>0</v>
      </c>
      <c r="L18" s="14">
        <v>0</v>
      </c>
      <c r="M18" s="70">
        <f t="shared" si="5"/>
        <v>374</v>
      </c>
      <c r="N18" s="69">
        <v>0</v>
      </c>
      <c r="O18" s="14">
        <v>0</v>
      </c>
      <c r="P18" s="70">
        <f t="shared" si="6"/>
        <v>563</v>
      </c>
      <c r="Q18" s="69">
        <v>0</v>
      </c>
      <c r="R18" s="14">
        <v>0</v>
      </c>
      <c r="S18" s="70">
        <f t="shared" si="7"/>
        <v>502</v>
      </c>
      <c r="T18" s="69">
        <v>0</v>
      </c>
      <c r="U18" s="14">
        <v>0</v>
      </c>
      <c r="V18" s="70">
        <f t="shared" si="8"/>
        <v>469</v>
      </c>
      <c r="W18" s="69">
        <v>0</v>
      </c>
      <c r="X18" s="14">
        <v>0</v>
      </c>
      <c r="Y18" s="70">
        <f t="shared" si="9"/>
        <v>390</v>
      </c>
      <c r="Z18" s="69">
        <v>0</v>
      </c>
      <c r="AA18" s="14">
        <v>0</v>
      </c>
      <c r="AB18" s="70">
        <f t="shared" si="10"/>
        <v>450</v>
      </c>
      <c r="AC18" s="69">
        <v>0</v>
      </c>
      <c r="AD18" s="14">
        <v>0</v>
      </c>
      <c r="AE18" s="70">
        <f t="shared" si="11"/>
        <v>225</v>
      </c>
      <c r="AF18" s="69">
        <v>0</v>
      </c>
      <c r="AG18" s="14">
        <v>0</v>
      </c>
      <c r="AH18" s="70">
        <f t="shared" si="12"/>
        <v>296</v>
      </c>
      <c r="AI18" s="69">
        <v>0</v>
      </c>
      <c r="AJ18" s="14">
        <v>0</v>
      </c>
      <c r="AK18" s="70">
        <f t="shared" si="13"/>
        <v>216</v>
      </c>
      <c r="AL18" s="69">
        <v>0</v>
      </c>
      <c r="AM18" s="14">
        <v>0</v>
      </c>
      <c r="AN18" s="70">
        <f t="shared" si="14"/>
        <v>107</v>
      </c>
      <c r="AO18" s="69">
        <v>0</v>
      </c>
      <c r="AP18" s="14">
        <v>0</v>
      </c>
      <c r="AQ18" s="70">
        <f t="shared" si="15"/>
        <v>50</v>
      </c>
      <c r="AR18" s="24">
        <v>0</v>
      </c>
      <c r="AS18" s="25">
        <v>0</v>
      </c>
      <c r="AT18" s="27">
        <f t="shared" si="16"/>
        <v>0</v>
      </c>
      <c r="AU18" s="24">
        <v>0</v>
      </c>
      <c r="AV18" s="25">
        <v>0</v>
      </c>
      <c r="AW18" s="27">
        <f t="shared" si="17"/>
        <v>0</v>
      </c>
      <c r="AX18" s="24">
        <v>0</v>
      </c>
      <c r="AY18" s="25">
        <v>0</v>
      </c>
      <c r="AZ18" s="27">
        <f t="shared" si="18"/>
        <v>0</v>
      </c>
      <c r="BA18" s="24">
        <v>0</v>
      </c>
      <c r="BB18" s="25">
        <v>0</v>
      </c>
      <c r="BC18" s="54">
        <f t="shared" si="19"/>
        <v>0</v>
      </c>
      <c r="BD18" s="15">
        <f t="shared" si="0"/>
        <v>0</v>
      </c>
      <c r="BE18" s="14">
        <f t="shared" si="1"/>
        <v>0</v>
      </c>
      <c r="BF18" s="19">
        <f t="shared" si="20"/>
        <v>4991</v>
      </c>
    </row>
    <row r="19" spans="1:60" x14ac:dyDescent="0.2">
      <c r="A19" s="13" t="s">
        <v>17</v>
      </c>
      <c r="B19" s="15">
        <v>4</v>
      </c>
      <c r="C19" s="14">
        <v>5</v>
      </c>
      <c r="D19" s="70">
        <f t="shared" si="2"/>
        <v>256</v>
      </c>
      <c r="E19" s="69">
        <v>5</v>
      </c>
      <c r="F19" s="14">
        <v>5</v>
      </c>
      <c r="G19" s="70">
        <f t="shared" si="3"/>
        <v>442</v>
      </c>
      <c r="H19" s="69">
        <v>0</v>
      </c>
      <c r="I19" s="14">
        <v>0</v>
      </c>
      <c r="J19" s="70">
        <f t="shared" si="4"/>
        <v>650</v>
      </c>
      <c r="K19" s="69">
        <v>6</v>
      </c>
      <c r="L19" s="14">
        <v>6</v>
      </c>
      <c r="M19" s="70">
        <f t="shared" si="5"/>
        <v>374</v>
      </c>
      <c r="N19" s="69">
        <v>12</v>
      </c>
      <c r="O19" s="14">
        <v>1</v>
      </c>
      <c r="P19" s="70">
        <f t="shared" si="6"/>
        <v>574</v>
      </c>
      <c r="Q19" s="69">
        <v>18</v>
      </c>
      <c r="R19" s="14">
        <v>4</v>
      </c>
      <c r="S19" s="70">
        <f t="shared" si="7"/>
        <v>516</v>
      </c>
      <c r="T19" s="69">
        <v>10</v>
      </c>
      <c r="U19" s="14">
        <v>3</v>
      </c>
      <c r="V19" s="70">
        <f t="shared" si="8"/>
        <v>476</v>
      </c>
      <c r="W19" s="69">
        <v>8</v>
      </c>
      <c r="X19" s="14">
        <v>5</v>
      </c>
      <c r="Y19" s="70">
        <f t="shared" si="9"/>
        <v>393</v>
      </c>
      <c r="Z19" s="69">
        <v>0</v>
      </c>
      <c r="AA19" s="14">
        <v>0</v>
      </c>
      <c r="AB19" s="70">
        <f t="shared" si="10"/>
        <v>450</v>
      </c>
      <c r="AC19" s="69">
        <v>5</v>
      </c>
      <c r="AD19" s="14">
        <v>2</v>
      </c>
      <c r="AE19" s="70">
        <f t="shared" si="11"/>
        <v>228</v>
      </c>
      <c r="AF19" s="69">
        <v>3</v>
      </c>
      <c r="AG19" s="14">
        <v>1</v>
      </c>
      <c r="AH19" s="70">
        <f t="shared" si="12"/>
        <v>298</v>
      </c>
      <c r="AI19" s="69">
        <v>3</v>
      </c>
      <c r="AJ19" s="14">
        <v>3</v>
      </c>
      <c r="AK19" s="70">
        <f t="shared" si="13"/>
        <v>216</v>
      </c>
      <c r="AL19" s="69">
        <v>4</v>
      </c>
      <c r="AM19" s="14">
        <v>0</v>
      </c>
      <c r="AN19" s="70">
        <f t="shared" si="14"/>
        <v>111</v>
      </c>
      <c r="AO19" s="69">
        <v>1</v>
      </c>
      <c r="AP19" s="14">
        <v>0</v>
      </c>
      <c r="AQ19" s="70">
        <f t="shared" si="15"/>
        <v>51</v>
      </c>
      <c r="AR19" s="24">
        <v>0</v>
      </c>
      <c r="AS19" s="25">
        <v>0</v>
      </c>
      <c r="AT19" s="27">
        <f t="shared" si="16"/>
        <v>0</v>
      </c>
      <c r="AU19" s="24">
        <v>0</v>
      </c>
      <c r="AV19" s="25">
        <v>0</v>
      </c>
      <c r="AW19" s="27">
        <f t="shared" si="17"/>
        <v>0</v>
      </c>
      <c r="AX19" s="24">
        <v>0</v>
      </c>
      <c r="AY19" s="25">
        <v>0</v>
      </c>
      <c r="AZ19" s="27">
        <f t="shared" si="18"/>
        <v>0</v>
      </c>
      <c r="BA19" s="24">
        <v>0</v>
      </c>
      <c r="BB19" s="25">
        <v>0</v>
      </c>
      <c r="BC19" s="54">
        <f t="shared" si="19"/>
        <v>0</v>
      </c>
      <c r="BD19" s="15">
        <f t="shared" si="0"/>
        <v>79</v>
      </c>
      <c r="BE19" s="14">
        <f t="shared" si="1"/>
        <v>35</v>
      </c>
      <c r="BF19" s="19">
        <f t="shared" si="20"/>
        <v>5035</v>
      </c>
    </row>
    <row r="20" spans="1:60" x14ac:dyDescent="0.2">
      <c r="A20" s="13" t="s">
        <v>18</v>
      </c>
      <c r="B20" s="15">
        <v>20</v>
      </c>
      <c r="C20" s="14">
        <v>4</v>
      </c>
      <c r="D20" s="70">
        <f t="shared" si="2"/>
        <v>272</v>
      </c>
      <c r="E20" s="69">
        <v>8</v>
      </c>
      <c r="F20" s="14">
        <v>7</v>
      </c>
      <c r="G20" s="70">
        <f t="shared" si="3"/>
        <v>443</v>
      </c>
      <c r="H20" s="69">
        <v>24</v>
      </c>
      <c r="I20" s="14">
        <v>6</v>
      </c>
      <c r="J20" s="70">
        <f t="shared" si="4"/>
        <v>668</v>
      </c>
      <c r="K20" s="69">
        <v>21</v>
      </c>
      <c r="L20" s="14">
        <v>21</v>
      </c>
      <c r="M20" s="70">
        <f t="shared" si="5"/>
        <v>374</v>
      </c>
      <c r="N20" s="69">
        <v>36</v>
      </c>
      <c r="O20" s="14">
        <v>20</v>
      </c>
      <c r="P20" s="70">
        <f t="shared" si="6"/>
        <v>590</v>
      </c>
      <c r="Q20" s="69">
        <v>40</v>
      </c>
      <c r="R20" s="14">
        <v>37</v>
      </c>
      <c r="S20" s="70">
        <f t="shared" si="7"/>
        <v>519</v>
      </c>
      <c r="T20" s="69">
        <v>37</v>
      </c>
      <c r="U20" s="14">
        <v>17</v>
      </c>
      <c r="V20" s="70">
        <f t="shared" si="8"/>
        <v>496</v>
      </c>
      <c r="W20" s="69">
        <v>29</v>
      </c>
      <c r="X20" s="14">
        <v>19</v>
      </c>
      <c r="Y20" s="70">
        <f t="shared" si="9"/>
        <v>403</v>
      </c>
      <c r="Z20" s="69">
        <v>18</v>
      </c>
      <c r="AA20" s="14">
        <v>11</v>
      </c>
      <c r="AB20" s="70">
        <f t="shared" si="10"/>
        <v>457</v>
      </c>
      <c r="AC20" s="69">
        <v>21</v>
      </c>
      <c r="AD20" s="14">
        <v>20</v>
      </c>
      <c r="AE20" s="70">
        <f t="shared" si="11"/>
        <v>229</v>
      </c>
      <c r="AF20" s="69">
        <v>28</v>
      </c>
      <c r="AG20" s="14">
        <v>13</v>
      </c>
      <c r="AH20" s="70">
        <f t="shared" si="12"/>
        <v>313</v>
      </c>
      <c r="AI20" s="69">
        <v>14</v>
      </c>
      <c r="AJ20" s="14">
        <v>8</v>
      </c>
      <c r="AK20" s="70">
        <f t="shared" si="13"/>
        <v>222</v>
      </c>
      <c r="AL20" s="69">
        <v>2</v>
      </c>
      <c r="AM20" s="14">
        <v>7</v>
      </c>
      <c r="AN20" s="70">
        <f t="shared" si="14"/>
        <v>106</v>
      </c>
      <c r="AO20" s="69">
        <v>0</v>
      </c>
      <c r="AP20" s="14">
        <v>3</v>
      </c>
      <c r="AQ20" s="70">
        <f t="shared" si="15"/>
        <v>48</v>
      </c>
      <c r="AR20" s="24">
        <v>0</v>
      </c>
      <c r="AS20" s="25">
        <v>0</v>
      </c>
      <c r="AT20" s="27">
        <f t="shared" si="16"/>
        <v>0</v>
      </c>
      <c r="AU20" s="24">
        <v>0</v>
      </c>
      <c r="AV20" s="25">
        <v>0</v>
      </c>
      <c r="AW20" s="27">
        <f t="shared" si="17"/>
        <v>0</v>
      </c>
      <c r="AX20" s="24">
        <v>0</v>
      </c>
      <c r="AY20" s="25">
        <v>0</v>
      </c>
      <c r="AZ20" s="27">
        <f t="shared" si="18"/>
        <v>0</v>
      </c>
      <c r="BA20" s="24">
        <v>0</v>
      </c>
      <c r="BB20" s="25">
        <v>0</v>
      </c>
      <c r="BC20" s="54">
        <f t="shared" si="19"/>
        <v>0</v>
      </c>
      <c r="BD20" s="15">
        <f t="shared" si="0"/>
        <v>298</v>
      </c>
      <c r="BE20" s="14">
        <f t="shared" si="1"/>
        <v>193</v>
      </c>
      <c r="BF20" s="19">
        <f t="shared" si="20"/>
        <v>5140</v>
      </c>
    </row>
    <row r="21" spans="1:60" x14ac:dyDescent="0.2">
      <c r="A21" s="13" t="s">
        <v>19</v>
      </c>
      <c r="B21" s="15">
        <v>6</v>
      </c>
      <c r="C21" s="14">
        <v>9</v>
      </c>
      <c r="D21" s="70">
        <f t="shared" si="2"/>
        <v>269</v>
      </c>
      <c r="E21" s="69">
        <v>19</v>
      </c>
      <c r="F21" s="14">
        <v>22</v>
      </c>
      <c r="G21" s="70">
        <f t="shared" si="3"/>
        <v>440</v>
      </c>
      <c r="H21" s="69">
        <v>0</v>
      </c>
      <c r="I21" s="14">
        <v>0</v>
      </c>
      <c r="J21" s="70">
        <f t="shared" si="4"/>
        <v>668</v>
      </c>
      <c r="K21" s="69">
        <v>18</v>
      </c>
      <c r="L21" s="14">
        <v>18</v>
      </c>
      <c r="M21" s="70">
        <f t="shared" si="5"/>
        <v>374</v>
      </c>
      <c r="N21" s="69">
        <v>26</v>
      </c>
      <c r="O21" s="14">
        <v>14</v>
      </c>
      <c r="P21" s="70">
        <f t="shared" si="6"/>
        <v>602</v>
      </c>
      <c r="Q21" s="69">
        <v>19</v>
      </c>
      <c r="R21" s="14">
        <v>28</v>
      </c>
      <c r="S21" s="70">
        <f t="shared" si="7"/>
        <v>510</v>
      </c>
      <c r="T21" s="69">
        <v>30</v>
      </c>
      <c r="U21" s="14">
        <v>41</v>
      </c>
      <c r="V21" s="70">
        <f t="shared" si="8"/>
        <v>485</v>
      </c>
      <c r="W21" s="69">
        <v>19</v>
      </c>
      <c r="X21" s="14">
        <v>27</v>
      </c>
      <c r="Y21" s="70">
        <f t="shared" si="9"/>
        <v>395</v>
      </c>
      <c r="Z21" s="69">
        <v>0</v>
      </c>
      <c r="AA21" s="14">
        <v>0</v>
      </c>
      <c r="AB21" s="70">
        <f t="shared" si="10"/>
        <v>457</v>
      </c>
      <c r="AC21" s="69">
        <v>11</v>
      </c>
      <c r="AD21" s="14">
        <v>9</v>
      </c>
      <c r="AE21" s="70">
        <f t="shared" si="11"/>
        <v>231</v>
      </c>
      <c r="AF21" s="69">
        <v>6</v>
      </c>
      <c r="AG21" s="14">
        <v>14</v>
      </c>
      <c r="AH21" s="70">
        <f t="shared" si="12"/>
        <v>305</v>
      </c>
      <c r="AI21" s="69">
        <v>6</v>
      </c>
      <c r="AJ21" s="14">
        <v>3</v>
      </c>
      <c r="AK21" s="70">
        <f t="shared" si="13"/>
        <v>225</v>
      </c>
      <c r="AL21" s="69">
        <v>3</v>
      </c>
      <c r="AM21" s="14">
        <v>6</v>
      </c>
      <c r="AN21" s="70">
        <f t="shared" si="14"/>
        <v>103</v>
      </c>
      <c r="AO21" s="69">
        <v>0</v>
      </c>
      <c r="AP21" s="14">
        <v>4</v>
      </c>
      <c r="AQ21" s="70">
        <f t="shared" si="15"/>
        <v>44</v>
      </c>
      <c r="AR21" s="24">
        <v>0</v>
      </c>
      <c r="AS21" s="25">
        <v>0</v>
      </c>
      <c r="AT21" s="27">
        <f t="shared" si="16"/>
        <v>0</v>
      </c>
      <c r="AU21" s="24">
        <v>0</v>
      </c>
      <c r="AV21" s="25">
        <v>0</v>
      </c>
      <c r="AW21" s="27">
        <f t="shared" si="17"/>
        <v>0</v>
      </c>
      <c r="AX21" s="24">
        <v>0</v>
      </c>
      <c r="AY21" s="25">
        <v>0</v>
      </c>
      <c r="AZ21" s="27">
        <f t="shared" si="18"/>
        <v>0</v>
      </c>
      <c r="BA21" s="24">
        <v>0</v>
      </c>
      <c r="BB21" s="25">
        <v>0</v>
      </c>
      <c r="BC21" s="54">
        <f t="shared" si="19"/>
        <v>0</v>
      </c>
      <c r="BD21" s="15">
        <f t="shared" si="0"/>
        <v>163</v>
      </c>
      <c r="BE21" s="14">
        <f t="shared" si="1"/>
        <v>195</v>
      </c>
      <c r="BF21" s="19">
        <f t="shared" si="20"/>
        <v>5108</v>
      </c>
    </row>
    <row r="22" spans="1:60" x14ac:dyDescent="0.2">
      <c r="A22" s="13" t="s">
        <v>20</v>
      </c>
      <c r="B22" s="15">
        <v>0</v>
      </c>
      <c r="C22" s="14">
        <v>2</v>
      </c>
      <c r="D22" s="70">
        <f t="shared" si="2"/>
        <v>267</v>
      </c>
      <c r="E22" s="69">
        <v>4</v>
      </c>
      <c r="F22" s="14">
        <v>2</v>
      </c>
      <c r="G22" s="70">
        <f t="shared" si="3"/>
        <v>442</v>
      </c>
      <c r="H22" s="69">
        <v>0</v>
      </c>
      <c r="I22" s="14">
        <v>0</v>
      </c>
      <c r="J22" s="70">
        <f t="shared" si="4"/>
        <v>668</v>
      </c>
      <c r="K22" s="69">
        <v>3</v>
      </c>
      <c r="L22" s="14">
        <v>5</v>
      </c>
      <c r="M22" s="70">
        <f t="shared" si="5"/>
        <v>372</v>
      </c>
      <c r="N22" s="69">
        <v>7</v>
      </c>
      <c r="O22" s="14">
        <v>1</v>
      </c>
      <c r="P22" s="70">
        <f t="shared" si="6"/>
        <v>608</v>
      </c>
      <c r="Q22" s="69">
        <v>5</v>
      </c>
      <c r="R22" s="14">
        <v>3</v>
      </c>
      <c r="S22" s="70">
        <f t="shared" si="7"/>
        <v>512</v>
      </c>
      <c r="T22" s="69">
        <v>1</v>
      </c>
      <c r="U22" s="14">
        <v>6</v>
      </c>
      <c r="V22" s="70">
        <f t="shared" si="8"/>
        <v>480</v>
      </c>
      <c r="W22" s="69">
        <v>3</v>
      </c>
      <c r="X22" s="14">
        <v>8</v>
      </c>
      <c r="Y22" s="70">
        <f t="shared" si="9"/>
        <v>390</v>
      </c>
      <c r="Z22" s="69">
        <v>0</v>
      </c>
      <c r="AA22" s="14">
        <v>0</v>
      </c>
      <c r="AB22" s="70">
        <f t="shared" si="10"/>
        <v>457</v>
      </c>
      <c r="AC22" s="69">
        <v>1</v>
      </c>
      <c r="AD22" s="14">
        <v>5</v>
      </c>
      <c r="AE22" s="70">
        <f t="shared" si="11"/>
        <v>227</v>
      </c>
      <c r="AF22" s="69">
        <v>0</v>
      </c>
      <c r="AG22" s="14">
        <v>2</v>
      </c>
      <c r="AH22" s="70">
        <f t="shared" si="12"/>
        <v>303</v>
      </c>
      <c r="AI22" s="69">
        <v>3</v>
      </c>
      <c r="AJ22" s="14">
        <v>0</v>
      </c>
      <c r="AK22" s="70">
        <f t="shared" si="13"/>
        <v>228</v>
      </c>
      <c r="AL22" s="69">
        <v>0</v>
      </c>
      <c r="AM22" s="14">
        <v>0</v>
      </c>
      <c r="AN22" s="70">
        <f t="shared" si="14"/>
        <v>103</v>
      </c>
      <c r="AO22" s="69">
        <v>0</v>
      </c>
      <c r="AP22" s="14">
        <v>0</v>
      </c>
      <c r="AQ22" s="70">
        <f t="shared" si="15"/>
        <v>44</v>
      </c>
      <c r="AR22" s="24">
        <v>0</v>
      </c>
      <c r="AS22" s="25">
        <v>0</v>
      </c>
      <c r="AT22" s="27">
        <f t="shared" si="16"/>
        <v>0</v>
      </c>
      <c r="AU22" s="24">
        <v>0</v>
      </c>
      <c r="AV22" s="25">
        <v>0</v>
      </c>
      <c r="AW22" s="27">
        <f t="shared" si="17"/>
        <v>0</v>
      </c>
      <c r="AX22" s="24">
        <v>0</v>
      </c>
      <c r="AY22" s="25">
        <v>0</v>
      </c>
      <c r="AZ22" s="27">
        <f t="shared" si="18"/>
        <v>0</v>
      </c>
      <c r="BA22" s="24">
        <v>0</v>
      </c>
      <c r="BB22" s="25">
        <v>0</v>
      </c>
      <c r="BC22" s="54">
        <f t="shared" si="19"/>
        <v>0</v>
      </c>
      <c r="BD22" s="15">
        <f t="shared" si="0"/>
        <v>27</v>
      </c>
      <c r="BE22" s="14">
        <f t="shared" si="1"/>
        <v>34</v>
      </c>
      <c r="BF22" s="19">
        <f t="shared" si="20"/>
        <v>5101</v>
      </c>
    </row>
    <row r="23" spans="1:60" x14ac:dyDescent="0.2">
      <c r="A23" s="13" t="s">
        <v>21</v>
      </c>
      <c r="B23" s="15">
        <v>13</v>
      </c>
      <c r="C23" s="14">
        <v>28</v>
      </c>
      <c r="D23" s="70">
        <f t="shared" si="2"/>
        <v>252</v>
      </c>
      <c r="E23" s="69">
        <v>20</v>
      </c>
      <c r="F23" s="14">
        <v>49</v>
      </c>
      <c r="G23" s="70">
        <f t="shared" si="3"/>
        <v>413</v>
      </c>
      <c r="H23" s="69">
        <v>36</v>
      </c>
      <c r="I23" s="14">
        <v>79</v>
      </c>
      <c r="J23" s="70">
        <f t="shared" si="4"/>
        <v>625</v>
      </c>
      <c r="K23" s="69">
        <v>11</v>
      </c>
      <c r="L23" s="14">
        <v>46</v>
      </c>
      <c r="M23" s="70">
        <f t="shared" si="5"/>
        <v>337</v>
      </c>
      <c r="N23" s="69">
        <v>14</v>
      </c>
      <c r="O23" s="14">
        <v>80</v>
      </c>
      <c r="P23" s="70">
        <f t="shared" si="6"/>
        <v>542</v>
      </c>
      <c r="Q23" s="69">
        <v>9</v>
      </c>
      <c r="R23" s="14">
        <v>99</v>
      </c>
      <c r="S23" s="70">
        <f t="shared" si="7"/>
        <v>422</v>
      </c>
      <c r="T23" s="69">
        <v>7</v>
      </c>
      <c r="U23" s="14">
        <v>94</v>
      </c>
      <c r="V23" s="70">
        <f t="shared" si="8"/>
        <v>393</v>
      </c>
      <c r="W23" s="69">
        <v>14</v>
      </c>
      <c r="X23" s="14">
        <v>46</v>
      </c>
      <c r="Y23" s="70">
        <f t="shared" si="9"/>
        <v>358</v>
      </c>
      <c r="Z23" s="69">
        <v>12</v>
      </c>
      <c r="AA23" s="14">
        <v>84</v>
      </c>
      <c r="AB23" s="70">
        <f t="shared" si="10"/>
        <v>385</v>
      </c>
      <c r="AC23" s="69">
        <v>1</v>
      </c>
      <c r="AD23" s="14">
        <v>30</v>
      </c>
      <c r="AE23" s="70">
        <f t="shared" si="11"/>
        <v>198</v>
      </c>
      <c r="AF23" s="69">
        <v>22</v>
      </c>
      <c r="AG23" s="14">
        <v>45</v>
      </c>
      <c r="AH23" s="70">
        <f t="shared" si="12"/>
        <v>280</v>
      </c>
      <c r="AI23" s="69">
        <v>1</v>
      </c>
      <c r="AJ23" s="14">
        <v>48</v>
      </c>
      <c r="AK23" s="70">
        <f t="shared" si="13"/>
        <v>181</v>
      </c>
      <c r="AL23" s="69">
        <v>0</v>
      </c>
      <c r="AM23" s="14">
        <v>17</v>
      </c>
      <c r="AN23" s="70">
        <f t="shared" si="14"/>
        <v>86</v>
      </c>
      <c r="AO23" s="69">
        <v>2</v>
      </c>
      <c r="AP23" s="14">
        <v>11</v>
      </c>
      <c r="AQ23" s="70">
        <f t="shared" si="15"/>
        <v>35</v>
      </c>
      <c r="AR23" s="24">
        <v>0</v>
      </c>
      <c r="AS23" s="25">
        <v>0</v>
      </c>
      <c r="AT23" s="27">
        <f t="shared" si="16"/>
        <v>0</v>
      </c>
      <c r="AU23" s="24">
        <v>0</v>
      </c>
      <c r="AV23" s="25">
        <v>0</v>
      </c>
      <c r="AW23" s="27">
        <f t="shared" si="17"/>
        <v>0</v>
      </c>
      <c r="AX23" s="24">
        <v>0</v>
      </c>
      <c r="AY23" s="25">
        <v>0</v>
      </c>
      <c r="AZ23" s="27">
        <f t="shared" si="18"/>
        <v>0</v>
      </c>
      <c r="BA23" s="24">
        <v>0</v>
      </c>
      <c r="BB23" s="25">
        <v>0</v>
      </c>
      <c r="BC23" s="54">
        <f t="shared" si="19"/>
        <v>0</v>
      </c>
      <c r="BD23" s="15">
        <f t="shared" si="0"/>
        <v>162</v>
      </c>
      <c r="BE23" s="14">
        <f t="shared" si="1"/>
        <v>756</v>
      </c>
      <c r="BF23" s="19">
        <f t="shared" si="20"/>
        <v>4507</v>
      </c>
    </row>
    <row r="24" spans="1:60" x14ac:dyDescent="0.2">
      <c r="A24" s="13" t="s">
        <v>22</v>
      </c>
      <c r="B24" s="15">
        <v>9</v>
      </c>
      <c r="C24" s="14">
        <v>3</v>
      </c>
      <c r="D24" s="70">
        <f t="shared" si="2"/>
        <v>258</v>
      </c>
      <c r="E24" s="69">
        <v>4</v>
      </c>
      <c r="F24" s="14">
        <v>5</v>
      </c>
      <c r="G24" s="70">
        <f t="shared" si="3"/>
        <v>412</v>
      </c>
      <c r="H24" s="69">
        <v>0</v>
      </c>
      <c r="I24" s="14">
        <v>0</v>
      </c>
      <c r="J24" s="70">
        <f t="shared" si="4"/>
        <v>625</v>
      </c>
      <c r="K24" s="69">
        <v>14</v>
      </c>
      <c r="L24" s="14">
        <v>11</v>
      </c>
      <c r="M24" s="70">
        <f t="shared" si="5"/>
        <v>340</v>
      </c>
      <c r="N24" s="69">
        <v>10</v>
      </c>
      <c r="O24" s="14">
        <v>13</v>
      </c>
      <c r="P24" s="70">
        <f t="shared" si="6"/>
        <v>539</v>
      </c>
      <c r="Q24" s="69">
        <v>4</v>
      </c>
      <c r="R24" s="14">
        <v>13</v>
      </c>
      <c r="S24" s="70">
        <f t="shared" si="7"/>
        <v>413</v>
      </c>
      <c r="T24" s="69">
        <v>7</v>
      </c>
      <c r="U24" s="14">
        <v>8</v>
      </c>
      <c r="V24" s="70">
        <f t="shared" si="8"/>
        <v>392</v>
      </c>
      <c r="W24" s="69">
        <v>8</v>
      </c>
      <c r="X24" s="14">
        <v>15</v>
      </c>
      <c r="Y24" s="70">
        <f t="shared" si="9"/>
        <v>351</v>
      </c>
      <c r="Z24" s="69">
        <v>0</v>
      </c>
      <c r="AA24" s="14">
        <v>0</v>
      </c>
      <c r="AB24" s="70">
        <f t="shared" si="10"/>
        <v>385</v>
      </c>
      <c r="AC24" s="69">
        <v>6</v>
      </c>
      <c r="AD24" s="14">
        <v>26</v>
      </c>
      <c r="AE24" s="70">
        <f t="shared" si="11"/>
        <v>178</v>
      </c>
      <c r="AF24" s="69">
        <v>3</v>
      </c>
      <c r="AG24" s="14">
        <v>4</v>
      </c>
      <c r="AH24" s="70">
        <f t="shared" si="12"/>
        <v>279</v>
      </c>
      <c r="AI24" s="69">
        <v>6</v>
      </c>
      <c r="AJ24" s="14">
        <v>12</v>
      </c>
      <c r="AK24" s="70">
        <f t="shared" si="13"/>
        <v>175</v>
      </c>
      <c r="AL24" s="69">
        <v>1</v>
      </c>
      <c r="AM24" s="14">
        <v>9</v>
      </c>
      <c r="AN24" s="70">
        <f t="shared" si="14"/>
        <v>78</v>
      </c>
      <c r="AO24" s="69">
        <v>1</v>
      </c>
      <c r="AP24" s="14">
        <v>2</v>
      </c>
      <c r="AQ24" s="70">
        <f t="shared" si="15"/>
        <v>34</v>
      </c>
      <c r="AR24" s="24">
        <v>0</v>
      </c>
      <c r="AS24" s="25">
        <v>0</v>
      </c>
      <c r="AT24" s="27">
        <f t="shared" si="16"/>
        <v>0</v>
      </c>
      <c r="AU24" s="24">
        <v>0</v>
      </c>
      <c r="AV24" s="25">
        <v>0</v>
      </c>
      <c r="AW24" s="27">
        <f t="shared" si="17"/>
        <v>0</v>
      </c>
      <c r="AX24" s="24">
        <v>0</v>
      </c>
      <c r="AY24" s="25">
        <v>0</v>
      </c>
      <c r="AZ24" s="27">
        <f t="shared" si="18"/>
        <v>0</v>
      </c>
      <c r="BA24" s="24">
        <v>0</v>
      </c>
      <c r="BB24" s="25">
        <v>0</v>
      </c>
      <c r="BC24" s="54">
        <f t="shared" si="19"/>
        <v>0</v>
      </c>
      <c r="BD24" s="15">
        <f t="shared" si="0"/>
        <v>73</v>
      </c>
      <c r="BE24" s="14">
        <f t="shared" si="1"/>
        <v>121</v>
      </c>
      <c r="BF24" s="19">
        <f t="shared" si="20"/>
        <v>4459</v>
      </c>
    </row>
    <row r="25" spans="1:60" x14ac:dyDescent="0.2">
      <c r="A25" s="13" t="s">
        <v>23</v>
      </c>
      <c r="B25" s="15">
        <v>0</v>
      </c>
      <c r="C25" s="14">
        <v>6</v>
      </c>
      <c r="D25" s="70">
        <f t="shared" si="2"/>
        <v>252</v>
      </c>
      <c r="E25" s="69">
        <v>1</v>
      </c>
      <c r="F25" s="14">
        <v>6</v>
      </c>
      <c r="G25" s="70">
        <f t="shared" si="3"/>
        <v>407</v>
      </c>
      <c r="H25" s="69">
        <v>0</v>
      </c>
      <c r="I25" s="14">
        <v>0</v>
      </c>
      <c r="J25" s="70">
        <f t="shared" si="4"/>
        <v>625</v>
      </c>
      <c r="K25" s="69">
        <v>2</v>
      </c>
      <c r="L25" s="14">
        <v>6</v>
      </c>
      <c r="M25" s="70">
        <f t="shared" si="5"/>
        <v>336</v>
      </c>
      <c r="N25" s="69">
        <v>4</v>
      </c>
      <c r="O25" s="14">
        <v>3</v>
      </c>
      <c r="P25" s="70">
        <f t="shared" si="6"/>
        <v>540</v>
      </c>
      <c r="Q25" s="69">
        <v>5</v>
      </c>
      <c r="R25" s="14">
        <v>4</v>
      </c>
      <c r="S25" s="70">
        <f t="shared" si="7"/>
        <v>414</v>
      </c>
      <c r="T25" s="69">
        <v>3</v>
      </c>
      <c r="U25" s="14">
        <v>5</v>
      </c>
      <c r="V25" s="70">
        <f t="shared" si="8"/>
        <v>390</v>
      </c>
      <c r="W25" s="69">
        <v>4</v>
      </c>
      <c r="X25" s="14">
        <v>7</v>
      </c>
      <c r="Y25" s="70">
        <f t="shared" si="9"/>
        <v>348</v>
      </c>
      <c r="Z25" s="69">
        <v>0</v>
      </c>
      <c r="AA25" s="14">
        <v>0</v>
      </c>
      <c r="AB25" s="70">
        <f t="shared" si="10"/>
        <v>385</v>
      </c>
      <c r="AC25" s="69">
        <v>0</v>
      </c>
      <c r="AD25" s="14">
        <v>4</v>
      </c>
      <c r="AE25" s="70">
        <f t="shared" si="11"/>
        <v>174</v>
      </c>
      <c r="AF25" s="69">
        <v>1</v>
      </c>
      <c r="AG25" s="14">
        <v>2</v>
      </c>
      <c r="AH25" s="70">
        <f t="shared" si="12"/>
        <v>278</v>
      </c>
      <c r="AI25" s="69">
        <v>0</v>
      </c>
      <c r="AJ25" s="14">
        <v>3</v>
      </c>
      <c r="AK25" s="70">
        <f t="shared" si="13"/>
        <v>172</v>
      </c>
      <c r="AL25" s="69">
        <v>0</v>
      </c>
      <c r="AM25" s="14">
        <v>2</v>
      </c>
      <c r="AN25" s="70">
        <f t="shared" si="14"/>
        <v>76</v>
      </c>
      <c r="AO25" s="69">
        <v>0</v>
      </c>
      <c r="AP25" s="14">
        <v>1</v>
      </c>
      <c r="AQ25" s="70">
        <f t="shared" si="15"/>
        <v>33</v>
      </c>
      <c r="AR25" s="24">
        <v>0</v>
      </c>
      <c r="AS25" s="25">
        <v>0</v>
      </c>
      <c r="AT25" s="27">
        <f t="shared" si="16"/>
        <v>0</v>
      </c>
      <c r="AU25" s="24">
        <v>0</v>
      </c>
      <c r="AV25" s="25">
        <v>0</v>
      </c>
      <c r="AW25" s="27">
        <f t="shared" si="17"/>
        <v>0</v>
      </c>
      <c r="AX25" s="24">
        <v>0</v>
      </c>
      <c r="AY25" s="25">
        <v>0</v>
      </c>
      <c r="AZ25" s="27">
        <f t="shared" si="18"/>
        <v>0</v>
      </c>
      <c r="BA25" s="24">
        <v>0</v>
      </c>
      <c r="BB25" s="25">
        <v>0</v>
      </c>
      <c r="BC25" s="54">
        <f t="shared" si="19"/>
        <v>0</v>
      </c>
      <c r="BD25" s="15">
        <f t="shared" si="0"/>
        <v>20</v>
      </c>
      <c r="BE25" s="14">
        <f t="shared" si="1"/>
        <v>49</v>
      </c>
      <c r="BF25" s="19">
        <f t="shared" si="20"/>
        <v>4430</v>
      </c>
    </row>
    <row r="26" spans="1:60" x14ac:dyDescent="0.2">
      <c r="A26" s="13" t="s">
        <v>24</v>
      </c>
      <c r="B26" s="15">
        <v>4</v>
      </c>
      <c r="C26" s="14">
        <v>1</v>
      </c>
      <c r="D26" s="70">
        <f t="shared" si="2"/>
        <v>255</v>
      </c>
      <c r="E26" s="69">
        <v>2</v>
      </c>
      <c r="F26" s="14">
        <v>4</v>
      </c>
      <c r="G26" s="70">
        <f t="shared" si="3"/>
        <v>405</v>
      </c>
      <c r="H26" s="69">
        <v>0</v>
      </c>
      <c r="I26" s="14">
        <v>0</v>
      </c>
      <c r="J26" s="70">
        <f t="shared" si="4"/>
        <v>625</v>
      </c>
      <c r="K26" s="69">
        <v>0</v>
      </c>
      <c r="L26" s="14">
        <v>12</v>
      </c>
      <c r="M26" s="70">
        <f t="shared" si="5"/>
        <v>324</v>
      </c>
      <c r="N26" s="69">
        <v>1</v>
      </c>
      <c r="O26" s="14">
        <v>11</v>
      </c>
      <c r="P26" s="70">
        <f t="shared" si="6"/>
        <v>530</v>
      </c>
      <c r="Q26" s="69">
        <v>0</v>
      </c>
      <c r="R26" s="14">
        <v>13</v>
      </c>
      <c r="S26" s="70">
        <f t="shared" si="7"/>
        <v>401</v>
      </c>
      <c r="T26" s="69">
        <v>1</v>
      </c>
      <c r="U26" s="14">
        <v>12</v>
      </c>
      <c r="V26" s="70">
        <f t="shared" si="8"/>
        <v>379</v>
      </c>
      <c r="W26" s="69">
        <v>1</v>
      </c>
      <c r="X26" s="14">
        <v>24</v>
      </c>
      <c r="Y26" s="70">
        <f t="shared" si="9"/>
        <v>325</v>
      </c>
      <c r="Z26" s="69">
        <v>0</v>
      </c>
      <c r="AA26" s="14">
        <v>0</v>
      </c>
      <c r="AB26" s="70">
        <f t="shared" si="10"/>
        <v>385</v>
      </c>
      <c r="AC26" s="69">
        <v>1</v>
      </c>
      <c r="AD26" s="14">
        <v>14</v>
      </c>
      <c r="AE26" s="70">
        <f t="shared" si="11"/>
        <v>161</v>
      </c>
      <c r="AF26" s="69">
        <v>0</v>
      </c>
      <c r="AG26" s="14">
        <v>11</v>
      </c>
      <c r="AH26" s="70">
        <f t="shared" si="12"/>
        <v>267</v>
      </c>
      <c r="AI26" s="69">
        <v>1</v>
      </c>
      <c r="AJ26" s="14">
        <v>7</v>
      </c>
      <c r="AK26" s="70">
        <f t="shared" si="13"/>
        <v>166</v>
      </c>
      <c r="AL26" s="69">
        <v>0</v>
      </c>
      <c r="AM26" s="14">
        <v>5</v>
      </c>
      <c r="AN26" s="70">
        <f t="shared" si="14"/>
        <v>71</v>
      </c>
      <c r="AO26" s="69">
        <v>0</v>
      </c>
      <c r="AP26" s="14">
        <v>3</v>
      </c>
      <c r="AQ26" s="70">
        <f t="shared" si="15"/>
        <v>30</v>
      </c>
      <c r="AR26" s="24">
        <v>0</v>
      </c>
      <c r="AS26" s="25">
        <v>0</v>
      </c>
      <c r="AT26" s="27">
        <f t="shared" si="16"/>
        <v>0</v>
      </c>
      <c r="AU26" s="24">
        <v>0</v>
      </c>
      <c r="AV26" s="25">
        <v>0</v>
      </c>
      <c r="AW26" s="27">
        <f t="shared" si="17"/>
        <v>0</v>
      </c>
      <c r="AX26" s="24">
        <v>0</v>
      </c>
      <c r="AY26" s="25">
        <v>0</v>
      </c>
      <c r="AZ26" s="27">
        <f t="shared" si="18"/>
        <v>0</v>
      </c>
      <c r="BA26" s="24">
        <v>0</v>
      </c>
      <c r="BB26" s="25">
        <v>0</v>
      </c>
      <c r="BC26" s="54">
        <f t="shared" si="19"/>
        <v>0</v>
      </c>
      <c r="BD26" s="15">
        <f t="shared" si="0"/>
        <v>11</v>
      </c>
      <c r="BE26" s="14">
        <f t="shared" si="1"/>
        <v>117</v>
      </c>
      <c r="BF26" s="19">
        <f t="shared" si="20"/>
        <v>4324</v>
      </c>
    </row>
    <row r="27" spans="1:60" x14ac:dyDescent="0.2">
      <c r="A27" s="13" t="s">
        <v>25</v>
      </c>
      <c r="B27" s="15">
        <v>0</v>
      </c>
      <c r="C27" s="14">
        <v>9</v>
      </c>
      <c r="D27" s="70">
        <f t="shared" si="2"/>
        <v>246</v>
      </c>
      <c r="E27" s="69">
        <v>0</v>
      </c>
      <c r="F27" s="14">
        <v>13</v>
      </c>
      <c r="G27" s="70">
        <f t="shared" si="3"/>
        <v>392</v>
      </c>
      <c r="H27" s="69">
        <v>0</v>
      </c>
      <c r="I27" s="14">
        <v>0</v>
      </c>
      <c r="J27" s="70">
        <f t="shared" si="4"/>
        <v>625</v>
      </c>
      <c r="K27" s="69">
        <v>2</v>
      </c>
      <c r="L27" s="14">
        <v>30</v>
      </c>
      <c r="M27" s="70">
        <f t="shared" si="5"/>
        <v>296</v>
      </c>
      <c r="N27" s="69">
        <v>0</v>
      </c>
      <c r="O27" s="14">
        <v>40</v>
      </c>
      <c r="P27" s="70">
        <f t="shared" si="6"/>
        <v>490</v>
      </c>
      <c r="Q27" s="69">
        <v>50</v>
      </c>
      <c r="R27" s="14">
        <v>34</v>
      </c>
      <c r="S27" s="70">
        <f t="shared" si="7"/>
        <v>417</v>
      </c>
      <c r="T27" s="69">
        <v>0</v>
      </c>
      <c r="U27" s="14">
        <v>56</v>
      </c>
      <c r="V27" s="70">
        <f t="shared" si="8"/>
        <v>323</v>
      </c>
      <c r="W27" s="69">
        <v>1</v>
      </c>
      <c r="X27" s="14">
        <v>35</v>
      </c>
      <c r="Y27" s="70">
        <f t="shared" si="9"/>
        <v>291</v>
      </c>
      <c r="Z27" s="69">
        <v>0</v>
      </c>
      <c r="AA27" s="14">
        <v>0</v>
      </c>
      <c r="AB27" s="70">
        <f t="shared" si="10"/>
        <v>385</v>
      </c>
      <c r="AC27" s="69">
        <v>0</v>
      </c>
      <c r="AD27" s="14">
        <v>21</v>
      </c>
      <c r="AE27" s="70">
        <f t="shared" si="11"/>
        <v>140</v>
      </c>
      <c r="AF27" s="69">
        <v>0</v>
      </c>
      <c r="AG27" s="14">
        <v>31</v>
      </c>
      <c r="AH27" s="70">
        <f t="shared" si="12"/>
        <v>236</v>
      </c>
      <c r="AI27" s="69">
        <v>0</v>
      </c>
      <c r="AJ27" s="14">
        <v>19</v>
      </c>
      <c r="AK27" s="70">
        <f t="shared" si="13"/>
        <v>147</v>
      </c>
      <c r="AL27" s="69">
        <v>0</v>
      </c>
      <c r="AM27" s="14">
        <v>11</v>
      </c>
      <c r="AN27" s="70">
        <f t="shared" si="14"/>
        <v>60</v>
      </c>
      <c r="AO27" s="69">
        <v>0</v>
      </c>
      <c r="AP27" s="14">
        <v>3</v>
      </c>
      <c r="AQ27" s="70">
        <f t="shared" si="15"/>
        <v>27</v>
      </c>
      <c r="AR27" s="24">
        <v>0</v>
      </c>
      <c r="AS27" s="25">
        <v>0</v>
      </c>
      <c r="AT27" s="27">
        <f t="shared" si="16"/>
        <v>0</v>
      </c>
      <c r="AU27" s="24">
        <v>0</v>
      </c>
      <c r="AV27" s="25">
        <v>0</v>
      </c>
      <c r="AW27" s="27">
        <f t="shared" si="17"/>
        <v>0</v>
      </c>
      <c r="AX27" s="24">
        <v>0</v>
      </c>
      <c r="AY27" s="25">
        <v>0</v>
      </c>
      <c r="AZ27" s="27">
        <f t="shared" si="18"/>
        <v>0</v>
      </c>
      <c r="BA27" s="24">
        <v>0</v>
      </c>
      <c r="BB27" s="25">
        <v>0</v>
      </c>
      <c r="BC27" s="54">
        <f t="shared" si="19"/>
        <v>0</v>
      </c>
      <c r="BD27" s="15">
        <f t="shared" si="0"/>
        <v>53</v>
      </c>
      <c r="BE27" s="14">
        <f t="shared" si="1"/>
        <v>302</v>
      </c>
      <c r="BF27" s="19">
        <f t="shared" si="20"/>
        <v>4075</v>
      </c>
    </row>
    <row r="28" spans="1:60" ht="13.5" thickBot="1" x14ac:dyDescent="0.25">
      <c r="A28" s="33" t="s">
        <v>26</v>
      </c>
      <c r="B28" s="15">
        <v>0</v>
      </c>
      <c r="C28" s="14">
        <v>246</v>
      </c>
      <c r="D28" s="70">
        <f t="shared" si="2"/>
        <v>0</v>
      </c>
      <c r="E28" s="69">
        <v>0</v>
      </c>
      <c r="F28" s="14">
        <v>392</v>
      </c>
      <c r="G28" s="70">
        <f t="shared" si="3"/>
        <v>0</v>
      </c>
      <c r="H28" s="69">
        <v>0</v>
      </c>
      <c r="I28" s="14">
        <v>625</v>
      </c>
      <c r="J28" s="70">
        <f t="shared" si="4"/>
        <v>0</v>
      </c>
      <c r="K28" s="69">
        <v>0</v>
      </c>
      <c r="L28" s="14">
        <v>296</v>
      </c>
      <c r="M28" s="70">
        <f t="shared" si="5"/>
        <v>0</v>
      </c>
      <c r="N28" s="69">
        <v>0</v>
      </c>
      <c r="O28" s="14">
        <v>490</v>
      </c>
      <c r="P28" s="70">
        <f t="shared" si="6"/>
        <v>0</v>
      </c>
      <c r="Q28" s="69">
        <v>0</v>
      </c>
      <c r="R28" s="14">
        <v>417</v>
      </c>
      <c r="S28" s="70">
        <f t="shared" si="7"/>
        <v>0</v>
      </c>
      <c r="T28" s="69">
        <v>0</v>
      </c>
      <c r="U28" s="14">
        <v>323</v>
      </c>
      <c r="V28" s="70">
        <f t="shared" si="8"/>
        <v>0</v>
      </c>
      <c r="W28" s="69">
        <v>0</v>
      </c>
      <c r="X28" s="14">
        <v>291</v>
      </c>
      <c r="Y28" s="70">
        <f t="shared" si="9"/>
        <v>0</v>
      </c>
      <c r="Z28" s="69">
        <v>0</v>
      </c>
      <c r="AA28" s="14">
        <v>385</v>
      </c>
      <c r="AB28" s="70">
        <f t="shared" si="10"/>
        <v>0</v>
      </c>
      <c r="AC28" s="69">
        <v>0</v>
      </c>
      <c r="AD28" s="14">
        <v>140</v>
      </c>
      <c r="AE28" s="70">
        <f t="shared" si="11"/>
        <v>0</v>
      </c>
      <c r="AF28" s="69">
        <v>0</v>
      </c>
      <c r="AG28" s="14">
        <v>236</v>
      </c>
      <c r="AH28" s="70">
        <f t="shared" si="12"/>
        <v>0</v>
      </c>
      <c r="AI28" s="69">
        <v>0</v>
      </c>
      <c r="AJ28" s="14">
        <v>147</v>
      </c>
      <c r="AK28" s="70">
        <f t="shared" si="13"/>
        <v>0</v>
      </c>
      <c r="AL28" s="69">
        <v>0</v>
      </c>
      <c r="AM28" s="14">
        <v>60</v>
      </c>
      <c r="AN28" s="70">
        <f t="shared" si="14"/>
        <v>0</v>
      </c>
      <c r="AO28" s="69">
        <v>0</v>
      </c>
      <c r="AP28" s="14">
        <v>27</v>
      </c>
      <c r="AQ28" s="70">
        <f t="shared" si="15"/>
        <v>0</v>
      </c>
      <c r="AR28" s="24">
        <v>0</v>
      </c>
      <c r="AS28" s="25">
        <v>0</v>
      </c>
      <c r="AT28" s="27">
        <f t="shared" si="16"/>
        <v>0</v>
      </c>
      <c r="AU28" s="24">
        <v>0</v>
      </c>
      <c r="AV28" s="25">
        <v>0</v>
      </c>
      <c r="AW28" s="27">
        <f t="shared" si="17"/>
        <v>0</v>
      </c>
      <c r="AX28" s="24">
        <v>0</v>
      </c>
      <c r="AY28" s="25">
        <v>0</v>
      </c>
      <c r="AZ28" s="27">
        <f t="shared" si="18"/>
        <v>0</v>
      </c>
      <c r="BA28" s="24">
        <v>0</v>
      </c>
      <c r="BB28" s="25">
        <v>0</v>
      </c>
      <c r="BC28" s="54">
        <f t="shared" si="19"/>
        <v>0</v>
      </c>
      <c r="BD28" s="15">
        <f t="shared" si="0"/>
        <v>0</v>
      </c>
      <c r="BE28" s="14">
        <f t="shared" si="1"/>
        <v>4075</v>
      </c>
      <c r="BF28" s="19">
        <f t="shared" si="20"/>
        <v>0</v>
      </c>
      <c r="BH28" s="3"/>
    </row>
    <row r="29" spans="1:60" ht="13.5" thickBot="1" x14ac:dyDescent="0.25">
      <c r="A29" s="16" t="s">
        <v>0</v>
      </c>
      <c r="B29" s="75">
        <f>SUM(B4:B28)</f>
        <v>376</v>
      </c>
      <c r="C29" s="17">
        <f>SUM(C4:C28)</f>
        <v>376</v>
      </c>
      <c r="D29" s="76"/>
      <c r="E29" s="77">
        <f>SUM(E4:E28)</f>
        <v>595</v>
      </c>
      <c r="F29" s="17">
        <f>SUM(F4:F28)</f>
        <v>595</v>
      </c>
      <c r="G29" s="76"/>
      <c r="H29" s="84">
        <f>SUM(H4:H28)</f>
        <v>758</v>
      </c>
      <c r="I29" s="17">
        <f>SUM(I4:I28)</f>
        <v>758</v>
      </c>
      <c r="J29" s="76"/>
      <c r="K29" s="84">
        <f>SUM(K4:K28)</f>
        <v>583</v>
      </c>
      <c r="L29" s="17">
        <f>SUM(L4:L28)</f>
        <v>583</v>
      </c>
      <c r="M29" s="76"/>
      <c r="N29" s="84">
        <f>SUM(N4:N28)</f>
        <v>828</v>
      </c>
      <c r="O29" s="17">
        <f>SUM(O4:O28)</f>
        <v>828</v>
      </c>
      <c r="P29" s="76"/>
      <c r="Q29" s="84">
        <f>SUM(Q4:Q28)</f>
        <v>816</v>
      </c>
      <c r="R29" s="17">
        <f>SUM(R4:R28)</f>
        <v>816</v>
      </c>
      <c r="S29" s="76"/>
      <c r="T29" s="84">
        <f>SUM(T4:T28)</f>
        <v>723</v>
      </c>
      <c r="U29" s="17">
        <f>SUM(U4:U28)</f>
        <v>723</v>
      </c>
      <c r="V29" s="76"/>
      <c r="W29" s="84">
        <f>SUM(W4:W28)</f>
        <v>623</v>
      </c>
      <c r="X29" s="17">
        <f>SUM(X4:X28)</f>
        <v>623</v>
      </c>
      <c r="Y29" s="76"/>
      <c r="Z29" s="84">
        <f>SUM(Z4:Z28)</f>
        <v>530</v>
      </c>
      <c r="AA29" s="17">
        <f>SUM(AA4:AA28)</f>
        <v>530</v>
      </c>
      <c r="AB29" s="76"/>
      <c r="AC29" s="84">
        <f>SUM(AC4:AC28)</f>
        <v>341</v>
      </c>
      <c r="AD29" s="17">
        <f>SUM(AD4:AD28)</f>
        <v>341</v>
      </c>
      <c r="AE29" s="76"/>
      <c r="AF29" s="84">
        <f>SUM(AF4:AF28)</f>
        <v>432</v>
      </c>
      <c r="AG29" s="17">
        <f>SUM(AG4:AG28)</f>
        <v>432</v>
      </c>
      <c r="AH29" s="76"/>
      <c r="AI29" s="84">
        <f>SUM(AI4:AI28)</f>
        <v>307</v>
      </c>
      <c r="AJ29" s="17">
        <f>SUM(AJ4:AJ28)</f>
        <v>307</v>
      </c>
      <c r="AK29" s="76"/>
      <c r="AL29" s="84">
        <f>SUM(AL4:AL28)</f>
        <v>152</v>
      </c>
      <c r="AM29" s="17">
        <f>SUM(AM4:AM28)</f>
        <v>152</v>
      </c>
      <c r="AN29" s="76"/>
      <c r="AO29" s="84">
        <f>SUM(AO4:AO28)</f>
        <v>68</v>
      </c>
      <c r="AP29" s="17">
        <f>SUM(AP4:AP28)</f>
        <v>68</v>
      </c>
      <c r="AQ29" s="76"/>
      <c r="AR29" s="35">
        <f>SUM(AR4:AR28)</f>
        <v>0</v>
      </c>
      <c r="AS29" s="36">
        <f>SUM(AS4:AS28)</f>
        <v>0</v>
      </c>
      <c r="AT29" s="29"/>
      <c r="AU29" s="35">
        <f>SUM(AU4:AU28)</f>
        <v>0</v>
      </c>
      <c r="AV29" s="36">
        <f>SUM(AV4:AV28)</f>
        <v>0</v>
      </c>
      <c r="AW29" s="29"/>
      <c r="AX29" s="35">
        <f>SUM(AX4:AX28)</f>
        <v>0</v>
      </c>
      <c r="AY29" s="36">
        <f>SUM(AY4:AY28)</f>
        <v>0</v>
      </c>
      <c r="AZ29" s="29"/>
      <c r="BA29" s="28">
        <f>SUM(BA4:BA28)</f>
        <v>0</v>
      </c>
      <c r="BB29" s="28">
        <f>SUM(BB4:BB28)</f>
        <v>0</v>
      </c>
      <c r="BC29" s="55"/>
      <c r="BD29" s="34">
        <f>SUM(BD4:BD28)</f>
        <v>7132</v>
      </c>
      <c r="BE29" s="17">
        <f>SUM(BE4:BE28)</f>
        <v>7132</v>
      </c>
      <c r="BF29" s="18"/>
      <c r="BH29" s="3"/>
    </row>
    <row r="30" spans="1:60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H30" s="3"/>
    </row>
    <row r="31" spans="1:60" ht="13.5" thickBo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H31" s="3"/>
    </row>
    <row r="32" spans="1:60" x14ac:dyDescent="0.2">
      <c r="A32" s="4"/>
      <c r="B32" s="8"/>
      <c r="C32" s="6" t="s">
        <v>27</v>
      </c>
      <c r="D32" s="57"/>
      <c r="E32" s="58"/>
      <c r="F32" s="6" t="s">
        <v>28</v>
      </c>
      <c r="G32" s="57"/>
      <c r="H32" s="58"/>
      <c r="I32" s="80" t="s">
        <v>31</v>
      </c>
      <c r="J32" s="57"/>
      <c r="K32" s="58"/>
      <c r="L32" s="80" t="s">
        <v>29</v>
      </c>
      <c r="M32" s="57"/>
      <c r="N32" s="58"/>
      <c r="O32" s="80" t="s">
        <v>30</v>
      </c>
      <c r="P32" s="57"/>
      <c r="Q32" s="58"/>
      <c r="R32" s="6" t="s">
        <v>32</v>
      </c>
      <c r="S32" s="57"/>
      <c r="T32" s="58"/>
      <c r="U32" s="6" t="s">
        <v>33</v>
      </c>
      <c r="V32" s="57"/>
      <c r="W32" s="58"/>
      <c r="X32" s="6" t="s">
        <v>34</v>
      </c>
      <c r="Y32" s="57"/>
      <c r="Z32" s="58"/>
      <c r="AA32" s="80" t="s">
        <v>39</v>
      </c>
      <c r="AB32" s="57"/>
      <c r="AC32" s="58"/>
      <c r="AD32" s="80" t="s">
        <v>35</v>
      </c>
      <c r="AE32" s="57"/>
      <c r="AF32" s="58"/>
      <c r="AG32" s="80" t="s">
        <v>36</v>
      </c>
      <c r="AH32" s="57"/>
      <c r="AI32" s="58"/>
      <c r="AJ32" s="80" t="s">
        <v>37</v>
      </c>
      <c r="AK32" s="57"/>
      <c r="AL32" s="58"/>
      <c r="AM32" s="80" t="s">
        <v>38</v>
      </c>
      <c r="AN32" s="57"/>
      <c r="AO32" s="58"/>
      <c r="AP32" s="80" t="s">
        <v>40</v>
      </c>
      <c r="AQ32" s="57"/>
      <c r="AR32" s="20"/>
      <c r="AS32" s="21" t="s">
        <v>41</v>
      </c>
      <c r="AT32" s="22"/>
      <c r="AU32" s="20"/>
      <c r="AV32" s="21" t="s">
        <v>42</v>
      </c>
      <c r="AW32" s="23"/>
      <c r="AX32" s="20"/>
      <c r="AY32" s="21" t="s">
        <v>43</v>
      </c>
      <c r="AZ32" s="23"/>
      <c r="BA32" s="20"/>
      <c r="BB32" s="21" t="s">
        <v>44</v>
      </c>
      <c r="BC32" s="23"/>
      <c r="BD32" s="30"/>
      <c r="BE32" s="59" t="s">
        <v>0</v>
      </c>
      <c r="BF32" s="60"/>
      <c r="BH32" s="3"/>
    </row>
    <row r="33" spans="1:60" ht="39" thickBot="1" x14ac:dyDescent="0.25">
      <c r="A33" s="52" t="s">
        <v>68</v>
      </c>
      <c r="B33" s="61" t="s">
        <v>1</v>
      </c>
      <c r="C33" s="62" t="s">
        <v>2</v>
      </c>
      <c r="D33" s="63" t="s">
        <v>45</v>
      </c>
      <c r="E33" s="64" t="s">
        <v>1</v>
      </c>
      <c r="F33" s="62" t="s">
        <v>2</v>
      </c>
      <c r="G33" s="63" t="s">
        <v>45</v>
      </c>
      <c r="H33" s="64" t="s">
        <v>1</v>
      </c>
      <c r="I33" s="62" t="s">
        <v>2</v>
      </c>
      <c r="J33" s="63" t="s">
        <v>45</v>
      </c>
      <c r="K33" s="64" t="s">
        <v>1</v>
      </c>
      <c r="L33" s="62" t="s">
        <v>2</v>
      </c>
      <c r="M33" s="63" t="s">
        <v>45</v>
      </c>
      <c r="N33" s="64" t="s">
        <v>1</v>
      </c>
      <c r="O33" s="90" t="s">
        <v>2</v>
      </c>
      <c r="P33" s="63" t="s">
        <v>45</v>
      </c>
      <c r="Q33" s="64" t="s">
        <v>1</v>
      </c>
      <c r="R33" s="62" t="s">
        <v>2</v>
      </c>
      <c r="S33" s="63" t="s">
        <v>45</v>
      </c>
      <c r="T33" s="64" t="s">
        <v>1</v>
      </c>
      <c r="U33" s="62" t="s">
        <v>2</v>
      </c>
      <c r="V33" s="63" t="s">
        <v>45</v>
      </c>
      <c r="W33" s="64" t="s">
        <v>1</v>
      </c>
      <c r="X33" s="62" t="s">
        <v>2</v>
      </c>
      <c r="Y33" s="63" t="s">
        <v>45</v>
      </c>
      <c r="Z33" s="64" t="s">
        <v>1</v>
      </c>
      <c r="AA33" s="62" t="s">
        <v>2</v>
      </c>
      <c r="AB33" s="63" t="s">
        <v>45</v>
      </c>
      <c r="AC33" s="64" t="s">
        <v>1</v>
      </c>
      <c r="AD33" s="62" t="s">
        <v>2</v>
      </c>
      <c r="AE33" s="63" t="s">
        <v>45</v>
      </c>
      <c r="AF33" s="64" t="s">
        <v>1</v>
      </c>
      <c r="AG33" s="62" t="s">
        <v>2</v>
      </c>
      <c r="AH33" s="63" t="s">
        <v>45</v>
      </c>
      <c r="AI33" s="64" t="s">
        <v>1</v>
      </c>
      <c r="AJ33" s="62" t="s">
        <v>2</v>
      </c>
      <c r="AK33" s="63" t="s">
        <v>45</v>
      </c>
      <c r="AL33" s="64" t="s">
        <v>1</v>
      </c>
      <c r="AM33" s="62" t="s">
        <v>2</v>
      </c>
      <c r="AN33" s="63" t="s">
        <v>45</v>
      </c>
      <c r="AO33" s="64" t="s">
        <v>1</v>
      </c>
      <c r="AP33" s="62" t="s">
        <v>2</v>
      </c>
      <c r="AQ33" s="63" t="s">
        <v>45</v>
      </c>
      <c r="AR33" s="91" t="s">
        <v>1</v>
      </c>
      <c r="AS33" s="92" t="s">
        <v>2</v>
      </c>
      <c r="AT33" s="93" t="s">
        <v>45</v>
      </c>
      <c r="AU33" s="91" t="s">
        <v>1</v>
      </c>
      <c r="AV33" s="92" t="s">
        <v>2</v>
      </c>
      <c r="AW33" s="94" t="s">
        <v>45</v>
      </c>
      <c r="AX33" s="91" t="s">
        <v>1</v>
      </c>
      <c r="AY33" s="92" t="s">
        <v>2</v>
      </c>
      <c r="AZ33" s="94" t="s">
        <v>45</v>
      </c>
      <c r="BA33" s="91" t="s">
        <v>1</v>
      </c>
      <c r="BB33" s="92" t="s">
        <v>2</v>
      </c>
      <c r="BC33" s="94" t="s">
        <v>45</v>
      </c>
      <c r="BD33" s="61" t="s">
        <v>1</v>
      </c>
      <c r="BE33" s="62" t="s">
        <v>2</v>
      </c>
      <c r="BF33" s="65" t="s">
        <v>45</v>
      </c>
      <c r="BH33" s="3"/>
    </row>
    <row r="34" spans="1:60" x14ac:dyDescent="0.2">
      <c r="A34" s="12" t="s">
        <v>3</v>
      </c>
      <c r="B34" s="8">
        <v>4</v>
      </c>
      <c r="C34" s="6">
        <v>0</v>
      </c>
      <c r="D34" s="57">
        <f>B34</f>
        <v>4</v>
      </c>
      <c r="E34" s="58">
        <v>11</v>
      </c>
      <c r="F34" s="6">
        <v>0</v>
      </c>
      <c r="G34" s="57">
        <f>E34</f>
        <v>11</v>
      </c>
      <c r="H34" s="58">
        <v>6</v>
      </c>
      <c r="I34" s="6">
        <v>0</v>
      </c>
      <c r="J34" s="57">
        <f>H34</f>
        <v>6</v>
      </c>
      <c r="K34" s="58">
        <v>3</v>
      </c>
      <c r="L34" s="6">
        <v>0</v>
      </c>
      <c r="M34" s="57">
        <f>K34</f>
        <v>3</v>
      </c>
      <c r="N34" s="58">
        <v>11</v>
      </c>
      <c r="O34" s="6">
        <v>0</v>
      </c>
      <c r="P34" s="57">
        <f>N34</f>
        <v>11</v>
      </c>
      <c r="Q34" s="58">
        <v>7</v>
      </c>
      <c r="R34" s="6">
        <v>0</v>
      </c>
      <c r="S34" s="57">
        <f>Q34</f>
        <v>7</v>
      </c>
      <c r="T34" s="58">
        <v>4</v>
      </c>
      <c r="U34" s="6">
        <v>0</v>
      </c>
      <c r="V34" s="57">
        <f>T34</f>
        <v>4</v>
      </c>
      <c r="W34" s="58">
        <v>2</v>
      </c>
      <c r="X34" s="6">
        <v>0</v>
      </c>
      <c r="Y34" s="57">
        <f>W34</f>
        <v>2</v>
      </c>
      <c r="Z34" s="58">
        <v>3</v>
      </c>
      <c r="AA34" s="6">
        <v>0</v>
      </c>
      <c r="AB34" s="57">
        <f>Z34</f>
        <v>3</v>
      </c>
      <c r="AC34" s="58">
        <v>3</v>
      </c>
      <c r="AD34" s="6">
        <v>0</v>
      </c>
      <c r="AE34" s="57">
        <f>AC34</f>
        <v>3</v>
      </c>
      <c r="AF34" s="58">
        <v>1</v>
      </c>
      <c r="AG34" s="6">
        <v>0</v>
      </c>
      <c r="AH34" s="57">
        <f>AF34</f>
        <v>1</v>
      </c>
      <c r="AI34" s="58">
        <v>1</v>
      </c>
      <c r="AJ34" s="6">
        <v>0</v>
      </c>
      <c r="AK34" s="57">
        <f>AI34</f>
        <v>1</v>
      </c>
      <c r="AL34" s="58">
        <v>0</v>
      </c>
      <c r="AM34" s="6">
        <v>0</v>
      </c>
      <c r="AN34" s="57">
        <f>AL34</f>
        <v>0</v>
      </c>
      <c r="AO34" s="58">
        <v>0</v>
      </c>
      <c r="AP34" s="6">
        <v>0</v>
      </c>
      <c r="AQ34" s="57">
        <f>AO34</f>
        <v>0</v>
      </c>
      <c r="AR34" s="20">
        <v>0</v>
      </c>
      <c r="AS34" s="21">
        <v>0</v>
      </c>
      <c r="AT34" s="22">
        <f>AR34</f>
        <v>0</v>
      </c>
      <c r="AU34" s="20">
        <v>0</v>
      </c>
      <c r="AV34" s="21">
        <v>0</v>
      </c>
      <c r="AW34" s="22">
        <f>AU34</f>
        <v>0</v>
      </c>
      <c r="AX34" s="20">
        <v>0</v>
      </c>
      <c r="AY34" s="21">
        <v>0</v>
      </c>
      <c r="AZ34" s="22">
        <f>AX34</f>
        <v>0</v>
      </c>
      <c r="BA34" s="20">
        <v>0</v>
      </c>
      <c r="BB34" s="21">
        <v>0</v>
      </c>
      <c r="BC34" s="23">
        <f>BA34</f>
        <v>0</v>
      </c>
      <c r="BD34" s="30">
        <f>B34+E34+H34+K34+N34+Q34+T34+W34+Z34+AC34+AF34+AI34+AL34+AO34+AR34+AU34+AX34+BA34</f>
        <v>56</v>
      </c>
      <c r="BE34" s="6">
        <f>C34+F34+I34+L34+O34+R34+U34+X34+AA34+AD34+AG34+AJ34+AM34+AP34+AS34+AV34+AY34+BB34</f>
        <v>0</v>
      </c>
      <c r="BF34" s="7">
        <f>BD34-BE34</f>
        <v>56</v>
      </c>
      <c r="BH34" s="3"/>
    </row>
    <row r="35" spans="1:60" x14ac:dyDescent="0.2">
      <c r="A35" s="13" t="s">
        <v>4</v>
      </c>
      <c r="B35" s="82">
        <v>1</v>
      </c>
      <c r="C35" s="14">
        <v>0</v>
      </c>
      <c r="D35" s="83">
        <f>D34+B35-C35</f>
        <v>5</v>
      </c>
      <c r="E35" s="69">
        <v>4</v>
      </c>
      <c r="F35" s="14">
        <v>0</v>
      </c>
      <c r="G35" s="83">
        <f>G34+E35-F35</f>
        <v>15</v>
      </c>
      <c r="H35" s="69">
        <v>0</v>
      </c>
      <c r="I35" s="14">
        <v>0</v>
      </c>
      <c r="J35" s="83">
        <f>J34+H35-I35</f>
        <v>6</v>
      </c>
      <c r="K35" s="69">
        <v>2</v>
      </c>
      <c r="L35" s="14">
        <v>0</v>
      </c>
      <c r="M35" s="83">
        <f>M34+K35-L35</f>
        <v>5</v>
      </c>
      <c r="N35" s="69">
        <v>1</v>
      </c>
      <c r="O35" s="14">
        <v>0</v>
      </c>
      <c r="P35" s="83">
        <f>P34+N35-O35</f>
        <v>12</v>
      </c>
      <c r="Q35" s="69">
        <v>1</v>
      </c>
      <c r="R35" s="14">
        <v>0</v>
      </c>
      <c r="S35" s="83">
        <f>S34+Q35-R35</f>
        <v>8</v>
      </c>
      <c r="T35" s="69">
        <v>1</v>
      </c>
      <c r="U35" s="14">
        <v>0</v>
      </c>
      <c r="V35" s="83">
        <f>V34+T35-U35</f>
        <v>5</v>
      </c>
      <c r="W35" s="69">
        <v>4</v>
      </c>
      <c r="X35" s="14">
        <v>0</v>
      </c>
      <c r="Y35" s="83">
        <f>Y34+W35-X35</f>
        <v>6</v>
      </c>
      <c r="Z35" s="69">
        <v>0</v>
      </c>
      <c r="AA35" s="14">
        <v>0</v>
      </c>
      <c r="AB35" s="83">
        <f>AB34+Z35-AA35</f>
        <v>3</v>
      </c>
      <c r="AC35" s="69">
        <v>1</v>
      </c>
      <c r="AD35" s="14">
        <v>0</v>
      </c>
      <c r="AE35" s="83">
        <f>AE34+AC35-AD35</f>
        <v>4</v>
      </c>
      <c r="AF35" s="69">
        <v>2</v>
      </c>
      <c r="AG35" s="14">
        <v>0</v>
      </c>
      <c r="AH35" s="83">
        <f>AH34+AF35-AG35</f>
        <v>3</v>
      </c>
      <c r="AI35" s="69">
        <v>2</v>
      </c>
      <c r="AJ35" s="14">
        <v>0</v>
      </c>
      <c r="AK35" s="83">
        <f>AK34+AI35-AJ35</f>
        <v>3</v>
      </c>
      <c r="AL35" s="69">
        <v>1</v>
      </c>
      <c r="AM35" s="14">
        <v>0</v>
      </c>
      <c r="AN35" s="83">
        <f>AN34+AL35-AM35</f>
        <v>1</v>
      </c>
      <c r="AO35" s="69">
        <v>1</v>
      </c>
      <c r="AP35" s="14">
        <v>0</v>
      </c>
      <c r="AQ35" s="83">
        <f>AQ34+AO35-AP35</f>
        <v>1</v>
      </c>
      <c r="AR35" s="24">
        <v>0</v>
      </c>
      <c r="AS35" s="25">
        <v>0</v>
      </c>
      <c r="AT35" s="26">
        <f>AT34+AR35-AS35</f>
        <v>0</v>
      </c>
      <c r="AU35" s="24">
        <v>0</v>
      </c>
      <c r="AV35" s="25">
        <v>0</v>
      </c>
      <c r="AW35" s="26">
        <f>AW34+AU35-AV35</f>
        <v>0</v>
      </c>
      <c r="AX35" s="24">
        <v>0</v>
      </c>
      <c r="AY35" s="25">
        <v>0</v>
      </c>
      <c r="AZ35" s="26">
        <f>AZ34+AX35-AY35</f>
        <v>0</v>
      </c>
      <c r="BA35" s="24">
        <v>0</v>
      </c>
      <c r="BB35" s="25">
        <v>0</v>
      </c>
      <c r="BC35" s="53">
        <f>BC34+BA35-BB35</f>
        <v>0</v>
      </c>
      <c r="BD35" s="31">
        <f t="shared" ref="BD35:BD58" si="21">B35+E35+H35+K35+N35+Q35+T35+W35+Z35+AC35+AF35+AI35+AL35+AO35+AR35+AU35+AX35+BA35</f>
        <v>21</v>
      </c>
      <c r="BE35" s="14">
        <f t="shared" ref="BE35:BE58" si="22">C35+F35+I35+L35+O35+R35+U35+X35+AA35+AD35+AG35+AJ35+AM35+AP35+AS35+AV35+AY35+BB35</f>
        <v>0</v>
      </c>
      <c r="BF35" s="19">
        <f>BF34+BD35-BE35</f>
        <v>77</v>
      </c>
      <c r="BH35" s="3"/>
    </row>
    <row r="36" spans="1:60" x14ac:dyDescent="0.2">
      <c r="A36" s="13" t="s">
        <v>5</v>
      </c>
      <c r="B36" s="15">
        <v>0</v>
      </c>
      <c r="C36" s="14">
        <v>0</v>
      </c>
      <c r="D36" s="70">
        <f t="shared" ref="D36:D58" si="23">D35+B36-C36</f>
        <v>5</v>
      </c>
      <c r="E36" s="69">
        <v>1</v>
      </c>
      <c r="F36" s="14">
        <v>0</v>
      </c>
      <c r="G36" s="70">
        <f t="shared" ref="G36:G58" si="24">G35+E36-F36</f>
        <v>16</v>
      </c>
      <c r="H36" s="69">
        <v>0</v>
      </c>
      <c r="I36" s="14">
        <v>0</v>
      </c>
      <c r="J36" s="70">
        <f t="shared" ref="J36:J58" si="25">J35+H36-I36</f>
        <v>6</v>
      </c>
      <c r="K36" s="69">
        <v>1</v>
      </c>
      <c r="L36" s="14">
        <v>0</v>
      </c>
      <c r="M36" s="70">
        <f t="shared" ref="M36:M58" si="26">M35+K36-L36</f>
        <v>6</v>
      </c>
      <c r="N36" s="69">
        <v>0</v>
      </c>
      <c r="O36" s="14">
        <v>0</v>
      </c>
      <c r="P36" s="70">
        <f t="shared" ref="P36:P58" si="27">P35+N36-O36</f>
        <v>12</v>
      </c>
      <c r="Q36" s="69">
        <v>1</v>
      </c>
      <c r="R36" s="14">
        <v>0</v>
      </c>
      <c r="S36" s="70">
        <f t="shared" ref="S36:S58" si="28">S35+Q36-R36</f>
        <v>9</v>
      </c>
      <c r="T36" s="69">
        <v>1</v>
      </c>
      <c r="U36" s="14">
        <v>1</v>
      </c>
      <c r="V36" s="70">
        <f t="shared" ref="V36:V58" si="29">V35+T36-U36</f>
        <v>5</v>
      </c>
      <c r="W36" s="69">
        <v>2</v>
      </c>
      <c r="X36" s="14">
        <v>0</v>
      </c>
      <c r="Y36" s="70">
        <f t="shared" ref="Y36:Y58" si="30">Y35+W36-X36</f>
        <v>8</v>
      </c>
      <c r="Z36" s="69">
        <v>0</v>
      </c>
      <c r="AA36" s="14">
        <v>0</v>
      </c>
      <c r="AB36" s="70">
        <f t="shared" ref="AB36:AB58" si="31">AB35+Z36-AA36</f>
        <v>3</v>
      </c>
      <c r="AC36" s="69">
        <v>0</v>
      </c>
      <c r="AD36" s="14">
        <v>0</v>
      </c>
      <c r="AE36" s="70">
        <f t="shared" ref="AE36:AE58" si="32">AE35+AC36-AD36</f>
        <v>4</v>
      </c>
      <c r="AF36" s="69">
        <v>1</v>
      </c>
      <c r="AG36" s="14">
        <v>0</v>
      </c>
      <c r="AH36" s="70">
        <f t="shared" ref="AH36:AH58" si="33">AH35+AF36-AG36</f>
        <v>4</v>
      </c>
      <c r="AI36" s="69">
        <v>1</v>
      </c>
      <c r="AJ36" s="14">
        <v>0</v>
      </c>
      <c r="AK36" s="70">
        <f t="shared" ref="AK36:AK58" si="34">AK35+AI36-AJ36</f>
        <v>4</v>
      </c>
      <c r="AL36" s="69">
        <v>0</v>
      </c>
      <c r="AM36" s="14">
        <v>0</v>
      </c>
      <c r="AN36" s="70">
        <f t="shared" ref="AN36:AN58" si="35">AN35+AL36-AM36</f>
        <v>1</v>
      </c>
      <c r="AO36" s="69">
        <v>1</v>
      </c>
      <c r="AP36" s="14">
        <v>0</v>
      </c>
      <c r="AQ36" s="70">
        <f t="shared" ref="AQ36:AQ58" si="36">AQ35+AO36-AP36</f>
        <v>2</v>
      </c>
      <c r="AR36" s="24">
        <v>0</v>
      </c>
      <c r="AS36" s="25">
        <v>0</v>
      </c>
      <c r="AT36" s="27">
        <f t="shared" ref="AT36:AT58" si="37">AT35+AR36-AS36</f>
        <v>0</v>
      </c>
      <c r="AU36" s="24">
        <v>0</v>
      </c>
      <c r="AV36" s="25">
        <v>0</v>
      </c>
      <c r="AW36" s="27">
        <f t="shared" ref="AW36:AW58" si="38">AW35+AU36-AV36</f>
        <v>0</v>
      </c>
      <c r="AX36" s="24">
        <v>0</v>
      </c>
      <c r="AY36" s="25">
        <v>0</v>
      </c>
      <c r="AZ36" s="27">
        <f t="shared" ref="AZ36:AZ58" si="39">AZ35+AX36-AY36</f>
        <v>0</v>
      </c>
      <c r="BA36" s="24">
        <v>0</v>
      </c>
      <c r="BB36" s="25">
        <v>0</v>
      </c>
      <c r="BC36" s="54">
        <f t="shared" ref="BC36:BC58" si="40">BC35+BA36-BB36</f>
        <v>0</v>
      </c>
      <c r="BD36" s="31">
        <f t="shared" si="21"/>
        <v>9</v>
      </c>
      <c r="BE36" s="14">
        <f t="shared" si="22"/>
        <v>1</v>
      </c>
      <c r="BF36" s="19">
        <f t="shared" ref="BF36:BF58" si="41">BF35+BD36-BE36</f>
        <v>85</v>
      </c>
      <c r="BH36" s="3"/>
    </row>
    <row r="37" spans="1:60" x14ac:dyDescent="0.2">
      <c r="A37" s="13" t="s">
        <v>6</v>
      </c>
      <c r="B37" s="15">
        <v>5</v>
      </c>
      <c r="C37" s="14">
        <v>0</v>
      </c>
      <c r="D37" s="70">
        <f t="shared" si="23"/>
        <v>10</v>
      </c>
      <c r="E37" s="69">
        <v>4</v>
      </c>
      <c r="F37" s="14">
        <v>0</v>
      </c>
      <c r="G37" s="70">
        <f t="shared" si="24"/>
        <v>20</v>
      </c>
      <c r="H37" s="69">
        <v>3</v>
      </c>
      <c r="I37" s="14">
        <v>0</v>
      </c>
      <c r="J37" s="70">
        <f t="shared" si="25"/>
        <v>9</v>
      </c>
      <c r="K37" s="69">
        <v>0</v>
      </c>
      <c r="L37" s="14">
        <v>1</v>
      </c>
      <c r="M37" s="70">
        <f t="shared" si="26"/>
        <v>5</v>
      </c>
      <c r="N37" s="69">
        <v>6</v>
      </c>
      <c r="O37" s="14">
        <v>0</v>
      </c>
      <c r="P37" s="70">
        <f t="shared" si="27"/>
        <v>18</v>
      </c>
      <c r="Q37" s="69">
        <v>3</v>
      </c>
      <c r="R37" s="14">
        <v>1</v>
      </c>
      <c r="S37" s="70">
        <f t="shared" si="28"/>
        <v>11</v>
      </c>
      <c r="T37" s="69">
        <v>3</v>
      </c>
      <c r="U37" s="14">
        <v>0</v>
      </c>
      <c r="V37" s="70">
        <f t="shared" si="29"/>
        <v>8</v>
      </c>
      <c r="W37" s="69">
        <v>2</v>
      </c>
      <c r="X37" s="14">
        <v>0</v>
      </c>
      <c r="Y37" s="70">
        <f t="shared" si="30"/>
        <v>10</v>
      </c>
      <c r="Z37" s="69">
        <v>2</v>
      </c>
      <c r="AA37" s="14">
        <v>0</v>
      </c>
      <c r="AB37" s="70">
        <f t="shared" si="31"/>
        <v>5</v>
      </c>
      <c r="AC37" s="69">
        <v>1</v>
      </c>
      <c r="AD37" s="14">
        <v>0</v>
      </c>
      <c r="AE37" s="70">
        <f t="shared" si="32"/>
        <v>5</v>
      </c>
      <c r="AF37" s="69">
        <v>0</v>
      </c>
      <c r="AG37" s="14">
        <v>0</v>
      </c>
      <c r="AH37" s="70">
        <f t="shared" si="33"/>
        <v>4</v>
      </c>
      <c r="AI37" s="69">
        <v>5</v>
      </c>
      <c r="AJ37" s="14">
        <v>0</v>
      </c>
      <c r="AK37" s="70">
        <f t="shared" si="34"/>
        <v>9</v>
      </c>
      <c r="AL37" s="69">
        <v>2</v>
      </c>
      <c r="AM37" s="14">
        <v>0</v>
      </c>
      <c r="AN37" s="70">
        <f t="shared" si="35"/>
        <v>3</v>
      </c>
      <c r="AO37" s="69">
        <v>0</v>
      </c>
      <c r="AP37" s="14">
        <v>0</v>
      </c>
      <c r="AQ37" s="70">
        <f t="shared" si="36"/>
        <v>2</v>
      </c>
      <c r="AR37" s="24">
        <v>0</v>
      </c>
      <c r="AS37" s="25">
        <v>0</v>
      </c>
      <c r="AT37" s="27">
        <f t="shared" si="37"/>
        <v>0</v>
      </c>
      <c r="AU37" s="24">
        <v>0</v>
      </c>
      <c r="AV37" s="25">
        <v>0</v>
      </c>
      <c r="AW37" s="27">
        <f t="shared" si="38"/>
        <v>0</v>
      </c>
      <c r="AX37" s="24">
        <v>0</v>
      </c>
      <c r="AY37" s="25">
        <v>0</v>
      </c>
      <c r="AZ37" s="27">
        <f t="shared" si="39"/>
        <v>0</v>
      </c>
      <c r="BA37" s="24">
        <v>0</v>
      </c>
      <c r="BB37" s="25">
        <v>0</v>
      </c>
      <c r="BC37" s="54">
        <f t="shared" si="40"/>
        <v>0</v>
      </c>
      <c r="BD37" s="31">
        <f t="shared" si="21"/>
        <v>36</v>
      </c>
      <c r="BE37" s="14">
        <f t="shared" si="22"/>
        <v>2</v>
      </c>
      <c r="BF37" s="19">
        <f t="shared" si="41"/>
        <v>119</v>
      </c>
      <c r="BH37" s="3"/>
    </row>
    <row r="38" spans="1:60" x14ac:dyDescent="0.2">
      <c r="A38" s="13" t="s">
        <v>7</v>
      </c>
      <c r="B38" s="15">
        <v>3</v>
      </c>
      <c r="C38" s="14">
        <v>0</v>
      </c>
      <c r="D38" s="70">
        <f t="shared" si="23"/>
        <v>13</v>
      </c>
      <c r="E38" s="69">
        <v>1</v>
      </c>
      <c r="F38" s="14">
        <v>0</v>
      </c>
      <c r="G38" s="70">
        <f t="shared" si="24"/>
        <v>21</v>
      </c>
      <c r="H38" s="69">
        <v>5</v>
      </c>
      <c r="I38" s="14">
        <v>2</v>
      </c>
      <c r="J38" s="70">
        <f t="shared" si="25"/>
        <v>12</v>
      </c>
      <c r="K38" s="69">
        <v>2</v>
      </c>
      <c r="L38" s="14">
        <v>0</v>
      </c>
      <c r="M38" s="70">
        <f t="shared" si="26"/>
        <v>7</v>
      </c>
      <c r="N38" s="69">
        <v>7</v>
      </c>
      <c r="O38" s="14">
        <v>1</v>
      </c>
      <c r="P38" s="70">
        <f t="shared" si="27"/>
        <v>24</v>
      </c>
      <c r="Q38" s="69">
        <v>2</v>
      </c>
      <c r="R38" s="14">
        <v>3</v>
      </c>
      <c r="S38" s="70">
        <f t="shared" si="28"/>
        <v>10</v>
      </c>
      <c r="T38" s="69">
        <v>7</v>
      </c>
      <c r="U38" s="14">
        <v>0</v>
      </c>
      <c r="V38" s="70">
        <f t="shared" si="29"/>
        <v>15</v>
      </c>
      <c r="W38" s="69">
        <v>1</v>
      </c>
      <c r="X38" s="14">
        <v>0</v>
      </c>
      <c r="Y38" s="70">
        <f t="shared" si="30"/>
        <v>11</v>
      </c>
      <c r="Z38" s="69">
        <v>3</v>
      </c>
      <c r="AA38" s="14">
        <v>1</v>
      </c>
      <c r="AB38" s="70">
        <f t="shared" si="31"/>
        <v>7</v>
      </c>
      <c r="AC38" s="69">
        <v>0</v>
      </c>
      <c r="AD38" s="14">
        <v>0</v>
      </c>
      <c r="AE38" s="70">
        <f t="shared" si="32"/>
        <v>5</v>
      </c>
      <c r="AF38" s="69">
        <v>2</v>
      </c>
      <c r="AG38" s="14">
        <v>0</v>
      </c>
      <c r="AH38" s="70">
        <f t="shared" si="33"/>
        <v>6</v>
      </c>
      <c r="AI38" s="69">
        <v>2</v>
      </c>
      <c r="AJ38" s="14">
        <v>3</v>
      </c>
      <c r="AK38" s="70">
        <f t="shared" si="34"/>
        <v>8</v>
      </c>
      <c r="AL38" s="69">
        <v>2</v>
      </c>
      <c r="AM38" s="14">
        <v>0</v>
      </c>
      <c r="AN38" s="70">
        <f t="shared" si="35"/>
        <v>5</v>
      </c>
      <c r="AO38" s="69">
        <v>0</v>
      </c>
      <c r="AP38" s="14">
        <v>0</v>
      </c>
      <c r="AQ38" s="70">
        <f t="shared" si="36"/>
        <v>2</v>
      </c>
      <c r="AR38" s="24">
        <v>0</v>
      </c>
      <c r="AS38" s="25">
        <v>0</v>
      </c>
      <c r="AT38" s="27">
        <f t="shared" si="37"/>
        <v>0</v>
      </c>
      <c r="AU38" s="24">
        <v>0</v>
      </c>
      <c r="AV38" s="25">
        <v>0</v>
      </c>
      <c r="AW38" s="27">
        <f t="shared" si="38"/>
        <v>0</v>
      </c>
      <c r="AX38" s="24">
        <v>0</v>
      </c>
      <c r="AY38" s="25">
        <v>0</v>
      </c>
      <c r="AZ38" s="27">
        <f t="shared" si="39"/>
        <v>0</v>
      </c>
      <c r="BA38" s="24">
        <v>0</v>
      </c>
      <c r="BB38" s="25">
        <v>0</v>
      </c>
      <c r="BC38" s="54">
        <f t="shared" si="40"/>
        <v>0</v>
      </c>
      <c r="BD38" s="31">
        <f t="shared" si="21"/>
        <v>37</v>
      </c>
      <c r="BE38" s="14">
        <f t="shared" si="22"/>
        <v>10</v>
      </c>
      <c r="BF38" s="19">
        <f t="shared" si="41"/>
        <v>146</v>
      </c>
      <c r="BH38" s="3"/>
    </row>
    <row r="39" spans="1:60" x14ac:dyDescent="0.2">
      <c r="A39" s="13" t="s">
        <v>8</v>
      </c>
      <c r="B39" s="15">
        <v>6</v>
      </c>
      <c r="C39" s="14">
        <v>0</v>
      </c>
      <c r="D39" s="70">
        <f t="shared" si="23"/>
        <v>19</v>
      </c>
      <c r="E39" s="69">
        <v>2</v>
      </c>
      <c r="F39" s="14">
        <v>0</v>
      </c>
      <c r="G39" s="70">
        <f t="shared" si="24"/>
        <v>23</v>
      </c>
      <c r="H39" s="69">
        <v>0</v>
      </c>
      <c r="I39" s="14">
        <v>0</v>
      </c>
      <c r="J39" s="70">
        <f t="shared" si="25"/>
        <v>12</v>
      </c>
      <c r="K39" s="69">
        <v>2</v>
      </c>
      <c r="L39" s="14">
        <v>1</v>
      </c>
      <c r="M39" s="70">
        <f t="shared" si="26"/>
        <v>8</v>
      </c>
      <c r="N39" s="69">
        <v>3</v>
      </c>
      <c r="O39" s="14">
        <v>1</v>
      </c>
      <c r="P39" s="70">
        <f t="shared" si="27"/>
        <v>26</v>
      </c>
      <c r="Q39" s="69">
        <v>5</v>
      </c>
      <c r="R39" s="14">
        <v>0</v>
      </c>
      <c r="S39" s="70">
        <f t="shared" si="28"/>
        <v>15</v>
      </c>
      <c r="T39" s="69">
        <v>3</v>
      </c>
      <c r="U39" s="14">
        <v>0</v>
      </c>
      <c r="V39" s="70">
        <f t="shared" si="29"/>
        <v>18</v>
      </c>
      <c r="W39" s="69">
        <v>0</v>
      </c>
      <c r="X39" s="14">
        <v>1</v>
      </c>
      <c r="Y39" s="70">
        <f t="shared" si="30"/>
        <v>10</v>
      </c>
      <c r="Z39" s="69">
        <v>0</v>
      </c>
      <c r="AA39" s="14">
        <v>0</v>
      </c>
      <c r="AB39" s="70">
        <f t="shared" si="31"/>
        <v>7</v>
      </c>
      <c r="AC39" s="69">
        <v>1</v>
      </c>
      <c r="AD39" s="14">
        <v>0</v>
      </c>
      <c r="AE39" s="70">
        <f t="shared" si="32"/>
        <v>6</v>
      </c>
      <c r="AF39" s="69">
        <v>1</v>
      </c>
      <c r="AG39" s="14">
        <v>1</v>
      </c>
      <c r="AH39" s="70">
        <f t="shared" si="33"/>
        <v>6</v>
      </c>
      <c r="AI39" s="69">
        <v>1</v>
      </c>
      <c r="AJ39" s="14">
        <v>0</v>
      </c>
      <c r="AK39" s="70">
        <f t="shared" si="34"/>
        <v>9</v>
      </c>
      <c r="AL39" s="69">
        <v>0</v>
      </c>
      <c r="AM39" s="14">
        <v>1</v>
      </c>
      <c r="AN39" s="70">
        <f t="shared" si="35"/>
        <v>4</v>
      </c>
      <c r="AO39" s="69">
        <v>0</v>
      </c>
      <c r="AP39" s="14">
        <v>0</v>
      </c>
      <c r="AQ39" s="70">
        <f t="shared" si="36"/>
        <v>2</v>
      </c>
      <c r="AR39" s="24">
        <v>0</v>
      </c>
      <c r="AS39" s="25">
        <v>0</v>
      </c>
      <c r="AT39" s="27">
        <f t="shared" si="37"/>
        <v>0</v>
      </c>
      <c r="AU39" s="24">
        <v>0</v>
      </c>
      <c r="AV39" s="25">
        <v>0</v>
      </c>
      <c r="AW39" s="27">
        <f t="shared" si="38"/>
        <v>0</v>
      </c>
      <c r="AX39" s="24">
        <v>0</v>
      </c>
      <c r="AY39" s="25">
        <v>0</v>
      </c>
      <c r="AZ39" s="27">
        <f t="shared" si="39"/>
        <v>0</v>
      </c>
      <c r="BA39" s="24">
        <v>0</v>
      </c>
      <c r="BB39" s="25">
        <v>0</v>
      </c>
      <c r="BC39" s="54">
        <f t="shared" si="40"/>
        <v>0</v>
      </c>
      <c r="BD39" s="31">
        <f t="shared" si="21"/>
        <v>24</v>
      </c>
      <c r="BE39" s="14">
        <f t="shared" si="22"/>
        <v>5</v>
      </c>
      <c r="BF39" s="19">
        <f t="shared" si="41"/>
        <v>165</v>
      </c>
      <c r="BH39" s="3"/>
    </row>
    <row r="40" spans="1:60" x14ac:dyDescent="0.2">
      <c r="A40" s="13" t="s">
        <v>9</v>
      </c>
      <c r="B40" s="15">
        <v>5</v>
      </c>
      <c r="C40" s="14">
        <v>1</v>
      </c>
      <c r="D40" s="70">
        <f t="shared" si="23"/>
        <v>23</v>
      </c>
      <c r="E40" s="69">
        <v>1</v>
      </c>
      <c r="F40" s="14">
        <v>2</v>
      </c>
      <c r="G40" s="70">
        <f t="shared" si="24"/>
        <v>22</v>
      </c>
      <c r="H40" s="69">
        <v>0</v>
      </c>
      <c r="I40" s="14">
        <v>0</v>
      </c>
      <c r="J40" s="70">
        <f t="shared" si="25"/>
        <v>12</v>
      </c>
      <c r="K40" s="69">
        <v>6</v>
      </c>
      <c r="L40" s="14">
        <v>1</v>
      </c>
      <c r="M40" s="70">
        <f t="shared" si="26"/>
        <v>13</v>
      </c>
      <c r="N40" s="69">
        <v>3</v>
      </c>
      <c r="O40" s="14">
        <v>1</v>
      </c>
      <c r="P40" s="70">
        <f t="shared" si="27"/>
        <v>28</v>
      </c>
      <c r="Q40" s="69">
        <v>4</v>
      </c>
      <c r="R40" s="14">
        <v>2</v>
      </c>
      <c r="S40" s="70">
        <f t="shared" si="28"/>
        <v>17</v>
      </c>
      <c r="T40" s="69">
        <v>5</v>
      </c>
      <c r="U40" s="14">
        <v>0</v>
      </c>
      <c r="V40" s="70">
        <f t="shared" si="29"/>
        <v>23</v>
      </c>
      <c r="W40" s="69">
        <v>2</v>
      </c>
      <c r="X40" s="14">
        <v>1</v>
      </c>
      <c r="Y40" s="70">
        <f t="shared" si="30"/>
        <v>11</v>
      </c>
      <c r="Z40" s="69">
        <v>0</v>
      </c>
      <c r="AA40" s="14">
        <v>0</v>
      </c>
      <c r="AB40" s="70">
        <f t="shared" si="31"/>
        <v>7</v>
      </c>
      <c r="AC40" s="69">
        <v>1</v>
      </c>
      <c r="AD40" s="14">
        <v>0</v>
      </c>
      <c r="AE40" s="70">
        <f t="shared" si="32"/>
        <v>7</v>
      </c>
      <c r="AF40" s="69">
        <v>1</v>
      </c>
      <c r="AG40" s="14">
        <v>1</v>
      </c>
      <c r="AH40" s="70">
        <f t="shared" si="33"/>
        <v>6</v>
      </c>
      <c r="AI40" s="69">
        <v>0</v>
      </c>
      <c r="AJ40" s="14">
        <v>2</v>
      </c>
      <c r="AK40" s="70">
        <f t="shared" si="34"/>
        <v>7</v>
      </c>
      <c r="AL40" s="69">
        <v>0</v>
      </c>
      <c r="AM40" s="14">
        <v>0</v>
      </c>
      <c r="AN40" s="70">
        <f t="shared" si="35"/>
        <v>4</v>
      </c>
      <c r="AO40" s="69">
        <v>0</v>
      </c>
      <c r="AP40" s="14">
        <v>0</v>
      </c>
      <c r="AQ40" s="70">
        <f t="shared" si="36"/>
        <v>2</v>
      </c>
      <c r="AR40" s="24">
        <v>0</v>
      </c>
      <c r="AS40" s="25">
        <v>0</v>
      </c>
      <c r="AT40" s="27">
        <f t="shared" si="37"/>
        <v>0</v>
      </c>
      <c r="AU40" s="24">
        <v>0</v>
      </c>
      <c r="AV40" s="25">
        <v>0</v>
      </c>
      <c r="AW40" s="27">
        <f t="shared" si="38"/>
        <v>0</v>
      </c>
      <c r="AX40" s="24">
        <v>0</v>
      </c>
      <c r="AY40" s="25">
        <v>0</v>
      </c>
      <c r="AZ40" s="27">
        <f t="shared" si="39"/>
        <v>0</v>
      </c>
      <c r="BA40" s="24">
        <v>0</v>
      </c>
      <c r="BB40" s="25">
        <v>0</v>
      </c>
      <c r="BC40" s="54">
        <f t="shared" si="40"/>
        <v>0</v>
      </c>
      <c r="BD40" s="31">
        <f t="shared" si="21"/>
        <v>28</v>
      </c>
      <c r="BE40" s="14">
        <f t="shared" si="22"/>
        <v>11</v>
      </c>
      <c r="BF40" s="19">
        <f t="shared" si="41"/>
        <v>182</v>
      </c>
      <c r="BH40" s="3"/>
    </row>
    <row r="41" spans="1:60" x14ac:dyDescent="0.2">
      <c r="A41" s="13" t="s">
        <v>10</v>
      </c>
      <c r="B41" s="15">
        <v>3</v>
      </c>
      <c r="C41" s="14">
        <v>2</v>
      </c>
      <c r="D41" s="70">
        <f t="shared" si="23"/>
        <v>24</v>
      </c>
      <c r="E41" s="69">
        <v>5</v>
      </c>
      <c r="F41" s="14">
        <v>3</v>
      </c>
      <c r="G41" s="70">
        <f t="shared" si="24"/>
        <v>24</v>
      </c>
      <c r="H41" s="69">
        <v>13</v>
      </c>
      <c r="I41" s="14">
        <v>3</v>
      </c>
      <c r="J41" s="70">
        <f t="shared" si="25"/>
        <v>22</v>
      </c>
      <c r="K41" s="69">
        <v>0</v>
      </c>
      <c r="L41" s="14">
        <v>5</v>
      </c>
      <c r="M41" s="70">
        <f t="shared" si="26"/>
        <v>8</v>
      </c>
      <c r="N41" s="69">
        <v>3</v>
      </c>
      <c r="O41" s="14">
        <v>8</v>
      </c>
      <c r="P41" s="70">
        <f t="shared" si="27"/>
        <v>23</v>
      </c>
      <c r="Q41" s="69">
        <v>2</v>
      </c>
      <c r="R41" s="14">
        <v>6</v>
      </c>
      <c r="S41" s="70">
        <f t="shared" si="28"/>
        <v>13</v>
      </c>
      <c r="T41" s="69">
        <v>7</v>
      </c>
      <c r="U41" s="14">
        <v>5</v>
      </c>
      <c r="V41" s="70">
        <f t="shared" si="29"/>
        <v>25</v>
      </c>
      <c r="W41" s="69">
        <v>5</v>
      </c>
      <c r="X41" s="14">
        <v>3</v>
      </c>
      <c r="Y41" s="70">
        <f t="shared" si="30"/>
        <v>13</v>
      </c>
      <c r="Z41" s="69">
        <v>6</v>
      </c>
      <c r="AA41" s="14">
        <v>2</v>
      </c>
      <c r="AB41" s="70">
        <f t="shared" si="31"/>
        <v>11</v>
      </c>
      <c r="AC41" s="69">
        <v>2</v>
      </c>
      <c r="AD41" s="14">
        <v>2</v>
      </c>
      <c r="AE41" s="70">
        <f t="shared" si="32"/>
        <v>7</v>
      </c>
      <c r="AF41" s="69">
        <v>3</v>
      </c>
      <c r="AG41" s="14">
        <v>2</v>
      </c>
      <c r="AH41" s="70">
        <f t="shared" si="33"/>
        <v>7</v>
      </c>
      <c r="AI41" s="69">
        <v>3</v>
      </c>
      <c r="AJ41" s="14">
        <v>2</v>
      </c>
      <c r="AK41" s="70">
        <f t="shared" si="34"/>
        <v>8</v>
      </c>
      <c r="AL41" s="69">
        <v>1</v>
      </c>
      <c r="AM41" s="14">
        <v>0</v>
      </c>
      <c r="AN41" s="70">
        <f t="shared" si="35"/>
        <v>5</v>
      </c>
      <c r="AO41" s="69">
        <v>2</v>
      </c>
      <c r="AP41" s="14">
        <v>1</v>
      </c>
      <c r="AQ41" s="70">
        <f t="shared" si="36"/>
        <v>3</v>
      </c>
      <c r="AR41" s="24">
        <v>0</v>
      </c>
      <c r="AS41" s="25">
        <v>0</v>
      </c>
      <c r="AT41" s="27">
        <f t="shared" si="37"/>
        <v>0</v>
      </c>
      <c r="AU41" s="24">
        <v>0</v>
      </c>
      <c r="AV41" s="25">
        <v>0</v>
      </c>
      <c r="AW41" s="27">
        <f t="shared" si="38"/>
        <v>0</v>
      </c>
      <c r="AX41" s="24">
        <v>0</v>
      </c>
      <c r="AY41" s="25">
        <v>0</v>
      </c>
      <c r="AZ41" s="27">
        <f t="shared" si="39"/>
        <v>0</v>
      </c>
      <c r="BA41" s="24">
        <v>0</v>
      </c>
      <c r="BB41" s="25">
        <v>0</v>
      </c>
      <c r="BC41" s="54">
        <f t="shared" si="40"/>
        <v>0</v>
      </c>
      <c r="BD41" s="31">
        <f t="shared" si="21"/>
        <v>55</v>
      </c>
      <c r="BE41" s="14">
        <f t="shared" si="22"/>
        <v>44</v>
      </c>
      <c r="BF41" s="19">
        <f t="shared" si="41"/>
        <v>193</v>
      </c>
      <c r="BH41" s="3"/>
    </row>
    <row r="42" spans="1:60" x14ac:dyDescent="0.2">
      <c r="A42" s="13" t="s">
        <v>11</v>
      </c>
      <c r="B42" s="15">
        <v>3</v>
      </c>
      <c r="C42" s="14">
        <v>1</v>
      </c>
      <c r="D42" s="70">
        <f t="shared" si="23"/>
        <v>26</v>
      </c>
      <c r="E42" s="69">
        <v>1</v>
      </c>
      <c r="F42" s="14">
        <v>0</v>
      </c>
      <c r="G42" s="70">
        <f t="shared" si="24"/>
        <v>25</v>
      </c>
      <c r="H42" s="69">
        <v>0</v>
      </c>
      <c r="I42" s="14">
        <v>0</v>
      </c>
      <c r="J42" s="70">
        <f t="shared" si="25"/>
        <v>22</v>
      </c>
      <c r="K42" s="69">
        <v>0</v>
      </c>
      <c r="L42" s="14">
        <v>2</v>
      </c>
      <c r="M42" s="70">
        <f t="shared" si="26"/>
        <v>6</v>
      </c>
      <c r="N42" s="69">
        <v>6</v>
      </c>
      <c r="O42" s="14">
        <v>1</v>
      </c>
      <c r="P42" s="70">
        <f t="shared" si="27"/>
        <v>28</v>
      </c>
      <c r="Q42" s="69">
        <v>1</v>
      </c>
      <c r="R42" s="14">
        <v>1</v>
      </c>
      <c r="S42" s="70">
        <f t="shared" si="28"/>
        <v>13</v>
      </c>
      <c r="T42" s="69">
        <v>0</v>
      </c>
      <c r="U42" s="14">
        <v>3</v>
      </c>
      <c r="V42" s="70">
        <f t="shared" si="29"/>
        <v>22</v>
      </c>
      <c r="W42" s="69">
        <v>2</v>
      </c>
      <c r="X42" s="14">
        <v>0</v>
      </c>
      <c r="Y42" s="70">
        <f t="shared" si="30"/>
        <v>15</v>
      </c>
      <c r="Z42" s="69">
        <v>0</v>
      </c>
      <c r="AA42" s="14">
        <v>0</v>
      </c>
      <c r="AB42" s="70">
        <f t="shared" si="31"/>
        <v>11</v>
      </c>
      <c r="AC42" s="69">
        <v>2</v>
      </c>
      <c r="AD42" s="14">
        <v>0</v>
      </c>
      <c r="AE42" s="70">
        <f t="shared" si="32"/>
        <v>9</v>
      </c>
      <c r="AF42" s="69">
        <v>3</v>
      </c>
      <c r="AG42" s="14">
        <v>0</v>
      </c>
      <c r="AH42" s="70">
        <f t="shared" si="33"/>
        <v>10</v>
      </c>
      <c r="AI42" s="69">
        <v>0</v>
      </c>
      <c r="AJ42" s="14">
        <v>1</v>
      </c>
      <c r="AK42" s="70">
        <f t="shared" si="34"/>
        <v>7</v>
      </c>
      <c r="AL42" s="69">
        <v>0</v>
      </c>
      <c r="AM42" s="14">
        <v>0</v>
      </c>
      <c r="AN42" s="70">
        <f t="shared" si="35"/>
        <v>5</v>
      </c>
      <c r="AO42" s="69">
        <v>1</v>
      </c>
      <c r="AP42" s="14">
        <v>1</v>
      </c>
      <c r="AQ42" s="70">
        <f t="shared" si="36"/>
        <v>3</v>
      </c>
      <c r="AR42" s="24">
        <v>0</v>
      </c>
      <c r="AS42" s="25">
        <v>0</v>
      </c>
      <c r="AT42" s="27">
        <f t="shared" si="37"/>
        <v>0</v>
      </c>
      <c r="AU42" s="24">
        <v>0</v>
      </c>
      <c r="AV42" s="25">
        <v>0</v>
      </c>
      <c r="AW42" s="27">
        <f t="shared" si="38"/>
        <v>0</v>
      </c>
      <c r="AX42" s="24">
        <v>0</v>
      </c>
      <c r="AY42" s="25">
        <v>0</v>
      </c>
      <c r="AZ42" s="27">
        <f t="shared" si="39"/>
        <v>0</v>
      </c>
      <c r="BA42" s="24">
        <v>0</v>
      </c>
      <c r="BB42" s="25">
        <v>0</v>
      </c>
      <c r="BC42" s="54">
        <f t="shared" si="40"/>
        <v>0</v>
      </c>
      <c r="BD42" s="31">
        <f t="shared" si="21"/>
        <v>19</v>
      </c>
      <c r="BE42" s="14">
        <f t="shared" si="22"/>
        <v>10</v>
      </c>
      <c r="BF42" s="19">
        <f t="shared" si="41"/>
        <v>202</v>
      </c>
      <c r="BH42" s="3"/>
    </row>
    <row r="43" spans="1:60" x14ac:dyDescent="0.2">
      <c r="A43" s="13" t="s">
        <v>12</v>
      </c>
      <c r="B43" s="15">
        <v>0</v>
      </c>
      <c r="C43" s="14">
        <v>0</v>
      </c>
      <c r="D43" s="70">
        <f t="shared" si="23"/>
        <v>26</v>
      </c>
      <c r="E43" s="69">
        <v>0</v>
      </c>
      <c r="F43" s="14">
        <v>0</v>
      </c>
      <c r="G43" s="70">
        <f t="shared" si="24"/>
        <v>25</v>
      </c>
      <c r="H43" s="69">
        <v>0</v>
      </c>
      <c r="I43" s="14">
        <v>0</v>
      </c>
      <c r="J43" s="70">
        <f t="shared" si="25"/>
        <v>22</v>
      </c>
      <c r="K43" s="69">
        <v>1</v>
      </c>
      <c r="L43" s="14">
        <v>0</v>
      </c>
      <c r="M43" s="70">
        <f t="shared" si="26"/>
        <v>7</v>
      </c>
      <c r="N43" s="69">
        <v>0</v>
      </c>
      <c r="O43" s="14">
        <v>1</v>
      </c>
      <c r="P43" s="70">
        <f t="shared" si="27"/>
        <v>27</v>
      </c>
      <c r="Q43" s="69">
        <v>1</v>
      </c>
      <c r="R43" s="14">
        <v>0</v>
      </c>
      <c r="S43" s="70">
        <f t="shared" si="28"/>
        <v>14</v>
      </c>
      <c r="T43" s="69">
        <v>0</v>
      </c>
      <c r="U43" s="14">
        <v>0</v>
      </c>
      <c r="V43" s="70">
        <f t="shared" si="29"/>
        <v>22</v>
      </c>
      <c r="W43" s="69">
        <v>0</v>
      </c>
      <c r="X43" s="14">
        <v>1</v>
      </c>
      <c r="Y43" s="70">
        <f t="shared" si="30"/>
        <v>14</v>
      </c>
      <c r="Z43" s="69">
        <v>0</v>
      </c>
      <c r="AA43" s="14">
        <v>0</v>
      </c>
      <c r="AB43" s="70">
        <f t="shared" si="31"/>
        <v>11</v>
      </c>
      <c r="AC43" s="69">
        <v>0</v>
      </c>
      <c r="AD43" s="14">
        <v>0</v>
      </c>
      <c r="AE43" s="70">
        <f t="shared" si="32"/>
        <v>9</v>
      </c>
      <c r="AF43" s="69">
        <v>0</v>
      </c>
      <c r="AG43" s="14">
        <v>0</v>
      </c>
      <c r="AH43" s="70">
        <f t="shared" si="33"/>
        <v>10</v>
      </c>
      <c r="AI43" s="69">
        <v>0</v>
      </c>
      <c r="AJ43" s="14">
        <v>0</v>
      </c>
      <c r="AK43" s="70">
        <f t="shared" si="34"/>
        <v>7</v>
      </c>
      <c r="AL43" s="69">
        <v>0</v>
      </c>
      <c r="AM43" s="14">
        <v>0</v>
      </c>
      <c r="AN43" s="70">
        <f t="shared" si="35"/>
        <v>5</v>
      </c>
      <c r="AO43" s="69">
        <v>0</v>
      </c>
      <c r="AP43" s="14">
        <v>0</v>
      </c>
      <c r="AQ43" s="70">
        <f t="shared" si="36"/>
        <v>3</v>
      </c>
      <c r="AR43" s="24">
        <v>0</v>
      </c>
      <c r="AS43" s="25">
        <v>0</v>
      </c>
      <c r="AT43" s="27">
        <f t="shared" si="37"/>
        <v>0</v>
      </c>
      <c r="AU43" s="24">
        <v>0</v>
      </c>
      <c r="AV43" s="25">
        <v>0</v>
      </c>
      <c r="AW43" s="27">
        <f t="shared" si="38"/>
        <v>0</v>
      </c>
      <c r="AX43" s="24">
        <v>0</v>
      </c>
      <c r="AY43" s="25">
        <v>0</v>
      </c>
      <c r="AZ43" s="27">
        <f t="shared" si="39"/>
        <v>0</v>
      </c>
      <c r="BA43" s="24">
        <v>0</v>
      </c>
      <c r="BB43" s="25">
        <v>0</v>
      </c>
      <c r="BC43" s="54">
        <f t="shared" si="40"/>
        <v>0</v>
      </c>
      <c r="BD43" s="31">
        <f t="shared" si="21"/>
        <v>2</v>
      </c>
      <c r="BE43" s="14">
        <f t="shared" si="22"/>
        <v>2</v>
      </c>
      <c r="BF43" s="19">
        <f t="shared" si="41"/>
        <v>202</v>
      </c>
      <c r="BH43" s="3"/>
    </row>
    <row r="44" spans="1:60" x14ac:dyDescent="0.2">
      <c r="A44" s="13" t="s">
        <v>13</v>
      </c>
      <c r="B44" s="15">
        <v>1</v>
      </c>
      <c r="C44" s="14">
        <v>0</v>
      </c>
      <c r="D44" s="70">
        <f t="shared" si="23"/>
        <v>27</v>
      </c>
      <c r="E44" s="69">
        <v>6</v>
      </c>
      <c r="F44" s="14">
        <v>0</v>
      </c>
      <c r="G44" s="70">
        <f t="shared" si="24"/>
        <v>31</v>
      </c>
      <c r="H44" s="69">
        <v>5</v>
      </c>
      <c r="I44" s="14">
        <v>1</v>
      </c>
      <c r="J44" s="70">
        <f t="shared" si="25"/>
        <v>26</v>
      </c>
      <c r="K44" s="69">
        <v>8</v>
      </c>
      <c r="L44" s="14">
        <v>1</v>
      </c>
      <c r="M44" s="70">
        <f t="shared" si="26"/>
        <v>14</v>
      </c>
      <c r="N44" s="69">
        <v>3</v>
      </c>
      <c r="O44" s="14">
        <v>2</v>
      </c>
      <c r="P44" s="70">
        <f t="shared" si="27"/>
        <v>28</v>
      </c>
      <c r="Q44" s="69">
        <v>3</v>
      </c>
      <c r="R44" s="14">
        <v>2</v>
      </c>
      <c r="S44" s="70">
        <f t="shared" si="28"/>
        <v>15</v>
      </c>
      <c r="T44" s="69">
        <v>2</v>
      </c>
      <c r="U44" s="14">
        <v>5</v>
      </c>
      <c r="V44" s="70">
        <f t="shared" si="29"/>
        <v>19</v>
      </c>
      <c r="W44" s="69">
        <v>2</v>
      </c>
      <c r="X44" s="14">
        <v>3</v>
      </c>
      <c r="Y44" s="70">
        <f t="shared" si="30"/>
        <v>13</v>
      </c>
      <c r="Z44" s="69">
        <v>0</v>
      </c>
      <c r="AA44" s="14">
        <v>1</v>
      </c>
      <c r="AB44" s="70">
        <f t="shared" si="31"/>
        <v>10</v>
      </c>
      <c r="AC44" s="69">
        <v>2</v>
      </c>
      <c r="AD44" s="14">
        <v>2</v>
      </c>
      <c r="AE44" s="70">
        <f t="shared" si="32"/>
        <v>9</v>
      </c>
      <c r="AF44" s="69">
        <v>2</v>
      </c>
      <c r="AG44" s="14">
        <v>2</v>
      </c>
      <c r="AH44" s="70">
        <f t="shared" si="33"/>
        <v>10</v>
      </c>
      <c r="AI44" s="69">
        <v>0</v>
      </c>
      <c r="AJ44" s="14">
        <v>1</v>
      </c>
      <c r="AK44" s="70">
        <f t="shared" si="34"/>
        <v>6</v>
      </c>
      <c r="AL44" s="69">
        <v>3</v>
      </c>
      <c r="AM44" s="14">
        <v>1</v>
      </c>
      <c r="AN44" s="70">
        <f t="shared" si="35"/>
        <v>7</v>
      </c>
      <c r="AO44" s="69">
        <v>2</v>
      </c>
      <c r="AP44" s="14">
        <v>1</v>
      </c>
      <c r="AQ44" s="70">
        <f t="shared" si="36"/>
        <v>4</v>
      </c>
      <c r="AR44" s="24">
        <v>0</v>
      </c>
      <c r="AS44" s="25">
        <v>0</v>
      </c>
      <c r="AT44" s="27">
        <f t="shared" si="37"/>
        <v>0</v>
      </c>
      <c r="AU44" s="24">
        <v>0</v>
      </c>
      <c r="AV44" s="25">
        <v>0</v>
      </c>
      <c r="AW44" s="27">
        <f t="shared" si="38"/>
        <v>0</v>
      </c>
      <c r="AX44" s="24">
        <v>0</v>
      </c>
      <c r="AY44" s="25">
        <v>0</v>
      </c>
      <c r="AZ44" s="27">
        <f t="shared" si="39"/>
        <v>0</v>
      </c>
      <c r="BA44" s="24">
        <v>0</v>
      </c>
      <c r="BB44" s="25">
        <v>0</v>
      </c>
      <c r="BC44" s="54">
        <f t="shared" si="40"/>
        <v>0</v>
      </c>
      <c r="BD44" s="31">
        <f t="shared" si="21"/>
        <v>39</v>
      </c>
      <c r="BE44" s="14">
        <f t="shared" si="22"/>
        <v>22</v>
      </c>
      <c r="BF44" s="19">
        <f t="shared" si="41"/>
        <v>219</v>
      </c>
      <c r="BH44" s="3"/>
    </row>
    <row r="45" spans="1:60" x14ac:dyDescent="0.2">
      <c r="A45" s="13" t="s">
        <v>14</v>
      </c>
      <c r="B45" s="15">
        <v>0</v>
      </c>
      <c r="C45" s="14">
        <v>2</v>
      </c>
      <c r="D45" s="70">
        <f t="shared" si="23"/>
        <v>25</v>
      </c>
      <c r="E45" s="69">
        <v>0</v>
      </c>
      <c r="F45" s="14">
        <v>1</v>
      </c>
      <c r="G45" s="70">
        <f t="shared" si="24"/>
        <v>30</v>
      </c>
      <c r="H45" s="69">
        <v>0</v>
      </c>
      <c r="I45" s="14">
        <v>0</v>
      </c>
      <c r="J45" s="70">
        <f t="shared" si="25"/>
        <v>26</v>
      </c>
      <c r="K45" s="69">
        <v>1</v>
      </c>
      <c r="L45" s="14">
        <v>0</v>
      </c>
      <c r="M45" s="70">
        <f t="shared" si="26"/>
        <v>15</v>
      </c>
      <c r="N45" s="69">
        <v>1</v>
      </c>
      <c r="O45" s="14">
        <v>1</v>
      </c>
      <c r="P45" s="70">
        <f t="shared" si="27"/>
        <v>28</v>
      </c>
      <c r="Q45" s="69">
        <v>2</v>
      </c>
      <c r="R45" s="14">
        <v>0</v>
      </c>
      <c r="S45" s="70">
        <f t="shared" si="28"/>
        <v>17</v>
      </c>
      <c r="T45" s="69">
        <v>2</v>
      </c>
      <c r="U45" s="14">
        <v>1</v>
      </c>
      <c r="V45" s="70">
        <f t="shared" si="29"/>
        <v>20</v>
      </c>
      <c r="W45" s="69">
        <v>0</v>
      </c>
      <c r="X45" s="14">
        <v>1</v>
      </c>
      <c r="Y45" s="70">
        <f t="shared" si="30"/>
        <v>12</v>
      </c>
      <c r="Z45" s="69">
        <v>0</v>
      </c>
      <c r="AA45" s="14">
        <v>0</v>
      </c>
      <c r="AB45" s="70">
        <f t="shared" si="31"/>
        <v>10</v>
      </c>
      <c r="AC45" s="69">
        <v>0</v>
      </c>
      <c r="AD45" s="14">
        <v>0</v>
      </c>
      <c r="AE45" s="70">
        <f t="shared" si="32"/>
        <v>9</v>
      </c>
      <c r="AF45" s="69">
        <v>0</v>
      </c>
      <c r="AG45" s="14">
        <v>0</v>
      </c>
      <c r="AH45" s="70">
        <f t="shared" si="33"/>
        <v>10</v>
      </c>
      <c r="AI45" s="69">
        <v>0</v>
      </c>
      <c r="AJ45" s="14">
        <v>0</v>
      </c>
      <c r="AK45" s="70">
        <f t="shared" si="34"/>
        <v>6</v>
      </c>
      <c r="AL45" s="69">
        <v>0</v>
      </c>
      <c r="AM45" s="14">
        <v>0</v>
      </c>
      <c r="AN45" s="70">
        <f t="shared" si="35"/>
        <v>7</v>
      </c>
      <c r="AO45" s="69">
        <v>0</v>
      </c>
      <c r="AP45" s="14">
        <v>0</v>
      </c>
      <c r="AQ45" s="70">
        <f t="shared" si="36"/>
        <v>4</v>
      </c>
      <c r="AR45" s="24">
        <v>0</v>
      </c>
      <c r="AS45" s="25">
        <v>0</v>
      </c>
      <c r="AT45" s="27">
        <f t="shared" si="37"/>
        <v>0</v>
      </c>
      <c r="AU45" s="24">
        <v>0</v>
      </c>
      <c r="AV45" s="25">
        <v>0</v>
      </c>
      <c r="AW45" s="27">
        <f t="shared" si="38"/>
        <v>0</v>
      </c>
      <c r="AX45" s="24">
        <v>0</v>
      </c>
      <c r="AY45" s="25">
        <v>0</v>
      </c>
      <c r="AZ45" s="27">
        <f t="shared" si="39"/>
        <v>0</v>
      </c>
      <c r="BA45" s="24">
        <v>0</v>
      </c>
      <c r="BB45" s="25">
        <v>0</v>
      </c>
      <c r="BC45" s="54">
        <f t="shared" si="40"/>
        <v>0</v>
      </c>
      <c r="BD45" s="31">
        <f t="shared" si="21"/>
        <v>6</v>
      </c>
      <c r="BE45" s="14">
        <f t="shared" si="22"/>
        <v>6</v>
      </c>
      <c r="BF45" s="19">
        <f t="shared" si="41"/>
        <v>219</v>
      </c>
      <c r="BH45" s="3"/>
    </row>
    <row r="46" spans="1:60" x14ac:dyDescent="0.2">
      <c r="A46" s="13" t="s">
        <v>15</v>
      </c>
      <c r="B46" s="15">
        <v>1</v>
      </c>
      <c r="C46" s="14">
        <v>0</v>
      </c>
      <c r="D46" s="70">
        <f t="shared" si="23"/>
        <v>26</v>
      </c>
      <c r="E46" s="69">
        <v>1</v>
      </c>
      <c r="F46" s="14">
        <v>0</v>
      </c>
      <c r="G46" s="70">
        <f t="shared" si="24"/>
        <v>31</v>
      </c>
      <c r="H46" s="69">
        <v>0</v>
      </c>
      <c r="I46" s="14">
        <v>0</v>
      </c>
      <c r="J46" s="70">
        <f t="shared" si="25"/>
        <v>26</v>
      </c>
      <c r="K46" s="69">
        <v>1</v>
      </c>
      <c r="L46" s="14">
        <v>0</v>
      </c>
      <c r="M46" s="70">
        <f t="shared" si="26"/>
        <v>16</v>
      </c>
      <c r="N46" s="69">
        <v>1</v>
      </c>
      <c r="O46" s="14">
        <v>1</v>
      </c>
      <c r="P46" s="70">
        <f t="shared" si="27"/>
        <v>28</v>
      </c>
      <c r="Q46" s="69">
        <v>0</v>
      </c>
      <c r="R46" s="14">
        <v>0</v>
      </c>
      <c r="S46" s="70">
        <f t="shared" si="28"/>
        <v>17</v>
      </c>
      <c r="T46" s="69">
        <v>0</v>
      </c>
      <c r="U46" s="14">
        <v>1</v>
      </c>
      <c r="V46" s="70">
        <f t="shared" si="29"/>
        <v>19</v>
      </c>
      <c r="W46" s="69">
        <v>0</v>
      </c>
      <c r="X46" s="14">
        <v>0</v>
      </c>
      <c r="Y46" s="70">
        <f t="shared" si="30"/>
        <v>12</v>
      </c>
      <c r="Z46" s="69">
        <v>0</v>
      </c>
      <c r="AA46" s="14">
        <v>0</v>
      </c>
      <c r="AB46" s="70">
        <f t="shared" si="31"/>
        <v>10</v>
      </c>
      <c r="AC46" s="69">
        <v>0</v>
      </c>
      <c r="AD46" s="14">
        <v>0</v>
      </c>
      <c r="AE46" s="70">
        <f t="shared" si="32"/>
        <v>9</v>
      </c>
      <c r="AF46" s="69">
        <v>0</v>
      </c>
      <c r="AG46" s="14">
        <v>0</v>
      </c>
      <c r="AH46" s="70">
        <f t="shared" si="33"/>
        <v>10</v>
      </c>
      <c r="AI46" s="69">
        <v>0</v>
      </c>
      <c r="AJ46" s="14">
        <v>0</v>
      </c>
      <c r="AK46" s="70">
        <f t="shared" si="34"/>
        <v>6</v>
      </c>
      <c r="AL46" s="69">
        <v>1</v>
      </c>
      <c r="AM46" s="14">
        <v>1</v>
      </c>
      <c r="AN46" s="70">
        <f t="shared" si="35"/>
        <v>7</v>
      </c>
      <c r="AO46" s="69">
        <v>0</v>
      </c>
      <c r="AP46" s="14">
        <v>0</v>
      </c>
      <c r="AQ46" s="70">
        <f t="shared" si="36"/>
        <v>4</v>
      </c>
      <c r="AR46" s="24">
        <v>0</v>
      </c>
      <c r="AS46" s="25">
        <v>0</v>
      </c>
      <c r="AT46" s="27">
        <f t="shared" si="37"/>
        <v>0</v>
      </c>
      <c r="AU46" s="24">
        <v>0</v>
      </c>
      <c r="AV46" s="25">
        <v>0</v>
      </c>
      <c r="AW46" s="27">
        <f t="shared" si="38"/>
        <v>0</v>
      </c>
      <c r="AX46" s="24">
        <v>0</v>
      </c>
      <c r="AY46" s="25">
        <v>0</v>
      </c>
      <c r="AZ46" s="27">
        <f t="shared" si="39"/>
        <v>0</v>
      </c>
      <c r="BA46" s="24">
        <v>0</v>
      </c>
      <c r="BB46" s="25">
        <v>0</v>
      </c>
      <c r="BC46" s="54">
        <f t="shared" si="40"/>
        <v>0</v>
      </c>
      <c r="BD46" s="31">
        <f t="shared" si="21"/>
        <v>5</v>
      </c>
      <c r="BE46" s="14">
        <f t="shared" si="22"/>
        <v>3</v>
      </c>
      <c r="BF46" s="19">
        <f t="shared" si="41"/>
        <v>221</v>
      </c>
      <c r="BH46" s="3"/>
    </row>
    <row r="47" spans="1:60" x14ac:dyDescent="0.2">
      <c r="A47" s="13" t="s">
        <v>16</v>
      </c>
      <c r="B47" s="15">
        <v>1</v>
      </c>
      <c r="C47" s="14">
        <v>2</v>
      </c>
      <c r="D47" s="70">
        <f t="shared" si="23"/>
        <v>25</v>
      </c>
      <c r="E47" s="69">
        <v>2</v>
      </c>
      <c r="F47" s="14">
        <v>0</v>
      </c>
      <c r="G47" s="70">
        <f t="shared" si="24"/>
        <v>33</v>
      </c>
      <c r="H47" s="69">
        <v>0</v>
      </c>
      <c r="I47" s="14">
        <v>0</v>
      </c>
      <c r="J47" s="70">
        <f t="shared" si="25"/>
        <v>26</v>
      </c>
      <c r="K47" s="69">
        <v>0</v>
      </c>
      <c r="L47" s="14">
        <v>2</v>
      </c>
      <c r="M47" s="70">
        <f t="shared" si="26"/>
        <v>14</v>
      </c>
      <c r="N47" s="69">
        <v>0</v>
      </c>
      <c r="O47" s="14">
        <v>4</v>
      </c>
      <c r="P47" s="70">
        <f t="shared" si="27"/>
        <v>24</v>
      </c>
      <c r="Q47" s="69">
        <v>4</v>
      </c>
      <c r="R47" s="14">
        <v>2</v>
      </c>
      <c r="S47" s="70">
        <f t="shared" si="28"/>
        <v>19</v>
      </c>
      <c r="T47" s="69">
        <v>1</v>
      </c>
      <c r="U47" s="14">
        <v>1</v>
      </c>
      <c r="V47" s="70">
        <f t="shared" si="29"/>
        <v>19</v>
      </c>
      <c r="W47" s="69">
        <v>0</v>
      </c>
      <c r="X47" s="14">
        <v>0</v>
      </c>
      <c r="Y47" s="70">
        <f t="shared" si="30"/>
        <v>12</v>
      </c>
      <c r="Z47" s="69">
        <v>0</v>
      </c>
      <c r="AA47" s="14">
        <v>0</v>
      </c>
      <c r="AB47" s="70">
        <f t="shared" si="31"/>
        <v>10</v>
      </c>
      <c r="AC47" s="69">
        <v>1</v>
      </c>
      <c r="AD47" s="14">
        <v>0</v>
      </c>
      <c r="AE47" s="70">
        <f t="shared" si="32"/>
        <v>10</v>
      </c>
      <c r="AF47" s="69">
        <v>1</v>
      </c>
      <c r="AG47" s="14">
        <v>0</v>
      </c>
      <c r="AH47" s="70">
        <f t="shared" si="33"/>
        <v>11</v>
      </c>
      <c r="AI47" s="69">
        <v>0</v>
      </c>
      <c r="AJ47" s="14">
        <v>0</v>
      </c>
      <c r="AK47" s="70">
        <f t="shared" si="34"/>
        <v>6</v>
      </c>
      <c r="AL47" s="69">
        <v>0</v>
      </c>
      <c r="AM47" s="14">
        <v>1</v>
      </c>
      <c r="AN47" s="70">
        <f t="shared" si="35"/>
        <v>6</v>
      </c>
      <c r="AO47" s="69">
        <v>0</v>
      </c>
      <c r="AP47" s="14">
        <v>0</v>
      </c>
      <c r="AQ47" s="70">
        <f t="shared" si="36"/>
        <v>4</v>
      </c>
      <c r="AR47" s="24">
        <v>0</v>
      </c>
      <c r="AS47" s="25">
        <v>0</v>
      </c>
      <c r="AT47" s="27">
        <f t="shared" si="37"/>
        <v>0</v>
      </c>
      <c r="AU47" s="24">
        <v>0</v>
      </c>
      <c r="AV47" s="25">
        <v>0</v>
      </c>
      <c r="AW47" s="27">
        <f t="shared" si="38"/>
        <v>0</v>
      </c>
      <c r="AX47" s="24">
        <v>0</v>
      </c>
      <c r="AY47" s="25">
        <v>0</v>
      </c>
      <c r="AZ47" s="27">
        <f t="shared" si="39"/>
        <v>0</v>
      </c>
      <c r="BA47" s="24">
        <v>0</v>
      </c>
      <c r="BB47" s="25">
        <v>0</v>
      </c>
      <c r="BC47" s="54">
        <f t="shared" si="40"/>
        <v>0</v>
      </c>
      <c r="BD47" s="31">
        <f t="shared" si="21"/>
        <v>10</v>
      </c>
      <c r="BE47" s="14">
        <f t="shared" si="22"/>
        <v>12</v>
      </c>
      <c r="BF47" s="19">
        <f t="shared" si="41"/>
        <v>219</v>
      </c>
      <c r="BH47" s="3"/>
    </row>
    <row r="48" spans="1:60" x14ac:dyDescent="0.2">
      <c r="A48" s="13" t="s">
        <v>46</v>
      </c>
      <c r="B48" s="15">
        <v>0</v>
      </c>
      <c r="C48" s="14">
        <v>0</v>
      </c>
      <c r="D48" s="70">
        <f t="shared" si="23"/>
        <v>25</v>
      </c>
      <c r="E48" s="69">
        <v>0</v>
      </c>
      <c r="F48" s="14">
        <v>0</v>
      </c>
      <c r="G48" s="70">
        <f t="shared" si="24"/>
        <v>33</v>
      </c>
      <c r="H48" s="69">
        <v>0</v>
      </c>
      <c r="I48" s="14">
        <v>0</v>
      </c>
      <c r="J48" s="70">
        <f t="shared" si="25"/>
        <v>26</v>
      </c>
      <c r="K48" s="69">
        <v>0</v>
      </c>
      <c r="L48" s="14">
        <v>0</v>
      </c>
      <c r="M48" s="70">
        <f t="shared" si="26"/>
        <v>14</v>
      </c>
      <c r="N48" s="69">
        <v>0</v>
      </c>
      <c r="O48" s="14">
        <v>0</v>
      </c>
      <c r="P48" s="70">
        <f t="shared" si="27"/>
        <v>24</v>
      </c>
      <c r="Q48" s="69">
        <v>0</v>
      </c>
      <c r="R48" s="14">
        <v>0</v>
      </c>
      <c r="S48" s="70">
        <f t="shared" si="28"/>
        <v>19</v>
      </c>
      <c r="T48" s="69">
        <v>0</v>
      </c>
      <c r="U48" s="14">
        <v>0</v>
      </c>
      <c r="V48" s="70">
        <f t="shared" si="29"/>
        <v>19</v>
      </c>
      <c r="W48" s="69">
        <v>0</v>
      </c>
      <c r="X48" s="14">
        <v>0</v>
      </c>
      <c r="Y48" s="70">
        <f t="shared" si="30"/>
        <v>12</v>
      </c>
      <c r="Z48" s="69">
        <v>0</v>
      </c>
      <c r="AA48" s="14">
        <v>0</v>
      </c>
      <c r="AB48" s="70">
        <f t="shared" si="31"/>
        <v>10</v>
      </c>
      <c r="AC48" s="69">
        <v>0</v>
      </c>
      <c r="AD48" s="14">
        <v>0</v>
      </c>
      <c r="AE48" s="70">
        <f t="shared" si="32"/>
        <v>10</v>
      </c>
      <c r="AF48" s="69">
        <v>0</v>
      </c>
      <c r="AG48" s="14">
        <v>0</v>
      </c>
      <c r="AH48" s="70">
        <f t="shared" si="33"/>
        <v>11</v>
      </c>
      <c r="AI48" s="69">
        <v>0</v>
      </c>
      <c r="AJ48" s="14">
        <v>0</v>
      </c>
      <c r="AK48" s="70">
        <f t="shared" si="34"/>
        <v>6</v>
      </c>
      <c r="AL48" s="69">
        <v>0</v>
      </c>
      <c r="AM48" s="14">
        <v>0</v>
      </c>
      <c r="AN48" s="70">
        <f t="shared" si="35"/>
        <v>6</v>
      </c>
      <c r="AO48" s="69">
        <v>0</v>
      </c>
      <c r="AP48" s="14">
        <v>0</v>
      </c>
      <c r="AQ48" s="70">
        <f t="shared" si="36"/>
        <v>4</v>
      </c>
      <c r="AR48" s="24">
        <v>0</v>
      </c>
      <c r="AS48" s="25">
        <v>0</v>
      </c>
      <c r="AT48" s="27">
        <f t="shared" si="37"/>
        <v>0</v>
      </c>
      <c r="AU48" s="24">
        <v>0</v>
      </c>
      <c r="AV48" s="25">
        <v>0</v>
      </c>
      <c r="AW48" s="27">
        <f t="shared" si="38"/>
        <v>0</v>
      </c>
      <c r="AX48" s="24">
        <v>0</v>
      </c>
      <c r="AY48" s="25">
        <v>0</v>
      </c>
      <c r="AZ48" s="27">
        <f t="shared" si="39"/>
        <v>0</v>
      </c>
      <c r="BA48" s="24">
        <v>0</v>
      </c>
      <c r="BB48" s="25">
        <v>0</v>
      </c>
      <c r="BC48" s="54">
        <f t="shared" si="40"/>
        <v>0</v>
      </c>
      <c r="BD48" s="31">
        <f t="shared" si="21"/>
        <v>0</v>
      </c>
      <c r="BE48" s="14">
        <f t="shared" si="22"/>
        <v>0</v>
      </c>
      <c r="BF48" s="19">
        <f t="shared" si="41"/>
        <v>219</v>
      </c>
      <c r="BH48" s="3"/>
    </row>
    <row r="49" spans="1:60" x14ac:dyDescent="0.2">
      <c r="A49" s="13" t="s">
        <v>17</v>
      </c>
      <c r="B49" s="15">
        <v>0</v>
      </c>
      <c r="C49" s="14">
        <v>1</v>
      </c>
      <c r="D49" s="70">
        <f t="shared" si="23"/>
        <v>24</v>
      </c>
      <c r="E49" s="69">
        <v>1</v>
      </c>
      <c r="F49" s="14">
        <v>0</v>
      </c>
      <c r="G49" s="70">
        <f t="shared" si="24"/>
        <v>34</v>
      </c>
      <c r="H49" s="69">
        <v>0</v>
      </c>
      <c r="I49" s="14">
        <v>0</v>
      </c>
      <c r="J49" s="70">
        <f t="shared" si="25"/>
        <v>26</v>
      </c>
      <c r="K49" s="69">
        <v>2</v>
      </c>
      <c r="L49" s="14">
        <v>1</v>
      </c>
      <c r="M49" s="70">
        <f t="shared" si="26"/>
        <v>15</v>
      </c>
      <c r="N49" s="69">
        <v>1</v>
      </c>
      <c r="O49" s="14">
        <v>0</v>
      </c>
      <c r="P49" s="70">
        <f t="shared" si="27"/>
        <v>25</v>
      </c>
      <c r="Q49" s="69">
        <v>3</v>
      </c>
      <c r="R49" s="14">
        <v>0</v>
      </c>
      <c r="S49" s="70">
        <f t="shared" si="28"/>
        <v>22</v>
      </c>
      <c r="T49" s="69">
        <v>2</v>
      </c>
      <c r="U49" s="14">
        <v>0</v>
      </c>
      <c r="V49" s="70">
        <f t="shared" si="29"/>
        <v>21</v>
      </c>
      <c r="W49" s="69">
        <v>1</v>
      </c>
      <c r="X49" s="14">
        <v>0</v>
      </c>
      <c r="Y49" s="70">
        <f t="shared" si="30"/>
        <v>13</v>
      </c>
      <c r="Z49" s="69">
        <v>0</v>
      </c>
      <c r="AA49" s="14">
        <v>0</v>
      </c>
      <c r="AB49" s="70">
        <f t="shared" si="31"/>
        <v>10</v>
      </c>
      <c r="AC49" s="69">
        <v>1</v>
      </c>
      <c r="AD49" s="14">
        <v>0</v>
      </c>
      <c r="AE49" s="70">
        <f t="shared" si="32"/>
        <v>11</v>
      </c>
      <c r="AF49" s="69">
        <v>1</v>
      </c>
      <c r="AG49" s="14">
        <v>0</v>
      </c>
      <c r="AH49" s="70">
        <f t="shared" si="33"/>
        <v>12</v>
      </c>
      <c r="AI49" s="69">
        <v>0</v>
      </c>
      <c r="AJ49" s="14">
        <v>0</v>
      </c>
      <c r="AK49" s="70">
        <f t="shared" si="34"/>
        <v>6</v>
      </c>
      <c r="AL49" s="69">
        <v>1</v>
      </c>
      <c r="AM49" s="14">
        <v>0</v>
      </c>
      <c r="AN49" s="70">
        <f t="shared" si="35"/>
        <v>7</v>
      </c>
      <c r="AO49" s="69">
        <v>0</v>
      </c>
      <c r="AP49" s="14">
        <v>0</v>
      </c>
      <c r="AQ49" s="70">
        <f t="shared" si="36"/>
        <v>4</v>
      </c>
      <c r="AR49" s="24">
        <v>0</v>
      </c>
      <c r="AS49" s="25">
        <v>0</v>
      </c>
      <c r="AT49" s="27">
        <f t="shared" si="37"/>
        <v>0</v>
      </c>
      <c r="AU49" s="24">
        <v>0</v>
      </c>
      <c r="AV49" s="25">
        <v>0</v>
      </c>
      <c r="AW49" s="27">
        <f t="shared" si="38"/>
        <v>0</v>
      </c>
      <c r="AX49" s="24">
        <v>0</v>
      </c>
      <c r="AY49" s="25">
        <v>0</v>
      </c>
      <c r="AZ49" s="27">
        <f t="shared" si="39"/>
        <v>0</v>
      </c>
      <c r="BA49" s="24">
        <v>0</v>
      </c>
      <c r="BB49" s="25">
        <v>0</v>
      </c>
      <c r="BC49" s="54">
        <f t="shared" si="40"/>
        <v>0</v>
      </c>
      <c r="BD49" s="31">
        <f t="shared" si="21"/>
        <v>13</v>
      </c>
      <c r="BE49" s="14">
        <f t="shared" si="22"/>
        <v>2</v>
      </c>
      <c r="BF49" s="19">
        <f t="shared" si="41"/>
        <v>230</v>
      </c>
      <c r="BH49" s="3"/>
    </row>
    <row r="50" spans="1:60" x14ac:dyDescent="0.2">
      <c r="A50" s="13" t="s">
        <v>18</v>
      </c>
      <c r="B50" s="15">
        <v>0</v>
      </c>
      <c r="C50" s="14">
        <v>0</v>
      </c>
      <c r="D50" s="70">
        <f t="shared" si="23"/>
        <v>24</v>
      </c>
      <c r="E50" s="69">
        <v>0</v>
      </c>
      <c r="F50" s="14">
        <v>3</v>
      </c>
      <c r="G50" s="70">
        <f t="shared" si="24"/>
        <v>31</v>
      </c>
      <c r="H50" s="69">
        <v>0</v>
      </c>
      <c r="I50" s="14">
        <v>2</v>
      </c>
      <c r="J50" s="70">
        <f t="shared" si="25"/>
        <v>24</v>
      </c>
      <c r="K50" s="69">
        <v>0</v>
      </c>
      <c r="L50" s="14">
        <v>4</v>
      </c>
      <c r="M50" s="70">
        <f t="shared" si="26"/>
        <v>11</v>
      </c>
      <c r="N50" s="69">
        <v>2</v>
      </c>
      <c r="O50" s="14">
        <v>2</v>
      </c>
      <c r="P50" s="70">
        <f t="shared" si="27"/>
        <v>25</v>
      </c>
      <c r="Q50" s="69">
        <v>0</v>
      </c>
      <c r="R50" s="14">
        <v>2</v>
      </c>
      <c r="S50" s="70">
        <f t="shared" si="28"/>
        <v>20</v>
      </c>
      <c r="T50" s="69">
        <v>3</v>
      </c>
      <c r="U50" s="14">
        <v>1</v>
      </c>
      <c r="V50" s="70">
        <f t="shared" si="29"/>
        <v>23</v>
      </c>
      <c r="W50" s="69">
        <v>0</v>
      </c>
      <c r="X50" s="14">
        <v>1</v>
      </c>
      <c r="Y50" s="70">
        <f t="shared" si="30"/>
        <v>12</v>
      </c>
      <c r="Z50" s="69">
        <v>1</v>
      </c>
      <c r="AA50" s="14">
        <v>0</v>
      </c>
      <c r="AB50" s="70">
        <f t="shared" si="31"/>
        <v>11</v>
      </c>
      <c r="AC50" s="69">
        <v>1</v>
      </c>
      <c r="AD50" s="14">
        <v>1</v>
      </c>
      <c r="AE50" s="70">
        <f t="shared" si="32"/>
        <v>11</v>
      </c>
      <c r="AF50" s="69">
        <v>0</v>
      </c>
      <c r="AG50" s="14">
        <v>0</v>
      </c>
      <c r="AH50" s="70">
        <f t="shared" si="33"/>
        <v>12</v>
      </c>
      <c r="AI50" s="69">
        <v>0</v>
      </c>
      <c r="AJ50" s="14">
        <v>0</v>
      </c>
      <c r="AK50" s="70">
        <f t="shared" si="34"/>
        <v>6</v>
      </c>
      <c r="AL50" s="69">
        <v>0</v>
      </c>
      <c r="AM50" s="14">
        <v>1</v>
      </c>
      <c r="AN50" s="70">
        <f t="shared" si="35"/>
        <v>6</v>
      </c>
      <c r="AO50" s="69">
        <v>0</v>
      </c>
      <c r="AP50" s="14">
        <v>0</v>
      </c>
      <c r="AQ50" s="70">
        <f t="shared" si="36"/>
        <v>4</v>
      </c>
      <c r="AR50" s="24">
        <v>0</v>
      </c>
      <c r="AS50" s="25">
        <v>0</v>
      </c>
      <c r="AT50" s="27">
        <f t="shared" si="37"/>
        <v>0</v>
      </c>
      <c r="AU50" s="24">
        <v>0</v>
      </c>
      <c r="AV50" s="25">
        <v>0</v>
      </c>
      <c r="AW50" s="27">
        <f t="shared" si="38"/>
        <v>0</v>
      </c>
      <c r="AX50" s="24">
        <v>0</v>
      </c>
      <c r="AY50" s="25">
        <v>0</v>
      </c>
      <c r="AZ50" s="27">
        <f t="shared" si="39"/>
        <v>0</v>
      </c>
      <c r="BA50" s="24">
        <v>0</v>
      </c>
      <c r="BB50" s="25">
        <v>0</v>
      </c>
      <c r="BC50" s="54">
        <f t="shared" si="40"/>
        <v>0</v>
      </c>
      <c r="BD50" s="31">
        <f t="shared" si="21"/>
        <v>7</v>
      </c>
      <c r="BE50" s="14">
        <f t="shared" si="22"/>
        <v>17</v>
      </c>
      <c r="BF50" s="19">
        <f t="shared" si="41"/>
        <v>220</v>
      </c>
      <c r="BH50" s="3"/>
    </row>
    <row r="51" spans="1:60" x14ac:dyDescent="0.2">
      <c r="A51" s="13" t="s">
        <v>19</v>
      </c>
      <c r="B51" s="15">
        <v>0</v>
      </c>
      <c r="C51" s="14">
        <v>2</v>
      </c>
      <c r="D51" s="70">
        <f t="shared" si="23"/>
        <v>22</v>
      </c>
      <c r="E51" s="69">
        <v>1</v>
      </c>
      <c r="F51" s="14">
        <v>0</v>
      </c>
      <c r="G51" s="70">
        <f t="shared" si="24"/>
        <v>32</v>
      </c>
      <c r="H51" s="69">
        <v>0</v>
      </c>
      <c r="I51" s="14">
        <v>0</v>
      </c>
      <c r="J51" s="70">
        <f t="shared" si="25"/>
        <v>24</v>
      </c>
      <c r="K51" s="69">
        <v>1</v>
      </c>
      <c r="L51" s="14">
        <v>0</v>
      </c>
      <c r="M51" s="70">
        <f t="shared" si="26"/>
        <v>12</v>
      </c>
      <c r="N51" s="69">
        <v>1</v>
      </c>
      <c r="O51" s="14">
        <v>1</v>
      </c>
      <c r="P51" s="70">
        <f t="shared" si="27"/>
        <v>25</v>
      </c>
      <c r="Q51" s="69">
        <v>0</v>
      </c>
      <c r="R51" s="14">
        <v>2</v>
      </c>
      <c r="S51" s="70">
        <f t="shared" si="28"/>
        <v>18</v>
      </c>
      <c r="T51" s="69">
        <v>3</v>
      </c>
      <c r="U51" s="14">
        <v>1</v>
      </c>
      <c r="V51" s="70">
        <f t="shared" si="29"/>
        <v>25</v>
      </c>
      <c r="W51" s="69">
        <v>1</v>
      </c>
      <c r="X51" s="14">
        <v>0</v>
      </c>
      <c r="Y51" s="70">
        <f t="shared" si="30"/>
        <v>13</v>
      </c>
      <c r="Z51" s="69">
        <v>0</v>
      </c>
      <c r="AA51" s="14">
        <v>0</v>
      </c>
      <c r="AB51" s="70">
        <f t="shared" si="31"/>
        <v>11</v>
      </c>
      <c r="AC51" s="69">
        <v>0</v>
      </c>
      <c r="AD51" s="14">
        <v>0</v>
      </c>
      <c r="AE51" s="70">
        <f t="shared" si="32"/>
        <v>11</v>
      </c>
      <c r="AF51" s="69">
        <v>0</v>
      </c>
      <c r="AG51" s="14">
        <v>0</v>
      </c>
      <c r="AH51" s="70">
        <f t="shared" si="33"/>
        <v>12</v>
      </c>
      <c r="AI51" s="69">
        <v>0</v>
      </c>
      <c r="AJ51" s="14">
        <v>0</v>
      </c>
      <c r="AK51" s="70">
        <f t="shared" si="34"/>
        <v>6</v>
      </c>
      <c r="AL51" s="69">
        <v>2</v>
      </c>
      <c r="AM51" s="14">
        <v>0</v>
      </c>
      <c r="AN51" s="70">
        <f t="shared" si="35"/>
        <v>8</v>
      </c>
      <c r="AO51" s="69">
        <v>0</v>
      </c>
      <c r="AP51" s="14">
        <v>0</v>
      </c>
      <c r="AQ51" s="70">
        <f t="shared" si="36"/>
        <v>4</v>
      </c>
      <c r="AR51" s="24">
        <v>0</v>
      </c>
      <c r="AS51" s="25">
        <v>0</v>
      </c>
      <c r="AT51" s="27">
        <f t="shared" si="37"/>
        <v>0</v>
      </c>
      <c r="AU51" s="24">
        <v>0</v>
      </c>
      <c r="AV51" s="25">
        <v>0</v>
      </c>
      <c r="AW51" s="27">
        <f t="shared" si="38"/>
        <v>0</v>
      </c>
      <c r="AX51" s="24">
        <v>0</v>
      </c>
      <c r="AY51" s="25">
        <v>0</v>
      </c>
      <c r="AZ51" s="27">
        <f t="shared" si="39"/>
        <v>0</v>
      </c>
      <c r="BA51" s="24">
        <v>0</v>
      </c>
      <c r="BB51" s="25">
        <v>0</v>
      </c>
      <c r="BC51" s="54">
        <f t="shared" si="40"/>
        <v>0</v>
      </c>
      <c r="BD51" s="31">
        <f t="shared" si="21"/>
        <v>9</v>
      </c>
      <c r="BE51" s="14">
        <f t="shared" si="22"/>
        <v>6</v>
      </c>
      <c r="BF51" s="19">
        <f t="shared" si="41"/>
        <v>223</v>
      </c>
      <c r="BH51" s="3"/>
    </row>
    <row r="52" spans="1:60" x14ac:dyDescent="0.2">
      <c r="A52" s="13" t="s">
        <v>20</v>
      </c>
      <c r="B52" s="15">
        <v>0</v>
      </c>
      <c r="C52" s="14">
        <v>0</v>
      </c>
      <c r="D52" s="70">
        <f t="shared" si="23"/>
        <v>22</v>
      </c>
      <c r="E52" s="69">
        <v>0</v>
      </c>
      <c r="F52" s="14">
        <v>0</v>
      </c>
      <c r="G52" s="70">
        <f t="shared" si="24"/>
        <v>32</v>
      </c>
      <c r="H52" s="69">
        <v>0</v>
      </c>
      <c r="I52" s="14">
        <v>0</v>
      </c>
      <c r="J52" s="70">
        <f t="shared" si="25"/>
        <v>24</v>
      </c>
      <c r="K52" s="69">
        <v>0</v>
      </c>
      <c r="L52" s="14">
        <v>2</v>
      </c>
      <c r="M52" s="70">
        <f t="shared" si="26"/>
        <v>10</v>
      </c>
      <c r="N52" s="69">
        <v>0</v>
      </c>
      <c r="O52" s="14">
        <v>0</v>
      </c>
      <c r="P52" s="70">
        <f t="shared" si="27"/>
        <v>25</v>
      </c>
      <c r="Q52" s="69">
        <v>0</v>
      </c>
      <c r="R52" s="14">
        <v>0</v>
      </c>
      <c r="S52" s="70">
        <f t="shared" si="28"/>
        <v>18</v>
      </c>
      <c r="T52" s="69">
        <v>0</v>
      </c>
      <c r="U52" s="14">
        <v>0</v>
      </c>
      <c r="V52" s="70">
        <f t="shared" si="29"/>
        <v>25</v>
      </c>
      <c r="W52" s="69">
        <v>0</v>
      </c>
      <c r="X52" s="14">
        <v>0</v>
      </c>
      <c r="Y52" s="70">
        <f t="shared" si="30"/>
        <v>13</v>
      </c>
      <c r="Z52" s="69">
        <v>0</v>
      </c>
      <c r="AA52" s="14">
        <v>0</v>
      </c>
      <c r="AB52" s="70">
        <f t="shared" si="31"/>
        <v>11</v>
      </c>
      <c r="AC52" s="69">
        <v>0</v>
      </c>
      <c r="AD52" s="14">
        <v>0</v>
      </c>
      <c r="AE52" s="70">
        <f t="shared" si="32"/>
        <v>11</v>
      </c>
      <c r="AF52" s="69">
        <v>0</v>
      </c>
      <c r="AG52" s="14">
        <v>0</v>
      </c>
      <c r="AH52" s="70">
        <f t="shared" si="33"/>
        <v>12</v>
      </c>
      <c r="AI52" s="69">
        <v>0</v>
      </c>
      <c r="AJ52" s="14">
        <v>0</v>
      </c>
      <c r="AK52" s="70">
        <f t="shared" si="34"/>
        <v>6</v>
      </c>
      <c r="AL52" s="69">
        <v>0</v>
      </c>
      <c r="AM52" s="14">
        <v>0</v>
      </c>
      <c r="AN52" s="70">
        <f t="shared" si="35"/>
        <v>8</v>
      </c>
      <c r="AO52" s="69">
        <v>0</v>
      </c>
      <c r="AP52" s="14">
        <v>0</v>
      </c>
      <c r="AQ52" s="70">
        <f t="shared" si="36"/>
        <v>4</v>
      </c>
      <c r="AR52" s="24">
        <v>0</v>
      </c>
      <c r="AS52" s="25">
        <v>0</v>
      </c>
      <c r="AT52" s="27">
        <f t="shared" si="37"/>
        <v>0</v>
      </c>
      <c r="AU52" s="24">
        <v>0</v>
      </c>
      <c r="AV52" s="25">
        <v>0</v>
      </c>
      <c r="AW52" s="27">
        <f t="shared" si="38"/>
        <v>0</v>
      </c>
      <c r="AX52" s="24">
        <v>0</v>
      </c>
      <c r="AY52" s="25">
        <v>0</v>
      </c>
      <c r="AZ52" s="27">
        <f t="shared" si="39"/>
        <v>0</v>
      </c>
      <c r="BA52" s="24">
        <v>0</v>
      </c>
      <c r="BB52" s="25">
        <v>0</v>
      </c>
      <c r="BC52" s="54">
        <f t="shared" si="40"/>
        <v>0</v>
      </c>
      <c r="BD52" s="31">
        <f t="shared" si="21"/>
        <v>0</v>
      </c>
      <c r="BE52" s="14">
        <f t="shared" si="22"/>
        <v>2</v>
      </c>
      <c r="BF52" s="19">
        <f t="shared" si="41"/>
        <v>221</v>
      </c>
      <c r="BH52" s="3"/>
    </row>
    <row r="53" spans="1:60" x14ac:dyDescent="0.2">
      <c r="A53" s="13" t="s">
        <v>21</v>
      </c>
      <c r="B53" s="15">
        <v>0</v>
      </c>
      <c r="C53" s="14">
        <v>2</v>
      </c>
      <c r="D53" s="70">
        <f t="shared" si="23"/>
        <v>20</v>
      </c>
      <c r="E53" s="69">
        <v>0</v>
      </c>
      <c r="F53" s="14">
        <v>1</v>
      </c>
      <c r="G53" s="70">
        <f t="shared" si="24"/>
        <v>31</v>
      </c>
      <c r="H53" s="69">
        <v>0</v>
      </c>
      <c r="I53" s="14">
        <v>6</v>
      </c>
      <c r="J53" s="70">
        <f t="shared" si="25"/>
        <v>18</v>
      </c>
      <c r="K53" s="69">
        <v>1</v>
      </c>
      <c r="L53" s="14">
        <v>1</v>
      </c>
      <c r="M53" s="70">
        <f t="shared" si="26"/>
        <v>10</v>
      </c>
      <c r="N53" s="69">
        <v>0</v>
      </c>
      <c r="O53" s="14">
        <v>4</v>
      </c>
      <c r="P53" s="70">
        <f t="shared" si="27"/>
        <v>21</v>
      </c>
      <c r="Q53" s="69">
        <v>0</v>
      </c>
      <c r="R53" s="14">
        <v>2</v>
      </c>
      <c r="S53" s="70">
        <f t="shared" si="28"/>
        <v>16</v>
      </c>
      <c r="T53" s="69">
        <v>0</v>
      </c>
      <c r="U53" s="14">
        <v>5</v>
      </c>
      <c r="V53" s="70">
        <f t="shared" si="29"/>
        <v>20</v>
      </c>
      <c r="W53" s="69">
        <v>0</v>
      </c>
      <c r="X53" s="14">
        <v>0</v>
      </c>
      <c r="Y53" s="70">
        <f t="shared" si="30"/>
        <v>13</v>
      </c>
      <c r="Z53" s="69">
        <v>0</v>
      </c>
      <c r="AA53" s="14">
        <v>1</v>
      </c>
      <c r="AB53" s="70">
        <f t="shared" si="31"/>
        <v>10</v>
      </c>
      <c r="AC53" s="69">
        <v>0</v>
      </c>
      <c r="AD53" s="14">
        <v>1</v>
      </c>
      <c r="AE53" s="70">
        <f t="shared" si="32"/>
        <v>10</v>
      </c>
      <c r="AF53" s="69">
        <v>0</v>
      </c>
      <c r="AG53" s="14">
        <v>1</v>
      </c>
      <c r="AH53" s="70">
        <f t="shared" si="33"/>
        <v>11</v>
      </c>
      <c r="AI53" s="69">
        <v>0</v>
      </c>
      <c r="AJ53" s="14">
        <v>2</v>
      </c>
      <c r="AK53" s="70">
        <f t="shared" si="34"/>
        <v>4</v>
      </c>
      <c r="AL53" s="69">
        <v>0</v>
      </c>
      <c r="AM53" s="14">
        <v>2</v>
      </c>
      <c r="AN53" s="70">
        <f t="shared" si="35"/>
        <v>6</v>
      </c>
      <c r="AO53" s="69">
        <v>0</v>
      </c>
      <c r="AP53" s="14">
        <v>0</v>
      </c>
      <c r="AQ53" s="70">
        <f t="shared" si="36"/>
        <v>4</v>
      </c>
      <c r="AR53" s="24">
        <v>0</v>
      </c>
      <c r="AS53" s="25">
        <v>0</v>
      </c>
      <c r="AT53" s="27">
        <f t="shared" si="37"/>
        <v>0</v>
      </c>
      <c r="AU53" s="24">
        <v>0</v>
      </c>
      <c r="AV53" s="25">
        <v>0</v>
      </c>
      <c r="AW53" s="27">
        <f t="shared" si="38"/>
        <v>0</v>
      </c>
      <c r="AX53" s="24">
        <v>0</v>
      </c>
      <c r="AY53" s="25">
        <v>0</v>
      </c>
      <c r="AZ53" s="27">
        <f t="shared" si="39"/>
        <v>0</v>
      </c>
      <c r="BA53" s="24">
        <v>0</v>
      </c>
      <c r="BB53" s="25">
        <v>0</v>
      </c>
      <c r="BC53" s="54">
        <f t="shared" si="40"/>
        <v>0</v>
      </c>
      <c r="BD53" s="31">
        <f t="shared" si="21"/>
        <v>1</v>
      </c>
      <c r="BE53" s="14">
        <f t="shared" si="22"/>
        <v>28</v>
      </c>
      <c r="BF53" s="19">
        <f t="shared" si="41"/>
        <v>194</v>
      </c>
      <c r="BH53" s="3"/>
    </row>
    <row r="54" spans="1:60" x14ac:dyDescent="0.2">
      <c r="A54" s="13" t="s">
        <v>22</v>
      </c>
      <c r="B54" s="15">
        <v>1</v>
      </c>
      <c r="C54" s="14">
        <v>0</v>
      </c>
      <c r="D54" s="70">
        <f t="shared" si="23"/>
        <v>21</v>
      </c>
      <c r="E54" s="69">
        <v>0</v>
      </c>
      <c r="F54" s="14">
        <v>0</v>
      </c>
      <c r="G54" s="70">
        <f t="shared" si="24"/>
        <v>31</v>
      </c>
      <c r="H54" s="69">
        <v>0</v>
      </c>
      <c r="I54" s="14">
        <v>0</v>
      </c>
      <c r="J54" s="70">
        <f t="shared" si="25"/>
        <v>18</v>
      </c>
      <c r="K54" s="69">
        <v>2</v>
      </c>
      <c r="L54" s="14">
        <v>1</v>
      </c>
      <c r="M54" s="70">
        <f t="shared" si="26"/>
        <v>11</v>
      </c>
      <c r="N54" s="69">
        <v>2</v>
      </c>
      <c r="O54" s="14">
        <v>1</v>
      </c>
      <c r="P54" s="70">
        <f t="shared" si="27"/>
        <v>22</v>
      </c>
      <c r="Q54" s="69">
        <v>0</v>
      </c>
      <c r="R54" s="14">
        <v>1</v>
      </c>
      <c r="S54" s="70">
        <f t="shared" si="28"/>
        <v>15</v>
      </c>
      <c r="T54" s="69">
        <v>0</v>
      </c>
      <c r="U54" s="14">
        <v>1</v>
      </c>
      <c r="V54" s="70">
        <f t="shared" si="29"/>
        <v>19</v>
      </c>
      <c r="W54" s="69">
        <v>0</v>
      </c>
      <c r="X54" s="14">
        <v>0</v>
      </c>
      <c r="Y54" s="70">
        <f t="shared" si="30"/>
        <v>13</v>
      </c>
      <c r="Z54" s="69">
        <v>0</v>
      </c>
      <c r="AA54" s="14">
        <v>0</v>
      </c>
      <c r="AB54" s="70">
        <f t="shared" si="31"/>
        <v>10</v>
      </c>
      <c r="AC54" s="69">
        <v>0</v>
      </c>
      <c r="AD54" s="14">
        <v>1</v>
      </c>
      <c r="AE54" s="70">
        <f t="shared" si="32"/>
        <v>9</v>
      </c>
      <c r="AF54" s="69">
        <v>0</v>
      </c>
      <c r="AG54" s="14">
        <v>0</v>
      </c>
      <c r="AH54" s="70">
        <f t="shared" si="33"/>
        <v>11</v>
      </c>
      <c r="AI54" s="69">
        <v>0</v>
      </c>
      <c r="AJ54" s="14">
        <v>0</v>
      </c>
      <c r="AK54" s="70">
        <f t="shared" si="34"/>
        <v>4</v>
      </c>
      <c r="AL54" s="69">
        <v>0</v>
      </c>
      <c r="AM54" s="14">
        <v>4</v>
      </c>
      <c r="AN54" s="70">
        <f t="shared" si="35"/>
        <v>2</v>
      </c>
      <c r="AO54" s="69">
        <v>0</v>
      </c>
      <c r="AP54" s="14">
        <v>0</v>
      </c>
      <c r="AQ54" s="70">
        <f t="shared" si="36"/>
        <v>4</v>
      </c>
      <c r="AR54" s="24">
        <v>0</v>
      </c>
      <c r="AS54" s="25">
        <v>0</v>
      </c>
      <c r="AT54" s="27">
        <f t="shared" si="37"/>
        <v>0</v>
      </c>
      <c r="AU54" s="24">
        <v>0</v>
      </c>
      <c r="AV54" s="25">
        <v>0</v>
      </c>
      <c r="AW54" s="27">
        <f t="shared" si="38"/>
        <v>0</v>
      </c>
      <c r="AX54" s="24">
        <v>0</v>
      </c>
      <c r="AY54" s="25">
        <v>0</v>
      </c>
      <c r="AZ54" s="27">
        <f t="shared" si="39"/>
        <v>0</v>
      </c>
      <c r="BA54" s="24">
        <v>0</v>
      </c>
      <c r="BB54" s="25">
        <v>0</v>
      </c>
      <c r="BC54" s="54">
        <f t="shared" si="40"/>
        <v>0</v>
      </c>
      <c r="BD54" s="31">
        <f t="shared" si="21"/>
        <v>5</v>
      </c>
      <c r="BE54" s="14">
        <f t="shared" si="22"/>
        <v>9</v>
      </c>
      <c r="BF54" s="19">
        <f t="shared" si="41"/>
        <v>190</v>
      </c>
      <c r="BH54" s="3"/>
    </row>
    <row r="55" spans="1:60" x14ac:dyDescent="0.2">
      <c r="A55" s="13" t="s">
        <v>23</v>
      </c>
      <c r="B55" s="15">
        <v>0</v>
      </c>
      <c r="C55" s="14">
        <v>1</v>
      </c>
      <c r="D55" s="70">
        <f t="shared" si="23"/>
        <v>20</v>
      </c>
      <c r="E55" s="69">
        <v>0</v>
      </c>
      <c r="F55" s="14">
        <v>0</v>
      </c>
      <c r="G55" s="70">
        <f t="shared" si="24"/>
        <v>31</v>
      </c>
      <c r="H55" s="69">
        <v>0</v>
      </c>
      <c r="I55" s="14">
        <v>0</v>
      </c>
      <c r="J55" s="70">
        <f t="shared" si="25"/>
        <v>18</v>
      </c>
      <c r="K55" s="69">
        <v>0</v>
      </c>
      <c r="L55" s="14">
        <v>0</v>
      </c>
      <c r="M55" s="70">
        <f t="shared" si="26"/>
        <v>11</v>
      </c>
      <c r="N55" s="69">
        <v>0</v>
      </c>
      <c r="O55" s="14">
        <v>0</v>
      </c>
      <c r="P55" s="70">
        <f t="shared" si="27"/>
        <v>22</v>
      </c>
      <c r="Q55" s="69">
        <v>1</v>
      </c>
      <c r="R55" s="14">
        <v>0</v>
      </c>
      <c r="S55" s="70">
        <f t="shared" si="28"/>
        <v>16</v>
      </c>
      <c r="T55" s="69">
        <v>0</v>
      </c>
      <c r="U55" s="14">
        <v>0</v>
      </c>
      <c r="V55" s="70">
        <f t="shared" si="29"/>
        <v>19</v>
      </c>
      <c r="W55" s="69">
        <v>0</v>
      </c>
      <c r="X55" s="14">
        <v>0</v>
      </c>
      <c r="Y55" s="70">
        <f t="shared" si="30"/>
        <v>13</v>
      </c>
      <c r="Z55" s="69">
        <v>0</v>
      </c>
      <c r="AA55" s="14">
        <v>0</v>
      </c>
      <c r="AB55" s="70">
        <f t="shared" si="31"/>
        <v>10</v>
      </c>
      <c r="AC55" s="69">
        <v>0</v>
      </c>
      <c r="AD55" s="14">
        <v>0</v>
      </c>
      <c r="AE55" s="70">
        <f t="shared" si="32"/>
        <v>9</v>
      </c>
      <c r="AF55" s="69">
        <v>1</v>
      </c>
      <c r="AG55" s="14">
        <v>0</v>
      </c>
      <c r="AH55" s="70">
        <f t="shared" si="33"/>
        <v>12</v>
      </c>
      <c r="AI55" s="69">
        <v>0</v>
      </c>
      <c r="AJ55" s="14">
        <v>0</v>
      </c>
      <c r="AK55" s="70">
        <f t="shared" si="34"/>
        <v>4</v>
      </c>
      <c r="AL55" s="69">
        <v>0</v>
      </c>
      <c r="AM55" s="14">
        <v>0</v>
      </c>
      <c r="AN55" s="70">
        <f t="shared" si="35"/>
        <v>2</v>
      </c>
      <c r="AO55" s="69">
        <v>0</v>
      </c>
      <c r="AP55" s="14">
        <v>0</v>
      </c>
      <c r="AQ55" s="70">
        <f t="shared" si="36"/>
        <v>4</v>
      </c>
      <c r="AR55" s="24">
        <v>0</v>
      </c>
      <c r="AS55" s="25">
        <v>0</v>
      </c>
      <c r="AT55" s="27">
        <f t="shared" si="37"/>
        <v>0</v>
      </c>
      <c r="AU55" s="24">
        <v>0</v>
      </c>
      <c r="AV55" s="25">
        <v>0</v>
      </c>
      <c r="AW55" s="27">
        <f t="shared" si="38"/>
        <v>0</v>
      </c>
      <c r="AX55" s="24">
        <v>0</v>
      </c>
      <c r="AY55" s="25">
        <v>0</v>
      </c>
      <c r="AZ55" s="27">
        <f t="shared" si="39"/>
        <v>0</v>
      </c>
      <c r="BA55" s="24">
        <v>0</v>
      </c>
      <c r="BB55" s="25">
        <v>0</v>
      </c>
      <c r="BC55" s="54">
        <f t="shared" si="40"/>
        <v>0</v>
      </c>
      <c r="BD55" s="31">
        <f t="shared" si="21"/>
        <v>2</v>
      </c>
      <c r="BE55" s="14">
        <f t="shared" si="22"/>
        <v>1</v>
      </c>
      <c r="BF55" s="19">
        <f t="shared" si="41"/>
        <v>191</v>
      </c>
      <c r="BH55" s="3"/>
    </row>
    <row r="56" spans="1:60" x14ac:dyDescent="0.2">
      <c r="A56" s="13" t="s">
        <v>24</v>
      </c>
      <c r="B56" s="15">
        <v>2</v>
      </c>
      <c r="C56" s="14">
        <v>0</v>
      </c>
      <c r="D56" s="70">
        <f t="shared" si="23"/>
        <v>22</v>
      </c>
      <c r="E56" s="69">
        <v>0</v>
      </c>
      <c r="F56" s="14">
        <v>0</v>
      </c>
      <c r="G56" s="70">
        <f t="shared" si="24"/>
        <v>31</v>
      </c>
      <c r="H56" s="69">
        <v>0</v>
      </c>
      <c r="I56" s="14">
        <v>0</v>
      </c>
      <c r="J56" s="70">
        <f t="shared" si="25"/>
        <v>18</v>
      </c>
      <c r="K56" s="69">
        <v>0</v>
      </c>
      <c r="L56" s="14">
        <v>0</v>
      </c>
      <c r="M56" s="70">
        <f t="shared" si="26"/>
        <v>11</v>
      </c>
      <c r="N56" s="69">
        <v>1</v>
      </c>
      <c r="O56" s="14">
        <v>0</v>
      </c>
      <c r="P56" s="70">
        <f t="shared" si="27"/>
        <v>23</v>
      </c>
      <c r="Q56" s="69">
        <v>0</v>
      </c>
      <c r="R56" s="14">
        <v>2</v>
      </c>
      <c r="S56" s="70">
        <f t="shared" si="28"/>
        <v>14</v>
      </c>
      <c r="T56" s="69">
        <v>0</v>
      </c>
      <c r="U56" s="14">
        <v>1</v>
      </c>
      <c r="V56" s="70">
        <f t="shared" si="29"/>
        <v>18</v>
      </c>
      <c r="W56" s="69">
        <v>0</v>
      </c>
      <c r="X56" s="14">
        <v>1</v>
      </c>
      <c r="Y56" s="70">
        <f t="shared" si="30"/>
        <v>12</v>
      </c>
      <c r="Z56" s="69">
        <v>0</v>
      </c>
      <c r="AA56" s="14">
        <v>0</v>
      </c>
      <c r="AB56" s="70">
        <f t="shared" si="31"/>
        <v>10</v>
      </c>
      <c r="AC56" s="69">
        <v>0</v>
      </c>
      <c r="AD56" s="14">
        <v>1</v>
      </c>
      <c r="AE56" s="70">
        <f t="shared" si="32"/>
        <v>8</v>
      </c>
      <c r="AF56" s="69">
        <v>0</v>
      </c>
      <c r="AG56" s="14">
        <v>1</v>
      </c>
      <c r="AH56" s="70">
        <f t="shared" si="33"/>
        <v>11</v>
      </c>
      <c r="AI56" s="69">
        <v>0</v>
      </c>
      <c r="AJ56" s="14">
        <v>0</v>
      </c>
      <c r="AK56" s="70">
        <f t="shared" si="34"/>
        <v>4</v>
      </c>
      <c r="AL56" s="69">
        <v>0</v>
      </c>
      <c r="AM56" s="14">
        <v>0</v>
      </c>
      <c r="AN56" s="70">
        <f t="shared" si="35"/>
        <v>2</v>
      </c>
      <c r="AO56" s="69">
        <v>0</v>
      </c>
      <c r="AP56" s="14">
        <v>0</v>
      </c>
      <c r="AQ56" s="70">
        <f t="shared" si="36"/>
        <v>4</v>
      </c>
      <c r="AR56" s="24">
        <v>0</v>
      </c>
      <c r="AS56" s="25">
        <v>0</v>
      </c>
      <c r="AT56" s="27">
        <f t="shared" si="37"/>
        <v>0</v>
      </c>
      <c r="AU56" s="24">
        <v>0</v>
      </c>
      <c r="AV56" s="25">
        <v>0</v>
      </c>
      <c r="AW56" s="27">
        <f t="shared" si="38"/>
        <v>0</v>
      </c>
      <c r="AX56" s="24">
        <v>0</v>
      </c>
      <c r="AY56" s="25">
        <v>0</v>
      </c>
      <c r="AZ56" s="27">
        <f t="shared" si="39"/>
        <v>0</v>
      </c>
      <c r="BA56" s="24">
        <v>0</v>
      </c>
      <c r="BB56" s="25">
        <v>0</v>
      </c>
      <c r="BC56" s="54">
        <f t="shared" si="40"/>
        <v>0</v>
      </c>
      <c r="BD56" s="31">
        <f t="shared" si="21"/>
        <v>3</v>
      </c>
      <c r="BE56" s="14">
        <f t="shared" si="22"/>
        <v>6</v>
      </c>
      <c r="BF56" s="19">
        <f t="shared" si="41"/>
        <v>188</v>
      </c>
      <c r="BH56" s="3"/>
    </row>
    <row r="57" spans="1:60" x14ac:dyDescent="0.2">
      <c r="A57" s="13" t="s">
        <v>25</v>
      </c>
      <c r="B57" s="15">
        <v>0</v>
      </c>
      <c r="C57" s="14">
        <v>0</v>
      </c>
      <c r="D57" s="70">
        <f t="shared" si="23"/>
        <v>22</v>
      </c>
      <c r="E57" s="69">
        <v>0</v>
      </c>
      <c r="F57" s="14">
        <v>2</v>
      </c>
      <c r="G57" s="70">
        <f t="shared" si="24"/>
        <v>29</v>
      </c>
      <c r="H57" s="69">
        <v>0</v>
      </c>
      <c r="I57" s="14">
        <v>0</v>
      </c>
      <c r="J57" s="70">
        <f t="shared" si="25"/>
        <v>18</v>
      </c>
      <c r="K57" s="69">
        <v>0</v>
      </c>
      <c r="L57" s="14">
        <v>4</v>
      </c>
      <c r="M57" s="70">
        <f t="shared" si="26"/>
        <v>7</v>
      </c>
      <c r="N57" s="69">
        <v>0</v>
      </c>
      <c r="O57" s="14">
        <v>0</v>
      </c>
      <c r="P57" s="70">
        <f t="shared" si="27"/>
        <v>23</v>
      </c>
      <c r="Q57" s="69">
        <v>0</v>
      </c>
      <c r="R57" s="14">
        <v>1</v>
      </c>
      <c r="S57" s="70">
        <f t="shared" si="28"/>
        <v>13</v>
      </c>
      <c r="T57" s="69">
        <v>0</v>
      </c>
      <c r="U57" s="14">
        <v>5</v>
      </c>
      <c r="V57" s="70">
        <f t="shared" si="29"/>
        <v>13</v>
      </c>
      <c r="W57" s="69">
        <v>0</v>
      </c>
      <c r="X57" s="14">
        <v>0</v>
      </c>
      <c r="Y57" s="70">
        <f t="shared" si="30"/>
        <v>12</v>
      </c>
      <c r="Z57" s="69">
        <v>0</v>
      </c>
      <c r="AA57" s="14">
        <v>0</v>
      </c>
      <c r="AB57" s="70">
        <f t="shared" si="31"/>
        <v>10</v>
      </c>
      <c r="AC57" s="69">
        <v>0</v>
      </c>
      <c r="AD57" s="14">
        <v>1</v>
      </c>
      <c r="AE57" s="70">
        <f t="shared" si="32"/>
        <v>7</v>
      </c>
      <c r="AF57" s="69">
        <v>0</v>
      </c>
      <c r="AG57" s="14">
        <v>0</v>
      </c>
      <c r="AH57" s="70">
        <f t="shared" si="33"/>
        <v>11</v>
      </c>
      <c r="AI57" s="69">
        <v>0</v>
      </c>
      <c r="AJ57" s="14">
        <v>2</v>
      </c>
      <c r="AK57" s="70">
        <f t="shared" si="34"/>
        <v>2</v>
      </c>
      <c r="AL57" s="69">
        <v>0</v>
      </c>
      <c r="AM57" s="14">
        <v>0</v>
      </c>
      <c r="AN57" s="70">
        <f t="shared" si="35"/>
        <v>2</v>
      </c>
      <c r="AO57" s="69">
        <v>0</v>
      </c>
      <c r="AP57" s="14">
        <v>2</v>
      </c>
      <c r="AQ57" s="70">
        <f t="shared" si="36"/>
        <v>2</v>
      </c>
      <c r="AR57" s="24">
        <v>0</v>
      </c>
      <c r="AS57" s="25">
        <v>0</v>
      </c>
      <c r="AT57" s="27">
        <f t="shared" si="37"/>
        <v>0</v>
      </c>
      <c r="AU57" s="24">
        <v>0</v>
      </c>
      <c r="AV57" s="25">
        <v>0</v>
      </c>
      <c r="AW57" s="27">
        <f t="shared" si="38"/>
        <v>0</v>
      </c>
      <c r="AX57" s="24">
        <v>0</v>
      </c>
      <c r="AY57" s="25">
        <v>0</v>
      </c>
      <c r="AZ57" s="27">
        <f t="shared" si="39"/>
        <v>0</v>
      </c>
      <c r="BA57" s="24">
        <v>0</v>
      </c>
      <c r="BB57" s="25">
        <v>0</v>
      </c>
      <c r="BC57" s="54">
        <f t="shared" si="40"/>
        <v>0</v>
      </c>
      <c r="BD57" s="31">
        <f t="shared" si="21"/>
        <v>0</v>
      </c>
      <c r="BE57" s="14">
        <f t="shared" si="22"/>
        <v>17</v>
      </c>
      <c r="BF57" s="19">
        <f t="shared" si="41"/>
        <v>171</v>
      </c>
      <c r="BH57" s="3"/>
    </row>
    <row r="58" spans="1:60" ht="13.5" thickBot="1" x14ac:dyDescent="0.25">
      <c r="A58" s="33" t="s">
        <v>26</v>
      </c>
      <c r="B58" s="15">
        <v>0</v>
      </c>
      <c r="C58" s="14">
        <v>22</v>
      </c>
      <c r="D58" s="70">
        <f t="shared" si="23"/>
        <v>0</v>
      </c>
      <c r="E58" s="69">
        <v>0</v>
      </c>
      <c r="F58" s="14">
        <v>29</v>
      </c>
      <c r="G58" s="70">
        <f t="shared" si="24"/>
        <v>0</v>
      </c>
      <c r="H58" s="69">
        <v>0</v>
      </c>
      <c r="I58" s="14">
        <v>18</v>
      </c>
      <c r="J58" s="70">
        <f t="shared" si="25"/>
        <v>0</v>
      </c>
      <c r="K58" s="69">
        <v>0</v>
      </c>
      <c r="L58" s="14">
        <v>7</v>
      </c>
      <c r="M58" s="70">
        <f t="shared" si="26"/>
        <v>0</v>
      </c>
      <c r="N58" s="69">
        <v>0</v>
      </c>
      <c r="O58" s="14">
        <v>23</v>
      </c>
      <c r="P58" s="70">
        <f t="shared" si="27"/>
        <v>0</v>
      </c>
      <c r="Q58" s="69">
        <v>0</v>
      </c>
      <c r="R58" s="14">
        <v>13</v>
      </c>
      <c r="S58" s="70">
        <f t="shared" si="28"/>
        <v>0</v>
      </c>
      <c r="T58" s="69">
        <v>0</v>
      </c>
      <c r="U58" s="14">
        <v>13</v>
      </c>
      <c r="V58" s="70">
        <f t="shared" si="29"/>
        <v>0</v>
      </c>
      <c r="W58" s="69">
        <v>0</v>
      </c>
      <c r="X58" s="14">
        <v>12</v>
      </c>
      <c r="Y58" s="70">
        <f t="shared" si="30"/>
        <v>0</v>
      </c>
      <c r="Z58" s="69">
        <v>0</v>
      </c>
      <c r="AA58" s="14">
        <v>10</v>
      </c>
      <c r="AB58" s="70">
        <f t="shared" si="31"/>
        <v>0</v>
      </c>
      <c r="AC58" s="69">
        <v>0</v>
      </c>
      <c r="AD58" s="14">
        <v>7</v>
      </c>
      <c r="AE58" s="70">
        <f t="shared" si="32"/>
        <v>0</v>
      </c>
      <c r="AF58" s="69">
        <v>0</v>
      </c>
      <c r="AG58" s="14">
        <v>11</v>
      </c>
      <c r="AH58" s="70">
        <f t="shared" si="33"/>
        <v>0</v>
      </c>
      <c r="AI58" s="69">
        <v>0</v>
      </c>
      <c r="AJ58" s="14">
        <v>2</v>
      </c>
      <c r="AK58" s="70">
        <f t="shared" si="34"/>
        <v>0</v>
      </c>
      <c r="AL58" s="69">
        <v>0</v>
      </c>
      <c r="AM58" s="14">
        <v>2</v>
      </c>
      <c r="AN58" s="70">
        <f t="shared" si="35"/>
        <v>0</v>
      </c>
      <c r="AO58" s="69">
        <v>0</v>
      </c>
      <c r="AP58" s="14">
        <v>2</v>
      </c>
      <c r="AQ58" s="70">
        <f t="shared" si="36"/>
        <v>0</v>
      </c>
      <c r="AR58" s="24">
        <v>0</v>
      </c>
      <c r="AS58" s="25">
        <v>0</v>
      </c>
      <c r="AT58" s="27">
        <f t="shared" si="37"/>
        <v>0</v>
      </c>
      <c r="AU58" s="24">
        <v>0</v>
      </c>
      <c r="AV58" s="25">
        <v>0</v>
      </c>
      <c r="AW58" s="27">
        <f t="shared" si="38"/>
        <v>0</v>
      </c>
      <c r="AX58" s="24">
        <v>0</v>
      </c>
      <c r="AY58" s="25">
        <v>0</v>
      </c>
      <c r="AZ58" s="27">
        <f t="shared" si="39"/>
        <v>0</v>
      </c>
      <c r="BA58" s="24">
        <v>0</v>
      </c>
      <c r="BB58" s="25">
        <v>0</v>
      </c>
      <c r="BC58" s="54">
        <f t="shared" si="40"/>
        <v>0</v>
      </c>
      <c r="BD58" s="31">
        <f t="shared" si="21"/>
        <v>0</v>
      </c>
      <c r="BE58" s="9">
        <f t="shared" si="22"/>
        <v>171</v>
      </c>
      <c r="BF58" s="19">
        <f t="shared" si="41"/>
        <v>0</v>
      </c>
      <c r="BH58" s="3"/>
    </row>
    <row r="59" spans="1:60" ht="13.5" thickBot="1" x14ac:dyDescent="0.25">
      <c r="A59" s="16" t="s">
        <v>0</v>
      </c>
      <c r="B59" s="34">
        <f>SUM(B34:B58)</f>
        <v>36</v>
      </c>
      <c r="C59" s="17">
        <f>SUM(C34:C58)</f>
        <v>36</v>
      </c>
      <c r="D59" s="76"/>
      <c r="E59" s="84">
        <f>SUM(E34:E58)</f>
        <v>41</v>
      </c>
      <c r="F59" s="17">
        <f>SUM(F34:F58)</f>
        <v>41</v>
      </c>
      <c r="G59" s="76"/>
      <c r="H59" s="84">
        <f>SUM(H34:H58)</f>
        <v>32</v>
      </c>
      <c r="I59" s="17">
        <f>SUM(I34:I58)</f>
        <v>32</v>
      </c>
      <c r="J59" s="76"/>
      <c r="K59" s="84">
        <f>SUM(K34:K58)</f>
        <v>33</v>
      </c>
      <c r="L59" s="17">
        <f>SUM(L34:L58)</f>
        <v>33</v>
      </c>
      <c r="M59" s="76"/>
      <c r="N59" s="84">
        <f>SUM(N34:N58)</f>
        <v>52</v>
      </c>
      <c r="O59" s="17">
        <f>SUM(O34:O58)</f>
        <v>52</v>
      </c>
      <c r="P59" s="76"/>
      <c r="Q59" s="84">
        <f>SUM(Q34:Q58)</f>
        <v>40</v>
      </c>
      <c r="R59" s="17">
        <f>SUM(R34:R58)</f>
        <v>40</v>
      </c>
      <c r="S59" s="76"/>
      <c r="T59" s="84">
        <f>SUM(T34:T58)</f>
        <v>44</v>
      </c>
      <c r="U59" s="17">
        <f>SUM(U34:U58)</f>
        <v>44</v>
      </c>
      <c r="V59" s="76"/>
      <c r="W59" s="84">
        <f>SUM(W34:W58)</f>
        <v>24</v>
      </c>
      <c r="X59" s="17">
        <f>SUM(X34:X58)</f>
        <v>24</v>
      </c>
      <c r="Y59" s="76"/>
      <c r="Z59" s="84">
        <f>SUM(Z34:Z58)</f>
        <v>15</v>
      </c>
      <c r="AA59" s="17">
        <f>SUM(AA34:AA58)</f>
        <v>15</v>
      </c>
      <c r="AB59" s="76"/>
      <c r="AC59" s="84">
        <f>SUM(AC34:AC58)</f>
        <v>16</v>
      </c>
      <c r="AD59" s="17">
        <f>SUM(AD34:AD58)</f>
        <v>16</v>
      </c>
      <c r="AE59" s="76"/>
      <c r="AF59" s="84">
        <f>SUM(AF34:AF58)</f>
        <v>19</v>
      </c>
      <c r="AG59" s="17">
        <f>SUM(AG34:AG58)</f>
        <v>19</v>
      </c>
      <c r="AH59" s="76"/>
      <c r="AI59" s="84">
        <f>SUM(AI34:AI58)</f>
        <v>15</v>
      </c>
      <c r="AJ59" s="17">
        <f>SUM(AJ34:AJ58)</f>
        <v>15</v>
      </c>
      <c r="AK59" s="76"/>
      <c r="AL59" s="84">
        <f>SUM(AL34:AL58)</f>
        <v>13</v>
      </c>
      <c r="AM59" s="17">
        <f>SUM(AM34:AM58)</f>
        <v>13</v>
      </c>
      <c r="AN59" s="76"/>
      <c r="AO59" s="84">
        <f>SUM(AO34:AO58)</f>
        <v>7</v>
      </c>
      <c r="AP59" s="17">
        <f>SUM(AP34:AP58)</f>
        <v>7</v>
      </c>
      <c r="AQ59" s="76"/>
      <c r="AR59" s="35">
        <f>SUM(AR34:AR58)</f>
        <v>0</v>
      </c>
      <c r="AS59" s="36">
        <f>SUM(AS34:AS58)</f>
        <v>0</v>
      </c>
      <c r="AT59" s="29"/>
      <c r="AU59" s="35">
        <f>SUM(AU34:AU58)</f>
        <v>0</v>
      </c>
      <c r="AV59" s="36">
        <f>SUM(AV34:AV58)</f>
        <v>0</v>
      </c>
      <c r="AW59" s="29"/>
      <c r="AX59" s="35">
        <f>SUM(AX34:AX58)</f>
        <v>0</v>
      </c>
      <c r="AY59" s="36">
        <f>SUM(AY34:AY58)</f>
        <v>0</v>
      </c>
      <c r="AZ59" s="29"/>
      <c r="BA59" s="35">
        <f>SUM(BA34:BA58)</f>
        <v>0</v>
      </c>
      <c r="BB59" s="36">
        <f>SUM(BB34:BB58)</f>
        <v>0</v>
      </c>
      <c r="BC59" s="55"/>
      <c r="BD59" s="34">
        <f>SUM(BD34:BD58)</f>
        <v>387</v>
      </c>
      <c r="BE59" s="17">
        <f>SUM(BE34:BE58)</f>
        <v>387</v>
      </c>
      <c r="BF59" s="18"/>
      <c r="BH59" s="3"/>
    </row>
    <row r="60" spans="1:60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H60" s="3"/>
    </row>
  </sheetData>
  <phoneticPr fontId="3" type="noConversion"/>
  <pageMargins left="0.75" right="0.75" top="1" bottom="1" header="0.5" footer="0.5"/>
  <pageSetup fitToWidth="8" orientation="landscape" r:id="rId1"/>
  <headerFooter alignWithMargins="0">
    <oddHeader>&amp;L&amp;"Arial,Bold"&amp;12Caltrain 2018 Annual Count
NORTHBOUND SATURDAY PASSENGERS</oddHeader>
    <oddFooter>&amp;R&amp;P of &amp;N</oddFooter>
  </headerFooter>
  <colBreaks count="2" manualBreakCount="2">
    <brk id="16" max="28" man="1"/>
    <brk id="31" max="2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"/>
  <sheetViews>
    <sheetView zoomScale="70" zoomScaleNormal="70" workbookViewId="0">
      <selection activeCell="BH1" sqref="BH1:BH1048576"/>
    </sheetView>
  </sheetViews>
  <sheetFormatPr defaultRowHeight="12.75" x14ac:dyDescent="0.2"/>
  <cols>
    <col min="1" max="1" width="19.7109375" bestFit="1" customWidth="1"/>
    <col min="2" max="3" width="5.7109375" style="1" customWidth="1"/>
    <col min="4" max="4" width="6.7109375" style="1" bestFit="1" customWidth="1"/>
    <col min="5" max="6" width="5.7109375" style="1" customWidth="1"/>
    <col min="7" max="7" width="6.7109375" style="1" bestFit="1" customWidth="1"/>
    <col min="8" max="9" width="5.7109375" style="1" customWidth="1"/>
    <col min="10" max="10" width="6.7109375" style="1" bestFit="1" customWidth="1"/>
    <col min="11" max="12" width="5.7109375" style="1" customWidth="1"/>
    <col min="13" max="13" width="6.7109375" style="1" bestFit="1" customWidth="1"/>
    <col min="14" max="15" width="5.7109375" style="1" customWidth="1"/>
    <col min="16" max="16" width="6.7109375" style="1" bestFit="1" customWidth="1"/>
    <col min="17" max="18" width="5.7109375" style="1" customWidth="1"/>
    <col min="19" max="19" width="6.7109375" style="1" bestFit="1" customWidth="1"/>
    <col min="20" max="21" width="5.7109375" style="1" customWidth="1"/>
    <col min="22" max="22" width="6.7109375" style="1" bestFit="1" customWidth="1"/>
    <col min="23" max="24" width="5.7109375" style="1" customWidth="1"/>
    <col min="25" max="25" width="6.7109375" style="1" bestFit="1" customWidth="1"/>
    <col min="26" max="27" width="5.7109375" style="1" customWidth="1"/>
    <col min="28" max="28" width="6.7109375" style="1" bestFit="1" customWidth="1"/>
    <col min="29" max="30" width="5.7109375" style="1" customWidth="1"/>
    <col min="31" max="31" width="6.7109375" style="1" bestFit="1" customWidth="1"/>
    <col min="32" max="33" width="5.7109375" style="1" customWidth="1"/>
    <col min="34" max="34" width="6.7109375" style="1" bestFit="1" customWidth="1"/>
    <col min="35" max="36" width="5.7109375" style="1" customWidth="1"/>
    <col min="37" max="37" width="6.7109375" style="1" bestFit="1" customWidth="1"/>
    <col min="38" max="39" width="5.7109375" style="1" customWidth="1"/>
    <col min="40" max="40" width="6.7109375" style="1" bestFit="1" customWidth="1"/>
    <col min="41" max="42" width="5.7109375" style="1" customWidth="1"/>
    <col min="43" max="43" width="6.7109375" style="1" bestFit="1" customWidth="1"/>
    <col min="44" max="55" width="5.7109375" style="1" hidden="1" customWidth="1"/>
    <col min="56" max="58" width="8.7109375" style="1" customWidth="1"/>
  </cols>
  <sheetData>
    <row r="1" spans="1:60" ht="13.5" thickBo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</row>
    <row r="2" spans="1:60" s="1" customFormat="1" x14ac:dyDescent="0.2">
      <c r="A2" s="5"/>
      <c r="B2" s="8"/>
      <c r="C2" s="6" t="s">
        <v>54</v>
      </c>
      <c r="D2" s="57"/>
      <c r="E2" s="58"/>
      <c r="F2" s="6" t="s">
        <v>55</v>
      </c>
      <c r="G2" s="57"/>
      <c r="H2" s="58"/>
      <c r="I2" s="6" t="s">
        <v>56</v>
      </c>
      <c r="J2" s="57"/>
      <c r="K2" s="58"/>
      <c r="L2" s="80" t="s">
        <v>47</v>
      </c>
      <c r="M2" s="57"/>
      <c r="N2" s="58"/>
      <c r="O2" s="80" t="s">
        <v>48</v>
      </c>
      <c r="P2" s="57"/>
      <c r="Q2" s="58"/>
      <c r="R2" s="6" t="s">
        <v>57</v>
      </c>
      <c r="S2" s="57"/>
      <c r="T2" s="58"/>
      <c r="U2" s="6" t="s">
        <v>52</v>
      </c>
      <c r="V2" s="57"/>
      <c r="W2" s="58"/>
      <c r="X2" s="6" t="s">
        <v>58</v>
      </c>
      <c r="Y2" s="57"/>
      <c r="Z2" s="58"/>
      <c r="AA2" s="6" t="s">
        <v>59</v>
      </c>
      <c r="AB2" s="57"/>
      <c r="AC2" s="58"/>
      <c r="AD2" s="80" t="s">
        <v>49</v>
      </c>
      <c r="AE2" s="57"/>
      <c r="AF2" s="58"/>
      <c r="AG2" s="80" t="s">
        <v>50</v>
      </c>
      <c r="AH2" s="57"/>
      <c r="AI2" s="58"/>
      <c r="AJ2" s="80" t="s">
        <v>51</v>
      </c>
      <c r="AK2" s="57"/>
      <c r="AL2" s="58"/>
      <c r="AM2" s="80" t="s">
        <v>53</v>
      </c>
      <c r="AN2" s="57"/>
      <c r="AO2" s="58"/>
      <c r="AP2" s="6" t="s">
        <v>60</v>
      </c>
      <c r="AQ2" s="57"/>
      <c r="AR2" s="37"/>
      <c r="AS2" s="38" t="s">
        <v>61</v>
      </c>
      <c r="AT2" s="39"/>
      <c r="AU2" s="37"/>
      <c r="AV2" s="38" t="s">
        <v>62</v>
      </c>
      <c r="AW2" s="40"/>
      <c r="AX2" s="37"/>
      <c r="AY2" s="38" t="s">
        <v>63</v>
      </c>
      <c r="AZ2" s="40"/>
      <c r="BA2" s="37"/>
      <c r="BB2" s="38" t="s">
        <v>64</v>
      </c>
      <c r="BC2" s="40"/>
      <c r="BD2" s="30"/>
      <c r="BE2" s="59" t="s">
        <v>0</v>
      </c>
      <c r="BF2" s="60"/>
      <c r="BG2" s="4"/>
      <c r="BH2" s="4"/>
    </row>
    <row r="3" spans="1:60" s="2" customFormat="1" ht="39" thickBot="1" x14ac:dyDescent="0.25">
      <c r="A3" s="104" t="s">
        <v>69</v>
      </c>
      <c r="B3" s="95" t="s">
        <v>1</v>
      </c>
      <c r="C3" s="96" t="s">
        <v>2</v>
      </c>
      <c r="D3" s="97" t="s">
        <v>45</v>
      </c>
      <c r="E3" s="98" t="s">
        <v>1</v>
      </c>
      <c r="F3" s="96" t="s">
        <v>2</v>
      </c>
      <c r="G3" s="97" t="s">
        <v>45</v>
      </c>
      <c r="H3" s="98" t="s">
        <v>1</v>
      </c>
      <c r="I3" s="96" t="s">
        <v>2</v>
      </c>
      <c r="J3" s="97" t="s">
        <v>45</v>
      </c>
      <c r="K3" s="98" t="s">
        <v>1</v>
      </c>
      <c r="L3" s="96" t="s">
        <v>2</v>
      </c>
      <c r="M3" s="97" t="s">
        <v>45</v>
      </c>
      <c r="N3" s="98" t="s">
        <v>1</v>
      </c>
      <c r="O3" s="96" t="s">
        <v>2</v>
      </c>
      <c r="P3" s="97" t="s">
        <v>45</v>
      </c>
      <c r="Q3" s="98" t="s">
        <v>1</v>
      </c>
      <c r="R3" s="96" t="s">
        <v>2</v>
      </c>
      <c r="S3" s="97" t="s">
        <v>45</v>
      </c>
      <c r="T3" s="98" t="s">
        <v>1</v>
      </c>
      <c r="U3" s="96" t="s">
        <v>2</v>
      </c>
      <c r="V3" s="97" t="s">
        <v>45</v>
      </c>
      <c r="W3" s="98" t="s">
        <v>1</v>
      </c>
      <c r="X3" s="96" t="s">
        <v>2</v>
      </c>
      <c r="Y3" s="97" t="s">
        <v>45</v>
      </c>
      <c r="Z3" s="98" t="s">
        <v>1</v>
      </c>
      <c r="AA3" s="96" t="s">
        <v>2</v>
      </c>
      <c r="AB3" s="97" t="s">
        <v>45</v>
      </c>
      <c r="AC3" s="98" t="s">
        <v>1</v>
      </c>
      <c r="AD3" s="96" t="s">
        <v>2</v>
      </c>
      <c r="AE3" s="97" t="s">
        <v>45</v>
      </c>
      <c r="AF3" s="98" t="s">
        <v>1</v>
      </c>
      <c r="AG3" s="96" t="s">
        <v>2</v>
      </c>
      <c r="AH3" s="97" t="s">
        <v>45</v>
      </c>
      <c r="AI3" s="98" t="s">
        <v>1</v>
      </c>
      <c r="AJ3" s="96" t="s">
        <v>2</v>
      </c>
      <c r="AK3" s="97" t="s">
        <v>45</v>
      </c>
      <c r="AL3" s="98" t="s">
        <v>1</v>
      </c>
      <c r="AM3" s="96" t="s">
        <v>2</v>
      </c>
      <c r="AN3" s="97" t="s">
        <v>45</v>
      </c>
      <c r="AO3" s="98" t="s">
        <v>1</v>
      </c>
      <c r="AP3" s="96" t="s">
        <v>2</v>
      </c>
      <c r="AQ3" s="97" t="s">
        <v>45</v>
      </c>
      <c r="AR3" s="99" t="s">
        <v>1</v>
      </c>
      <c r="AS3" s="100" t="s">
        <v>2</v>
      </c>
      <c r="AT3" s="101" t="s">
        <v>45</v>
      </c>
      <c r="AU3" s="99" t="s">
        <v>1</v>
      </c>
      <c r="AV3" s="100" t="s">
        <v>2</v>
      </c>
      <c r="AW3" s="102" t="s">
        <v>45</v>
      </c>
      <c r="AX3" s="99" t="s">
        <v>1</v>
      </c>
      <c r="AY3" s="100" t="s">
        <v>2</v>
      </c>
      <c r="AZ3" s="102" t="s">
        <v>45</v>
      </c>
      <c r="BA3" s="99" t="s">
        <v>1</v>
      </c>
      <c r="BB3" s="100" t="s">
        <v>2</v>
      </c>
      <c r="BC3" s="102" t="s">
        <v>45</v>
      </c>
      <c r="BD3" s="95" t="s">
        <v>1</v>
      </c>
      <c r="BE3" s="96" t="s">
        <v>2</v>
      </c>
      <c r="BF3" s="103" t="s">
        <v>45</v>
      </c>
      <c r="BG3" s="66"/>
      <c r="BH3" s="66"/>
    </row>
    <row r="4" spans="1:60" x14ac:dyDescent="0.2">
      <c r="A4" s="12" t="s">
        <v>26</v>
      </c>
      <c r="B4" s="8">
        <v>143</v>
      </c>
      <c r="C4" s="6">
        <v>0</v>
      </c>
      <c r="D4" s="57">
        <f>B4-C4</f>
        <v>143</v>
      </c>
      <c r="E4" s="58">
        <v>192</v>
      </c>
      <c r="F4" s="6">
        <v>0</v>
      </c>
      <c r="G4" s="57">
        <f>E4-F4</f>
        <v>192</v>
      </c>
      <c r="H4" s="58">
        <v>195</v>
      </c>
      <c r="I4" s="6">
        <v>0</v>
      </c>
      <c r="J4" s="57">
        <f>H4-I4</f>
        <v>195</v>
      </c>
      <c r="K4" s="58">
        <v>283</v>
      </c>
      <c r="L4" s="6">
        <v>0</v>
      </c>
      <c r="M4" s="57">
        <f>K4-L4</f>
        <v>283</v>
      </c>
      <c r="N4" s="58">
        <v>106</v>
      </c>
      <c r="O4" s="6">
        <v>0</v>
      </c>
      <c r="P4" s="57">
        <f>N4-O4</f>
        <v>106</v>
      </c>
      <c r="Q4" s="58">
        <v>252</v>
      </c>
      <c r="R4" s="6">
        <v>0</v>
      </c>
      <c r="S4" s="57">
        <f>Q4-R4</f>
        <v>252</v>
      </c>
      <c r="T4" s="58">
        <v>362</v>
      </c>
      <c r="U4" s="6">
        <v>0</v>
      </c>
      <c r="V4" s="57">
        <f>T4-U4</f>
        <v>362</v>
      </c>
      <c r="W4" s="58">
        <v>570</v>
      </c>
      <c r="X4" s="6">
        <v>0</v>
      </c>
      <c r="Y4" s="57">
        <f>W4-X4</f>
        <v>570</v>
      </c>
      <c r="Z4" s="58">
        <v>410</v>
      </c>
      <c r="AA4" s="6">
        <v>0</v>
      </c>
      <c r="AB4" s="57">
        <f>Z4-AA4</f>
        <v>410</v>
      </c>
      <c r="AC4" s="58">
        <v>399</v>
      </c>
      <c r="AD4" s="6">
        <v>0</v>
      </c>
      <c r="AE4" s="57">
        <f>AC4-AD4</f>
        <v>399</v>
      </c>
      <c r="AF4" s="58">
        <v>211</v>
      </c>
      <c r="AG4" s="6">
        <v>0</v>
      </c>
      <c r="AH4" s="57">
        <f>AF4-AG4</f>
        <v>211</v>
      </c>
      <c r="AI4" s="58">
        <v>326</v>
      </c>
      <c r="AJ4" s="6">
        <v>0</v>
      </c>
      <c r="AK4" s="57">
        <f>AI4-AJ4</f>
        <v>326</v>
      </c>
      <c r="AL4" s="58">
        <v>152</v>
      </c>
      <c r="AM4" s="6">
        <v>0</v>
      </c>
      <c r="AN4" s="57">
        <f>AL4-AM4</f>
        <v>152</v>
      </c>
      <c r="AO4" s="58">
        <v>182</v>
      </c>
      <c r="AP4" s="6">
        <v>0</v>
      </c>
      <c r="AQ4" s="57">
        <f>AO4-AP4</f>
        <v>182</v>
      </c>
      <c r="AR4" s="37">
        <v>0</v>
      </c>
      <c r="AS4" s="38">
        <v>0</v>
      </c>
      <c r="AT4" s="39">
        <f>AR4-AS4</f>
        <v>0</v>
      </c>
      <c r="AU4" s="37">
        <v>0</v>
      </c>
      <c r="AV4" s="38">
        <v>0</v>
      </c>
      <c r="AW4" s="39">
        <f>AU4-AV4</f>
        <v>0</v>
      </c>
      <c r="AX4" s="37">
        <v>0</v>
      </c>
      <c r="AY4" s="38">
        <v>0</v>
      </c>
      <c r="AZ4" s="39">
        <f>AX4-AY4</f>
        <v>0</v>
      </c>
      <c r="BA4" s="37">
        <v>0</v>
      </c>
      <c r="BB4" s="38">
        <v>0</v>
      </c>
      <c r="BC4" s="40">
        <f>BA4-BB4</f>
        <v>0</v>
      </c>
      <c r="BD4" s="30">
        <f>B4+E4+H4+K4+N4+Q4+T4+W4+Z4+AC4+AF4+AI4+AL4+AO4+AR4+AU4+AX4+BA4</f>
        <v>3783</v>
      </c>
      <c r="BE4" s="6">
        <f>C4+F4+I4+L4+O4+R4+U4+X4+AA4+AD4+AG4+AJ4+AM4+AP4+AS4+AV4+AY4+BB4</f>
        <v>0</v>
      </c>
      <c r="BF4" s="7">
        <f>BD4-BE4</f>
        <v>3783</v>
      </c>
      <c r="BG4" s="3"/>
      <c r="BH4" s="3"/>
    </row>
    <row r="5" spans="1:60" x14ac:dyDescent="0.2">
      <c r="A5" s="13" t="s">
        <v>25</v>
      </c>
      <c r="B5" s="15">
        <v>24</v>
      </c>
      <c r="C5" s="14">
        <v>0</v>
      </c>
      <c r="D5" s="19">
        <f>D4+B5-C5</f>
        <v>167</v>
      </c>
      <c r="E5" s="69">
        <v>19</v>
      </c>
      <c r="F5" s="14">
        <v>0</v>
      </c>
      <c r="G5" s="19">
        <f>G4+E5-F5</f>
        <v>211</v>
      </c>
      <c r="H5" s="69">
        <v>17</v>
      </c>
      <c r="I5" s="14">
        <v>3</v>
      </c>
      <c r="J5" s="19">
        <f>J4+H5-I5</f>
        <v>209</v>
      </c>
      <c r="K5" s="69">
        <v>0</v>
      </c>
      <c r="L5" s="14">
        <v>0</v>
      </c>
      <c r="M5" s="19">
        <f>M4+K5-L5</f>
        <v>283</v>
      </c>
      <c r="N5" s="69">
        <v>17</v>
      </c>
      <c r="O5" s="14">
        <v>0</v>
      </c>
      <c r="P5" s="70">
        <f>P4+N5-O5</f>
        <v>123</v>
      </c>
      <c r="Q5" s="69">
        <v>28</v>
      </c>
      <c r="R5" s="14">
        <v>0</v>
      </c>
      <c r="S5" s="70">
        <f>S4+Q5-R5</f>
        <v>280</v>
      </c>
      <c r="T5" s="69">
        <v>20</v>
      </c>
      <c r="U5" s="14">
        <v>0</v>
      </c>
      <c r="V5" s="19">
        <f>V4+T5-U5</f>
        <v>382</v>
      </c>
      <c r="W5" s="69">
        <v>31</v>
      </c>
      <c r="X5" s="14">
        <v>0</v>
      </c>
      <c r="Y5" s="19">
        <f>Y4+W5-X5</f>
        <v>601</v>
      </c>
      <c r="Z5" s="69">
        <v>19</v>
      </c>
      <c r="AA5" s="14">
        <v>0</v>
      </c>
      <c r="AB5" s="19">
        <f>AB4+Z5-AA5</f>
        <v>429</v>
      </c>
      <c r="AC5" s="69">
        <v>0</v>
      </c>
      <c r="AD5" s="14">
        <v>0</v>
      </c>
      <c r="AE5" s="70">
        <f>AE4+AC5-AD5</f>
        <v>399</v>
      </c>
      <c r="AF5" s="69">
        <v>16</v>
      </c>
      <c r="AG5" s="14">
        <v>0</v>
      </c>
      <c r="AH5" s="19">
        <f>AH4+AF5-AG5</f>
        <v>227</v>
      </c>
      <c r="AI5" s="69">
        <v>30</v>
      </c>
      <c r="AJ5" s="14">
        <v>0</v>
      </c>
      <c r="AK5" s="70">
        <f>AK4+AI5-AJ5</f>
        <v>356</v>
      </c>
      <c r="AL5" s="69">
        <v>18</v>
      </c>
      <c r="AM5" s="14">
        <v>0</v>
      </c>
      <c r="AN5" s="19">
        <f>AN4+AL5-AM5</f>
        <v>170</v>
      </c>
      <c r="AO5" s="69">
        <v>22</v>
      </c>
      <c r="AP5" s="14">
        <v>1</v>
      </c>
      <c r="AQ5" s="70">
        <f>AQ4+AO5-AP5</f>
        <v>203</v>
      </c>
      <c r="AR5" s="45">
        <v>0</v>
      </c>
      <c r="AS5" s="46">
        <v>0</v>
      </c>
      <c r="AT5" s="47">
        <f>AT4+AR5-AS5</f>
        <v>0</v>
      </c>
      <c r="AU5" s="45">
        <v>0</v>
      </c>
      <c r="AV5" s="46">
        <v>0</v>
      </c>
      <c r="AW5" s="47">
        <f>AW4+AU5-AV5</f>
        <v>0</v>
      </c>
      <c r="AX5" s="45">
        <v>0</v>
      </c>
      <c r="AY5" s="46">
        <v>0</v>
      </c>
      <c r="AZ5" s="47">
        <f>AZ4+AX5-AY5</f>
        <v>0</v>
      </c>
      <c r="BA5" s="45">
        <v>0</v>
      </c>
      <c r="BB5" s="46">
        <v>0</v>
      </c>
      <c r="BC5" s="47">
        <f>BC4+BA5-BB5</f>
        <v>0</v>
      </c>
      <c r="BD5" s="15">
        <f t="shared" ref="BD5:BE28" si="0">B5+E5+H5+K5+N5+Q5+T5+W5+Z5+AC5+AF5+AI5+AL5+AO5+AR5+AU5+AX5+BA5</f>
        <v>261</v>
      </c>
      <c r="BE5" s="14">
        <f t="shared" si="0"/>
        <v>4</v>
      </c>
      <c r="BF5" s="19">
        <f>BF4+BD5-BE5</f>
        <v>4040</v>
      </c>
      <c r="BG5" s="3"/>
      <c r="BH5" s="3"/>
    </row>
    <row r="6" spans="1:60" x14ac:dyDescent="0.2">
      <c r="A6" s="13" t="s">
        <v>24</v>
      </c>
      <c r="B6" s="15">
        <v>12</v>
      </c>
      <c r="C6" s="14">
        <v>0</v>
      </c>
      <c r="D6" s="19">
        <f t="shared" ref="D6:D28" si="1">D5+B6-C6</f>
        <v>179</v>
      </c>
      <c r="E6" s="69">
        <v>11</v>
      </c>
      <c r="F6" s="14">
        <v>0</v>
      </c>
      <c r="G6" s="19">
        <f t="shared" ref="G6:G28" si="2">G5+E6-F6</f>
        <v>222</v>
      </c>
      <c r="H6" s="69">
        <v>26</v>
      </c>
      <c r="I6" s="14">
        <v>0</v>
      </c>
      <c r="J6" s="19">
        <f t="shared" ref="J6:J28" si="3">J5+H6-I6</f>
        <v>235</v>
      </c>
      <c r="K6" s="69">
        <v>0</v>
      </c>
      <c r="L6" s="14">
        <v>0</v>
      </c>
      <c r="M6" s="19">
        <f t="shared" ref="M6:M28" si="4">M5+K6-L6</f>
        <v>283</v>
      </c>
      <c r="N6" s="69">
        <v>11</v>
      </c>
      <c r="O6" s="14">
        <v>1</v>
      </c>
      <c r="P6" s="70">
        <f t="shared" ref="P6:P28" si="5">P5+N6-O6</f>
        <v>133</v>
      </c>
      <c r="Q6" s="69">
        <v>15</v>
      </c>
      <c r="R6" s="14">
        <v>0</v>
      </c>
      <c r="S6" s="70">
        <f t="shared" ref="S6:S28" si="6">S5+Q6-R6</f>
        <v>295</v>
      </c>
      <c r="T6" s="69">
        <v>10</v>
      </c>
      <c r="U6" s="14">
        <v>0</v>
      </c>
      <c r="V6" s="19">
        <f t="shared" ref="V6:V28" si="7">V5+T6-U6</f>
        <v>392</v>
      </c>
      <c r="W6" s="69">
        <v>4</v>
      </c>
      <c r="X6" s="14">
        <v>0</v>
      </c>
      <c r="Y6" s="19">
        <f t="shared" ref="Y6:Y28" si="8">Y5+W6-X6</f>
        <v>605</v>
      </c>
      <c r="Z6" s="69">
        <v>2</v>
      </c>
      <c r="AA6" s="14">
        <v>0</v>
      </c>
      <c r="AB6" s="19">
        <f t="shared" ref="AB6:AB28" si="9">AB5+Z6-AA6</f>
        <v>431</v>
      </c>
      <c r="AC6" s="69">
        <v>0</v>
      </c>
      <c r="AD6" s="14">
        <v>0</v>
      </c>
      <c r="AE6" s="70">
        <f t="shared" ref="AE6:AE28" si="10">AE5+AC6-AD6</f>
        <v>399</v>
      </c>
      <c r="AF6" s="69">
        <v>8</v>
      </c>
      <c r="AG6" s="14">
        <v>0</v>
      </c>
      <c r="AH6" s="19">
        <f t="shared" ref="AH6:AH28" si="11">AH5+AF6-AG6</f>
        <v>235</v>
      </c>
      <c r="AI6" s="69">
        <v>0</v>
      </c>
      <c r="AJ6" s="14">
        <v>0</v>
      </c>
      <c r="AK6" s="70">
        <f t="shared" ref="AK6:AK28" si="12">AK5+AI6-AJ6</f>
        <v>356</v>
      </c>
      <c r="AL6" s="69">
        <v>3</v>
      </c>
      <c r="AM6" s="14">
        <v>0</v>
      </c>
      <c r="AN6" s="19">
        <f t="shared" ref="AN6:AN28" si="13">AN5+AL6-AM6</f>
        <v>173</v>
      </c>
      <c r="AO6" s="69">
        <v>1</v>
      </c>
      <c r="AP6" s="14">
        <v>0</v>
      </c>
      <c r="AQ6" s="70">
        <f t="shared" ref="AQ6:AQ28" si="14">AQ5+AO6-AP6</f>
        <v>204</v>
      </c>
      <c r="AR6" s="45">
        <v>0</v>
      </c>
      <c r="AS6" s="46">
        <v>0</v>
      </c>
      <c r="AT6" s="47">
        <f t="shared" ref="AT6:AT28" si="15">AT5+AR6-AS6</f>
        <v>0</v>
      </c>
      <c r="AU6" s="45">
        <v>0</v>
      </c>
      <c r="AV6" s="46">
        <v>0</v>
      </c>
      <c r="AW6" s="47">
        <f t="shared" ref="AW6:AW28" si="16">AW5+AU6-AV6</f>
        <v>0</v>
      </c>
      <c r="AX6" s="45">
        <v>0</v>
      </c>
      <c r="AY6" s="46">
        <v>0</v>
      </c>
      <c r="AZ6" s="47">
        <f t="shared" ref="AZ6:AZ28" si="17">AZ5+AX6-AY6</f>
        <v>0</v>
      </c>
      <c r="BA6" s="45">
        <v>0</v>
      </c>
      <c r="BB6" s="46">
        <v>0</v>
      </c>
      <c r="BC6" s="47">
        <f t="shared" ref="BC6:BC28" si="18">BC5+BA6-BB6</f>
        <v>0</v>
      </c>
      <c r="BD6" s="15">
        <f t="shared" si="0"/>
        <v>103</v>
      </c>
      <c r="BE6" s="14">
        <f t="shared" si="0"/>
        <v>1</v>
      </c>
      <c r="BF6" s="19">
        <f t="shared" ref="BF6:BF28" si="19">BF5+BD6-BE6</f>
        <v>4142</v>
      </c>
      <c r="BG6" s="3"/>
      <c r="BH6" s="3"/>
    </row>
    <row r="7" spans="1:60" x14ac:dyDescent="0.2">
      <c r="A7" s="13" t="s">
        <v>23</v>
      </c>
      <c r="B7" s="15">
        <v>7</v>
      </c>
      <c r="C7" s="14">
        <v>1</v>
      </c>
      <c r="D7" s="19">
        <f t="shared" si="1"/>
        <v>185</v>
      </c>
      <c r="E7" s="69">
        <v>3</v>
      </c>
      <c r="F7" s="14">
        <v>1</v>
      </c>
      <c r="G7" s="19">
        <f t="shared" si="2"/>
        <v>224</v>
      </c>
      <c r="H7" s="69">
        <v>16</v>
      </c>
      <c r="I7" s="14">
        <v>4</v>
      </c>
      <c r="J7" s="19">
        <f t="shared" si="3"/>
        <v>247</v>
      </c>
      <c r="K7" s="69">
        <v>0</v>
      </c>
      <c r="L7" s="14">
        <v>0</v>
      </c>
      <c r="M7" s="19">
        <f t="shared" si="4"/>
        <v>283</v>
      </c>
      <c r="N7" s="69">
        <v>8</v>
      </c>
      <c r="O7" s="14">
        <v>5</v>
      </c>
      <c r="P7" s="70">
        <f t="shared" si="5"/>
        <v>136</v>
      </c>
      <c r="Q7" s="69">
        <v>7</v>
      </c>
      <c r="R7" s="14">
        <v>1</v>
      </c>
      <c r="S7" s="70">
        <f t="shared" si="6"/>
        <v>301</v>
      </c>
      <c r="T7" s="69">
        <v>5</v>
      </c>
      <c r="U7" s="14">
        <v>11</v>
      </c>
      <c r="V7" s="19">
        <f t="shared" si="7"/>
        <v>386</v>
      </c>
      <c r="W7" s="69">
        <v>6</v>
      </c>
      <c r="X7" s="14">
        <v>3</v>
      </c>
      <c r="Y7" s="19">
        <f t="shared" si="8"/>
        <v>608</v>
      </c>
      <c r="Z7" s="69">
        <v>4</v>
      </c>
      <c r="AA7" s="71">
        <v>5</v>
      </c>
      <c r="AB7" s="19">
        <f t="shared" si="9"/>
        <v>430</v>
      </c>
      <c r="AC7" s="69">
        <v>0</v>
      </c>
      <c r="AD7" s="14">
        <v>0</v>
      </c>
      <c r="AE7" s="70">
        <f t="shared" si="10"/>
        <v>399</v>
      </c>
      <c r="AF7" s="69">
        <v>1</v>
      </c>
      <c r="AG7" s="14">
        <v>6</v>
      </c>
      <c r="AH7" s="19">
        <f t="shared" si="11"/>
        <v>230</v>
      </c>
      <c r="AI7" s="69">
        <v>0</v>
      </c>
      <c r="AJ7" s="14">
        <v>3</v>
      </c>
      <c r="AK7" s="70">
        <f t="shared" si="12"/>
        <v>353</v>
      </c>
      <c r="AL7" s="69">
        <v>0</v>
      </c>
      <c r="AM7" s="14">
        <v>2</v>
      </c>
      <c r="AN7" s="19">
        <f t="shared" si="13"/>
        <v>171</v>
      </c>
      <c r="AO7" s="69">
        <v>0</v>
      </c>
      <c r="AP7" s="14">
        <v>3</v>
      </c>
      <c r="AQ7" s="70">
        <f t="shared" si="14"/>
        <v>201</v>
      </c>
      <c r="AR7" s="45">
        <v>0</v>
      </c>
      <c r="AS7" s="46">
        <v>0</v>
      </c>
      <c r="AT7" s="47">
        <f t="shared" si="15"/>
        <v>0</v>
      </c>
      <c r="AU7" s="45">
        <v>0</v>
      </c>
      <c r="AV7" s="46">
        <v>0</v>
      </c>
      <c r="AW7" s="47">
        <f t="shared" si="16"/>
        <v>0</v>
      </c>
      <c r="AX7" s="45">
        <v>0</v>
      </c>
      <c r="AY7" s="46">
        <v>0</v>
      </c>
      <c r="AZ7" s="47">
        <f t="shared" si="17"/>
        <v>0</v>
      </c>
      <c r="BA7" s="45">
        <v>0</v>
      </c>
      <c r="BB7" s="46">
        <v>0</v>
      </c>
      <c r="BC7" s="47">
        <f t="shared" si="18"/>
        <v>0</v>
      </c>
      <c r="BD7" s="15">
        <f t="shared" si="0"/>
        <v>57</v>
      </c>
      <c r="BE7" s="14">
        <f t="shared" si="0"/>
        <v>45</v>
      </c>
      <c r="BF7" s="19">
        <f t="shared" si="19"/>
        <v>4154</v>
      </c>
      <c r="BG7" s="3"/>
      <c r="BH7" s="3"/>
    </row>
    <row r="8" spans="1:60" x14ac:dyDescent="0.2">
      <c r="A8" s="13" t="s">
        <v>22</v>
      </c>
      <c r="B8" s="15">
        <v>9</v>
      </c>
      <c r="C8" s="14">
        <v>3</v>
      </c>
      <c r="D8" s="19">
        <f t="shared" si="1"/>
        <v>191</v>
      </c>
      <c r="E8" s="69">
        <v>19</v>
      </c>
      <c r="F8" s="14">
        <v>1</v>
      </c>
      <c r="G8" s="19">
        <f t="shared" si="2"/>
        <v>242</v>
      </c>
      <c r="H8" s="69">
        <v>12</v>
      </c>
      <c r="I8" s="14">
        <v>6</v>
      </c>
      <c r="J8" s="19">
        <f t="shared" si="3"/>
        <v>253</v>
      </c>
      <c r="K8" s="69">
        <v>0</v>
      </c>
      <c r="L8" s="14">
        <v>0</v>
      </c>
      <c r="M8" s="19">
        <f t="shared" si="4"/>
        <v>283</v>
      </c>
      <c r="N8" s="69">
        <v>12</v>
      </c>
      <c r="O8" s="14">
        <v>4</v>
      </c>
      <c r="P8" s="70">
        <f t="shared" si="5"/>
        <v>144</v>
      </c>
      <c r="Q8" s="69">
        <v>20</v>
      </c>
      <c r="R8" s="14">
        <v>5</v>
      </c>
      <c r="S8" s="70">
        <f t="shared" si="6"/>
        <v>316</v>
      </c>
      <c r="T8" s="69">
        <v>17</v>
      </c>
      <c r="U8" s="14">
        <v>15</v>
      </c>
      <c r="V8" s="19">
        <f t="shared" si="7"/>
        <v>388</v>
      </c>
      <c r="W8" s="69">
        <v>14</v>
      </c>
      <c r="X8" s="14">
        <v>16</v>
      </c>
      <c r="Y8" s="19">
        <f t="shared" si="8"/>
        <v>606</v>
      </c>
      <c r="Z8" s="69">
        <v>6</v>
      </c>
      <c r="AA8" s="71">
        <v>7</v>
      </c>
      <c r="AB8" s="19">
        <f t="shared" si="9"/>
        <v>429</v>
      </c>
      <c r="AC8" s="69">
        <v>0</v>
      </c>
      <c r="AD8" s="14">
        <v>0</v>
      </c>
      <c r="AE8" s="70">
        <f t="shared" si="10"/>
        <v>399</v>
      </c>
      <c r="AF8" s="69">
        <v>9</v>
      </c>
      <c r="AG8" s="14">
        <v>7</v>
      </c>
      <c r="AH8" s="19">
        <f t="shared" si="11"/>
        <v>232</v>
      </c>
      <c r="AI8" s="69">
        <v>8</v>
      </c>
      <c r="AJ8" s="14">
        <v>3</v>
      </c>
      <c r="AK8" s="70">
        <f t="shared" si="12"/>
        <v>358</v>
      </c>
      <c r="AL8" s="69">
        <v>3</v>
      </c>
      <c r="AM8" s="14">
        <v>1</v>
      </c>
      <c r="AN8" s="19">
        <f t="shared" si="13"/>
        <v>173</v>
      </c>
      <c r="AO8" s="69">
        <v>0</v>
      </c>
      <c r="AP8" s="14">
        <v>0</v>
      </c>
      <c r="AQ8" s="70">
        <f t="shared" si="14"/>
        <v>201</v>
      </c>
      <c r="AR8" s="45">
        <v>0</v>
      </c>
      <c r="AS8" s="46">
        <v>0</v>
      </c>
      <c r="AT8" s="47">
        <f t="shared" si="15"/>
        <v>0</v>
      </c>
      <c r="AU8" s="45">
        <v>0</v>
      </c>
      <c r="AV8" s="46">
        <v>0</v>
      </c>
      <c r="AW8" s="47">
        <f t="shared" si="16"/>
        <v>0</v>
      </c>
      <c r="AX8" s="45">
        <v>0</v>
      </c>
      <c r="AY8" s="46">
        <v>0</v>
      </c>
      <c r="AZ8" s="47">
        <f t="shared" si="17"/>
        <v>0</v>
      </c>
      <c r="BA8" s="45">
        <v>0</v>
      </c>
      <c r="BB8" s="46">
        <v>0</v>
      </c>
      <c r="BC8" s="47">
        <f t="shared" si="18"/>
        <v>0</v>
      </c>
      <c r="BD8" s="15">
        <f t="shared" si="0"/>
        <v>129</v>
      </c>
      <c r="BE8" s="14">
        <f t="shared" si="0"/>
        <v>68</v>
      </c>
      <c r="BF8" s="19">
        <f t="shared" si="19"/>
        <v>4215</v>
      </c>
      <c r="BG8" s="3"/>
      <c r="BH8" s="3"/>
    </row>
    <row r="9" spans="1:60" x14ac:dyDescent="0.2">
      <c r="A9" s="13" t="s">
        <v>21</v>
      </c>
      <c r="B9" s="15">
        <v>44</v>
      </c>
      <c r="C9" s="14">
        <v>1</v>
      </c>
      <c r="D9" s="19">
        <f t="shared" si="1"/>
        <v>234</v>
      </c>
      <c r="E9" s="69">
        <v>77</v>
      </c>
      <c r="F9" s="14">
        <v>1</v>
      </c>
      <c r="G9" s="19">
        <f t="shared" si="2"/>
        <v>318</v>
      </c>
      <c r="H9" s="69">
        <v>44</v>
      </c>
      <c r="I9" s="14">
        <v>2</v>
      </c>
      <c r="J9" s="19">
        <f t="shared" si="3"/>
        <v>295</v>
      </c>
      <c r="K9" s="69">
        <v>64</v>
      </c>
      <c r="L9" s="14">
        <v>9</v>
      </c>
      <c r="M9" s="19">
        <f t="shared" si="4"/>
        <v>338</v>
      </c>
      <c r="N9" s="69">
        <v>28</v>
      </c>
      <c r="O9" s="14">
        <v>3</v>
      </c>
      <c r="P9" s="70">
        <f t="shared" si="5"/>
        <v>169</v>
      </c>
      <c r="Q9" s="69">
        <v>67</v>
      </c>
      <c r="R9" s="14">
        <v>12</v>
      </c>
      <c r="S9" s="70">
        <f t="shared" si="6"/>
        <v>371</v>
      </c>
      <c r="T9" s="69">
        <v>89</v>
      </c>
      <c r="U9" s="14">
        <v>7</v>
      </c>
      <c r="V9" s="19">
        <f t="shared" si="7"/>
        <v>470</v>
      </c>
      <c r="W9" s="69">
        <v>85</v>
      </c>
      <c r="X9" s="14">
        <v>18</v>
      </c>
      <c r="Y9" s="19">
        <f t="shared" si="8"/>
        <v>673</v>
      </c>
      <c r="Z9" s="69">
        <v>51</v>
      </c>
      <c r="AA9" s="71">
        <v>4</v>
      </c>
      <c r="AB9" s="19">
        <f t="shared" si="9"/>
        <v>476</v>
      </c>
      <c r="AC9" s="69">
        <v>25</v>
      </c>
      <c r="AD9" s="14">
        <v>10</v>
      </c>
      <c r="AE9" s="70">
        <f t="shared" si="10"/>
        <v>414</v>
      </c>
      <c r="AF9" s="69">
        <v>44</v>
      </c>
      <c r="AG9" s="14">
        <v>5</v>
      </c>
      <c r="AH9" s="19">
        <f t="shared" si="11"/>
        <v>271</v>
      </c>
      <c r="AI9" s="69">
        <v>45</v>
      </c>
      <c r="AJ9" s="14">
        <v>12</v>
      </c>
      <c r="AK9" s="70">
        <f t="shared" si="12"/>
        <v>391</v>
      </c>
      <c r="AL9" s="69">
        <v>23</v>
      </c>
      <c r="AM9" s="14">
        <v>10</v>
      </c>
      <c r="AN9" s="19">
        <f t="shared" si="13"/>
        <v>186</v>
      </c>
      <c r="AO9" s="69">
        <v>11</v>
      </c>
      <c r="AP9" s="14">
        <v>2</v>
      </c>
      <c r="AQ9" s="70">
        <f t="shared" si="14"/>
        <v>210</v>
      </c>
      <c r="AR9" s="45">
        <v>0</v>
      </c>
      <c r="AS9" s="46">
        <v>0</v>
      </c>
      <c r="AT9" s="47">
        <f t="shared" si="15"/>
        <v>0</v>
      </c>
      <c r="AU9" s="45">
        <v>0</v>
      </c>
      <c r="AV9" s="46">
        <v>0</v>
      </c>
      <c r="AW9" s="47">
        <f t="shared" si="16"/>
        <v>0</v>
      </c>
      <c r="AX9" s="45">
        <v>0</v>
      </c>
      <c r="AY9" s="46">
        <v>0</v>
      </c>
      <c r="AZ9" s="47">
        <f t="shared" si="17"/>
        <v>0</v>
      </c>
      <c r="BA9" s="45">
        <v>0</v>
      </c>
      <c r="BB9" s="46">
        <v>0</v>
      </c>
      <c r="BC9" s="47">
        <f t="shared" si="18"/>
        <v>0</v>
      </c>
      <c r="BD9" s="15">
        <f t="shared" si="0"/>
        <v>697</v>
      </c>
      <c r="BE9" s="14">
        <f t="shared" si="0"/>
        <v>96</v>
      </c>
      <c r="BF9" s="19">
        <f t="shared" si="19"/>
        <v>4816</v>
      </c>
      <c r="BG9" s="3"/>
      <c r="BH9" s="3"/>
    </row>
    <row r="10" spans="1:60" x14ac:dyDescent="0.2">
      <c r="A10" s="13" t="s">
        <v>20</v>
      </c>
      <c r="B10" s="15">
        <v>3</v>
      </c>
      <c r="C10" s="14">
        <v>2</v>
      </c>
      <c r="D10" s="19">
        <f t="shared" si="1"/>
        <v>235</v>
      </c>
      <c r="E10" s="69">
        <v>3</v>
      </c>
      <c r="F10" s="14">
        <v>2</v>
      </c>
      <c r="G10" s="19">
        <f t="shared" si="2"/>
        <v>319</v>
      </c>
      <c r="H10" s="69">
        <v>2</v>
      </c>
      <c r="I10" s="14">
        <v>1</v>
      </c>
      <c r="J10" s="19">
        <f t="shared" si="3"/>
        <v>296</v>
      </c>
      <c r="K10" s="69">
        <v>0</v>
      </c>
      <c r="L10" s="14">
        <v>0</v>
      </c>
      <c r="M10" s="19">
        <f t="shared" si="4"/>
        <v>338</v>
      </c>
      <c r="N10" s="69">
        <v>6</v>
      </c>
      <c r="O10" s="14">
        <v>4</v>
      </c>
      <c r="P10" s="70">
        <f t="shared" si="5"/>
        <v>171</v>
      </c>
      <c r="Q10" s="69">
        <v>9</v>
      </c>
      <c r="R10" s="14">
        <v>6</v>
      </c>
      <c r="S10" s="70">
        <f t="shared" si="6"/>
        <v>374</v>
      </c>
      <c r="T10" s="69">
        <v>7</v>
      </c>
      <c r="U10" s="14">
        <v>6</v>
      </c>
      <c r="V10" s="19">
        <f t="shared" si="7"/>
        <v>471</v>
      </c>
      <c r="W10" s="69">
        <v>7</v>
      </c>
      <c r="X10" s="14">
        <v>3</v>
      </c>
      <c r="Y10" s="19">
        <f t="shared" si="8"/>
        <v>677</v>
      </c>
      <c r="Z10" s="69">
        <v>11</v>
      </c>
      <c r="AA10" s="71">
        <v>8</v>
      </c>
      <c r="AB10" s="19">
        <f t="shared" si="9"/>
        <v>479</v>
      </c>
      <c r="AC10" s="69">
        <v>0</v>
      </c>
      <c r="AD10" s="14">
        <v>0</v>
      </c>
      <c r="AE10" s="70">
        <f t="shared" si="10"/>
        <v>414</v>
      </c>
      <c r="AF10" s="69">
        <v>2</v>
      </c>
      <c r="AG10" s="14">
        <v>6</v>
      </c>
      <c r="AH10" s="19">
        <f t="shared" si="11"/>
        <v>267</v>
      </c>
      <c r="AI10" s="69">
        <v>0</v>
      </c>
      <c r="AJ10" s="14">
        <v>1</v>
      </c>
      <c r="AK10" s="70">
        <f t="shared" si="12"/>
        <v>390</v>
      </c>
      <c r="AL10" s="69">
        <v>1</v>
      </c>
      <c r="AM10" s="14">
        <v>0</v>
      </c>
      <c r="AN10" s="19">
        <f t="shared" si="13"/>
        <v>187</v>
      </c>
      <c r="AO10" s="69">
        <v>0</v>
      </c>
      <c r="AP10" s="14">
        <v>1</v>
      </c>
      <c r="AQ10" s="70">
        <f t="shared" si="14"/>
        <v>209</v>
      </c>
      <c r="AR10" s="45">
        <v>0</v>
      </c>
      <c r="AS10" s="46">
        <v>0</v>
      </c>
      <c r="AT10" s="47">
        <f t="shared" si="15"/>
        <v>0</v>
      </c>
      <c r="AU10" s="45">
        <v>0</v>
      </c>
      <c r="AV10" s="46">
        <v>0</v>
      </c>
      <c r="AW10" s="47">
        <f t="shared" si="16"/>
        <v>0</v>
      </c>
      <c r="AX10" s="45">
        <v>0</v>
      </c>
      <c r="AY10" s="46">
        <v>0</v>
      </c>
      <c r="AZ10" s="47">
        <f t="shared" si="17"/>
        <v>0</v>
      </c>
      <c r="BA10" s="45">
        <v>0</v>
      </c>
      <c r="BB10" s="46">
        <v>0</v>
      </c>
      <c r="BC10" s="47">
        <f t="shared" si="18"/>
        <v>0</v>
      </c>
      <c r="BD10" s="15">
        <f t="shared" si="0"/>
        <v>51</v>
      </c>
      <c r="BE10" s="14">
        <f t="shared" si="0"/>
        <v>40</v>
      </c>
      <c r="BF10" s="19">
        <f t="shared" si="19"/>
        <v>4827</v>
      </c>
      <c r="BG10" s="3"/>
      <c r="BH10" s="3"/>
    </row>
    <row r="11" spans="1:60" x14ac:dyDescent="0.2">
      <c r="A11" s="13" t="s">
        <v>19</v>
      </c>
      <c r="B11" s="15">
        <v>15</v>
      </c>
      <c r="C11" s="14">
        <v>6</v>
      </c>
      <c r="D11" s="19">
        <f t="shared" si="1"/>
        <v>244</v>
      </c>
      <c r="E11" s="69">
        <v>12</v>
      </c>
      <c r="F11" s="14">
        <v>13</v>
      </c>
      <c r="G11" s="19">
        <f t="shared" si="2"/>
        <v>318</v>
      </c>
      <c r="H11" s="69">
        <v>18</v>
      </c>
      <c r="I11" s="14">
        <v>9</v>
      </c>
      <c r="J11" s="19">
        <f t="shared" si="3"/>
        <v>305</v>
      </c>
      <c r="K11" s="69">
        <v>0</v>
      </c>
      <c r="L11" s="14">
        <v>0</v>
      </c>
      <c r="M11" s="19">
        <f t="shared" si="4"/>
        <v>338</v>
      </c>
      <c r="N11" s="69">
        <v>11</v>
      </c>
      <c r="O11" s="14">
        <v>12</v>
      </c>
      <c r="P11" s="70">
        <f t="shared" si="5"/>
        <v>170</v>
      </c>
      <c r="Q11" s="69">
        <v>13</v>
      </c>
      <c r="R11" s="14">
        <v>7</v>
      </c>
      <c r="S11" s="70">
        <f t="shared" si="6"/>
        <v>380</v>
      </c>
      <c r="T11" s="69">
        <v>44</v>
      </c>
      <c r="U11" s="14">
        <v>10</v>
      </c>
      <c r="V11" s="19">
        <f t="shared" si="7"/>
        <v>505</v>
      </c>
      <c r="W11" s="69">
        <v>27</v>
      </c>
      <c r="X11" s="14">
        <v>25</v>
      </c>
      <c r="Y11" s="19">
        <f t="shared" si="8"/>
        <v>679</v>
      </c>
      <c r="Z11" s="69">
        <v>18</v>
      </c>
      <c r="AA11" s="71">
        <v>14</v>
      </c>
      <c r="AB11" s="19">
        <f t="shared" si="9"/>
        <v>483</v>
      </c>
      <c r="AC11" s="69">
        <v>0</v>
      </c>
      <c r="AD11" s="14">
        <v>0</v>
      </c>
      <c r="AE11" s="70">
        <f t="shared" si="10"/>
        <v>414</v>
      </c>
      <c r="AF11" s="69">
        <v>8</v>
      </c>
      <c r="AG11" s="14">
        <v>8</v>
      </c>
      <c r="AH11" s="19">
        <f t="shared" si="11"/>
        <v>267</v>
      </c>
      <c r="AI11" s="69">
        <v>5</v>
      </c>
      <c r="AJ11" s="14">
        <v>7</v>
      </c>
      <c r="AK11" s="70">
        <f t="shared" si="12"/>
        <v>388</v>
      </c>
      <c r="AL11" s="69">
        <v>2</v>
      </c>
      <c r="AM11" s="14">
        <v>1</v>
      </c>
      <c r="AN11" s="19">
        <f t="shared" si="13"/>
        <v>188</v>
      </c>
      <c r="AO11" s="69">
        <v>2</v>
      </c>
      <c r="AP11" s="14">
        <v>3</v>
      </c>
      <c r="AQ11" s="70">
        <f t="shared" si="14"/>
        <v>208</v>
      </c>
      <c r="AR11" s="45">
        <v>0</v>
      </c>
      <c r="AS11" s="46">
        <v>0</v>
      </c>
      <c r="AT11" s="47">
        <f t="shared" si="15"/>
        <v>0</v>
      </c>
      <c r="AU11" s="45">
        <v>0</v>
      </c>
      <c r="AV11" s="46">
        <v>0</v>
      </c>
      <c r="AW11" s="47">
        <f t="shared" si="16"/>
        <v>0</v>
      </c>
      <c r="AX11" s="45">
        <v>0</v>
      </c>
      <c r="AY11" s="46">
        <v>0</v>
      </c>
      <c r="AZ11" s="47">
        <f t="shared" si="17"/>
        <v>0</v>
      </c>
      <c r="BA11" s="45">
        <v>0</v>
      </c>
      <c r="BB11" s="46">
        <v>0</v>
      </c>
      <c r="BC11" s="47">
        <f t="shared" si="18"/>
        <v>0</v>
      </c>
      <c r="BD11" s="15">
        <f t="shared" si="0"/>
        <v>175</v>
      </c>
      <c r="BE11" s="14">
        <f t="shared" si="0"/>
        <v>115</v>
      </c>
      <c r="BF11" s="19">
        <f t="shared" si="19"/>
        <v>4887</v>
      </c>
      <c r="BG11" s="3"/>
      <c r="BH11" s="3"/>
    </row>
    <row r="12" spans="1:60" x14ac:dyDescent="0.2">
      <c r="A12" s="13" t="s">
        <v>18</v>
      </c>
      <c r="B12" s="15">
        <v>14</v>
      </c>
      <c r="C12" s="14">
        <v>12</v>
      </c>
      <c r="D12" s="19">
        <f t="shared" si="1"/>
        <v>246</v>
      </c>
      <c r="E12" s="69">
        <v>14</v>
      </c>
      <c r="F12" s="14">
        <v>22</v>
      </c>
      <c r="G12" s="19">
        <f t="shared" si="2"/>
        <v>310</v>
      </c>
      <c r="H12" s="69">
        <v>13</v>
      </c>
      <c r="I12" s="14">
        <v>18</v>
      </c>
      <c r="J12" s="19">
        <f t="shared" si="3"/>
        <v>300</v>
      </c>
      <c r="K12" s="69">
        <v>15</v>
      </c>
      <c r="L12" s="14">
        <v>15</v>
      </c>
      <c r="M12" s="19">
        <f t="shared" si="4"/>
        <v>338</v>
      </c>
      <c r="N12" s="69">
        <v>24</v>
      </c>
      <c r="O12" s="14">
        <v>13</v>
      </c>
      <c r="P12" s="70">
        <f t="shared" si="5"/>
        <v>181</v>
      </c>
      <c r="Q12" s="69">
        <v>31</v>
      </c>
      <c r="R12" s="14">
        <v>26</v>
      </c>
      <c r="S12" s="70">
        <f t="shared" si="6"/>
        <v>385</v>
      </c>
      <c r="T12" s="69">
        <v>23</v>
      </c>
      <c r="U12" s="14">
        <v>24</v>
      </c>
      <c r="V12" s="19">
        <f t="shared" si="7"/>
        <v>504</v>
      </c>
      <c r="W12" s="69">
        <v>25</v>
      </c>
      <c r="X12" s="14">
        <v>48</v>
      </c>
      <c r="Y12" s="19">
        <f t="shared" si="8"/>
        <v>656</v>
      </c>
      <c r="Z12" s="69">
        <v>18</v>
      </c>
      <c r="AA12" s="71">
        <v>29</v>
      </c>
      <c r="AB12" s="19">
        <f t="shared" si="9"/>
        <v>472</v>
      </c>
      <c r="AC12" s="69">
        <v>17</v>
      </c>
      <c r="AD12" s="14">
        <v>24</v>
      </c>
      <c r="AE12" s="70">
        <f t="shared" si="10"/>
        <v>407</v>
      </c>
      <c r="AF12" s="69">
        <v>10</v>
      </c>
      <c r="AG12" s="14">
        <v>10</v>
      </c>
      <c r="AH12" s="19">
        <f t="shared" si="11"/>
        <v>267</v>
      </c>
      <c r="AI12" s="69">
        <v>6</v>
      </c>
      <c r="AJ12" s="14">
        <v>5</v>
      </c>
      <c r="AK12" s="70">
        <f t="shared" si="12"/>
        <v>389</v>
      </c>
      <c r="AL12" s="69">
        <v>4</v>
      </c>
      <c r="AM12" s="14">
        <v>9</v>
      </c>
      <c r="AN12" s="19">
        <f t="shared" si="13"/>
        <v>183</v>
      </c>
      <c r="AO12" s="69">
        <v>0</v>
      </c>
      <c r="AP12" s="14">
        <v>1</v>
      </c>
      <c r="AQ12" s="70">
        <f t="shared" si="14"/>
        <v>207</v>
      </c>
      <c r="AR12" s="45">
        <v>0</v>
      </c>
      <c r="AS12" s="46">
        <v>0</v>
      </c>
      <c r="AT12" s="47">
        <f t="shared" si="15"/>
        <v>0</v>
      </c>
      <c r="AU12" s="45">
        <v>0</v>
      </c>
      <c r="AV12" s="46">
        <v>0</v>
      </c>
      <c r="AW12" s="47">
        <f t="shared" si="16"/>
        <v>0</v>
      </c>
      <c r="AX12" s="45">
        <v>0</v>
      </c>
      <c r="AY12" s="46">
        <v>0</v>
      </c>
      <c r="AZ12" s="47">
        <f t="shared" si="17"/>
        <v>0</v>
      </c>
      <c r="BA12" s="45">
        <v>0</v>
      </c>
      <c r="BB12" s="46">
        <v>0</v>
      </c>
      <c r="BC12" s="47">
        <f t="shared" si="18"/>
        <v>0</v>
      </c>
      <c r="BD12" s="15">
        <f t="shared" si="0"/>
        <v>214</v>
      </c>
      <c r="BE12" s="14">
        <f t="shared" si="0"/>
        <v>256</v>
      </c>
      <c r="BF12" s="19">
        <f t="shared" si="19"/>
        <v>4845</v>
      </c>
      <c r="BG12" s="3"/>
      <c r="BH12" s="3"/>
    </row>
    <row r="13" spans="1:60" x14ac:dyDescent="0.2">
      <c r="A13" s="13" t="s">
        <v>17</v>
      </c>
      <c r="B13" s="15">
        <v>5</v>
      </c>
      <c r="C13" s="14">
        <v>3</v>
      </c>
      <c r="D13" s="19">
        <f t="shared" si="1"/>
        <v>248</v>
      </c>
      <c r="E13" s="69">
        <v>2</v>
      </c>
      <c r="F13" s="14">
        <v>15</v>
      </c>
      <c r="G13" s="19">
        <f t="shared" si="2"/>
        <v>297</v>
      </c>
      <c r="H13" s="69">
        <v>4</v>
      </c>
      <c r="I13" s="14">
        <v>7</v>
      </c>
      <c r="J13" s="19">
        <f t="shared" si="3"/>
        <v>297</v>
      </c>
      <c r="K13" s="69">
        <v>0</v>
      </c>
      <c r="L13" s="14">
        <v>0</v>
      </c>
      <c r="M13" s="19">
        <f t="shared" si="4"/>
        <v>338</v>
      </c>
      <c r="N13" s="69">
        <v>4</v>
      </c>
      <c r="O13" s="14">
        <v>4</v>
      </c>
      <c r="P13" s="70">
        <f t="shared" si="5"/>
        <v>181</v>
      </c>
      <c r="Q13" s="69">
        <v>3</v>
      </c>
      <c r="R13" s="14">
        <v>13</v>
      </c>
      <c r="S13" s="70">
        <f t="shared" si="6"/>
        <v>375</v>
      </c>
      <c r="T13" s="69">
        <v>8</v>
      </c>
      <c r="U13" s="14">
        <v>5</v>
      </c>
      <c r="V13" s="19">
        <f t="shared" si="7"/>
        <v>507</v>
      </c>
      <c r="W13" s="69">
        <v>7</v>
      </c>
      <c r="X13" s="14">
        <v>19</v>
      </c>
      <c r="Y13" s="19">
        <f t="shared" si="8"/>
        <v>644</v>
      </c>
      <c r="Z13" s="69">
        <v>9</v>
      </c>
      <c r="AA13" s="71">
        <v>7</v>
      </c>
      <c r="AB13" s="19">
        <f t="shared" si="9"/>
        <v>474</v>
      </c>
      <c r="AC13" s="69">
        <v>0</v>
      </c>
      <c r="AD13" s="14">
        <v>0</v>
      </c>
      <c r="AE13" s="70">
        <f t="shared" si="10"/>
        <v>407</v>
      </c>
      <c r="AF13" s="69">
        <v>2</v>
      </c>
      <c r="AG13" s="14">
        <v>3</v>
      </c>
      <c r="AH13" s="19">
        <f t="shared" si="11"/>
        <v>266</v>
      </c>
      <c r="AI13" s="69">
        <v>1</v>
      </c>
      <c r="AJ13" s="14">
        <v>4</v>
      </c>
      <c r="AK13" s="70">
        <f t="shared" si="12"/>
        <v>386</v>
      </c>
      <c r="AL13" s="69">
        <v>1</v>
      </c>
      <c r="AM13" s="14">
        <v>1</v>
      </c>
      <c r="AN13" s="19">
        <f t="shared" si="13"/>
        <v>183</v>
      </c>
      <c r="AO13" s="69">
        <v>0</v>
      </c>
      <c r="AP13" s="14">
        <v>3</v>
      </c>
      <c r="AQ13" s="70">
        <f t="shared" si="14"/>
        <v>204</v>
      </c>
      <c r="AR13" s="45">
        <v>0</v>
      </c>
      <c r="AS13" s="46">
        <v>0</v>
      </c>
      <c r="AT13" s="47">
        <f t="shared" si="15"/>
        <v>0</v>
      </c>
      <c r="AU13" s="45">
        <v>0</v>
      </c>
      <c r="AV13" s="46">
        <v>0</v>
      </c>
      <c r="AW13" s="47">
        <f t="shared" si="16"/>
        <v>0</v>
      </c>
      <c r="AX13" s="45">
        <v>0</v>
      </c>
      <c r="AY13" s="46">
        <v>0</v>
      </c>
      <c r="AZ13" s="47">
        <f t="shared" si="17"/>
        <v>0</v>
      </c>
      <c r="BA13" s="45">
        <v>0</v>
      </c>
      <c r="BB13" s="46">
        <v>0</v>
      </c>
      <c r="BC13" s="47">
        <f t="shared" si="18"/>
        <v>0</v>
      </c>
      <c r="BD13" s="15">
        <f t="shared" si="0"/>
        <v>46</v>
      </c>
      <c r="BE13" s="14">
        <f t="shared" si="0"/>
        <v>84</v>
      </c>
      <c r="BF13" s="19">
        <f t="shared" si="19"/>
        <v>4807</v>
      </c>
      <c r="BG13" s="3"/>
      <c r="BH13" s="3"/>
    </row>
    <row r="14" spans="1:60" x14ac:dyDescent="0.2">
      <c r="A14" s="13" t="s">
        <v>46</v>
      </c>
      <c r="B14" s="15">
        <v>0</v>
      </c>
      <c r="C14" s="14">
        <v>0</v>
      </c>
      <c r="D14" s="19">
        <f t="shared" si="1"/>
        <v>248</v>
      </c>
      <c r="E14" s="69">
        <v>0</v>
      </c>
      <c r="F14" s="14">
        <v>0</v>
      </c>
      <c r="G14" s="19">
        <f t="shared" si="2"/>
        <v>297</v>
      </c>
      <c r="H14" s="69">
        <v>0</v>
      </c>
      <c r="I14" s="14">
        <v>0</v>
      </c>
      <c r="J14" s="19">
        <f t="shared" si="3"/>
        <v>297</v>
      </c>
      <c r="K14" s="69">
        <v>0</v>
      </c>
      <c r="L14" s="14">
        <v>0</v>
      </c>
      <c r="M14" s="19">
        <f t="shared" si="4"/>
        <v>338</v>
      </c>
      <c r="N14" s="69">
        <v>0</v>
      </c>
      <c r="O14" s="14">
        <v>0</v>
      </c>
      <c r="P14" s="70">
        <f t="shared" si="5"/>
        <v>181</v>
      </c>
      <c r="Q14" s="69">
        <v>0</v>
      </c>
      <c r="R14" s="14">
        <v>0</v>
      </c>
      <c r="S14" s="70">
        <f t="shared" si="6"/>
        <v>375</v>
      </c>
      <c r="T14" s="69">
        <v>0</v>
      </c>
      <c r="U14" s="14">
        <v>0</v>
      </c>
      <c r="V14" s="19">
        <f t="shared" si="7"/>
        <v>507</v>
      </c>
      <c r="W14" s="69">
        <v>0</v>
      </c>
      <c r="X14" s="14">
        <v>0</v>
      </c>
      <c r="Y14" s="19">
        <f t="shared" si="8"/>
        <v>644</v>
      </c>
      <c r="Z14" s="69">
        <v>0</v>
      </c>
      <c r="AA14" s="71">
        <v>0</v>
      </c>
      <c r="AB14" s="19">
        <f t="shared" si="9"/>
        <v>474</v>
      </c>
      <c r="AC14" s="69">
        <v>0</v>
      </c>
      <c r="AD14" s="14">
        <v>0</v>
      </c>
      <c r="AE14" s="70">
        <f t="shared" si="10"/>
        <v>407</v>
      </c>
      <c r="AF14" s="69">
        <v>0</v>
      </c>
      <c r="AG14" s="14">
        <v>0</v>
      </c>
      <c r="AH14" s="19">
        <f t="shared" si="11"/>
        <v>266</v>
      </c>
      <c r="AI14" s="69">
        <v>0</v>
      </c>
      <c r="AJ14" s="14">
        <v>0</v>
      </c>
      <c r="AK14" s="70">
        <f t="shared" si="12"/>
        <v>386</v>
      </c>
      <c r="AL14" s="69">
        <v>0</v>
      </c>
      <c r="AM14" s="14">
        <v>0</v>
      </c>
      <c r="AN14" s="19">
        <f t="shared" si="13"/>
        <v>183</v>
      </c>
      <c r="AO14" s="69">
        <v>0</v>
      </c>
      <c r="AP14" s="14">
        <v>0</v>
      </c>
      <c r="AQ14" s="70">
        <f t="shared" si="14"/>
        <v>204</v>
      </c>
      <c r="AR14" s="45">
        <v>0</v>
      </c>
      <c r="AS14" s="46">
        <v>0</v>
      </c>
      <c r="AT14" s="47">
        <f t="shared" si="15"/>
        <v>0</v>
      </c>
      <c r="AU14" s="45">
        <v>0</v>
      </c>
      <c r="AV14" s="46">
        <v>0</v>
      </c>
      <c r="AW14" s="47">
        <f t="shared" si="16"/>
        <v>0</v>
      </c>
      <c r="AX14" s="45">
        <v>0</v>
      </c>
      <c r="AY14" s="46">
        <v>0</v>
      </c>
      <c r="AZ14" s="47">
        <f t="shared" si="17"/>
        <v>0</v>
      </c>
      <c r="BA14" s="45">
        <v>0</v>
      </c>
      <c r="BB14" s="46">
        <v>0</v>
      </c>
      <c r="BC14" s="47">
        <f t="shared" si="18"/>
        <v>0</v>
      </c>
      <c r="BD14" s="15">
        <f t="shared" si="0"/>
        <v>0</v>
      </c>
      <c r="BE14" s="14">
        <f t="shared" si="0"/>
        <v>0</v>
      </c>
      <c r="BF14" s="19">
        <f t="shared" si="19"/>
        <v>4807</v>
      </c>
      <c r="BG14" s="3"/>
      <c r="BH14" s="3"/>
    </row>
    <row r="15" spans="1:60" x14ac:dyDescent="0.2">
      <c r="A15" s="13" t="s">
        <v>16</v>
      </c>
      <c r="B15" s="15">
        <v>15</v>
      </c>
      <c r="C15" s="14">
        <v>9</v>
      </c>
      <c r="D15" s="19">
        <f t="shared" si="1"/>
        <v>254</v>
      </c>
      <c r="E15" s="69">
        <v>10</v>
      </c>
      <c r="F15" s="14">
        <v>12</v>
      </c>
      <c r="G15" s="19">
        <f t="shared" si="2"/>
        <v>295</v>
      </c>
      <c r="H15" s="69">
        <v>13</v>
      </c>
      <c r="I15" s="14">
        <v>22</v>
      </c>
      <c r="J15" s="19">
        <f t="shared" si="3"/>
        <v>288</v>
      </c>
      <c r="K15" s="69">
        <v>10</v>
      </c>
      <c r="L15" s="14">
        <v>18</v>
      </c>
      <c r="M15" s="19">
        <f t="shared" si="4"/>
        <v>330</v>
      </c>
      <c r="N15" s="69">
        <v>9</v>
      </c>
      <c r="O15" s="14">
        <v>14</v>
      </c>
      <c r="P15" s="70">
        <f t="shared" si="5"/>
        <v>176</v>
      </c>
      <c r="Q15" s="69">
        <v>14</v>
      </c>
      <c r="R15" s="14">
        <v>39</v>
      </c>
      <c r="S15" s="70">
        <f t="shared" si="6"/>
        <v>350</v>
      </c>
      <c r="T15" s="69">
        <v>14</v>
      </c>
      <c r="U15" s="14">
        <v>35</v>
      </c>
      <c r="V15" s="19">
        <f t="shared" si="7"/>
        <v>486</v>
      </c>
      <c r="W15" s="69">
        <v>37</v>
      </c>
      <c r="X15" s="14">
        <v>39</v>
      </c>
      <c r="Y15" s="19">
        <f t="shared" si="8"/>
        <v>642</v>
      </c>
      <c r="Z15" s="69">
        <v>16</v>
      </c>
      <c r="AA15" s="71">
        <v>12</v>
      </c>
      <c r="AB15" s="19">
        <f t="shared" si="9"/>
        <v>478</v>
      </c>
      <c r="AC15" s="69">
        <v>4</v>
      </c>
      <c r="AD15" s="14">
        <v>21</v>
      </c>
      <c r="AE15" s="70">
        <f t="shared" si="10"/>
        <v>390</v>
      </c>
      <c r="AF15" s="69">
        <v>6</v>
      </c>
      <c r="AG15" s="14">
        <v>10</v>
      </c>
      <c r="AH15" s="19">
        <f t="shared" si="11"/>
        <v>262</v>
      </c>
      <c r="AI15" s="69">
        <v>7</v>
      </c>
      <c r="AJ15" s="14">
        <v>15</v>
      </c>
      <c r="AK15" s="70">
        <f t="shared" si="12"/>
        <v>378</v>
      </c>
      <c r="AL15" s="69">
        <v>0</v>
      </c>
      <c r="AM15" s="14">
        <v>7</v>
      </c>
      <c r="AN15" s="19">
        <f t="shared" si="13"/>
        <v>176</v>
      </c>
      <c r="AO15" s="69">
        <v>0</v>
      </c>
      <c r="AP15" s="14">
        <v>2</v>
      </c>
      <c r="AQ15" s="70">
        <f t="shared" si="14"/>
        <v>202</v>
      </c>
      <c r="AR15" s="45">
        <v>0</v>
      </c>
      <c r="AS15" s="46">
        <v>0</v>
      </c>
      <c r="AT15" s="47">
        <f t="shared" si="15"/>
        <v>0</v>
      </c>
      <c r="AU15" s="45">
        <v>0</v>
      </c>
      <c r="AV15" s="46">
        <v>0</v>
      </c>
      <c r="AW15" s="47">
        <f t="shared" si="16"/>
        <v>0</v>
      </c>
      <c r="AX15" s="45">
        <v>0</v>
      </c>
      <c r="AY15" s="46">
        <v>0</v>
      </c>
      <c r="AZ15" s="47">
        <f t="shared" si="17"/>
        <v>0</v>
      </c>
      <c r="BA15" s="45">
        <v>0</v>
      </c>
      <c r="BB15" s="46">
        <v>0</v>
      </c>
      <c r="BC15" s="47">
        <f t="shared" si="18"/>
        <v>0</v>
      </c>
      <c r="BD15" s="15">
        <f t="shared" si="0"/>
        <v>155</v>
      </c>
      <c r="BE15" s="14">
        <f t="shared" si="0"/>
        <v>255</v>
      </c>
      <c r="BF15" s="19">
        <f t="shared" si="19"/>
        <v>4707</v>
      </c>
      <c r="BG15" s="3"/>
      <c r="BH15" s="3"/>
    </row>
    <row r="16" spans="1:60" x14ac:dyDescent="0.2">
      <c r="A16" s="13" t="s">
        <v>15</v>
      </c>
      <c r="B16" s="15">
        <v>3</v>
      </c>
      <c r="C16" s="14">
        <v>11</v>
      </c>
      <c r="D16" s="19">
        <f t="shared" si="1"/>
        <v>246</v>
      </c>
      <c r="E16" s="69">
        <v>8</v>
      </c>
      <c r="F16" s="14">
        <v>12</v>
      </c>
      <c r="G16" s="19">
        <f t="shared" si="2"/>
        <v>291</v>
      </c>
      <c r="H16" s="69">
        <v>15</v>
      </c>
      <c r="I16" s="14">
        <v>5</v>
      </c>
      <c r="J16" s="19">
        <f t="shared" si="3"/>
        <v>298</v>
      </c>
      <c r="K16" s="69">
        <v>0</v>
      </c>
      <c r="L16" s="14">
        <v>0</v>
      </c>
      <c r="M16" s="19">
        <f t="shared" si="4"/>
        <v>330</v>
      </c>
      <c r="N16" s="69">
        <v>4</v>
      </c>
      <c r="O16" s="14">
        <v>12</v>
      </c>
      <c r="P16" s="70">
        <f t="shared" si="5"/>
        <v>168</v>
      </c>
      <c r="Q16" s="69">
        <v>7</v>
      </c>
      <c r="R16" s="14">
        <v>6</v>
      </c>
      <c r="S16" s="70">
        <f t="shared" si="6"/>
        <v>351</v>
      </c>
      <c r="T16" s="69">
        <v>9</v>
      </c>
      <c r="U16" s="14">
        <v>18</v>
      </c>
      <c r="V16" s="19">
        <f t="shared" si="7"/>
        <v>477</v>
      </c>
      <c r="W16" s="69">
        <v>4</v>
      </c>
      <c r="X16" s="14">
        <v>13</v>
      </c>
      <c r="Y16" s="19">
        <f t="shared" si="8"/>
        <v>633</v>
      </c>
      <c r="Z16" s="69">
        <v>3</v>
      </c>
      <c r="AA16" s="71">
        <v>14</v>
      </c>
      <c r="AB16" s="19">
        <f t="shared" si="9"/>
        <v>467</v>
      </c>
      <c r="AC16" s="69">
        <v>0</v>
      </c>
      <c r="AD16" s="14">
        <v>0</v>
      </c>
      <c r="AE16" s="70">
        <f t="shared" si="10"/>
        <v>390</v>
      </c>
      <c r="AF16" s="69">
        <v>3</v>
      </c>
      <c r="AG16" s="14">
        <v>6</v>
      </c>
      <c r="AH16" s="19">
        <f t="shared" si="11"/>
        <v>259</v>
      </c>
      <c r="AI16" s="69">
        <v>2</v>
      </c>
      <c r="AJ16" s="14">
        <v>12</v>
      </c>
      <c r="AK16" s="70">
        <f t="shared" si="12"/>
        <v>368</v>
      </c>
      <c r="AL16" s="69">
        <v>0</v>
      </c>
      <c r="AM16" s="14">
        <v>2</v>
      </c>
      <c r="AN16" s="19">
        <f t="shared" si="13"/>
        <v>174</v>
      </c>
      <c r="AO16" s="69">
        <v>0</v>
      </c>
      <c r="AP16" s="14">
        <v>1</v>
      </c>
      <c r="AQ16" s="70">
        <f t="shared" si="14"/>
        <v>201</v>
      </c>
      <c r="AR16" s="45">
        <v>0</v>
      </c>
      <c r="AS16" s="46">
        <v>0</v>
      </c>
      <c r="AT16" s="47">
        <f t="shared" si="15"/>
        <v>0</v>
      </c>
      <c r="AU16" s="45">
        <v>0</v>
      </c>
      <c r="AV16" s="46">
        <v>0</v>
      </c>
      <c r="AW16" s="47">
        <f t="shared" si="16"/>
        <v>0</v>
      </c>
      <c r="AX16" s="45">
        <v>0</v>
      </c>
      <c r="AY16" s="46">
        <v>0</v>
      </c>
      <c r="AZ16" s="47">
        <f t="shared" si="17"/>
        <v>0</v>
      </c>
      <c r="BA16" s="45">
        <v>0</v>
      </c>
      <c r="BB16" s="46">
        <v>0</v>
      </c>
      <c r="BC16" s="47">
        <f t="shared" si="18"/>
        <v>0</v>
      </c>
      <c r="BD16" s="15">
        <f t="shared" si="0"/>
        <v>58</v>
      </c>
      <c r="BE16" s="14">
        <f t="shared" si="0"/>
        <v>112</v>
      </c>
      <c r="BF16" s="19">
        <f t="shared" si="19"/>
        <v>4653</v>
      </c>
      <c r="BG16" s="3"/>
      <c r="BH16" s="3"/>
    </row>
    <row r="17" spans="1:60" x14ac:dyDescent="0.2">
      <c r="A17" s="13" t="s">
        <v>14</v>
      </c>
      <c r="B17" s="15">
        <v>14</v>
      </c>
      <c r="C17" s="14">
        <v>10</v>
      </c>
      <c r="D17" s="19">
        <f t="shared" si="1"/>
        <v>250</v>
      </c>
      <c r="E17" s="69">
        <v>15</v>
      </c>
      <c r="F17" s="14">
        <v>8</v>
      </c>
      <c r="G17" s="19">
        <f t="shared" si="2"/>
        <v>298</v>
      </c>
      <c r="H17" s="69">
        <v>5</v>
      </c>
      <c r="I17" s="14">
        <v>7</v>
      </c>
      <c r="J17" s="19">
        <f t="shared" si="3"/>
        <v>296</v>
      </c>
      <c r="K17" s="69">
        <v>0</v>
      </c>
      <c r="L17" s="14">
        <v>0</v>
      </c>
      <c r="M17" s="19">
        <f t="shared" si="4"/>
        <v>330</v>
      </c>
      <c r="N17" s="69">
        <v>11</v>
      </c>
      <c r="O17" s="14">
        <v>9</v>
      </c>
      <c r="P17" s="70">
        <f t="shared" si="5"/>
        <v>170</v>
      </c>
      <c r="Q17" s="69">
        <v>11</v>
      </c>
      <c r="R17" s="14">
        <v>8</v>
      </c>
      <c r="S17" s="70">
        <f t="shared" si="6"/>
        <v>354</v>
      </c>
      <c r="T17" s="69">
        <v>12</v>
      </c>
      <c r="U17" s="14">
        <v>12</v>
      </c>
      <c r="V17" s="19">
        <f t="shared" si="7"/>
        <v>477</v>
      </c>
      <c r="W17" s="69">
        <v>4</v>
      </c>
      <c r="X17" s="14">
        <v>30</v>
      </c>
      <c r="Y17" s="19">
        <f t="shared" si="8"/>
        <v>607</v>
      </c>
      <c r="Z17" s="69">
        <v>6</v>
      </c>
      <c r="AA17" s="71">
        <v>11</v>
      </c>
      <c r="AB17" s="19">
        <f t="shared" si="9"/>
        <v>462</v>
      </c>
      <c r="AC17" s="69">
        <v>0</v>
      </c>
      <c r="AD17" s="14">
        <v>0</v>
      </c>
      <c r="AE17" s="70">
        <f t="shared" si="10"/>
        <v>390</v>
      </c>
      <c r="AF17" s="69">
        <v>0</v>
      </c>
      <c r="AG17" s="14">
        <v>6</v>
      </c>
      <c r="AH17" s="19">
        <f t="shared" si="11"/>
        <v>253</v>
      </c>
      <c r="AI17" s="69">
        <v>6</v>
      </c>
      <c r="AJ17" s="14">
        <v>10</v>
      </c>
      <c r="AK17" s="70">
        <f t="shared" si="12"/>
        <v>364</v>
      </c>
      <c r="AL17" s="69">
        <v>0</v>
      </c>
      <c r="AM17" s="14">
        <v>6</v>
      </c>
      <c r="AN17" s="19">
        <f t="shared" si="13"/>
        <v>168</v>
      </c>
      <c r="AO17" s="69">
        <v>0</v>
      </c>
      <c r="AP17" s="14">
        <v>8</v>
      </c>
      <c r="AQ17" s="70">
        <f t="shared" si="14"/>
        <v>193</v>
      </c>
      <c r="AR17" s="45">
        <v>0</v>
      </c>
      <c r="AS17" s="46">
        <v>0</v>
      </c>
      <c r="AT17" s="47">
        <f t="shared" si="15"/>
        <v>0</v>
      </c>
      <c r="AU17" s="45">
        <v>0</v>
      </c>
      <c r="AV17" s="46">
        <v>0</v>
      </c>
      <c r="AW17" s="47">
        <f t="shared" si="16"/>
        <v>0</v>
      </c>
      <c r="AX17" s="45">
        <v>0</v>
      </c>
      <c r="AY17" s="46">
        <v>0</v>
      </c>
      <c r="AZ17" s="47">
        <f t="shared" si="17"/>
        <v>0</v>
      </c>
      <c r="BA17" s="45">
        <v>0</v>
      </c>
      <c r="BB17" s="46">
        <v>0</v>
      </c>
      <c r="BC17" s="47">
        <f t="shared" si="18"/>
        <v>0</v>
      </c>
      <c r="BD17" s="15">
        <f t="shared" si="0"/>
        <v>84</v>
      </c>
      <c r="BE17" s="14">
        <f t="shared" si="0"/>
        <v>125</v>
      </c>
      <c r="BF17" s="19">
        <f t="shared" si="19"/>
        <v>4612</v>
      </c>
      <c r="BG17" s="3"/>
      <c r="BH17" s="3"/>
    </row>
    <row r="18" spans="1:60" x14ac:dyDescent="0.2">
      <c r="A18" s="13" t="s">
        <v>13</v>
      </c>
      <c r="B18" s="15">
        <v>17</v>
      </c>
      <c r="C18" s="14">
        <v>25</v>
      </c>
      <c r="D18" s="19">
        <f t="shared" si="1"/>
        <v>242</v>
      </c>
      <c r="E18" s="69">
        <v>18</v>
      </c>
      <c r="F18" s="14">
        <v>36</v>
      </c>
      <c r="G18" s="19">
        <f t="shared" si="2"/>
        <v>280</v>
      </c>
      <c r="H18" s="69">
        <v>27</v>
      </c>
      <c r="I18" s="14">
        <v>26</v>
      </c>
      <c r="J18" s="19">
        <f t="shared" si="3"/>
        <v>297</v>
      </c>
      <c r="K18" s="69">
        <v>14</v>
      </c>
      <c r="L18" s="14">
        <v>35</v>
      </c>
      <c r="M18" s="19">
        <f t="shared" si="4"/>
        <v>309</v>
      </c>
      <c r="N18" s="69">
        <v>26</v>
      </c>
      <c r="O18" s="14">
        <v>27</v>
      </c>
      <c r="P18" s="70">
        <f t="shared" si="5"/>
        <v>169</v>
      </c>
      <c r="Q18" s="69">
        <v>16</v>
      </c>
      <c r="R18" s="14">
        <v>69</v>
      </c>
      <c r="S18" s="70">
        <f t="shared" si="6"/>
        <v>301</v>
      </c>
      <c r="T18" s="69">
        <v>44</v>
      </c>
      <c r="U18" s="14">
        <v>77</v>
      </c>
      <c r="V18" s="19">
        <f t="shared" si="7"/>
        <v>444</v>
      </c>
      <c r="W18" s="69">
        <v>29</v>
      </c>
      <c r="X18" s="14">
        <v>74</v>
      </c>
      <c r="Y18" s="19">
        <f t="shared" si="8"/>
        <v>562</v>
      </c>
      <c r="Z18" s="69">
        <v>22</v>
      </c>
      <c r="AA18" s="71">
        <v>70</v>
      </c>
      <c r="AB18" s="19">
        <f t="shared" si="9"/>
        <v>414</v>
      </c>
      <c r="AC18" s="69">
        <v>13</v>
      </c>
      <c r="AD18" s="14">
        <v>45</v>
      </c>
      <c r="AE18" s="70">
        <f t="shared" si="10"/>
        <v>358</v>
      </c>
      <c r="AF18" s="69">
        <v>6</v>
      </c>
      <c r="AG18" s="14">
        <v>27</v>
      </c>
      <c r="AH18" s="19">
        <f t="shared" si="11"/>
        <v>232</v>
      </c>
      <c r="AI18" s="69">
        <v>25</v>
      </c>
      <c r="AJ18" s="14">
        <v>32</v>
      </c>
      <c r="AK18" s="70">
        <f t="shared" si="12"/>
        <v>357</v>
      </c>
      <c r="AL18" s="69">
        <v>4</v>
      </c>
      <c r="AM18" s="14">
        <v>12</v>
      </c>
      <c r="AN18" s="19">
        <f t="shared" si="13"/>
        <v>160</v>
      </c>
      <c r="AO18" s="69">
        <v>1</v>
      </c>
      <c r="AP18" s="14">
        <v>21</v>
      </c>
      <c r="AQ18" s="70">
        <f t="shared" si="14"/>
        <v>173</v>
      </c>
      <c r="AR18" s="45">
        <v>0</v>
      </c>
      <c r="AS18" s="46">
        <v>0</v>
      </c>
      <c r="AT18" s="47">
        <f t="shared" si="15"/>
        <v>0</v>
      </c>
      <c r="AU18" s="45">
        <v>0</v>
      </c>
      <c r="AV18" s="46">
        <v>0</v>
      </c>
      <c r="AW18" s="47">
        <f t="shared" si="16"/>
        <v>0</v>
      </c>
      <c r="AX18" s="45">
        <v>0</v>
      </c>
      <c r="AY18" s="46">
        <v>0</v>
      </c>
      <c r="AZ18" s="47">
        <f t="shared" si="17"/>
        <v>0</v>
      </c>
      <c r="BA18" s="45">
        <v>0</v>
      </c>
      <c r="BB18" s="46">
        <v>0</v>
      </c>
      <c r="BC18" s="47">
        <f t="shared" si="18"/>
        <v>0</v>
      </c>
      <c r="BD18" s="15">
        <f t="shared" si="0"/>
        <v>262</v>
      </c>
      <c r="BE18" s="14">
        <f t="shared" si="0"/>
        <v>576</v>
      </c>
      <c r="BF18" s="19">
        <f t="shared" si="19"/>
        <v>4298</v>
      </c>
      <c r="BG18" s="3"/>
      <c r="BH18" s="3"/>
    </row>
    <row r="19" spans="1:60" x14ac:dyDescent="0.2">
      <c r="A19" s="13" t="s">
        <v>12</v>
      </c>
      <c r="B19" s="15">
        <v>1</v>
      </c>
      <c r="C19" s="14">
        <v>2</v>
      </c>
      <c r="D19" s="19">
        <f t="shared" si="1"/>
        <v>241</v>
      </c>
      <c r="E19" s="69">
        <v>0</v>
      </c>
      <c r="F19" s="14">
        <v>5</v>
      </c>
      <c r="G19" s="19">
        <f t="shared" si="2"/>
        <v>275</v>
      </c>
      <c r="H19" s="69">
        <v>3</v>
      </c>
      <c r="I19" s="14">
        <v>5</v>
      </c>
      <c r="J19" s="19">
        <f t="shared" si="3"/>
        <v>295</v>
      </c>
      <c r="K19" s="69">
        <v>0</v>
      </c>
      <c r="L19" s="14">
        <v>0</v>
      </c>
      <c r="M19" s="19">
        <f t="shared" si="4"/>
        <v>309</v>
      </c>
      <c r="N19" s="69">
        <v>1</v>
      </c>
      <c r="O19" s="14">
        <v>2</v>
      </c>
      <c r="P19" s="70">
        <f t="shared" si="5"/>
        <v>168</v>
      </c>
      <c r="Q19" s="69">
        <v>1</v>
      </c>
      <c r="R19" s="14">
        <v>0</v>
      </c>
      <c r="S19" s="70">
        <f t="shared" si="6"/>
        <v>302</v>
      </c>
      <c r="T19" s="69">
        <v>1</v>
      </c>
      <c r="U19" s="14">
        <v>2</v>
      </c>
      <c r="V19" s="19">
        <f t="shared" si="7"/>
        <v>443</v>
      </c>
      <c r="W19" s="69">
        <v>0</v>
      </c>
      <c r="X19" s="14">
        <v>5</v>
      </c>
      <c r="Y19" s="19">
        <f t="shared" si="8"/>
        <v>557</v>
      </c>
      <c r="Z19" s="69">
        <v>0</v>
      </c>
      <c r="AA19" s="71">
        <v>6</v>
      </c>
      <c r="AB19" s="19">
        <f t="shared" si="9"/>
        <v>408</v>
      </c>
      <c r="AC19" s="69">
        <v>0</v>
      </c>
      <c r="AD19" s="14">
        <v>0</v>
      </c>
      <c r="AE19" s="70">
        <f t="shared" si="10"/>
        <v>358</v>
      </c>
      <c r="AF19" s="69">
        <v>0</v>
      </c>
      <c r="AG19" s="14">
        <v>4</v>
      </c>
      <c r="AH19" s="19">
        <f t="shared" si="11"/>
        <v>228</v>
      </c>
      <c r="AI19" s="69">
        <v>0</v>
      </c>
      <c r="AJ19" s="14">
        <v>4</v>
      </c>
      <c r="AK19" s="70">
        <f t="shared" si="12"/>
        <v>353</v>
      </c>
      <c r="AL19" s="69">
        <v>1</v>
      </c>
      <c r="AM19" s="14">
        <v>4</v>
      </c>
      <c r="AN19" s="19">
        <f t="shared" si="13"/>
        <v>157</v>
      </c>
      <c r="AO19" s="69">
        <v>0</v>
      </c>
      <c r="AP19" s="14">
        <v>6</v>
      </c>
      <c r="AQ19" s="70">
        <f t="shared" si="14"/>
        <v>167</v>
      </c>
      <c r="AR19" s="45">
        <v>0</v>
      </c>
      <c r="AS19" s="46">
        <v>0</v>
      </c>
      <c r="AT19" s="47">
        <f t="shared" si="15"/>
        <v>0</v>
      </c>
      <c r="AU19" s="45">
        <v>0</v>
      </c>
      <c r="AV19" s="46">
        <v>0</v>
      </c>
      <c r="AW19" s="47">
        <f t="shared" si="16"/>
        <v>0</v>
      </c>
      <c r="AX19" s="45">
        <v>0</v>
      </c>
      <c r="AY19" s="46">
        <v>0</v>
      </c>
      <c r="AZ19" s="47">
        <f t="shared" si="17"/>
        <v>0</v>
      </c>
      <c r="BA19" s="45">
        <v>0</v>
      </c>
      <c r="BB19" s="46">
        <v>0</v>
      </c>
      <c r="BC19" s="47">
        <f t="shared" si="18"/>
        <v>0</v>
      </c>
      <c r="BD19" s="15">
        <f t="shared" si="0"/>
        <v>8</v>
      </c>
      <c r="BE19" s="14">
        <f t="shared" si="0"/>
        <v>45</v>
      </c>
      <c r="BF19" s="19">
        <f t="shared" si="19"/>
        <v>4261</v>
      </c>
      <c r="BG19" s="3"/>
      <c r="BH19" s="3"/>
    </row>
    <row r="20" spans="1:60" x14ac:dyDescent="0.2">
      <c r="A20" s="13" t="s">
        <v>11</v>
      </c>
      <c r="B20" s="15">
        <v>17</v>
      </c>
      <c r="C20" s="14">
        <v>21</v>
      </c>
      <c r="D20" s="19">
        <f t="shared" si="1"/>
        <v>237</v>
      </c>
      <c r="E20" s="69">
        <v>5</v>
      </c>
      <c r="F20" s="14">
        <v>15</v>
      </c>
      <c r="G20" s="19">
        <f t="shared" si="2"/>
        <v>265</v>
      </c>
      <c r="H20" s="69">
        <v>18</v>
      </c>
      <c r="I20" s="14">
        <v>14</v>
      </c>
      <c r="J20" s="19">
        <f t="shared" si="3"/>
        <v>299</v>
      </c>
      <c r="K20" s="69">
        <v>0</v>
      </c>
      <c r="L20" s="14">
        <v>0</v>
      </c>
      <c r="M20" s="19">
        <f t="shared" si="4"/>
        <v>309</v>
      </c>
      <c r="N20" s="69">
        <v>19</v>
      </c>
      <c r="O20" s="14">
        <v>8</v>
      </c>
      <c r="P20" s="70">
        <f t="shared" si="5"/>
        <v>179</v>
      </c>
      <c r="Q20" s="69">
        <v>19</v>
      </c>
      <c r="R20" s="14">
        <v>32</v>
      </c>
      <c r="S20" s="70">
        <f t="shared" si="6"/>
        <v>289</v>
      </c>
      <c r="T20" s="69">
        <v>16</v>
      </c>
      <c r="U20" s="14">
        <v>15</v>
      </c>
      <c r="V20" s="19">
        <f t="shared" si="7"/>
        <v>444</v>
      </c>
      <c r="W20" s="69">
        <v>11</v>
      </c>
      <c r="X20" s="14">
        <v>21</v>
      </c>
      <c r="Y20" s="19">
        <f t="shared" si="8"/>
        <v>547</v>
      </c>
      <c r="Z20" s="69">
        <v>17</v>
      </c>
      <c r="AA20" s="71">
        <v>30</v>
      </c>
      <c r="AB20" s="19">
        <f t="shared" si="9"/>
        <v>395</v>
      </c>
      <c r="AC20" s="69">
        <v>0</v>
      </c>
      <c r="AD20" s="14">
        <v>0</v>
      </c>
      <c r="AE20" s="70">
        <f t="shared" si="10"/>
        <v>358</v>
      </c>
      <c r="AF20" s="69">
        <v>2</v>
      </c>
      <c r="AG20" s="14">
        <v>26</v>
      </c>
      <c r="AH20" s="19">
        <f t="shared" si="11"/>
        <v>204</v>
      </c>
      <c r="AI20" s="69">
        <v>2</v>
      </c>
      <c r="AJ20" s="14">
        <v>20</v>
      </c>
      <c r="AK20" s="70">
        <f t="shared" si="12"/>
        <v>335</v>
      </c>
      <c r="AL20" s="69">
        <v>0</v>
      </c>
      <c r="AM20" s="14">
        <v>19</v>
      </c>
      <c r="AN20" s="19">
        <f t="shared" si="13"/>
        <v>138</v>
      </c>
      <c r="AO20" s="69">
        <v>1</v>
      </c>
      <c r="AP20" s="14">
        <v>8</v>
      </c>
      <c r="AQ20" s="70">
        <f t="shared" si="14"/>
        <v>160</v>
      </c>
      <c r="AR20" s="45">
        <v>0</v>
      </c>
      <c r="AS20" s="46">
        <v>0</v>
      </c>
      <c r="AT20" s="47">
        <f t="shared" si="15"/>
        <v>0</v>
      </c>
      <c r="AU20" s="45">
        <v>0</v>
      </c>
      <c r="AV20" s="46">
        <v>0</v>
      </c>
      <c r="AW20" s="47">
        <f t="shared" si="16"/>
        <v>0</v>
      </c>
      <c r="AX20" s="45">
        <v>0</v>
      </c>
      <c r="AY20" s="46">
        <v>0</v>
      </c>
      <c r="AZ20" s="47">
        <f t="shared" si="17"/>
        <v>0</v>
      </c>
      <c r="BA20" s="45">
        <v>0</v>
      </c>
      <c r="BB20" s="46">
        <v>0</v>
      </c>
      <c r="BC20" s="47">
        <f t="shared" si="18"/>
        <v>0</v>
      </c>
      <c r="BD20" s="15">
        <f t="shared" si="0"/>
        <v>127</v>
      </c>
      <c r="BE20" s="14">
        <f t="shared" si="0"/>
        <v>229</v>
      </c>
      <c r="BF20" s="19">
        <f t="shared" si="19"/>
        <v>4159</v>
      </c>
      <c r="BG20" s="3"/>
      <c r="BH20" s="3"/>
    </row>
    <row r="21" spans="1:60" x14ac:dyDescent="0.2">
      <c r="A21" s="13" t="s">
        <v>10</v>
      </c>
      <c r="B21" s="15">
        <v>18</v>
      </c>
      <c r="C21" s="14">
        <v>73</v>
      </c>
      <c r="D21" s="19">
        <f t="shared" si="1"/>
        <v>182</v>
      </c>
      <c r="E21" s="69">
        <v>32</v>
      </c>
      <c r="F21" s="14">
        <v>68</v>
      </c>
      <c r="G21" s="19">
        <f t="shared" si="2"/>
        <v>229</v>
      </c>
      <c r="H21" s="69">
        <v>15</v>
      </c>
      <c r="I21" s="14">
        <v>99</v>
      </c>
      <c r="J21" s="19">
        <f t="shared" si="3"/>
        <v>215</v>
      </c>
      <c r="K21" s="69">
        <v>5</v>
      </c>
      <c r="L21" s="14">
        <v>86</v>
      </c>
      <c r="M21" s="19">
        <f t="shared" si="4"/>
        <v>228</v>
      </c>
      <c r="N21" s="69">
        <v>21</v>
      </c>
      <c r="O21" s="14">
        <v>48</v>
      </c>
      <c r="P21" s="70">
        <f t="shared" si="5"/>
        <v>152</v>
      </c>
      <c r="Q21" s="69">
        <v>49</v>
      </c>
      <c r="R21" s="14">
        <v>62</v>
      </c>
      <c r="S21" s="70">
        <f t="shared" si="6"/>
        <v>276</v>
      </c>
      <c r="T21" s="69">
        <v>61</v>
      </c>
      <c r="U21" s="14">
        <v>96</v>
      </c>
      <c r="V21" s="19">
        <f t="shared" si="7"/>
        <v>409</v>
      </c>
      <c r="W21" s="69">
        <v>53</v>
      </c>
      <c r="X21" s="14">
        <v>109</v>
      </c>
      <c r="Y21" s="19">
        <f t="shared" si="8"/>
        <v>491</v>
      </c>
      <c r="Z21" s="69">
        <v>27</v>
      </c>
      <c r="AA21" s="71">
        <v>73</v>
      </c>
      <c r="AB21" s="19">
        <f t="shared" si="9"/>
        <v>349</v>
      </c>
      <c r="AC21" s="69">
        <v>11</v>
      </c>
      <c r="AD21" s="14">
        <v>91</v>
      </c>
      <c r="AE21" s="70">
        <f t="shared" si="10"/>
        <v>278</v>
      </c>
      <c r="AF21" s="69">
        <v>26</v>
      </c>
      <c r="AG21" s="14">
        <v>27</v>
      </c>
      <c r="AH21" s="19">
        <f t="shared" si="11"/>
        <v>203</v>
      </c>
      <c r="AI21" s="69">
        <v>19</v>
      </c>
      <c r="AJ21" s="14">
        <v>44</v>
      </c>
      <c r="AK21" s="70">
        <f t="shared" si="12"/>
        <v>310</v>
      </c>
      <c r="AL21" s="69">
        <v>5</v>
      </c>
      <c r="AM21" s="14">
        <v>23</v>
      </c>
      <c r="AN21" s="19">
        <f t="shared" si="13"/>
        <v>120</v>
      </c>
      <c r="AO21" s="69">
        <v>5</v>
      </c>
      <c r="AP21" s="14">
        <v>47</v>
      </c>
      <c r="AQ21" s="70">
        <f t="shared" si="14"/>
        <v>118</v>
      </c>
      <c r="AR21" s="45">
        <v>0</v>
      </c>
      <c r="AS21" s="46">
        <v>0</v>
      </c>
      <c r="AT21" s="47">
        <f t="shared" si="15"/>
        <v>0</v>
      </c>
      <c r="AU21" s="45">
        <v>0</v>
      </c>
      <c r="AV21" s="46">
        <v>0</v>
      </c>
      <c r="AW21" s="47">
        <f t="shared" si="16"/>
        <v>0</v>
      </c>
      <c r="AX21" s="45">
        <v>0</v>
      </c>
      <c r="AY21" s="46">
        <v>0</v>
      </c>
      <c r="AZ21" s="47">
        <f t="shared" si="17"/>
        <v>0</v>
      </c>
      <c r="BA21" s="45">
        <v>0</v>
      </c>
      <c r="BB21" s="46">
        <v>0</v>
      </c>
      <c r="BC21" s="47">
        <f t="shared" si="18"/>
        <v>0</v>
      </c>
      <c r="BD21" s="15">
        <f t="shared" si="0"/>
        <v>347</v>
      </c>
      <c r="BE21" s="14">
        <f t="shared" si="0"/>
        <v>946</v>
      </c>
      <c r="BF21" s="19">
        <f t="shared" si="19"/>
        <v>3560</v>
      </c>
      <c r="BG21" s="3"/>
      <c r="BH21" s="3"/>
    </row>
    <row r="22" spans="1:60" x14ac:dyDescent="0.2">
      <c r="A22" s="13" t="s">
        <v>9</v>
      </c>
      <c r="B22" s="15">
        <v>6</v>
      </c>
      <c r="C22" s="14">
        <v>18</v>
      </c>
      <c r="D22" s="19">
        <f t="shared" si="1"/>
        <v>170</v>
      </c>
      <c r="E22" s="69">
        <v>9</v>
      </c>
      <c r="F22" s="14">
        <v>26</v>
      </c>
      <c r="G22" s="19">
        <f t="shared" si="2"/>
        <v>212</v>
      </c>
      <c r="H22" s="69">
        <v>9</v>
      </c>
      <c r="I22" s="14">
        <v>19</v>
      </c>
      <c r="J22" s="19">
        <f t="shared" si="3"/>
        <v>205</v>
      </c>
      <c r="K22" s="69">
        <v>0</v>
      </c>
      <c r="L22" s="14">
        <v>0</v>
      </c>
      <c r="M22" s="19">
        <f t="shared" si="4"/>
        <v>228</v>
      </c>
      <c r="N22" s="69">
        <v>5</v>
      </c>
      <c r="O22" s="14">
        <v>12</v>
      </c>
      <c r="P22" s="70">
        <f t="shared" si="5"/>
        <v>145</v>
      </c>
      <c r="Q22" s="69">
        <v>9</v>
      </c>
      <c r="R22" s="14">
        <v>18</v>
      </c>
      <c r="S22" s="70">
        <f t="shared" si="6"/>
        <v>267</v>
      </c>
      <c r="T22" s="69">
        <v>4</v>
      </c>
      <c r="U22" s="14">
        <v>29</v>
      </c>
      <c r="V22" s="19">
        <f t="shared" si="7"/>
        <v>384</v>
      </c>
      <c r="W22" s="69">
        <v>14</v>
      </c>
      <c r="X22" s="14">
        <v>36</v>
      </c>
      <c r="Y22" s="19">
        <f t="shared" si="8"/>
        <v>469</v>
      </c>
      <c r="Z22" s="69">
        <v>11</v>
      </c>
      <c r="AA22" s="71">
        <v>34</v>
      </c>
      <c r="AB22" s="19">
        <f t="shared" si="9"/>
        <v>326</v>
      </c>
      <c r="AC22" s="69">
        <v>0</v>
      </c>
      <c r="AD22" s="14">
        <v>0</v>
      </c>
      <c r="AE22" s="70">
        <f t="shared" si="10"/>
        <v>278</v>
      </c>
      <c r="AF22" s="69">
        <v>3</v>
      </c>
      <c r="AG22" s="14">
        <v>18</v>
      </c>
      <c r="AH22" s="19">
        <f t="shared" si="11"/>
        <v>188</v>
      </c>
      <c r="AI22" s="69">
        <v>3</v>
      </c>
      <c r="AJ22" s="14">
        <v>39</v>
      </c>
      <c r="AK22" s="70">
        <f t="shared" si="12"/>
        <v>274</v>
      </c>
      <c r="AL22" s="69">
        <v>1</v>
      </c>
      <c r="AM22" s="14">
        <v>13</v>
      </c>
      <c r="AN22" s="19">
        <f t="shared" si="13"/>
        <v>108</v>
      </c>
      <c r="AO22" s="69">
        <v>0</v>
      </c>
      <c r="AP22" s="14">
        <v>12</v>
      </c>
      <c r="AQ22" s="70">
        <f t="shared" si="14"/>
        <v>106</v>
      </c>
      <c r="AR22" s="45">
        <v>0</v>
      </c>
      <c r="AS22" s="46">
        <v>0</v>
      </c>
      <c r="AT22" s="47">
        <f t="shared" si="15"/>
        <v>0</v>
      </c>
      <c r="AU22" s="45">
        <v>0</v>
      </c>
      <c r="AV22" s="46">
        <v>0</v>
      </c>
      <c r="AW22" s="47">
        <f t="shared" si="16"/>
        <v>0</v>
      </c>
      <c r="AX22" s="45">
        <v>0</v>
      </c>
      <c r="AY22" s="46">
        <v>0</v>
      </c>
      <c r="AZ22" s="47">
        <f t="shared" si="17"/>
        <v>0</v>
      </c>
      <c r="BA22" s="45">
        <v>0</v>
      </c>
      <c r="BB22" s="46">
        <v>0</v>
      </c>
      <c r="BC22" s="47">
        <f t="shared" si="18"/>
        <v>0</v>
      </c>
      <c r="BD22" s="15">
        <f t="shared" si="0"/>
        <v>74</v>
      </c>
      <c r="BE22" s="14">
        <f t="shared" si="0"/>
        <v>274</v>
      </c>
      <c r="BF22" s="19">
        <f t="shared" si="19"/>
        <v>3360</v>
      </c>
      <c r="BG22" s="3"/>
      <c r="BH22" s="3"/>
    </row>
    <row r="23" spans="1:60" x14ac:dyDescent="0.2">
      <c r="A23" s="13" t="s">
        <v>8</v>
      </c>
      <c r="B23" s="15">
        <v>7</v>
      </c>
      <c r="C23" s="14">
        <v>17</v>
      </c>
      <c r="D23" s="19">
        <f t="shared" si="1"/>
        <v>160</v>
      </c>
      <c r="E23" s="69">
        <v>3</v>
      </c>
      <c r="F23" s="14">
        <v>16</v>
      </c>
      <c r="G23" s="19">
        <f t="shared" si="2"/>
        <v>199</v>
      </c>
      <c r="H23" s="69">
        <v>2</v>
      </c>
      <c r="I23" s="14">
        <v>14</v>
      </c>
      <c r="J23" s="19">
        <f t="shared" si="3"/>
        <v>193</v>
      </c>
      <c r="K23" s="69">
        <v>0</v>
      </c>
      <c r="L23" s="14">
        <v>0</v>
      </c>
      <c r="M23" s="19">
        <f t="shared" si="4"/>
        <v>228</v>
      </c>
      <c r="N23" s="69">
        <v>4</v>
      </c>
      <c r="O23" s="14">
        <v>9</v>
      </c>
      <c r="P23" s="70">
        <f t="shared" si="5"/>
        <v>140</v>
      </c>
      <c r="Q23" s="69">
        <v>2</v>
      </c>
      <c r="R23" s="14">
        <v>27</v>
      </c>
      <c r="S23" s="70">
        <f t="shared" si="6"/>
        <v>242</v>
      </c>
      <c r="T23" s="69">
        <v>3</v>
      </c>
      <c r="U23" s="14">
        <v>30</v>
      </c>
      <c r="V23" s="19">
        <f t="shared" si="7"/>
        <v>357</v>
      </c>
      <c r="W23" s="69">
        <v>3</v>
      </c>
      <c r="X23" s="14">
        <v>46</v>
      </c>
      <c r="Y23" s="19">
        <f t="shared" si="8"/>
        <v>426</v>
      </c>
      <c r="Z23" s="69">
        <v>1</v>
      </c>
      <c r="AA23" s="71">
        <v>33</v>
      </c>
      <c r="AB23" s="19">
        <f t="shared" si="9"/>
        <v>294</v>
      </c>
      <c r="AC23" s="69">
        <v>0</v>
      </c>
      <c r="AD23" s="14">
        <v>0</v>
      </c>
      <c r="AE23" s="70">
        <f t="shared" si="10"/>
        <v>278</v>
      </c>
      <c r="AF23" s="69">
        <v>3</v>
      </c>
      <c r="AG23" s="14">
        <v>19</v>
      </c>
      <c r="AH23" s="19">
        <f t="shared" si="11"/>
        <v>172</v>
      </c>
      <c r="AI23" s="69">
        <v>1</v>
      </c>
      <c r="AJ23" s="14">
        <v>20</v>
      </c>
      <c r="AK23" s="70">
        <f t="shared" si="12"/>
        <v>255</v>
      </c>
      <c r="AL23" s="69">
        <v>3</v>
      </c>
      <c r="AM23" s="14">
        <v>15</v>
      </c>
      <c r="AN23" s="19">
        <f t="shared" si="13"/>
        <v>96</v>
      </c>
      <c r="AO23" s="69">
        <v>0</v>
      </c>
      <c r="AP23" s="14">
        <v>12</v>
      </c>
      <c r="AQ23" s="70">
        <f t="shared" si="14"/>
        <v>94</v>
      </c>
      <c r="AR23" s="45">
        <v>0</v>
      </c>
      <c r="AS23" s="46">
        <v>0</v>
      </c>
      <c r="AT23" s="47">
        <f t="shared" si="15"/>
        <v>0</v>
      </c>
      <c r="AU23" s="45">
        <v>0</v>
      </c>
      <c r="AV23" s="46">
        <v>0</v>
      </c>
      <c r="AW23" s="47">
        <f t="shared" si="16"/>
        <v>0</v>
      </c>
      <c r="AX23" s="45">
        <v>0</v>
      </c>
      <c r="AY23" s="46">
        <v>0</v>
      </c>
      <c r="AZ23" s="47">
        <f t="shared" si="17"/>
        <v>0</v>
      </c>
      <c r="BA23" s="45">
        <v>0</v>
      </c>
      <c r="BB23" s="46">
        <v>0</v>
      </c>
      <c r="BC23" s="47">
        <f t="shared" si="18"/>
        <v>0</v>
      </c>
      <c r="BD23" s="15">
        <f t="shared" si="0"/>
        <v>32</v>
      </c>
      <c r="BE23" s="14">
        <f t="shared" si="0"/>
        <v>258</v>
      </c>
      <c r="BF23" s="19">
        <f t="shared" si="19"/>
        <v>3134</v>
      </c>
      <c r="BG23" s="3"/>
      <c r="BH23" s="3"/>
    </row>
    <row r="24" spans="1:60" x14ac:dyDescent="0.2">
      <c r="A24" s="13" t="s">
        <v>7</v>
      </c>
      <c r="B24" s="15">
        <v>2</v>
      </c>
      <c r="C24" s="14">
        <v>27</v>
      </c>
      <c r="D24" s="19">
        <f t="shared" si="1"/>
        <v>135</v>
      </c>
      <c r="E24" s="69">
        <v>14</v>
      </c>
      <c r="F24" s="14">
        <v>49</v>
      </c>
      <c r="G24" s="19">
        <f t="shared" si="2"/>
        <v>164</v>
      </c>
      <c r="H24" s="69">
        <v>11</v>
      </c>
      <c r="I24" s="14">
        <v>60</v>
      </c>
      <c r="J24" s="19">
        <f t="shared" si="3"/>
        <v>144</v>
      </c>
      <c r="K24" s="69">
        <v>10</v>
      </c>
      <c r="L24" s="14">
        <v>59</v>
      </c>
      <c r="M24" s="19">
        <f t="shared" si="4"/>
        <v>179</v>
      </c>
      <c r="N24" s="69">
        <v>4</v>
      </c>
      <c r="O24" s="14">
        <v>35</v>
      </c>
      <c r="P24" s="70">
        <f t="shared" si="5"/>
        <v>109</v>
      </c>
      <c r="Q24" s="69">
        <v>5</v>
      </c>
      <c r="R24" s="14">
        <v>55</v>
      </c>
      <c r="S24" s="70">
        <f t="shared" si="6"/>
        <v>192</v>
      </c>
      <c r="T24" s="69">
        <v>11</v>
      </c>
      <c r="U24" s="14">
        <v>86</v>
      </c>
      <c r="V24" s="19">
        <f t="shared" si="7"/>
        <v>282</v>
      </c>
      <c r="W24" s="69">
        <v>16</v>
      </c>
      <c r="X24" s="14">
        <v>109</v>
      </c>
      <c r="Y24" s="19">
        <f t="shared" si="8"/>
        <v>333</v>
      </c>
      <c r="Z24" s="69">
        <v>1</v>
      </c>
      <c r="AA24" s="71">
        <v>77</v>
      </c>
      <c r="AB24" s="19">
        <f t="shared" si="9"/>
        <v>218</v>
      </c>
      <c r="AC24" s="69">
        <v>2</v>
      </c>
      <c r="AD24" s="14">
        <v>75</v>
      </c>
      <c r="AE24" s="70">
        <f t="shared" si="10"/>
        <v>205</v>
      </c>
      <c r="AF24" s="69">
        <v>12</v>
      </c>
      <c r="AG24" s="14">
        <v>36</v>
      </c>
      <c r="AH24" s="19">
        <f t="shared" si="11"/>
        <v>148</v>
      </c>
      <c r="AI24" s="69">
        <v>2</v>
      </c>
      <c r="AJ24" s="14">
        <v>47</v>
      </c>
      <c r="AK24" s="70">
        <f t="shared" si="12"/>
        <v>210</v>
      </c>
      <c r="AL24" s="69">
        <v>0</v>
      </c>
      <c r="AM24" s="14">
        <v>28</v>
      </c>
      <c r="AN24" s="19">
        <f t="shared" si="13"/>
        <v>68</v>
      </c>
      <c r="AO24" s="69">
        <v>1</v>
      </c>
      <c r="AP24" s="14">
        <v>30</v>
      </c>
      <c r="AQ24" s="70">
        <f t="shared" si="14"/>
        <v>65</v>
      </c>
      <c r="AR24" s="45">
        <v>0</v>
      </c>
      <c r="AS24" s="46">
        <v>0</v>
      </c>
      <c r="AT24" s="47">
        <f t="shared" si="15"/>
        <v>0</v>
      </c>
      <c r="AU24" s="45">
        <v>0</v>
      </c>
      <c r="AV24" s="46">
        <v>0</v>
      </c>
      <c r="AW24" s="47">
        <f t="shared" si="16"/>
        <v>0</v>
      </c>
      <c r="AX24" s="45">
        <v>0</v>
      </c>
      <c r="AY24" s="46">
        <v>0</v>
      </c>
      <c r="AZ24" s="47">
        <f t="shared" si="17"/>
        <v>0</v>
      </c>
      <c r="BA24" s="45">
        <v>0</v>
      </c>
      <c r="BB24" s="46">
        <v>0</v>
      </c>
      <c r="BC24" s="47">
        <f t="shared" si="18"/>
        <v>0</v>
      </c>
      <c r="BD24" s="15">
        <f t="shared" si="0"/>
        <v>91</v>
      </c>
      <c r="BE24" s="14">
        <f t="shared" si="0"/>
        <v>773</v>
      </c>
      <c r="BF24" s="19">
        <f t="shared" si="19"/>
        <v>2452</v>
      </c>
      <c r="BG24" s="3"/>
      <c r="BH24" s="3"/>
    </row>
    <row r="25" spans="1:60" x14ac:dyDescent="0.2">
      <c r="A25" s="13" t="s">
        <v>6</v>
      </c>
      <c r="B25" s="15">
        <v>3</v>
      </c>
      <c r="C25" s="14">
        <v>30</v>
      </c>
      <c r="D25" s="19">
        <f t="shared" si="1"/>
        <v>108</v>
      </c>
      <c r="E25" s="69">
        <v>5</v>
      </c>
      <c r="F25" s="14">
        <v>49</v>
      </c>
      <c r="G25" s="19">
        <f t="shared" si="2"/>
        <v>120</v>
      </c>
      <c r="H25" s="69">
        <v>0</v>
      </c>
      <c r="I25" s="14">
        <v>47</v>
      </c>
      <c r="J25" s="19">
        <f t="shared" si="3"/>
        <v>97</v>
      </c>
      <c r="K25" s="69">
        <v>7</v>
      </c>
      <c r="L25" s="14">
        <v>63</v>
      </c>
      <c r="M25" s="19">
        <f t="shared" si="4"/>
        <v>123</v>
      </c>
      <c r="N25" s="69">
        <v>3</v>
      </c>
      <c r="O25" s="14">
        <v>29</v>
      </c>
      <c r="P25" s="70">
        <f t="shared" si="5"/>
        <v>83</v>
      </c>
      <c r="Q25" s="69">
        <v>1</v>
      </c>
      <c r="R25" s="14">
        <v>51</v>
      </c>
      <c r="S25" s="70">
        <f t="shared" si="6"/>
        <v>142</v>
      </c>
      <c r="T25" s="69">
        <v>19</v>
      </c>
      <c r="U25" s="14">
        <v>71</v>
      </c>
      <c r="V25" s="19">
        <f t="shared" si="7"/>
        <v>230</v>
      </c>
      <c r="W25" s="69">
        <v>5</v>
      </c>
      <c r="X25" s="14">
        <v>91</v>
      </c>
      <c r="Y25" s="19">
        <f t="shared" si="8"/>
        <v>247</v>
      </c>
      <c r="Z25" s="69">
        <v>0</v>
      </c>
      <c r="AA25" s="71">
        <v>58</v>
      </c>
      <c r="AB25" s="19">
        <f t="shared" si="9"/>
        <v>160</v>
      </c>
      <c r="AC25" s="69">
        <v>1</v>
      </c>
      <c r="AD25" s="14">
        <v>76</v>
      </c>
      <c r="AE25" s="70">
        <f t="shared" si="10"/>
        <v>130</v>
      </c>
      <c r="AF25" s="69">
        <v>1</v>
      </c>
      <c r="AG25" s="14">
        <v>44</v>
      </c>
      <c r="AH25" s="19">
        <f t="shared" si="11"/>
        <v>105</v>
      </c>
      <c r="AI25" s="69">
        <v>0</v>
      </c>
      <c r="AJ25" s="14">
        <v>54</v>
      </c>
      <c r="AK25" s="70">
        <f t="shared" si="12"/>
        <v>156</v>
      </c>
      <c r="AL25" s="69">
        <v>0</v>
      </c>
      <c r="AM25" s="14">
        <v>28</v>
      </c>
      <c r="AN25" s="19">
        <f t="shared" si="13"/>
        <v>40</v>
      </c>
      <c r="AO25" s="69">
        <v>1</v>
      </c>
      <c r="AP25" s="14">
        <v>29</v>
      </c>
      <c r="AQ25" s="70">
        <f t="shared" si="14"/>
        <v>37</v>
      </c>
      <c r="AR25" s="45">
        <v>0</v>
      </c>
      <c r="AS25" s="46">
        <v>0</v>
      </c>
      <c r="AT25" s="47">
        <f t="shared" si="15"/>
        <v>0</v>
      </c>
      <c r="AU25" s="45">
        <v>0</v>
      </c>
      <c r="AV25" s="46">
        <v>0</v>
      </c>
      <c r="AW25" s="47">
        <f t="shared" si="16"/>
        <v>0</v>
      </c>
      <c r="AX25" s="45">
        <v>0</v>
      </c>
      <c r="AY25" s="46">
        <v>0</v>
      </c>
      <c r="AZ25" s="47">
        <f t="shared" si="17"/>
        <v>0</v>
      </c>
      <c r="BA25" s="45">
        <v>0</v>
      </c>
      <c r="BB25" s="46">
        <v>0</v>
      </c>
      <c r="BC25" s="47">
        <f t="shared" si="18"/>
        <v>0</v>
      </c>
      <c r="BD25" s="15">
        <f t="shared" si="0"/>
        <v>46</v>
      </c>
      <c r="BE25" s="14">
        <f t="shared" si="0"/>
        <v>720</v>
      </c>
      <c r="BF25" s="19">
        <f t="shared" si="19"/>
        <v>1778</v>
      </c>
      <c r="BG25" s="3"/>
      <c r="BH25" s="3"/>
    </row>
    <row r="26" spans="1:60" x14ac:dyDescent="0.2">
      <c r="A26" s="13" t="s">
        <v>5</v>
      </c>
      <c r="B26" s="15">
        <v>3</v>
      </c>
      <c r="C26" s="14">
        <v>12</v>
      </c>
      <c r="D26" s="19">
        <f t="shared" si="1"/>
        <v>99</v>
      </c>
      <c r="E26" s="69">
        <v>2</v>
      </c>
      <c r="F26" s="14">
        <v>20</v>
      </c>
      <c r="G26" s="19">
        <f t="shared" si="2"/>
        <v>102</v>
      </c>
      <c r="H26" s="69">
        <v>2</v>
      </c>
      <c r="I26" s="14">
        <v>8</v>
      </c>
      <c r="J26" s="19">
        <f t="shared" si="3"/>
        <v>91</v>
      </c>
      <c r="K26" s="69">
        <v>0</v>
      </c>
      <c r="L26" s="14">
        <v>0</v>
      </c>
      <c r="M26" s="19">
        <f t="shared" si="4"/>
        <v>123</v>
      </c>
      <c r="N26" s="69">
        <v>3</v>
      </c>
      <c r="O26" s="14">
        <v>8</v>
      </c>
      <c r="P26" s="70">
        <f t="shared" si="5"/>
        <v>78</v>
      </c>
      <c r="Q26" s="69">
        <v>1</v>
      </c>
      <c r="R26" s="14">
        <v>12</v>
      </c>
      <c r="S26" s="70">
        <f t="shared" si="6"/>
        <v>131</v>
      </c>
      <c r="T26" s="69">
        <v>6</v>
      </c>
      <c r="U26" s="14">
        <v>18</v>
      </c>
      <c r="V26" s="19">
        <f t="shared" si="7"/>
        <v>218</v>
      </c>
      <c r="W26" s="69">
        <v>1</v>
      </c>
      <c r="X26" s="14">
        <v>24</v>
      </c>
      <c r="Y26" s="19">
        <f t="shared" si="8"/>
        <v>224</v>
      </c>
      <c r="Z26" s="69">
        <v>0</v>
      </c>
      <c r="AA26" s="71">
        <v>17</v>
      </c>
      <c r="AB26" s="19">
        <f t="shared" si="9"/>
        <v>143</v>
      </c>
      <c r="AC26" s="69">
        <v>0</v>
      </c>
      <c r="AD26" s="14">
        <v>0</v>
      </c>
      <c r="AE26" s="70">
        <f t="shared" si="10"/>
        <v>130</v>
      </c>
      <c r="AF26" s="69">
        <v>0</v>
      </c>
      <c r="AG26" s="14">
        <v>14</v>
      </c>
      <c r="AH26" s="19">
        <f t="shared" si="11"/>
        <v>91</v>
      </c>
      <c r="AI26" s="69">
        <v>1</v>
      </c>
      <c r="AJ26" s="14">
        <v>17</v>
      </c>
      <c r="AK26" s="70">
        <f t="shared" si="12"/>
        <v>140</v>
      </c>
      <c r="AL26" s="69">
        <v>0</v>
      </c>
      <c r="AM26" s="14">
        <v>8</v>
      </c>
      <c r="AN26" s="19">
        <f t="shared" si="13"/>
        <v>32</v>
      </c>
      <c r="AO26" s="69">
        <v>0</v>
      </c>
      <c r="AP26" s="14">
        <v>3</v>
      </c>
      <c r="AQ26" s="70">
        <f t="shared" si="14"/>
        <v>34</v>
      </c>
      <c r="AR26" s="45">
        <v>0</v>
      </c>
      <c r="AS26" s="46">
        <v>0</v>
      </c>
      <c r="AT26" s="47">
        <f t="shared" si="15"/>
        <v>0</v>
      </c>
      <c r="AU26" s="45">
        <v>0</v>
      </c>
      <c r="AV26" s="46">
        <v>0</v>
      </c>
      <c r="AW26" s="47">
        <f t="shared" si="16"/>
        <v>0</v>
      </c>
      <c r="AX26" s="45">
        <v>0</v>
      </c>
      <c r="AY26" s="46">
        <v>0</v>
      </c>
      <c r="AZ26" s="47">
        <f t="shared" si="17"/>
        <v>0</v>
      </c>
      <c r="BA26" s="45">
        <v>0</v>
      </c>
      <c r="BB26" s="46">
        <v>0</v>
      </c>
      <c r="BC26" s="47">
        <f t="shared" si="18"/>
        <v>0</v>
      </c>
      <c r="BD26" s="15">
        <f t="shared" si="0"/>
        <v>19</v>
      </c>
      <c r="BE26" s="14">
        <f t="shared" si="0"/>
        <v>161</v>
      </c>
      <c r="BF26" s="19">
        <f t="shared" si="19"/>
        <v>1636</v>
      </c>
      <c r="BG26" s="3"/>
      <c r="BH26" s="3"/>
    </row>
    <row r="27" spans="1:60" x14ac:dyDescent="0.2">
      <c r="A27" s="13" t="s">
        <v>4</v>
      </c>
      <c r="B27" s="15">
        <v>0</v>
      </c>
      <c r="C27" s="14">
        <v>29</v>
      </c>
      <c r="D27" s="19">
        <f t="shared" si="1"/>
        <v>70</v>
      </c>
      <c r="E27" s="69">
        <v>0</v>
      </c>
      <c r="F27" s="14">
        <v>25</v>
      </c>
      <c r="G27" s="19">
        <f t="shared" si="2"/>
        <v>77</v>
      </c>
      <c r="H27" s="69">
        <v>0</v>
      </c>
      <c r="I27" s="14">
        <v>21</v>
      </c>
      <c r="J27" s="19">
        <f t="shared" si="3"/>
        <v>70</v>
      </c>
      <c r="K27" s="69">
        <v>0</v>
      </c>
      <c r="L27" s="14">
        <v>0</v>
      </c>
      <c r="M27" s="19">
        <f t="shared" si="4"/>
        <v>123</v>
      </c>
      <c r="N27" s="69">
        <v>1</v>
      </c>
      <c r="O27" s="14">
        <v>20</v>
      </c>
      <c r="P27" s="70">
        <f t="shared" si="5"/>
        <v>59</v>
      </c>
      <c r="Q27" s="69">
        <v>0</v>
      </c>
      <c r="R27" s="14">
        <v>29</v>
      </c>
      <c r="S27" s="70">
        <f t="shared" si="6"/>
        <v>102</v>
      </c>
      <c r="T27" s="69">
        <v>0</v>
      </c>
      <c r="U27" s="14">
        <v>43</v>
      </c>
      <c r="V27" s="19">
        <f t="shared" si="7"/>
        <v>175</v>
      </c>
      <c r="W27" s="69">
        <v>1</v>
      </c>
      <c r="X27" s="14">
        <v>37</v>
      </c>
      <c r="Y27" s="19">
        <f t="shared" si="8"/>
        <v>188</v>
      </c>
      <c r="Z27" s="69">
        <v>1</v>
      </c>
      <c r="AA27" s="71">
        <v>41</v>
      </c>
      <c r="AB27" s="19">
        <f t="shared" si="9"/>
        <v>103</v>
      </c>
      <c r="AC27" s="69">
        <v>0</v>
      </c>
      <c r="AD27" s="14">
        <v>0</v>
      </c>
      <c r="AE27" s="70">
        <f t="shared" si="10"/>
        <v>130</v>
      </c>
      <c r="AF27" s="69">
        <v>0</v>
      </c>
      <c r="AG27" s="14">
        <v>33</v>
      </c>
      <c r="AH27" s="19">
        <f t="shared" si="11"/>
        <v>58</v>
      </c>
      <c r="AI27" s="69">
        <v>0</v>
      </c>
      <c r="AJ27" s="14">
        <v>48</v>
      </c>
      <c r="AK27" s="70">
        <f t="shared" si="12"/>
        <v>92</v>
      </c>
      <c r="AL27" s="69">
        <v>0</v>
      </c>
      <c r="AM27" s="14">
        <v>4</v>
      </c>
      <c r="AN27" s="19">
        <f t="shared" si="13"/>
        <v>28</v>
      </c>
      <c r="AO27" s="69">
        <v>0</v>
      </c>
      <c r="AP27" s="14">
        <v>5</v>
      </c>
      <c r="AQ27" s="70">
        <f t="shared" si="14"/>
        <v>29</v>
      </c>
      <c r="AR27" s="45">
        <v>0</v>
      </c>
      <c r="AS27" s="46">
        <v>0</v>
      </c>
      <c r="AT27" s="47">
        <f t="shared" si="15"/>
        <v>0</v>
      </c>
      <c r="AU27" s="45">
        <v>0</v>
      </c>
      <c r="AV27" s="46">
        <v>0</v>
      </c>
      <c r="AW27" s="47">
        <f t="shared" si="16"/>
        <v>0</v>
      </c>
      <c r="AX27" s="45">
        <v>0</v>
      </c>
      <c r="AY27" s="46">
        <v>0</v>
      </c>
      <c r="AZ27" s="47">
        <f t="shared" si="17"/>
        <v>0</v>
      </c>
      <c r="BA27" s="45">
        <v>0</v>
      </c>
      <c r="BB27" s="46">
        <v>0</v>
      </c>
      <c r="BC27" s="47">
        <f t="shared" si="18"/>
        <v>0</v>
      </c>
      <c r="BD27" s="15">
        <f t="shared" si="0"/>
        <v>3</v>
      </c>
      <c r="BE27" s="14">
        <f t="shared" si="0"/>
        <v>335</v>
      </c>
      <c r="BF27" s="19">
        <f t="shared" si="19"/>
        <v>1304</v>
      </c>
      <c r="BG27" s="3"/>
      <c r="BH27" s="3"/>
    </row>
    <row r="28" spans="1:60" ht="13.5" thickBot="1" x14ac:dyDescent="0.25">
      <c r="A28" s="33" t="s">
        <v>3</v>
      </c>
      <c r="B28" s="15">
        <v>0</v>
      </c>
      <c r="C28" s="14">
        <v>70</v>
      </c>
      <c r="D28" s="19">
        <f t="shared" si="1"/>
        <v>0</v>
      </c>
      <c r="E28" s="69">
        <v>0</v>
      </c>
      <c r="F28" s="14">
        <v>77</v>
      </c>
      <c r="G28" s="19">
        <f t="shared" si="2"/>
        <v>0</v>
      </c>
      <c r="H28" s="69">
        <v>0</v>
      </c>
      <c r="I28" s="14">
        <v>70</v>
      </c>
      <c r="J28" s="19">
        <f t="shared" si="3"/>
        <v>0</v>
      </c>
      <c r="K28" s="69">
        <v>0</v>
      </c>
      <c r="L28" s="14">
        <v>123</v>
      </c>
      <c r="M28" s="19">
        <f t="shared" si="4"/>
        <v>0</v>
      </c>
      <c r="N28" s="69">
        <v>0</v>
      </c>
      <c r="O28" s="14">
        <v>59</v>
      </c>
      <c r="P28" s="70">
        <f t="shared" si="5"/>
        <v>0</v>
      </c>
      <c r="Q28" s="69">
        <v>0</v>
      </c>
      <c r="R28" s="14">
        <v>102</v>
      </c>
      <c r="S28" s="70">
        <f t="shared" si="6"/>
        <v>0</v>
      </c>
      <c r="T28" s="69">
        <v>0</v>
      </c>
      <c r="U28" s="14">
        <v>175</v>
      </c>
      <c r="V28" s="19">
        <f t="shared" si="7"/>
        <v>0</v>
      </c>
      <c r="W28" s="69">
        <v>0</v>
      </c>
      <c r="X28" s="14">
        <v>188</v>
      </c>
      <c r="Y28" s="19">
        <f t="shared" si="8"/>
        <v>0</v>
      </c>
      <c r="Z28" s="69">
        <v>0</v>
      </c>
      <c r="AA28" s="71">
        <v>103</v>
      </c>
      <c r="AB28" s="19">
        <f t="shared" si="9"/>
        <v>0</v>
      </c>
      <c r="AC28" s="69">
        <v>0</v>
      </c>
      <c r="AD28" s="14">
        <v>130</v>
      </c>
      <c r="AE28" s="70">
        <f t="shared" si="10"/>
        <v>0</v>
      </c>
      <c r="AF28" s="69">
        <v>0</v>
      </c>
      <c r="AG28" s="14">
        <v>58</v>
      </c>
      <c r="AH28" s="19">
        <f t="shared" si="11"/>
        <v>0</v>
      </c>
      <c r="AI28" s="69">
        <v>0</v>
      </c>
      <c r="AJ28" s="14">
        <v>92</v>
      </c>
      <c r="AK28" s="70">
        <f t="shared" si="12"/>
        <v>0</v>
      </c>
      <c r="AL28" s="69">
        <v>0</v>
      </c>
      <c r="AM28" s="14">
        <v>28</v>
      </c>
      <c r="AN28" s="19">
        <f t="shared" si="13"/>
        <v>0</v>
      </c>
      <c r="AO28" s="69">
        <v>0</v>
      </c>
      <c r="AP28" s="14">
        <v>29</v>
      </c>
      <c r="AQ28" s="70">
        <f t="shared" si="14"/>
        <v>0</v>
      </c>
      <c r="AR28" s="45">
        <v>0</v>
      </c>
      <c r="AS28" s="46">
        <v>0</v>
      </c>
      <c r="AT28" s="47">
        <f t="shared" si="15"/>
        <v>0</v>
      </c>
      <c r="AU28" s="45">
        <v>0</v>
      </c>
      <c r="AV28" s="46">
        <v>0</v>
      </c>
      <c r="AW28" s="47">
        <f t="shared" si="16"/>
        <v>0</v>
      </c>
      <c r="AX28" s="45">
        <v>0</v>
      </c>
      <c r="AY28" s="46">
        <v>0</v>
      </c>
      <c r="AZ28" s="47">
        <f t="shared" si="17"/>
        <v>0</v>
      </c>
      <c r="BA28" s="45">
        <v>0</v>
      </c>
      <c r="BB28" s="46">
        <v>0</v>
      </c>
      <c r="BC28" s="47">
        <f t="shared" si="18"/>
        <v>0</v>
      </c>
      <c r="BD28" s="15">
        <f t="shared" si="0"/>
        <v>0</v>
      </c>
      <c r="BE28" s="14">
        <f t="shared" si="0"/>
        <v>1304</v>
      </c>
      <c r="BF28" s="19">
        <f t="shared" si="19"/>
        <v>0</v>
      </c>
      <c r="BG28" s="3"/>
      <c r="BH28" s="3"/>
    </row>
    <row r="29" spans="1:60" ht="13.5" thickBot="1" x14ac:dyDescent="0.25">
      <c r="A29" s="16" t="s">
        <v>0</v>
      </c>
      <c r="B29" s="34">
        <f>SUM(B4:B28)</f>
        <v>382</v>
      </c>
      <c r="C29" s="17">
        <f>SUM(C4:C28)</f>
        <v>382</v>
      </c>
      <c r="D29" s="76"/>
      <c r="E29" s="84">
        <f>SUM(E4:E28)</f>
        <v>473</v>
      </c>
      <c r="F29" s="17">
        <f>SUM(F4:F28)</f>
        <v>473</v>
      </c>
      <c r="G29" s="76"/>
      <c r="H29" s="84">
        <f>SUM(H4:H28)</f>
        <v>467</v>
      </c>
      <c r="I29" s="17">
        <f>SUM(I4:I28)</f>
        <v>467</v>
      </c>
      <c r="J29" s="76"/>
      <c r="K29" s="84">
        <f>SUM(K4:K28)</f>
        <v>408</v>
      </c>
      <c r="L29" s="17">
        <f>SUM(L4:L28)</f>
        <v>408</v>
      </c>
      <c r="M29" s="76"/>
      <c r="N29" s="84">
        <f>SUM(N4:N28)</f>
        <v>338</v>
      </c>
      <c r="O29" s="17">
        <f>SUM(O4:O28)</f>
        <v>338</v>
      </c>
      <c r="P29" s="76"/>
      <c r="Q29" s="84">
        <f>SUM(Q4:Q28)</f>
        <v>580</v>
      </c>
      <c r="R29" s="17">
        <f>SUM(R4:R28)</f>
        <v>580</v>
      </c>
      <c r="S29" s="76"/>
      <c r="T29" s="77">
        <f>SUM(T4:T28)</f>
        <v>785</v>
      </c>
      <c r="U29" s="17">
        <f>SUM(U4:U28)</f>
        <v>785</v>
      </c>
      <c r="V29" s="76"/>
      <c r="W29" s="84">
        <f>SUM(W4:W28)</f>
        <v>954</v>
      </c>
      <c r="X29" s="17">
        <f>SUM(X4:X28)</f>
        <v>954</v>
      </c>
      <c r="Y29" s="76"/>
      <c r="Z29" s="84">
        <f>SUM(Z4:Z28)</f>
        <v>653</v>
      </c>
      <c r="AA29" s="17">
        <f>SUM(AA4:AA28)</f>
        <v>653</v>
      </c>
      <c r="AB29" s="76"/>
      <c r="AC29" s="84">
        <f>SUM(AC4:AC28)</f>
        <v>472</v>
      </c>
      <c r="AD29" s="17">
        <f>SUM(AD4:AD28)</f>
        <v>472</v>
      </c>
      <c r="AE29" s="76"/>
      <c r="AF29" s="84">
        <f>SUM(AF4:AF28)</f>
        <v>373</v>
      </c>
      <c r="AG29" s="17">
        <f>SUM(AG4:AG28)</f>
        <v>373</v>
      </c>
      <c r="AH29" s="76"/>
      <c r="AI29" s="84">
        <f>SUM(AI4:AI28)</f>
        <v>489</v>
      </c>
      <c r="AJ29" s="17">
        <f>SUM(AJ4:AJ28)</f>
        <v>489</v>
      </c>
      <c r="AK29" s="76"/>
      <c r="AL29" s="84">
        <f>SUM(AL4:AL28)</f>
        <v>221</v>
      </c>
      <c r="AM29" s="17">
        <f>SUM(AM4:AM28)</f>
        <v>221</v>
      </c>
      <c r="AN29" s="76"/>
      <c r="AO29" s="84">
        <f>SUM(AO4:AO28)</f>
        <v>227</v>
      </c>
      <c r="AP29" s="17">
        <f>SUM(AP4:AP28)</f>
        <v>227</v>
      </c>
      <c r="AQ29" s="76"/>
      <c r="AR29" s="48">
        <f>SUM(AR4:AR28)</f>
        <v>0</v>
      </c>
      <c r="AS29" s="49">
        <f>SUM(AS4:AS28)</f>
        <v>0</v>
      </c>
      <c r="AT29" s="50"/>
      <c r="AU29" s="48">
        <f>SUM(AU4:AU28)</f>
        <v>0</v>
      </c>
      <c r="AV29" s="49">
        <f>SUM(AV4:AV28)</f>
        <v>0</v>
      </c>
      <c r="AW29" s="50"/>
      <c r="AX29" s="48">
        <f>SUM(AX4:AX28)</f>
        <v>0</v>
      </c>
      <c r="AY29" s="49">
        <f>SUM(AY4:AY28)</f>
        <v>0</v>
      </c>
      <c r="AZ29" s="50"/>
      <c r="BA29" s="48">
        <f>SUM(BA4:BA28)</f>
        <v>0</v>
      </c>
      <c r="BB29" s="49">
        <f>SUM(BB4:BB28)</f>
        <v>0</v>
      </c>
      <c r="BC29" s="51"/>
      <c r="BD29" s="34">
        <f>SUM(BD4:BD28)</f>
        <v>6822</v>
      </c>
      <c r="BE29" s="17">
        <f>SUM(BE4:BE28)</f>
        <v>6822</v>
      </c>
      <c r="BF29" s="18"/>
      <c r="BG29" s="3"/>
      <c r="BH29" s="3"/>
    </row>
    <row r="30" spans="1:60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3"/>
      <c r="BH30" s="3"/>
    </row>
    <row r="31" spans="1:60" ht="13.5" thickBo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</row>
    <row r="32" spans="1:60" x14ac:dyDescent="0.2">
      <c r="A32" s="4"/>
      <c r="B32" s="8"/>
      <c r="C32" s="6" t="s">
        <v>54</v>
      </c>
      <c r="D32" s="57"/>
      <c r="E32" s="58"/>
      <c r="F32" s="6" t="s">
        <v>55</v>
      </c>
      <c r="G32" s="57"/>
      <c r="H32" s="58"/>
      <c r="I32" s="6" t="s">
        <v>56</v>
      </c>
      <c r="J32" s="57"/>
      <c r="K32" s="58"/>
      <c r="L32" s="80" t="s">
        <v>47</v>
      </c>
      <c r="M32" s="57"/>
      <c r="N32" s="58"/>
      <c r="O32" s="80" t="s">
        <v>48</v>
      </c>
      <c r="P32" s="57"/>
      <c r="Q32" s="58"/>
      <c r="R32" s="6" t="s">
        <v>57</v>
      </c>
      <c r="S32" s="57"/>
      <c r="T32" s="58"/>
      <c r="U32" s="6" t="s">
        <v>52</v>
      </c>
      <c r="V32" s="57"/>
      <c r="W32" s="58"/>
      <c r="X32" s="6" t="s">
        <v>58</v>
      </c>
      <c r="Y32" s="57"/>
      <c r="Z32" s="58"/>
      <c r="AA32" s="6" t="s">
        <v>59</v>
      </c>
      <c r="AB32" s="57"/>
      <c r="AC32" s="58"/>
      <c r="AD32" s="80" t="s">
        <v>49</v>
      </c>
      <c r="AE32" s="57"/>
      <c r="AF32" s="58"/>
      <c r="AG32" s="80" t="s">
        <v>50</v>
      </c>
      <c r="AH32" s="57"/>
      <c r="AI32" s="58"/>
      <c r="AJ32" s="80" t="s">
        <v>51</v>
      </c>
      <c r="AK32" s="57"/>
      <c r="AL32" s="58"/>
      <c r="AM32" s="80" t="s">
        <v>53</v>
      </c>
      <c r="AN32" s="57"/>
      <c r="AO32" s="58"/>
      <c r="AP32" s="6" t="s">
        <v>60</v>
      </c>
      <c r="AQ32" s="57"/>
      <c r="AR32" s="37"/>
      <c r="AS32" s="38" t="s">
        <v>61</v>
      </c>
      <c r="AT32" s="39"/>
      <c r="AU32" s="37"/>
      <c r="AV32" s="38" t="s">
        <v>62</v>
      </c>
      <c r="AW32" s="40"/>
      <c r="AX32" s="37"/>
      <c r="AY32" s="38" t="s">
        <v>63</v>
      </c>
      <c r="AZ32" s="40"/>
      <c r="BA32" s="37"/>
      <c r="BB32" s="38" t="s">
        <v>64</v>
      </c>
      <c r="BC32" s="40"/>
      <c r="BD32" s="30"/>
      <c r="BE32" s="59" t="s">
        <v>0</v>
      </c>
      <c r="BF32" s="60"/>
      <c r="BG32" s="3"/>
      <c r="BH32" s="3"/>
    </row>
    <row r="33" spans="1:60" ht="39" thickBot="1" x14ac:dyDescent="0.25">
      <c r="A33" s="104" t="s">
        <v>68</v>
      </c>
      <c r="B33" s="61" t="s">
        <v>1</v>
      </c>
      <c r="C33" s="62" t="s">
        <v>2</v>
      </c>
      <c r="D33" s="63" t="s">
        <v>45</v>
      </c>
      <c r="E33" s="64" t="s">
        <v>1</v>
      </c>
      <c r="F33" s="62" t="s">
        <v>2</v>
      </c>
      <c r="G33" s="63" t="s">
        <v>45</v>
      </c>
      <c r="H33" s="64" t="s">
        <v>1</v>
      </c>
      <c r="I33" s="62" t="s">
        <v>2</v>
      </c>
      <c r="J33" s="63" t="s">
        <v>45</v>
      </c>
      <c r="K33" s="64" t="s">
        <v>1</v>
      </c>
      <c r="L33" s="62" t="s">
        <v>2</v>
      </c>
      <c r="M33" s="63" t="s">
        <v>45</v>
      </c>
      <c r="N33" s="64" t="s">
        <v>1</v>
      </c>
      <c r="O33" s="62" t="s">
        <v>2</v>
      </c>
      <c r="P33" s="63" t="s">
        <v>45</v>
      </c>
      <c r="Q33" s="64" t="s">
        <v>1</v>
      </c>
      <c r="R33" s="62" t="s">
        <v>2</v>
      </c>
      <c r="S33" s="63" t="s">
        <v>45</v>
      </c>
      <c r="T33" s="64" t="s">
        <v>1</v>
      </c>
      <c r="U33" s="62" t="s">
        <v>2</v>
      </c>
      <c r="V33" s="63" t="s">
        <v>45</v>
      </c>
      <c r="W33" s="64" t="s">
        <v>1</v>
      </c>
      <c r="X33" s="62" t="s">
        <v>2</v>
      </c>
      <c r="Y33" s="63" t="s">
        <v>45</v>
      </c>
      <c r="Z33" s="64" t="s">
        <v>1</v>
      </c>
      <c r="AA33" s="62" t="s">
        <v>2</v>
      </c>
      <c r="AB33" s="63" t="s">
        <v>45</v>
      </c>
      <c r="AC33" s="64" t="s">
        <v>1</v>
      </c>
      <c r="AD33" s="62" t="s">
        <v>2</v>
      </c>
      <c r="AE33" s="63" t="s">
        <v>45</v>
      </c>
      <c r="AF33" s="64" t="s">
        <v>1</v>
      </c>
      <c r="AG33" s="62" t="s">
        <v>2</v>
      </c>
      <c r="AH33" s="63" t="s">
        <v>45</v>
      </c>
      <c r="AI33" s="64" t="s">
        <v>1</v>
      </c>
      <c r="AJ33" s="62" t="s">
        <v>2</v>
      </c>
      <c r="AK33" s="63" t="s">
        <v>45</v>
      </c>
      <c r="AL33" s="64" t="s">
        <v>1</v>
      </c>
      <c r="AM33" s="62" t="s">
        <v>2</v>
      </c>
      <c r="AN33" s="63" t="s">
        <v>45</v>
      </c>
      <c r="AO33" s="64" t="s">
        <v>1</v>
      </c>
      <c r="AP33" s="62" t="s">
        <v>2</v>
      </c>
      <c r="AQ33" s="63" t="s">
        <v>45</v>
      </c>
      <c r="AR33" s="41" t="s">
        <v>1</v>
      </c>
      <c r="AS33" s="42" t="s">
        <v>2</v>
      </c>
      <c r="AT33" s="43" t="s">
        <v>45</v>
      </c>
      <c r="AU33" s="41" t="s">
        <v>1</v>
      </c>
      <c r="AV33" s="42" t="s">
        <v>2</v>
      </c>
      <c r="AW33" s="44" t="s">
        <v>45</v>
      </c>
      <c r="AX33" s="41" t="s">
        <v>1</v>
      </c>
      <c r="AY33" s="42" t="s">
        <v>2</v>
      </c>
      <c r="AZ33" s="44" t="s">
        <v>45</v>
      </c>
      <c r="BA33" s="41" t="s">
        <v>1</v>
      </c>
      <c r="BB33" s="42" t="s">
        <v>2</v>
      </c>
      <c r="BC33" s="44" t="s">
        <v>45</v>
      </c>
      <c r="BD33" s="61" t="s">
        <v>1</v>
      </c>
      <c r="BE33" s="62" t="s">
        <v>2</v>
      </c>
      <c r="BF33" s="65" t="s">
        <v>45</v>
      </c>
      <c r="BG33" s="3"/>
      <c r="BH33" s="3"/>
    </row>
    <row r="34" spans="1:60" x14ac:dyDescent="0.2">
      <c r="A34" s="12" t="s">
        <v>26</v>
      </c>
      <c r="B34" s="8">
        <v>15</v>
      </c>
      <c r="C34" s="6">
        <v>0</v>
      </c>
      <c r="D34" s="57">
        <f>B34-C34</f>
        <v>15</v>
      </c>
      <c r="E34" s="58">
        <v>10</v>
      </c>
      <c r="F34" s="6">
        <v>0</v>
      </c>
      <c r="G34" s="57">
        <f>E34-F34</f>
        <v>10</v>
      </c>
      <c r="H34" s="58">
        <v>12</v>
      </c>
      <c r="I34" s="6">
        <v>0</v>
      </c>
      <c r="J34" s="57">
        <f>H34-I34</f>
        <v>12</v>
      </c>
      <c r="K34" s="58">
        <v>8</v>
      </c>
      <c r="L34" s="6">
        <v>0</v>
      </c>
      <c r="M34" s="57">
        <f>K34-L34</f>
        <v>8</v>
      </c>
      <c r="N34" s="58">
        <v>4</v>
      </c>
      <c r="O34" s="6">
        <v>0</v>
      </c>
      <c r="P34" s="57">
        <f>N34-O34</f>
        <v>4</v>
      </c>
      <c r="Q34" s="58">
        <v>17</v>
      </c>
      <c r="R34" s="6">
        <v>0</v>
      </c>
      <c r="S34" s="57">
        <f>Q34-R34</f>
        <v>17</v>
      </c>
      <c r="T34" s="58">
        <v>16</v>
      </c>
      <c r="U34" s="6">
        <v>0</v>
      </c>
      <c r="V34" s="57">
        <f>T34-U34</f>
        <v>16</v>
      </c>
      <c r="W34" s="58">
        <v>33</v>
      </c>
      <c r="X34" s="6">
        <v>0</v>
      </c>
      <c r="Y34" s="57">
        <f>W34-X34</f>
        <v>33</v>
      </c>
      <c r="Z34" s="58">
        <v>33</v>
      </c>
      <c r="AA34" s="6">
        <v>0</v>
      </c>
      <c r="AB34" s="57">
        <f>Z34-AA34</f>
        <v>33</v>
      </c>
      <c r="AC34" s="58">
        <v>14</v>
      </c>
      <c r="AD34" s="6">
        <v>0</v>
      </c>
      <c r="AE34" s="57">
        <f>AC34-AD34</f>
        <v>14</v>
      </c>
      <c r="AF34" s="58">
        <v>4</v>
      </c>
      <c r="AG34" s="6">
        <v>0</v>
      </c>
      <c r="AH34" s="57">
        <f>AF34-AG34</f>
        <v>4</v>
      </c>
      <c r="AI34" s="58">
        <v>14</v>
      </c>
      <c r="AJ34" s="6">
        <v>0</v>
      </c>
      <c r="AK34" s="57">
        <f>AI34-AJ34</f>
        <v>14</v>
      </c>
      <c r="AL34" s="58">
        <v>4</v>
      </c>
      <c r="AM34" s="6">
        <v>0</v>
      </c>
      <c r="AN34" s="57">
        <f>AL34-AM34</f>
        <v>4</v>
      </c>
      <c r="AO34" s="58">
        <v>6</v>
      </c>
      <c r="AP34" s="6">
        <v>0</v>
      </c>
      <c r="AQ34" s="57">
        <f>AO34-AP34</f>
        <v>6</v>
      </c>
      <c r="AR34" s="37">
        <v>0</v>
      </c>
      <c r="AS34" s="38">
        <v>0</v>
      </c>
      <c r="AT34" s="39">
        <f>AR34-AS34</f>
        <v>0</v>
      </c>
      <c r="AU34" s="37">
        <v>0</v>
      </c>
      <c r="AV34" s="38">
        <v>0</v>
      </c>
      <c r="AW34" s="39">
        <f>AU34-AV34</f>
        <v>0</v>
      </c>
      <c r="AX34" s="37">
        <v>0</v>
      </c>
      <c r="AY34" s="38">
        <v>0</v>
      </c>
      <c r="AZ34" s="39">
        <f>AX34-AY34</f>
        <v>0</v>
      </c>
      <c r="BA34" s="37">
        <v>0</v>
      </c>
      <c r="BB34" s="38">
        <v>0</v>
      </c>
      <c r="BC34" s="40">
        <f>BA34-BB34</f>
        <v>0</v>
      </c>
      <c r="BD34" s="30">
        <f>B34+E34+H34+K34+N34+Q34+T34+W34+Z34+AC34+AF34+AI34+AL34+AO34+AR34+AU34+AX34+BA34</f>
        <v>190</v>
      </c>
      <c r="BE34" s="6">
        <f>C34+F34+I34+L34+O34+R34+U34+X34+AA34+AD34+AG34+AJ34+AM34+AP34+AS34+AV34+AY34+BB34</f>
        <v>0</v>
      </c>
      <c r="BF34" s="7">
        <f>BD34-BE34</f>
        <v>190</v>
      </c>
      <c r="BG34" s="3"/>
      <c r="BH34" s="3"/>
    </row>
    <row r="35" spans="1:60" x14ac:dyDescent="0.2">
      <c r="A35" s="13" t="s">
        <v>25</v>
      </c>
      <c r="B35" s="15">
        <v>5</v>
      </c>
      <c r="C35" s="14">
        <v>0</v>
      </c>
      <c r="D35" s="19">
        <f>D34+B35-C35</f>
        <v>20</v>
      </c>
      <c r="E35" s="69">
        <v>1</v>
      </c>
      <c r="F35" s="14">
        <v>0</v>
      </c>
      <c r="G35" s="19">
        <f>G34+E35-F35</f>
        <v>11</v>
      </c>
      <c r="H35" s="69">
        <v>1</v>
      </c>
      <c r="I35" s="14">
        <v>2</v>
      </c>
      <c r="J35" s="19">
        <f>J34+H35-I35</f>
        <v>11</v>
      </c>
      <c r="K35" s="69">
        <v>0</v>
      </c>
      <c r="L35" s="14">
        <v>0</v>
      </c>
      <c r="M35" s="19">
        <f>M34+K35-L35</f>
        <v>8</v>
      </c>
      <c r="N35" s="69">
        <v>0</v>
      </c>
      <c r="O35" s="14">
        <v>0</v>
      </c>
      <c r="P35" s="19">
        <f>P34+N35-O35</f>
        <v>4</v>
      </c>
      <c r="Q35" s="69">
        <v>0</v>
      </c>
      <c r="R35" s="14">
        <v>0</v>
      </c>
      <c r="S35" s="70">
        <f>S34+Q35-R35</f>
        <v>17</v>
      </c>
      <c r="T35" s="69">
        <v>1</v>
      </c>
      <c r="U35" s="14">
        <v>0</v>
      </c>
      <c r="V35" s="19">
        <f>V34+T35-U35</f>
        <v>17</v>
      </c>
      <c r="W35" s="69">
        <v>0</v>
      </c>
      <c r="X35" s="14">
        <v>0</v>
      </c>
      <c r="Y35" s="19">
        <f>Y34+W35-X35</f>
        <v>33</v>
      </c>
      <c r="Z35" s="69">
        <v>0</v>
      </c>
      <c r="AA35" s="14">
        <v>0</v>
      </c>
      <c r="AB35" s="19">
        <f>AB34+Z35-AA35</f>
        <v>33</v>
      </c>
      <c r="AC35" s="69">
        <v>0</v>
      </c>
      <c r="AD35" s="14">
        <v>0</v>
      </c>
      <c r="AE35" s="19">
        <f>AE34+AC35-AD35</f>
        <v>14</v>
      </c>
      <c r="AF35" s="69">
        <v>1</v>
      </c>
      <c r="AG35" s="14">
        <v>0</v>
      </c>
      <c r="AH35" s="19">
        <f>AH34+AF35-AG35</f>
        <v>5</v>
      </c>
      <c r="AI35" s="69">
        <v>10</v>
      </c>
      <c r="AJ35" s="14">
        <v>0</v>
      </c>
      <c r="AK35" s="70">
        <f>AK34+AI35-AJ35</f>
        <v>24</v>
      </c>
      <c r="AL35" s="69">
        <v>1</v>
      </c>
      <c r="AM35" s="14">
        <v>0</v>
      </c>
      <c r="AN35" s="19">
        <f>AN34+AL35-AM35</f>
        <v>5</v>
      </c>
      <c r="AO35" s="69">
        <v>1</v>
      </c>
      <c r="AP35" s="14">
        <v>0</v>
      </c>
      <c r="AQ35" s="70">
        <f>AQ34+AO35-AP35</f>
        <v>7</v>
      </c>
      <c r="AR35" s="45">
        <v>0</v>
      </c>
      <c r="AS35" s="46">
        <v>0</v>
      </c>
      <c r="AT35" s="47">
        <f>AT34+AR35-AS35</f>
        <v>0</v>
      </c>
      <c r="AU35" s="45">
        <v>0</v>
      </c>
      <c r="AV35" s="46">
        <v>0</v>
      </c>
      <c r="AW35" s="47">
        <f>AW34+AU35-AV35</f>
        <v>0</v>
      </c>
      <c r="AX35" s="45">
        <v>0</v>
      </c>
      <c r="AY35" s="46">
        <v>0</v>
      </c>
      <c r="AZ35" s="47">
        <f>AZ34+AX35-AY35</f>
        <v>0</v>
      </c>
      <c r="BA35" s="45">
        <v>0</v>
      </c>
      <c r="BB35" s="46">
        <v>0</v>
      </c>
      <c r="BC35" s="47">
        <f>BC34+BA35-BB35</f>
        <v>0</v>
      </c>
      <c r="BD35" s="15">
        <f t="shared" ref="BD35:BD58" si="20">B35+E35+H35+K35+N35+Q35+T35+W35+Z35+AC35+AF35+AI35+AL35+AO35+AR35+AU35+AX35+BA35</f>
        <v>21</v>
      </c>
      <c r="BE35" s="14">
        <f t="shared" ref="BE35:BE58" si="21">C35+F35+I35+L35+O35+R35+U35+X35+AA35+AD35+AG35+AJ35+AM35+AP35+AS35+AV35+AY35+BB35</f>
        <v>2</v>
      </c>
      <c r="BF35" s="19">
        <f>BF34+BD35-BE35</f>
        <v>209</v>
      </c>
      <c r="BG35" s="3"/>
      <c r="BH35" s="3"/>
    </row>
    <row r="36" spans="1:60" x14ac:dyDescent="0.2">
      <c r="A36" s="13" t="s">
        <v>24</v>
      </c>
      <c r="B36" s="15">
        <v>1</v>
      </c>
      <c r="C36" s="14">
        <v>0</v>
      </c>
      <c r="D36" s="19">
        <f t="shared" ref="D36:D58" si="22">D35+B36-C36</f>
        <v>21</v>
      </c>
      <c r="E36" s="69">
        <v>0</v>
      </c>
      <c r="F36" s="14">
        <v>0</v>
      </c>
      <c r="G36" s="19">
        <f t="shared" ref="G36:G58" si="23">G35+E36-F36</f>
        <v>11</v>
      </c>
      <c r="H36" s="69">
        <v>0</v>
      </c>
      <c r="I36" s="14">
        <v>0</v>
      </c>
      <c r="J36" s="19">
        <f t="shared" ref="J36:J58" si="24">J35+H36-I36</f>
        <v>11</v>
      </c>
      <c r="K36" s="69">
        <v>0</v>
      </c>
      <c r="L36" s="14">
        <v>0</v>
      </c>
      <c r="M36" s="19">
        <f t="shared" ref="M36:M58" si="25">M35+K36-L36</f>
        <v>8</v>
      </c>
      <c r="N36" s="69">
        <v>1</v>
      </c>
      <c r="O36" s="14">
        <v>1</v>
      </c>
      <c r="P36" s="19">
        <f t="shared" ref="P36:P58" si="26">P35+N36-O36</f>
        <v>4</v>
      </c>
      <c r="Q36" s="69">
        <v>0</v>
      </c>
      <c r="R36" s="14">
        <v>0</v>
      </c>
      <c r="S36" s="70">
        <f t="shared" ref="S36:S58" si="27">S35+Q36-R36</f>
        <v>17</v>
      </c>
      <c r="T36" s="69">
        <v>0</v>
      </c>
      <c r="U36" s="14">
        <v>0</v>
      </c>
      <c r="V36" s="19">
        <f t="shared" ref="V36:V58" si="28">V35+T36-U36</f>
        <v>17</v>
      </c>
      <c r="W36" s="69">
        <v>0</v>
      </c>
      <c r="X36" s="14">
        <v>0</v>
      </c>
      <c r="Y36" s="19">
        <f t="shared" ref="Y36:Y58" si="29">Y35+W36-X36</f>
        <v>33</v>
      </c>
      <c r="Z36" s="69">
        <v>1</v>
      </c>
      <c r="AA36" s="14">
        <v>0</v>
      </c>
      <c r="AB36" s="19">
        <f t="shared" ref="AB36:AB58" si="30">AB35+Z36-AA36</f>
        <v>34</v>
      </c>
      <c r="AC36" s="69">
        <v>0</v>
      </c>
      <c r="AD36" s="14">
        <v>0</v>
      </c>
      <c r="AE36" s="19">
        <f t="shared" ref="AE36:AE58" si="31">AE35+AC36-AD36</f>
        <v>14</v>
      </c>
      <c r="AF36" s="69">
        <v>0</v>
      </c>
      <c r="AG36" s="14">
        <v>0</v>
      </c>
      <c r="AH36" s="19">
        <f t="shared" ref="AH36:AH58" si="32">AH35+AF36-AG36</f>
        <v>5</v>
      </c>
      <c r="AI36" s="69">
        <v>0</v>
      </c>
      <c r="AJ36" s="14">
        <v>0</v>
      </c>
      <c r="AK36" s="70">
        <f t="shared" ref="AK36:AK58" si="33">AK35+AI36-AJ36</f>
        <v>24</v>
      </c>
      <c r="AL36" s="69">
        <v>0</v>
      </c>
      <c r="AM36" s="14">
        <v>0</v>
      </c>
      <c r="AN36" s="19">
        <f t="shared" ref="AN36:AN58" si="34">AN35+AL36-AM36</f>
        <v>5</v>
      </c>
      <c r="AO36" s="69">
        <v>0</v>
      </c>
      <c r="AP36" s="14">
        <v>0</v>
      </c>
      <c r="AQ36" s="70">
        <f t="shared" ref="AQ36:AQ58" si="35">AQ35+AO36-AP36</f>
        <v>7</v>
      </c>
      <c r="AR36" s="45">
        <v>0</v>
      </c>
      <c r="AS36" s="46">
        <v>0</v>
      </c>
      <c r="AT36" s="47">
        <f t="shared" ref="AT36:AT58" si="36">AT35+AR36-AS36</f>
        <v>0</v>
      </c>
      <c r="AU36" s="45">
        <v>0</v>
      </c>
      <c r="AV36" s="46">
        <v>0</v>
      </c>
      <c r="AW36" s="47">
        <f t="shared" ref="AW36:AW58" si="37">AW35+AU36-AV36</f>
        <v>0</v>
      </c>
      <c r="AX36" s="45">
        <v>0</v>
      </c>
      <c r="AY36" s="46">
        <v>0</v>
      </c>
      <c r="AZ36" s="47">
        <f t="shared" ref="AZ36:AZ58" si="38">AZ35+AX36-AY36</f>
        <v>0</v>
      </c>
      <c r="BA36" s="45">
        <v>0</v>
      </c>
      <c r="BB36" s="46">
        <v>0</v>
      </c>
      <c r="BC36" s="47">
        <f t="shared" ref="BC36:BC58" si="39">BC35+BA36-BB36</f>
        <v>0</v>
      </c>
      <c r="BD36" s="15">
        <f t="shared" si="20"/>
        <v>3</v>
      </c>
      <c r="BE36" s="14">
        <f t="shared" si="21"/>
        <v>1</v>
      </c>
      <c r="BF36" s="19">
        <f t="shared" ref="BF36:BF58" si="40">BF35+BD36-BE36</f>
        <v>211</v>
      </c>
      <c r="BG36" s="3"/>
      <c r="BH36" s="3"/>
    </row>
    <row r="37" spans="1:60" x14ac:dyDescent="0.2">
      <c r="A37" s="13" t="s">
        <v>23</v>
      </c>
      <c r="B37" s="15">
        <v>0</v>
      </c>
      <c r="C37" s="14">
        <v>0</v>
      </c>
      <c r="D37" s="19">
        <f t="shared" si="22"/>
        <v>21</v>
      </c>
      <c r="E37" s="69">
        <v>0</v>
      </c>
      <c r="F37" s="14">
        <v>0</v>
      </c>
      <c r="G37" s="19">
        <f t="shared" si="23"/>
        <v>11</v>
      </c>
      <c r="H37" s="69">
        <v>1</v>
      </c>
      <c r="I37" s="14">
        <v>0</v>
      </c>
      <c r="J37" s="19">
        <f t="shared" si="24"/>
        <v>12</v>
      </c>
      <c r="K37" s="69">
        <v>0</v>
      </c>
      <c r="L37" s="14">
        <v>0</v>
      </c>
      <c r="M37" s="19">
        <f t="shared" si="25"/>
        <v>8</v>
      </c>
      <c r="N37" s="69">
        <v>0</v>
      </c>
      <c r="O37" s="14">
        <v>0</v>
      </c>
      <c r="P37" s="19">
        <f t="shared" si="26"/>
        <v>4</v>
      </c>
      <c r="Q37" s="69">
        <v>0</v>
      </c>
      <c r="R37" s="14">
        <v>0</v>
      </c>
      <c r="S37" s="70">
        <f t="shared" si="27"/>
        <v>17</v>
      </c>
      <c r="T37" s="69">
        <v>0</v>
      </c>
      <c r="U37" s="14">
        <v>1</v>
      </c>
      <c r="V37" s="19">
        <f t="shared" si="28"/>
        <v>16</v>
      </c>
      <c r="W37" s="69">
        <v>1</v>
      </c>
      <c r="X37" s="14">
        <v>0</v>
      </c>
      <c r="Y37" s="19">
        <f t="shared" si="29"/>
        <v>34</v>
      </c>
      <c r="Z37" s="69">
        <v>0</v>
      </c>
      <c r="AA37" s="71">
        <v>0</v>
      </c>
      <c r="AB37" s="19">
        <f t="shared" si="30"/>
        <v>34</v>
      </c>
      <c r="AC37" s="69">
        <v>0</v>
      </c>
      <c r="AD37" s="14">
        <v>0</v>
      </c>
      <c r="AE37" s="19">
        <f t="shared" si="31"/>
        <v>14</v>
      </c>
      <c r="AF37" s="69">
        <v>0</v>
      </c>
      <c r="AG37" s="14">
        <v>0</v>
      </c>
      <c r="AH37" s="19">
        <f t="shared" si="32"/>
        <v>5</v>
      </c>
      <c r="AI37" s="69">
        <v>0</v>
      </c>
      <c r="AJ37" s="14">
        <v>0</v>
      </c>
      <c r="AK37" s="70">
        <f t="shared" si="33"/>
        <v>24</v>
      </c>
      <c r="AL37" s="69">
        <v>0</v>
      </c>
      <c r="AM37" s="14">
        <v>0</v>
      </c>
      <c r="AN37" s="19">
        <f t="shared" si="34"/>
        <v>5</v>
      </c>
      <c r="AO37" s="69">
        <v>0</v>
      </c>
      <c r="AP37" s="14">
        <v>1</v>
      </c>
      <c r="AQ37" s="70">
        <f t="shared" si="35"/>
        <v>6</v>
      </c>
      <c r="AR37" s="45">
        <v>0</v>
      </c>
      <c r="AS37" s="46">
        <v>0</v>
      </c>
      <c r="AT37" s="47">
        <f t="shared" si="36"/>
        <v>0</v>
      </c>
      <c r="AU37" s="45">
        <v>0</v>
      </c>
      <c r="AV37" s="46">
        <v>0</v>
      </c>
      <c r="AW37" s="47">
        <f t="shared" si="37"/>
        <v>0</v>
      </c>
      <c r="AX37" s="45">
        <v>0</v>
      </c>
      <c r="AY37" s="46">
        <v>0</v>
      </c>
      <c r="AZ37" s="47">
        <f t="shared" si="38"/>
        <v>0</v>
      </c>
      <c r="BA37" s="45">
        <v>0</v>
      </c>
      <c r="BB37" s="46">
        <v>0</v>
      </c>
      <c r="BC37" s="47">
        <f t="shared" si="39"/>
        <v>0</v>
      </c>
      <c r="BD37" s="15">
        <f t="shared" si="20"/>
        <v>2</v>
      </c>
      <c r="BE37" s="14">
        <f t="shared" si="21"/>
        <v>2</v>
      </c>
      <c r="BF37" s="19">
        <f t="shared" si="40"/>
        <v>211</v>
      </c>
      <c r="BG37" s="3"/>
      <c r="BH37" s="3"/>
    </row>
    <row r="38" spans="1:60" x14ac:dyDescent="0.2">
      <c r="A38" s="13" t="s">
        <v>22</v>
      </c>
      <c r="B38" s="15">
        <v>0</v>
      </c>
      <c r="C38" s="14">
        <v>2</v>
      </c>
      <c r="D38" s="19">
        <f t="shared" si="22"/>
        <v>19</v>
      </c>
      <c r="E38" s="69">
        <v>0</v>
      </c>
      <c r="F38" s="14">
        <v>0</v>
      </c>
      <c r="G38" s="19">
        <f t="shared" si="23"/>
        <v>11</v>
      </c>
      <c r="H38" s="69">
        <v>0</v>
      </c>
      <c r="I38" s="14">
        <v>0</v>
      </c>
      <c r="J38" s="19">
        <f t="shared" si="24"/>
        <v>12</v>
      </c>
      <c r="K38" s="69">
        <v>0</v>
      </c>
      <c r="L38" s="14">
        <v>0</v>
      </c>
      <c r="M38" s="19">
        <f t="shared" si="25"/>
        <v>8</v>
      </c>
      <c r="N38" s="69">
        <v>0</v>
      </c>
      <c r="O38" s="14">
        <v>0</v>
      </c>
      <c r="P38" s="19">
        <f t="shared" si="26"/>
        <v>4</v>
      </c>
      <c r="Q38" s="69">
        <v>2</v>
      </c>
      <c r="R38" s="14">
        <v>1</v>
      </c>
      <c r="S38" s="70">
        <f t="shared" si="27"/>
        <v>18</v>
      </c>
      <c r="T38" s="69">
        <v>0</v>
      </c>
      <c r="U38" s="14">
        <v>1</v>
      </c>
      <c r="V38" s="19">
        <f t="shared" si="28"/>
        <v>15</v>
      </c>
      <c r="W38" s="69">
        <v>3</v>
      </c>
      <c r="X38" s="14">
        <v>3</v>
      </c>
      <c r="Y38" s="19">
        <f t="shared" si="29"/>
        <v>34</v>
      </c>
      <c r="Z38" s="69">
        <v>0</v>
      </c>
      <c r="AA38" s="71">
        <v>0</v>
      </c>
      <c r="AB38" s="19">
        <f t="shared" si="30"/>
        <v>34</v>
      </c>
      <c r="AC38" s="69">
        <v>0</v>
      </c>
      <c r="AD38" s="14">
        <v>0</v>
      </c>
      <c r="AE38" s="19">
        <f t="shared" si="31"/>
        <v>14</v>
      </c>
      <c r="AF38" s="69">
        <v>2</v>
      </c>
      <c r="AG38" s="14">
        <v>0</v>
      </c>
      <c r="AH38" s="19">
        <f t="shared" si="32"/>
        <v>7</v>
      </c>
      <c r="AI38" s="69">
        <v>1</v>
      </c>
      <c r="AJ38" s="14">
        <v>0</v>
      </c>
      <c r="AK38" s="70">
        <f t="shared" si="33"/>
        <v>25</v>
      </c>
      <c r="AL38" s="69">
        <v>0</v>
      </c>
      <c r="AM38" s="14">
        <v>0</v>
      </c>
      <c r="AN38" s="19">
        <f t="shared" si="34"/>
        <v>5</v>
      </c>
      <c r="AO38" s="69">
        <v>0</v>
      </c>
      <c r="AP38" s="14">
        <v>0</v>
      </c>
      <c r="AQ38" s="70">
        <f t="shared" si="35"/>
        <v>6</v>
      </c>
      <c r="AR38" s="45">
        <v>0</v>
      </c>
      <c r="AS38" s="46">
        <v>0</v>
      </c>
      <c r="AT38" s="47">
        <f t="shared" si="36"/>
        <v>0</v>
      </c>
      <c r="AU38" s="45">
        <v>0</v>
      </c>
      <c r="AV38" s="46">
        <v>0</v>
      </c>
      <c r="AW38" s="47">
        <f t="shared" si="37"/>
        <v>0</v>
      </c>
      <c r="AX38" s="45">
        <v>0</v>
      </c>
      <c r="AY38" s="46">
        <v>0</v>
      </c>
      <c r="AZ38" s="47">
        <f t="shared" si="38"/>
        <v>0</v>
      </c>
      <c r="BA38" s="45">
        <v>0</v>
      </c>
      <c r="BB38" s="46">
        <v>0</v>
      </c>
      <c r="BC38" s="47">
        <f t="shared" si="39"/>
        <v>0</v>
      </c>
      <c r="BD38" s="15">
        <f t="shared" si="20"/>
        <v>8</v>
      </c>
      <c r="BE38" s="14">
        <f t="shared" si="21"/>
        <v>7</v>
      </c>
      <c r="BF38" s="19">
        <f t="shared" si="40"/>
        <v>212</v>
      </c>
      <c r="BG38" s="3"/>
      <c r="BH38" s="3"/>
    </row>
    <row r="39" spans="1:60" x14ac:dyDescent="0.2">
      <c r="A39" s="13" t="s">
        <v>21</v>
      </c>
      <c r="B39" s="15">
        <v>1</v>
      </c>
      <c r="C39" s="14">
        <v>0</v>
      </c>
      <c r="D39" s="19">
        <f t="shared" si="22"/>
        <v>20</v>
      </c>
      <c r="E39" s="69">
        <v>1</v>
      </c>
      <c r="F39" s="14">
        <v>0</v>
      </c>
      <c r="G39" s="19">
        <f t="shared" si="23"/>
        <v>12</v>
      </c>
      <c r="H39" s="69">
        <v>1</v>
      </c>
      <c r="I39" s="14">
        <v>0</v>
      </c>
      <c r="J39" s="19">
        <f t="shared" si="24"/>
        <v>13</v>
      </c>
      <c r="K39" s="69">
        <v>5</v>
      </c>
      <c r="L39" s="14">
        <v>0</v>
      </c>
      <c r="M39" s="19">
        <f t="shared" si="25"/>
        <v>13</v>
      </c>
      <c r="N39" s="69">
        <v>1</v>
      </c>
      <c r="O39" s="14">
        <v>0</v>
      </c>
      <c r="P39" s="19">
        <f t="shared" si="26"/>
        <v>5</v>
      </c>
      <c r="Q39" s="69">
        <v>5</v>
      </c>
      <c r="R39" s="14">
        <v>0</v>
      </c>
      <c r="S39" s="70">
        <f t="shared" si="27"/>
        <v>23</v>
      </c>
      <c r="T39" s="69">
        <v>0</v>
      </c>
      <c r="U39" s="14">
        <v>0</v>
      </c>
      <c r="V39" s="19">
        <f t="shared" si="28"/>
        <v>15</v>
      </c>
      <c r="W39" s="69">
        <v>3</v>
      </c>
      <c r="X39" s="14">
        <v>0</v>
      </c>
      <c r="Y39" s="19">
        <f t="shared" si="29"/>
        <v>37</v>
      </c>
      <c r="Z39" s="69">
        <v>1</v>
      </c>
      <c r="AA39" s="71">
        <v>0</v>
      </c>
      <c r="AB39" s="19">
        <f t="shared" si="30"/>
        <v>35</v>
      </c>
      <c r="AC39" s="69">
        <v>0</v>
      </c>
      <c r="AD39" s="14">
        <v>0</v>
      </c>
      <c r="AE39" s="19">
        <f t="shared" si="31"/>
        <v>14</v>
      </c>
      <c r="AF39" s="69">
        <v>3</v>
      </c>
      <c r="AG39" s="14">
        <v>0</v>
      </c>
      <c r="AH39" s="19">
        <f t="shared" si="32"/>
        <v>10</v>
      </c>
      <c r="AI39" s="69">
        <v>0</v>
      </c>
      <c r="AJ39" s="14">
        <v>0</v>
      </c>
      <c r="AK39" s="70">
        <f t="shared" si="33"/>
        <v>25</v>
      </c>
      <c r="AL39" s="69">
        <v>0</v>
      </c>
      <c r="AM39" s="14">
        <v>0</v>
      </c>
      <c r="AN39" s="19">
        <f t="shared" si="34"/>
        <v>5</v>
      </c>
      <c r="AO39" s="69">
        <v>0</v>
      </c>
      <c r="AP39" s="14">
        <v>0</v>
      </c>
      <c r="AQ39" s="70">
        <f t="shared" si="35"/>
        <v>6</v>
      </c>
      <c r="AR39" s="45">
        <v>0</v>
      </c>
      <c r="AS39" s="46">
        <v>0</v>
      </c>
      <c r="AT39" s="47">
        <f t="shared" si="36"/>
        <v>0</v>
      </c>
      <c r="AU39" s="45">
        <v>0</v>
      </c>
      <c r="AV39" s="46">
        <v>0</v>
      </c>
      <c r="AW39" s="47">
        <f t="shared" si="37"/>
        <v>0</v>
      </c>
      <c r="AX39" s="45">
        <v>0</v>
      </c>
      <c r="AY39" s="46">
        <v>0</v>
      </c>
      <c r="AZ39" s="47">
        <f t="shared" si="38"/>
        <v>0</v>
      </c>
      <c r="BA39" s="45">
        <v>0</v>
      </c>
      <c r="BB39" s="46">
        <v>0</v>
      </c>
      <c r="BC39" s="47">
        <f t="shared" si="39"/>
        <v>0</v>
      </c>
      <c r="BD39" s="15">
        <f t="shared" si="20"/>
        <v>21</v>
      </c>
      <c r="BE39" s="14">
        <f t="shared" si="21"/>
        <v>0</v>
      </c>
      <c r="BF39" s="19">
        <f t="shared" si="40"/>
        <v>233</v>
      </c>
      <c r="BG39" s="3"/>
      <c r="BH39" s="3"/>
    </row>
    <row r="40" spans="1:60" x14ac:dyDescent="0.2">
      <c r="A40" s="13" t="s">
        <v>20</v>
      </c>
      <c r="B40" s="15">
        <v>0</v>
      </c>
      <c r="C40" s="14">
        <v>0</v>
      </c>
      <c r="D40" s="19">
        <f t="shared" si="22"/>
        <v>20</v>
      </c>
      <c r="E40" s="69">
        <v>0</v>
      </c>
      <c r="F40" s="14">
        <v>0</v>
      </c>
      <c r="G40" s="19">
        <f t="shared" si="23"/>
        <v>12</v>
      </c>
      <c r="H40" s="69">
        <v>0</v>
      </c>
      <c r="I40" s="14">
        <v>0</v>
      </c>
      <c r="J40" s="19">
        <f t="shared" si="24"/>
        <v>13</v>
      </c>
      <c r="K40" s="69">
        <v>0</v>
      </c>
      <c r="L40" s="14">
        <v>0</v>
      </c>
      <c r="M40" s="19">
        <f t="shared" si="25"/>
        <v>13</v>
      </c>
      <c r="N40" s="69">
        <v>0</v>
      </c>
      <c r="O40" s="14">
        <v>0</v>
      </c>
      <c r="P40" s="19">
        <f t="shared" si="26"/>
        <v>5</v>
      </c>
      <c r="Q40" s="69">
        <v>0</v>
      </c>
      <c r="R40" s="14">
        <v>1</v>
      </c>
      <c r="S40" s="70">
        <f t="shared" si="27"/>
        <v>22</v>
      </c>
      <c r="T40" s="69">
        <v>1</v>
      </c>
      <c r="U40" s="14">
        <v>0</v>
      </c>
      <c r="V40" s="19">
        <f t="shared" si="28"/>
        <v>16</v>
      </c>
      <c r="W40" s="69">
        <v>0</v>
      </c>
      <c r="X40" s="14">
        <v>2</v>
      </c>
      <c r="Y40" s="19">
        <f t="shared" si="29"/>
        <v>35</v>
      </c>
      <c r="Z40" s="69">
        <v>1</v>
      </c>
      <c r="AA40" s="71">
        <v>0</v>
      </c>
      <c r="AB40" s="19">
        <f t="shared" si="30"/>
        <v>36</v>
      </c>
      <c r="AC40" s="69">
        <v>0</v>
      </c>
      <c r="AD40" s="14">
        <v>0</v>
      </c>
      <c r="AE40" s="19">
        <f t="shared" si="31"/>
        <v>14</v>
      </c>
      <c r="AF40" s="69">
        <v>0</v>
      </c>
      <c r="AG40" s="14">
        <v>0</v>
      </c>
      <c r="AH40" s="19">
        <f t="shared" si="32"/>
        <v>10</v>
      </c>
      <c r="AI40" s="69">
        <v>0</v>
      </c>
      <c r="AJ40" s="14">
        <v>0</v>
      </c>
      <c r="AK40" s="70">
        <f t="shared" si="33"/>
        <v>25</v>
      </c>
      <c r="AL40" s="69">
        <v>0</v>
      </c>
      <c r="AM40" s="14">
        <v>0</v>
      </c>
      <c r="AN40" s="19">
        <f t="shared" si="34"/>
        <v>5</v>
      </c>
      <c r="AO40" s="69">
        <v>0</v>
      </c>
      <c r="AP40" s="14">
        <v>0</v>
      </c>
      <c r="AQ40" s="70">
        <f t="shared" si="35"/>
        <v>6</v>
      </c>
      <c r="AR40" s="45">
        <v>0</v>
      </c>
      <c r="AS40" s="46">
        <v>0</v>
      </c>
      <c r="AT40" s="47">
        <f t="shared" si="36"/>
        <v>0</v>
      </c>
      <c r="AU40" s="45">
        <v>0</v>
      </c>
      <c r="AV40" s="46">
        <v>0</v>
      </c>
      <c r="AW40" s="47">
        <f t="shared" si="37"/>
        <v>0</v>
      </c>
      <c r="AX40" s="45">
        <v>0</v>
      </c>
      <c r="AY40" s="46">
        <v>0</v>
      </c>
      <c r="AZ40" s="47">
        <f t="shared" si="38"/>
        <v>0</v>
      </c>
      <c r="BA40" s="45">
        <v>0</v>
      </c>
      <c r="BB40" s="46">
        <v>0</v>
      </c>
      <c r="BC40" s="47">
        <f t="shared" si="39"/>
        <v>0</v>
      </c>
      <c r="BD40" s="15">
        <f t="shared" si="20"/>
        <v>2</v>
      </c>
      <c r="BE40" s="14">
        <f t="shared" si="21"/>
        <v>3</v>
      </c>
      <c r="BF40" s="19">
        <f t="shared" si="40"/>
        <v>232</v>
      </c>
      <c r="BG40" s="3"/>
      <c r="BH40" s="3"/>
    </row>
    <row r="41" spans="1:60" x14ac:dyDescent="0.2">
      <c r="A41" s="13" t="s">
        <v>19</v>
      </c>
      <c r="B41" s="15">
        <v>1</v>
      </c>
      <c r="C41" s="14">
        <v>0</v>
      </c>
      <c r="D41" s="19">
        <f t="shared" si="22"/>
        <v>21</v>
      </c>
      <c r="E41" s="69">
        <v>1</v>
      </c>
      <c r="F41" s="14">
        <v>1</v>
      </c>
      <c r="G41" s="19">
        <f t="shared" si="23"/>
        <v>12</v>
      </c>
      <c r="H41" s="69">
        <v>0</v>
      </c>
      <c r="I41" s="14">
        <v>1</v>
      </c>
      <c r="J41" s="19">
        <f t="shared" si="24"/>
        <v>12</v>
      </c>
      <c r="K41" s="69">
        <v>0</v>
      </c>
      <c r="L41" s="14">
        <v>0</v>
      </c>
      <c r="M41" s="19">
        <f t="shared" si="25"/>
        <v>13</v>
      </c>
      <c r="N41" s="69">
        <v>0</v>
      </c>
      <c r="O41" s="14">
        <v>0</v>
      </c>
      <c r="P41" s="19">
        <f t="shared" si="26"/>
        <v>5</v>
      </c>
      <c r="Q41" s="69">
        <v>0</v>
      </c>
      <c r="R41" s="14">
        <v>0</v>
      </c>
      <c r="S41" s="70">
        <f t="shared" si="27"/>
        <v>22</v>
      </c>
      <c r="T41" s="69">
        <v>0</v>
      </c>
      <c r="U41" s="14">
        <v>0</v>
      </c>
      <c r="V41" s="19">
        <f t="shared" si="28"/>
        <v>16</v>
      </c>
      <c r="W41" s="69">
        <v>2</v>
      </c>
      <c r="X41" s="14">
        <v>2</v>
      </c>
      <c r="Y41" s="19">
        <f t="shared" si="29"/>
        <v>35</v>
      </c>
      <c r="Z41" s="69">
        <v>0</v>
      </c>
      <c r="AA41" s="71">
        <v>1</v>
      </c>
      <c r="AB41" s="19">
        <f t="shared" si="30"/>
        <v>35</v>
      </c>
      <c r="AC41" s="69">
        <v>0</v>
      </c>
      <c r="AD41" s="14">
        <v>0</v>
      </c>
      <c r="AE41" s="19">
        <f t="shared" si="31"/>
        <v>14</v>
      </c>
      <c r="AF41" s="69">
        <v>0</v>
      </c>
      <c r="AG41" s="14">
        <v>1</v>
      </c>
      <c r="AH41" s="19">
        <f t="shared" si="32"/>
        <v>9</v>
      </c>
      <c r="AI41" s="69">
        <v>0</v>
      </c>
      <c r="AJ41" s="14">
        <v>0</v>
      </c>
      <c r="AK41" s="70">
        <f t="shared" si="33"/>
        <v>25</v>
      </c>
      <c r="AL41" s="69">
        <v>0</v>
      </c>
      <c r="AM41" s="14">
        <v>0</v>
      </c>
      <c r="AN41" s="19">
        <f t="shared" si="34"/>
        <v>5</v>
      </c>
      <c r="AO41" s="69">
        <v>0</v>
      </c>
      <c r="AP41" s="14">
        <v>0</v>
      </c>
      <c r="AQ41" s="70">
        <f t="shared" si="35"/>
        <v>6</v>
      </c>
      <c r="AR41" s="45">
        <v>0</v>
      </c>
      <c r="AS41" s="46">
        <v>0</v>
      </c>
      <c r="AT41" s="47">
        <f t="shared" si="36"/>
        <v>0</v>
      </c>
      <c r="AU41" s="45">
        <v>0</v>
      </c>
      <c r="AV41" s="46">
        <v>0</v>
      </c>
      <c r="AW41" s="47">
        <f t="shared" si="37"/>
        <v>0</v>
      </c>
      <c r="AX41" s="45">
        <v>0</v>
      </c>
      <c r="AY41" s="46">
        <v>0</v>
      </c>
      <c r="AZ41" s="47">
        <f t="shared" si="38"/>
        <v>0</v>
      </c>
      <c r="BA41" s="45">
        <v>0</v>
      </c>
      <c r="BB41" s="46">
        <v>0</v>
      </c>
      <c r="BC41" s="47">
        <f t="shared" si="39"/>
        <v>0</v>
      </c>
      <c r="BD41" s="15">
        <f t="shared" si="20"/>
        <v>4</v>
      </c>
      <c r="BE41" s="14">
        <f t="shared" si="21"/>
        <v>6</v>
      </c>
      <c r="BF41" s="19">
        <f t="shared" si="40"/>
        <v>230</v>
      </c>
      <c r="BG41" s="3"/>
      <c r="BH41" s="3"/>
    </row>
    <row r="42" spans="1:60" x14ac:dyDescent="0.2">
      <c r="A42" s="13" t="s">
        <v>18</v>
      </c>
      <c r="B42" s="15">
        <v>4</v>
      </c>
      <c r="C42" s="14">
        <v>2</v>
      </c>
      <c r="D42" s="19">
        <f t="shared" si="22"/>
        <v>23</v>
      </c>
      <c r="E42" s="69">
        <v>1</v>
      </c>
      <c r="F42" s="14">
        <v>1</v>
      </c>
      <c r="G42" s="19">
        <f t="shared" si="23"/>
        <v>12</v>
      </c>
      <c r="H42" s="69">
        <v>1</v>
      </c>
      <c r="I42" s="14">
        <v>2</v>
      </c>
      <c r="J42" s="19">
        <f t="shared" si="24"/>
        <v>11</v>
      </c>
      <c r="K42" s="69">
        <v>5</v>
      </c>
      <c r="L42" s="14">
        <v>2</v>
      </c>
      <c r="M42" s="19">
        <f t="shared" si="25"/>
        <v>16</v>
      </c>
      <c r="N42" s="69">
        <v>0</v>
      </c>
      <c r="O42" s="14">
        <v>1</v>
      </c>
      <c r="P42" s="19">
        <f t="shared" si="26"/>
        <v>4</v>
      </c>
      <c r="Q42" s="69">
        <v>0</v>
      </c>
      <c r="R42" s="14">
        <v>0</v>
      </c>
      <c r="S42" s="70">
        <f t="shared" si="27"/>
        <v>22</v>
      </c>
      <c r="T42" s="69">
        <v>0</v>
      </c>
      <c r="U42" s="14">
        <v>2</v>
      </c>
      <c r="V42" s="19">
        <f t="shared" si="28"/>
        <v>14</v>
      </c>
      <c r="W42" s="69">
        <v>3</v>
      </c>
      <c r="X42" s="14">
        <v>2</v>
      </c>
      <c r="Y42" s="19">
        <f t="shared" si="29"/>
        <v>36</v>
      </c>
      <c r="Z42" s="69">
        <v>2</v>
      </c>
      <c r="AA42" s="71">
        <v>1</v>
      </c>
      <c r="AB42" s="19">
        <f t="shared" si="30"/>
        <v>36</v>
      </c>
      <c r="AC42" s="69">
        <v>0</v>
      </c>
      <c r="AD42" s="14">
        <v>1</v>
      </c>
      <c r="AE42" s="19">
        <f t="shared" si="31"/>
        <v>13</v>
      </c>
      <c r="AF42" s="69">
        <v>1</v>
      </c>
      <c r="AG42" s="14">
        <v>0</v>
      </c>
      <c r="AH42" s="19">
        <f t="shared" si="32"/>
        <v>10</v>
      </c>
      <c r="AI42" s="69">
        <v>0</v>
      </c>
      <c r="AJ42" s="14">
        <v>1</v>
      </c>
      <c r="AK42" s="70">
        <f t="shared" si="33"/>
        <v>24</v>
      </c>
      <c r="AL42" s="69">
        <v>0</v>
      </c>
      <c r="AM42" s="14">
        <v>0</v>
      </c>
      <c r="AN42" s="19">
        <f t="shared" si="34"/>
        <v>5</v>
      </c>
      <c r="AO42" s="69">
        <v>0</v>
      </c>
      <c r="AP42" s="14">
        <v>0</v>
      </c>
      <c r="AQ42" s="70">
        <f t="shared" si="35"/>
        <v>6</v>
      </c>
      <c r="AR42" s="45">
        <v>0</v>
      </c>
      <c r="AS42" s="46">
        <v>0</v>
      </c>
      <c r="AT42" s="47">
        <f t="shared" si="36"/>
        <v>0</v>
      </c>
      <c r="AU42" s="45">
        <v>0</v>
      </c>
      <c r="AV42" s="46">
        <v>0</v>
      </c>
      <c r="AW42" s="47">
        <f t="shared" si="37"/>
        <v>0</v>
      </c>
      <c r="AX42" s="45">
        <v>0</v>
      </c>
      <c r="AY42" s="46">
        <v>0</v>
      </c>
      <c r="AZ42" s="47">
        <f t="shared" si="38"/>
        <v>0</v>
      </c>
      <c r="BA42" s="45">
        <v>0</v>
      </c>
      <c r="BB42" s="46">
        <v>0</v>
      </c>
      <c r="BC42" s="47">
        <f t="shared" si="39"/>
        <v>0</v>
      </c>
      <c r="BD42" s="15">
        <f t="shared" si="20"/>
        <v>17</v>
      </c>
      <c r="BE42" s="14">
        <f t="shared" si="21"/>
        <v>15</v>
      </c>
      <c r="BF42" s="19">
        <f t="shared" si="40"/>
        <v>232</v>
      </c>
      <c r="BG42" s="3"/>
      <c r="BH42" s="3"/>
    </row>
    <row r="43" spans="1:60" x14ac:dyDescent="0.2">
      <c r="A43" s="13" t="s">
        <v>17</v>
      </c>
      <c r="B43" s="15">
        <v>0</v>
      </c>
      <c r="C43" s="14">
        <v>1</v>
      </c>
      <c r="D43" s="19">
        <f t="shared" si="22"/>
        <v>22</v>
      </c>
      <c r="E43" s="69">
        <v>0</v>
      </c>
      <c r="F43" s="14">
        <v>1</v>
      </c>
      <c r="G43" s="19">
        <f t="shared" si="23"/>
        <v>11</v>
      </c>
      <c r="H43" s="69">
        <v>0</v>
      </c>
      <c r="I43" s="14">
        <v>0</v>
      </c>
      <c r="J43" s="19">
        <f t="shared" si="24"/>
        <v>11</v>
      </c>
      <c r="K43" s="69">
        <v>0</v>
      </c>
      <c r="L43" s="14">
        <v>0</v>
      </c>
      <c r="M43" s="19">
        <f t="shared" si="25"/>
        <v>16</v>
      </c>
      <c r="N43" s="69">
        <v>1</v>
      </c>
      <c r="O43" s="14">
        <v>0</v>
      </c>
      <c r="P43" s="19">
        <f t="shared" si="26"/>
        <v>5</v>
      </c>
      <c r="Q43" s="69">
        <v>0</v>
      </c>
      <c r="R43" s="14">
        <v>1</v>
      </c>
      <c r="S43" s="70">
        <f t="shared" si="27"/>
        <v>21</v>
      </c>
      <c r="T43" s="69">
        <v>0</v>
      </c>
      <c r="U43" s="14">
        <v>0</v>
      </c>
      <c r="V43" s="19">
        <f t="shared" si="28"/>
        <v>14</v>
      </c>
      <c r="W43" s="69">
        <v>0</v>
      </c>
      <c r="X43" s="14">
        <v>2</v>
      </c>
      <c r="Y43" s="19">
        <f t="shared" si="29"/>
        <v>34</v>
      </c>
      <c r="Z43" s="69">
        <v>1</v>
      </c>
      <c r="AA43" s="71">
        <v>0</v>
      </c>
      <c r="AB43" s="19">
        <f t="shared" si="30"/>
        <v>37</v>
      </c>
      <c r="AC43" s="69">
        <v>0</v>
      </c>
      <c r="AD43" s="14">
        <v>0</v>
      </c>
      <c r="AE43" s="19">
        <f t="shared" si="31"/>
        <v>13</v>
      </c>
      <c r="AF43" s="69">
        <v>0</v>
      </c>
      <c r="AG43" s="14">
        <v>0</v>
      </c>
      <c r="AH43" s="19">
        <f t="shared" si="32"/>
        <v>10</v>
      </c>
      <c r="AI43" s="69">
        <v>0</v>
      </c>
      <c r="AJ43" s="14">
        <v>1</v>
      </c>
      <c r="AK43" s="70">
        <f t="shared" si="33"/>
        <v>23</v>
      </c>
      <c r="AL43" s="69">
        <v>0</v>
      </c>
      <c r="AM43" s="14">
        <v>1</v>
      </c>
      <c r="AN43" s="19">
        <f t="shared" si="34"/>
        <v>4</v>
      </c>
      <c r="AO43" s="69">
        <v>0</v>
      </c>
      <c r="AP43" s="14">
        <v>0</v>
      </c>
      <c r="AQ43" s="70">
        <f t="shared" si="35"/>
        <v>6</v>
      </c>
      <c r="AR43" s="45">
        <v>0</v>
      </c>
      <c r="AS43" s="46">
        <v>0</v>
      </c>
      <c r="AT43" s="47">
        <f t="shared" si="36"/>
        <v>0</v>
      </c>
      <c r="AU43" s="45">
        <v>0</v>
      </c>
      <c r="AV43" s="46">
        <v>0</v>
      </c>
      <c r="AW43" s="47">
        <f t="shared" si="37"/>
        <v>0</v>
      </c>
      <c r="AX43" s="45">
        <v>0</v>
      </c>
      <c r="AY43" s="46">
        <v>0</v>
      </c>
      <c r="AZ43" s="47">
        <f t="shared" si="38"/>
        <v>0</v>
      </c>
      <c r="BA43" s="45">
        <v>0</v>
      </c>
      <c r="BB43" s="46">
        <v>0</v>
      </c>
      <c r="BC43" s="47">
        <f t="shared" si="39"/>
        <v>0</v>
      </c>
      <c r="BD43" s="15">
        <f t="shared" si="20"/>
        <v>2</v>
      </c>
      <c r="BE43" s="14">
        <f t="shared" si="21"/>
        <v>7</v>
      </c>
      <c r="BF43" s="19">
        <f t="shared" si="40"/>
        <v>227</v>
      </c>
      <c r="BG43" s="3"/>
      <c r="BH43" s="3"/>
    </row>
    <row r="44" spans="1:60" x14ac:dyDescent="0.2">
      <c r="A44" s="13" t="s">
        <v>46</v>
      </c>
      <c r="B44" s="15">
        <v>0</v>
      </c>
      <c r="C44" s="14">
        <v>0</v>
      </c>
      <c r="D44" s="19">
        <f t="shared" si="22"/>
        <v>22</v>
      </c>
      <c r="E44" s="69">
        <v>0</v>
      </c>
      <c r="F44" s="14">
        <v>0</v>
      </c>
      <c r="G44" s="19">
        <f t="shared" si="23"/>
        <v>11</v>
      </c>
      <c r="H44" s="69">
        <v>0</v>
      </c>
      <c r="I44" s="14">
        <v>0</v>
      </c>
      <c r="J44" s="19">
        <f t="shared" si="24"/>
        <v>11</v>
      </c>
      <c r="K44" s="69">
        <v>0</v>
      </c>
      <c r="L44" s="14">
        <v>0</v>
      </c>
      <c r="M44" s="19">
        <f t="shared" si="25"/>
        <v>16</v>
      </c>
      <c r="N44" s="69">
        <v>0</v>
      </c>
      <c r="O44" s="14">
        <v>0</v>
      </c>
      <c r="P44" s="19">
        <f t="shared" si="26"/>
        <v>5</v>
      </c>
      <c r="Q44" s="69">
        <v>0</v>
      </c>
      <c r="R44" s="14">
        <v>0</v>
      </c>
      <c r="S44" s="70">
        <f t="shared" si="27"/>
        <v>21</v>
      </c>
      <c r="T44" s="69">
        <v>0</v>
      </c>
      <c r="U44" s="14">
        <v>0</v>
      </c>
      <c r="V44" s="19">
        <f t="shared" si="28"/>
        <v>14</v>
      </c>
      <c r="W44" s="69">
        <v>0</v>
      </c>
      <c r="X44" s="14">
        <v>0</v>
      </c>
      <c r="Y44" s="19">
        <f t="shared" si="29"/>
        <v>34</v>
      </c>
      <c r="Z44" s="69">
        <v>0</v>
      </c>
      <c r="AA44" s="71">
        <v>0</v>
      </c>
      <c r="AB44" s="19">
        <f t="shared" si="30"/>
        <v>37</v>
      </c>
      <c r="AC44" s="69">
        <v>0</v>
      </c>
      <c r="AD44" s="14">
        <v>0</v>
      </c>
      <c r="AE44" s="19">
        <f t="shared" si="31"/>
        <v>13</v>
      </c>
      <c r="AF44" s="69">
        <v>0</v>
      </c>
      <c r="AG44" s="14">
        <v>0</v>
      </c>
      <c r="AH44" s="19">
        <f t="shared" si="32"/>
        <v>10</v>
      </c>
      <c r="AI44" s="69">
        <v>0</v>
      </c>
      <c r="AJ44" s="14">
        <v>0</v>
      </c>
      <c r="AK44" s="70">
        <f t="shared" si="33"/>
        <v>23</v>
      </c>
      <c r="AL44" s="69">
        <v>0</v>
      </c>
      <c r="AM44" s="14">
        <v>0</v>
      </c>
      <c r="AN44" s="19">
        <f t="shared" si="34"/>
        <v>4</v>
      </c>
      <c r="AO44" s="69">
        <v>0</v>
      </c>
      <c r="AP44" s="14">
        <v>0</v>
      </c>
      <c r="AQ44" s="70">
        <f t="shared" si="35"/>
        <v>6</v>
      </c>
      <c r="AR44" s="45">
        <v>0</v>
      </c>
      <c r="AS44" s="46">
        <v>0</v>
      </c>
      <c r="AT44" s="47">
        <f t="shared" si="36"/>
        <v>0</v>
      </c>
      <c r="AU44" s="45">
        <v>0</v>
      </c>
      <c r="AV44" s="46">
        <v>0</v>
      </c>
      <c r="AW44" s="47">
        <f t="shared" si="37"/>
        <v>0</v>
      </c>
      <c r="AX44" s="45">
        <v>0</v>
      </c>
      <c r="AY44" s="46">
        <v>0</v>
      </c>
      <c r="AZ44" s="47">
        <f t="shared" si="38"/>
        <v>0</v>
      </c>
      <c r="BA44" s="45">
        <v>0</v>
      </c>
      <c r="BB44" s="46">
        <v>0</v>
      </c>
      <c r="BC44" s="47">
        <f t="shared" si="39"/>
        <v>0</v>
      </c>
      <c r="BD44" s="15">
        <f t="shared" si="20"/>
        <v>0</v>
      </c>
      <c r="BE44" s="14">
        <f t="shared" si="21"/>
        <v>0</v>
      </c>
      <c r="BF44" s="19">
        <f t="shared" si="40"/>
        <v>227</v>
      </c>
      <c r="BG44" s="3"/>
      <c r="BH44" s="3"/>
    </row>
    <row r="45" spans="1:60" x14ac:dyDescent="0.2">
      <c r="A45" s="13" t="s">
        <v>16</v>
      </c>
      <c r="B45" s="15">
        <v>0</v>
      </c>
      <c r="C45" s="14">
        <v>1</v>
      </c>
      <c r="D45" s="19">
        <f t="shared" si="22"/>
        <v>21</v>
      </c>
      <c r="E45" s="69">
        <v>0</v>
      </c>
      <c r="F45" s="14">
        <v>0</v>
      </c>
      <c r="G45" s="19">
        <f t="shared" si="23"/>
        <v>11</v>
      </c>
      <c r="H45" s="69">
        <v>0</v>
      </c>
      <c r="I45" s="14">
        <v>1</v>
      </c>
      <c r="J45" s="19">
        <f t="shared" si="24"/>
        <v>10</v>
      </c>
      <c r="K45" s="69">
        <v>0</v>
      </c>
      <c r="L45" s="14">
        <v>2</v>
      </c>
      <c r="M45" s="19">
        <f t="shared" si="25"/>
        <v>14</v>
      </c>
      <c r="N45" s="69">
        <v>1</v>
      </c>
      <c r="O45" s="14">
        <v>1</v>
      </c>
      <c r="P45" s="19">
        <f t="shared" si="26"/>
        <v>5</v>
      </c>
      <c r="Q45" s="69">
        <v>0</v>
      </c>
      <c r="R45" s="14">
        <v>1</v>
      </c>
      <c r="S45" s="70">
        <f t="shared" si="27"/>
        <v>20</v>
      </c>
      <c r="T45" s="69">
        <v>0</v>
      </c>
      <c r="U45" s="14">
        <v>0</v>
      </c>
      <c r="V45" s="19">
        <f t="shared" si="28"/>
        <v>14</v>
      </c>
      <c r="W45" s="69">
        <v>0</v>
      </c>
      <c r="X45" s="14">
        <v>1</v>
      </c>
      <c r="Y45" s="19">
        <f t="shared" si="29"/>
        <v>33</v>
      </c>
      <c r="Z45" s="69">
        <v>0</v>
      </c>
      <c r="AA45" s="71">
        <v>0</v>
      </c>
      <c r="AB45" s="19">
        <f t="shared" si="30"/>
        <v>37</v>
      </c>
      <c r="AC45" s="69">
        <v>0</v>
      </c>
      <c r="AD45" s="14">
        <v>0</v>
      </c>
      <c r="AE45" s="19">
        <f t="shared" si="31"/>
        <v>13</v>
      </c>
      <c r="AF45" s="69">
        <v>0</v>
      </c>
      <c r="AG45" s="14">
        <v>0</v>
      </c>
      <c r="AH45" s="19">
        <f t="shared" si="32"/>
        <v>10</v>
      </c>
      <c r="AI45" s="69">
        <v>0</v>
      </c>
      <c r="AJ45" s="14">
        <v>0</v>
      </c>
      <c r="AK45" s="70">
        <f t="shared" si="33"/>
        <v>23</v>
      </c>
      <c r="AL45" s="69">
        <v>0</v>
      </c>
      <c r="AM45" s="14">
        <v>0</v>
      </c>
      <c r="AN45" s="19">
        <f t="shared" si="34"/>
        <v>4</v>
      </c>
      <c r="AO45" s="69">
        <v>0</v>
      </c>
      <c r="AP45" s="14">
        <v>0</v>
      </c>
      <c r="AQ45" s="70">
        <f t="shared" si="35"/>
        <v>6</v>
      </c>
      <c r="AR45" s="45">
        <v>0</v>
      </c>
      <c r="AS45" s="46">
        <v>0</v>
      </c>
      <c r="AT45" s="47">
        <f t="shared" si="36"/>
        <v>0</v>
      </c>
      <c r="AU45" s="45">
        <v>0</v>
      </c>
      <c r="AV45" s="46">
        <v>0</v>
      </c>
      <c r="AW45" s="47">
        <f t="shared" si="37"/>
        <v>0</v>
      </c>
      <c r="AX45" s="45">
        <v>0</v>
      </c>
      <c r="AY45" s="46">
        <v>0</v>
      </c>
      <c r="AZ45" s="47">
        <f t="shared" si="38"/>
        <v>0</v>
      </c>
      <c r="BA45" s="45">
        <v>0</v>
      </c>
      <c r="BB45" s="46">
        <v>0</v>
      </c>
      <c r="BC45" s="47">
        <f t="shared" si="39"/>
        <v>0</v>
      </c>
      <c r="BD45" s="15">
        <f t="shared" si="20"/>
        <v>1</v>
      </c>
      <c r="BE45" s="14">
        <f t="shared" si="21"/>
        <v>7</v>
      </c>
      <c r="BF45" s="19">
        <f t="shared" si="40"/>
        <v>221</v>
      </c>
      <c r="BG45" s="3"/>
      <c r="BH45" s="3"/>
    </row>
    <row r="46" spans="1:60" x14ac:dyDescent="0.2">
      <c r="A46" s="13" t="s">
        <v>15</v>
      </c>
      <c r="B46" s="15">
        <v>0</v>
      </c>
      <c r="C46" s="14">
        <v>2</v>
      </c>
      <c r="D46" s="19">
        <f t="shared" si="22"/>
        <v>19</v>
      </c>
      <c r="E46" s="69">
        <v>1</v>
      </c>
      <c r="F46" s="14">
        <v>3</v>
      </c>
      <c r="G46" s="19">
        <f t="shared" si="23"/>
        <v>9</v>
      </c>
      <c r="H46" s="69">
        <v>2</v>
      </c>
      <c r="I46" s="14">
        <v>0</v>
      </c>
      <c r="J46" s="19">
        <f t="shared" si="24"/>
        <v>12</v>
      </c>
      <c r="K46" s="69">
        <v>0</v>
      </c>
      <c r="L46" s="14">
        <v>0</v>
      </c>
      <c r="M46" s="19">
        <f t="shared" si="25"/>
        <v>14</v>
      </c>
      <c r="N46" s="69">
        <v>0</v>
      </c>
      <c r="O46" s="14">
        <v>0</v>
      </c>
      <c r="P46" s="19">
        <f t="shared" si="26"/>
        <v>5</v>
      </c>
      <c r="Q46" s="69">
        <v>0</v>
      </c>
      <c r="R46" s="14">
        <v>0</v>
      </c>
      <c r="S46" s="70">
        <f t="shared" si="27"/>
        <v>20</v>
      </c>
      <c r="T46" s="69">
        <v>0</v>
      </c>
      <c r="U46" s="14">
        <v>0</v>
      </c>
      <c r="V46" s="19">
        <f t="shared" si="28"/>
        <v>14</v>
      </c>
      <c r="W46" s="69">
        <v>0</v>
      </c>
      <c r="X46" s="14">
        <v>2</v>
      </c>
      <c r="Y46" s="19">
        <f t="shared" si="29"/>
        <v>31</v>
      </c>
      <c r="Z46" s="69">
        <v>0</v>
      </c>
      <c r="AA46" s="71">
        <v>0</v>
      </c>
      <c r="AB46" s="19">
        <f t="shared" si="30"/>
        <v>37</v>
      </c>
      <c r="AC46" s="69">
        <v>0</v>
      </c>
      <c r="AD46" s="14">
        <v>0</v>
      </c>
      <c r="AE46" s="19">
        <f t="shared" si="31"/>
        <v>13</v>
      </c>
      <c r="AF46" s="69">
        <v>1</v>
      </c>
      <c r="AG46" s="14">
        <v>0</v>
      </c>
      <c r="AH46" s="19">
        <f t="shared" si="32"/>
        <v>11</v>
      </c>
      <c r="AI46" s="69">
        <v>1</v>
      </c>
      <c r="AJ46" s="14">
        <v>0</v>
      </c>
      <c r="AK46" s="70">
        <f t="shared" si="33"/>
        <v>24</v>
      </c>
      <c r="AL46" s="69">
        <v>0</v>
      </c>
      <c r="AM46" s="14">
        <v>0</v>
      </c>
      <c r="AN46" s="19">
        <f t="shared" si="34"/>
        <v>4</v>
      </c>
      <c r="AO46" s="69">
        <v>0</v>
      </c>
      <c r="AP46" s="14">
        <v>0</v>
      </c>
      <c r="AQ46" s="70">
        <f t="shared" si="35"/>
        <v>6</v>
      </c>
      <c r="AR46" s="45">
        <v>0</v>
      </c>
      <c r="AS46" s="46">
        <v>0</v>
      </c>
      <c r="AT46" s="47">
        <f t="shared" si="36"/>
        <v>0</v>
      </c>
      <c r="AU46" s="45">
        <v>0</v>
      </c>
      <c r="AV46" s="46">
        <v>0</v>
      </c>
      <c r="AW46" s="47">
        <f t="shared" si="37"/>
        <v>0</v>
      </c>
      <c r="AX46" s="45">
        <v>0</v>
      </c>
      <c r="AY46" s="46">
        <v>0</v>
      </c>
      <c r="AZ46" s="47">
        <f t="shared" si="38"/>
        <v>0</v>
      </c>
      <c r="BA46" s="45">
        <v>0</v>
      </c>
      <c r="BB46" s="46">
        <v>0</v>
      </c>
      <c r="BC46" s="47">
        <f t="shared" si="39"/>
        <v>0</v>
      </c>
      <c r="BD46" s="15">
        <f t="shared" si="20"/>
        <v>5</v>
      </c>
      <c r="BE46" s="14">
        <f t="shared" si="21"/>
        <v>7</v>
      </c>
      <c r="BF46" s="19">
        <f t="shared" si="40"/>
        <v>219</v>
      </c>
      <c r="BG46" s="3"/>
      <c r="BH46" s="3"/>
    </row>
    <row r="47" spans="1:60" x14ac:dyDescent="0.2">
      <c r="A47" s="13" t="s">
        <v>14</v>
      </c>
      <c r="B47" s="15">
        <v>1</v>
      </c>
      <c r="C47" s="14">
        <v>1</v>
      </c>
      <c r="D47" s="19">
        <f t="shared" si="22"/>
        <v>19</v>
      </c>
      <c r="E47" s="69">
        <v>0</v>
      </c>
      <c r="F47" s="14">
        <v>1</v>
      </c>
      <c r="G47" s="19">
        <f t="shared" si="23"/>
        <v>8</v>
      </c>
      <c r="H47" s="69">
        <v>0</v>
      </c>
      <c r="I47" s="14">
        <v>1</v>
      </c>
      <c r="J47" s="19">
        <f t="shared" si="24"/>
        <v>11</v>
      </c>
      <c r="K47" s="69">
        <v>0</v>
      </c>
      <c r="L47" s="14">
        <v>0</v>
      </c>
      <c r="M47" s="19">
        <f t="shared" si="25"/>
        <v>14</v>
      </c>
      <c r="N47" s="69">
        <v>3</v>
      </c>
      <c r="O47" s="14">
        <v>0</v>
      </c>
      <c r="P47" s="19">
        <f t="shared" si="26"/>
        <v>8</v>
      </c>
      <c r="Q47" s="69">
        <v>0</v>
      </c>
      <c r="R47" s="14">
        <v>1</v>
      </c>
      <c r="S47" s="70">
        <f t="shared" si="27"/>
        <v>19</v>
      </c>
      <c r="T47" s="69">
        <v>2</v>
      </c>
      <c r="U47" s="14">
        <v>0</v>
      </c>
      <c r="V47" s="19">
        <f t="shared" si="28"/>
        <v>16</v>
      </c>
      <c r="W47" s="69">
        <v>2</v>
      </c>
      <c r="X47" s="14">
        <v>1</v>
      </c>
      <c r="Y47" s="19">
        <f t="shared" si="29"/>
        <v>32</v>
      </c>
      <c r="Z47" s="69">
        <v>0</v>
      </c>
      <c r="AA47" s="71">
        <v>0</v>
      </c>
      <c r="AB47" s="19">
        <f t="shared" si="30"/>
        <v>37</v>
      </c>
      <c r="AC47" s="69">
        <v>0</v>
      </c>
      <c r="AD47" s="14">
        <v>0</v>
      </c>
      <c r="AE47" s="19">
        <f t="shared" si="31"/>
        <v>13</v>
      </c>
      <c r="AF47" s="69">
        <v>0</v>
      </c>
      <c r="AG47" s="14">
        <v>1</v>
      </c>
      <c r="AH47" s="19">
        <f t="shared" si="32"/>
        <v>10</v>
      </c>
      <c r="AI47" s="69">
        <v>0</v>
      </c>
      <c r="AJ47" s="14">
        <v>0</v>
      </c>
      <c r="AK47" s="70">
        <f t="shared" si="33"/>
        <v>24</v>
      </c>
      <c r="AL47" s="69">
        <v>0</v>
      </c>
      <c r="AM47" s="14">
        <v>0</v>
      </c>
      <c r="AN47" s="19">
        <f t="shared" si="34"/>
        <v>4</v>
      </c>
      <c r="AO47" s="69">
        <v>0</v>
      </c>
      <c r="AP47" s="14">
        <v>0</v>
      </c>
      <c r="AQ47" s="70">
        <f t="shared" si="35"/>
        <v>6</v>
      </c>
      <c r="AR47" s="45">
        <v>0</v>
      </c>
      <c r="AS47" s="46">
        <v>0</v>
      </c>
      <c r="AT47" s="47">
        <f t="shared" si="36"/>
        <v>0</v>
      </c>
      <c r="AU47" s="45">
        <v>0</v>
      </c>
      <c r="AV47" s="46">
        <v>0</v>
      </c>
      <c r="AW47" s="47">
        <f t="shared" si="37"/>
        <v>0</v>
      </c>
      <c r="AX47" s="45">
        <v>0</v>
      </c>
      <c r="AY47" s="46">
        <v>0</v>
      </c>
      <c r="AZ47" s="47">
        <f t="shared" si="38"/>
        <v>0</v>
      </c>
      <c r="BA47" s="45">
        <v>0</v>
      </c>
      <c r="BB47" s="46">
        <v>0</v>
      </c>
      <c r="BC47" s="47">
        <f t="shared" si="39"/>
        <v>0</v>
      </c>
      <c r="BD47" s="15">
        <f t="shared" si="20"/>
        <v>8</v>
      </c>
      <c r="BE47" s="14">
        <f t="shared" si="21"/>
        <v>6</v>
      </c>
      <c r="BF47" s="19">
        <f t="shared" si="40"/>
        <v>221</v>
      </c>
      <c r="BG47" s="3"/>
      <c r="BH47" s="3"/>
    </row>
    <row r="48" spans="1:60" x14ac:dyDescent="0.2">
      <c r="A48" s="13" t="s">
        <v>13</v>
      </c>
      <c r="B48" s="15">
        <v>2</v>
      </c>
      <c r="C48" s="14">
        <v>2</v>
      </c>
      <c r="D48" s="19">
        <f t="shared" si="22"/>
        <v>19</v>
      </c>
      <c r="E48" s="69">
        <v>3</v>
      </c>
      <c r="F48" s="14">
        <v>1</v>
      </c>
      <c r="G48" s="19">
        <f t="shared" si="23"/>
        <v>10</v>
      </c>
      <c r="H48" s="69">
        <v>2</v>
      </c>
      <c r="I48" s="14">
        <v>3</v>
      </c>
      <c r="J48" s="19">
        <f t="shared" si="24"/>
        <v>10</v>
      </c>
      <c r="K48" s="69">
        <v>1</v>
      </c>
      <c r="L48" s="14">
        <v>4</v>
      </c>
      <c r="M48" s="19">
        <f t="shared" si="25"/>
        <v>11</v>
      </c>
      <c r="N48" s="69">
        <v>1</v>
      </c>
      <c r="O48" s="14">
        <v>1</v>
      </c>
      <c r="P48" s="19">
        <f t="shared" si="26"/>
        <v>8</v>
      </c>
      <c r="Q48" s="69">
        <v>3</v>
      </c>
      <c r="R48" s="14">
        <v>1</v>
      </c>
      <c r="S48" s="70">
        <f t="shared" si="27"/>
        <v>21</v>
      </c>
      <c r="T48" s="69">
        <v>4</v>
      </c>
      <c r="U48" s="14">
        <v>5</v>
      </c>
      <c r="V48" s="19">
        <f t="shared" si="28"/>
        <v>15</v>
      </c>
      <c r="W48" s="69">
        <v>2</v>
      </c>
      <c r="X48" s="14">
        <v>3</v>
      </c>
      <c r="Y48" s="19">
        <f t="shared" si="29"/>
        <v>31</v>
      </c>
      <c r="Z48" s="69">
        <v>8</v>
      </c>
      <c r="AA48" s="71">
        <v>10</v>
      </c>
      <c r="AB48" s="19">
        <f t="shared" si="30"/>
        <v>35</v>
      </c>
      <c r="AC48" s="69">
        <v>2</v>
      </c>
      <c r="AD48" s="14">
        <v>4</v>
      </c>
      <c r="AE48" s="19">
        <f t="shared" si="31"/>
        <v>11</v>
      </c>
      <c r="AF48" s="69">
        <v>2</v>
      </c>
      <c r="AG48" s="14">
        <v>0</v>
      </c>
      <c r="AH48" s="19">
        <f t="shared" si="32"/>
        <v>12</v>
      </c>
      <c r="AI48" s="69">
        <v>1</v>
      </c>
      <c r="AJ48" s="14">
        <v>3</v>
      </c>
      <c r="AK48" s="70">
        <f t="shared" si="33"/>
        <v>22</v>
      </c>
      <c r="AL48" s="69">
        <v>1</v>
      </c>
      <c r="AM48" s="14">
        <v>0</v>
      </c>
      <c r="AN48" s="19">
        <f t="shared" si="34"/>
        <v>5</v>
      </c>
      <c r="AO48" s="69">
        <v>1</v>
      </c>
      <c r="AP48" s="14">
        <v>3</v>
      </c>
      <c r="AQ48" s="70">
        <f t="shared" si="35"/>
        <v>4</v>
      </c>
      <c r="AR48" s="45">
        <v>0</v>
      </c>
      <c r="AS48" s="46">
        <v>0</v>
      </c>
      <c r="AT48" s="47">
        <f t="shared" si="36"/>
        <v>0</v>
      </c>
      <c r="AU48" s="45">
        <v>0</v>
      </c>
      <c r="AV48" s="46">
        <v>0</v>
      </c>
      <c r="AW48" s="47">
        <f t="shared" si="37"/>
        <v>0</v>
      </c>
      <c r="AX48" s="45">
        <v>0</v>
      </c>
      <c r="AY48" s="46">
        <v>0</v>
      </c>
      <c r="AZ48" s="47">
        <f t="shared" si="38"/>
        <v>0</v>
      </c>
      <c r="BA48" s="45">
        <v>0</v>
      </c>
      <c r="BB48" s="46">
        <v>0</v>
      </c>
      <c r="BC48" s="47">
        <f t="shared" si="39"/>
        <v>0</v>
      </c>
      <c r="BD48" s="15">
        <f t="shared" si="20"/>
        <v>33</v>
      </c>
      <c r="BE48" s="14">
        <f t="shared" si="21"/>
        <v>40</v>
      </c>
      <c r="BF48" s="19">
        <f t="shared" si="40"/>
        <v>214</v>
      </c>
      <c r="BG48" s="3"/>
      <c r="BH48" s="3"/>
    </row>
    <row r="49" spans="1:60" x14ac:dyDescent="0.2">
      <c r="A49" s="13" t="s">
        <v>12</v>
      </c>
      <c r="B49" s="15">
        <v>0</v>
      </c>
      <c r="C49" s="14">
        <v>0</v>
      </c>
      <c r="D49" s="19">
        <f t="shared" si="22"/>
        <v>19</v>
      </c>
      <c r="E49" s="69">
        <v>0</v>
      </c>
      <c r="F49" s="14">
        <v>0</v>
      </c>
      <c r="G49" s="19">
        <f t="shared" si="23"/>
        <v>10</v>
      </c>
      <c r="H49" s="69">
        <v>0</v>
      </c>
      <c r="I49" s="14">
        <v>0</v>
      </c>
      <c r="J49" s="19">
        <f t="shared" si="24"/>
        <v>10</v>
      </c>
      <c r="K49" s="69">
        <v>0</v>
      </c>
      <c r="L49" s="14">
        <v>0</v>
      </c>
      <c r="M49" s="19">
        <f t="shared" si="25"/>
        <v>11</v>
      </c>
      <c r="N49" s="69">
        <v>1</v>
      </c>
      <c r="O49" s="14">
        <v>0</v>
      </c>
      <c r="P49" s="19">
        <f t="shared" si="26"/>
        <v>9</v>
      </c>
      <c r="Q49" s="69">
        <v>0</v>
      </c>
      <c r="R49" s="14">
        <v>0</v>
      </c>
      <c r="S49" s="70">
        <f t="shared" si="27"/>
        <v>21</v>
      </c>
      <c r="T49" s="69">
        <v>1</v>
      </c>
      <c r="U49" s="14">
        <v>0</v>
      </c>
      <c r="V49" s="19">
        <f t="shared" si="28"/>
        <v>16</v>
      </c>
      <c r="W49" s="69">
        <v>0</v>
      </c>
      <c r="X49" s="14">
        <v>0</v>
      </c>
      <c r="Y49" s="19">
        <f t="shared" si="29"/>
        <v>31</v>
      </c>
      <c r="Z49" s="69">
        <v>0</v>
      </c>
      <c r="AA49" s="71">
        <v>0</v>
      </c>
      <c r="AB49" s="19">
        <f t="shared" si="30"/>
        <v>35</v>
      </c>
      <c r="AC49" s="69">
        <v>0</v>
      </c>
      <c r="AD49" s="14">
        <v>0</v>
      </c>
      <c r="AE49" s="19">
        <f t="shared" si="31"/>
        <v>11</v>
      </c>
      <c r="AF49" s="69">
        <v>0</v>
      </c>
      <c r="AG49" s="14">
        <v>0</v>
      </c>
      <c r="AH49" s="19">
        <f t="shared" si="32"/>
        <v>12</v>
      </c>
      <c r="AI49" s="69">
        <v>0</v>
      </c>
      <c r="AJ49" s="14">
        <v>0</v>
      </c>
      <c r="AK49" s="70">
        <f t="shared" si="33"/>
        <v>22</v>
      </c>
      <c r="AL49" s="69">
        <v>1</v>
      </c>
      <c r="AM49" s="14">
        <v>0</v>
      </c>
      <c r="AN49" s="19">
        <f t="shared" si="34"/>
        <v>6</v>
      </c>
      <c r="AO49" s="69">
        <v>0</v>
      </c>
      <c r="AP49" s="14">
        <v>0</v>
      </c>
      <c r="AQ49" s="70">
        <f t="shared" si="35"/>
        <v>4</v>
      </c>
      <c r="AR49" s="45">
        <v>0</v>
      </c>
      <c r="AS49" s="46">
        <v>0</v>
      </c>
      <c r="AT49" s="47">
        <f t="shared" si="36"/>
        <v>0</v>
      </c>
      <c r="AU49" s="45">
        <v>0</v>
      </c>
      <c r="AV49" s="46">
        <v>0</v>
      </c>
      <c r="AW49" s="47">
        <f t="shared" si="37"/>
        <v>0</v>
      </c>
      <c r="AX49" s="45">
        <v>0</v>
      </c>
      <c r="AY49" s="46">
        <v>0</v>
      </c>
      <c r="AZ49" s="47">
        <f t="shared" si="38"/>
        <v>0</v>
      </c>
      <c r="BA49" s="45">
        <v>0</v>
      </c>
      <c r="BB49" s="46">
        <v>0</v>
      </c>
      <c r="BC49" s="47">
        <f t="shared" si="39"/>
        <v>0</v>
      </c>
      <c r="BD49" s="15">
        <f t="shared" si="20"/>
        <v>3</v>
      </c>
      <c r="BE49" s="14">
        <f t="shared" si="21"/>
        <v>0</v>
      </c>
      <c r="BF49" s="19">
        <f t="shared" si="40"/>
        <v>217</v>
      </c>
      <c r="BG49" s="3"/>
      <c r="BH49" s="3"/>
    </row>
    <row r="50" spans="1:60" x14ac:dyDescent="0.2">
      <c r="A50" s="13" t="s">
        <v>11</v>
      </c>
      <c r="B50" s="15">
        <v>1</v>
      </c>
      <c r="C50" s="14">
        <v>2</v>
      </c>
      <c r="D50" s="19">
        <f t="shared" si="22"/>
        <v>18</v>
      </c>
      <c r="E50" s="69">
        <v>0</v>
      </c>
      <c r="F50" s="14">
        <v>1</v>
      </c>
      <c r="G50" s="19">
        <f t="shared" si="23"/>
        <v>9</v>
      </c>
      <c r="H50" s="69">
        <v>0</v>
      </c>
      <c r="I50" s="14">
        <v>0</v>
      </c>
      <c r="J50" s="19">
        <f t="shared" si="24"/>
        <v>10</v>
      </c>
      <c r="K50" s="69">
        <v>0</v>
      </c>
      <c r="L50" s="14">
        <v>0</v>
      </c>
      <c r="M50" s="19">
        <f t="shared" si="25"/>
        <v>11</v>
      </c>
      <c r="N50" s="69">
        <v>1</v>
      </c>
      <c r="O50" s="14">
        <v>0</v>
      </c>
      <c r="P50" s="19">
        <f t="shared" si="26"/>
        <v>10</v>
      </c>
      <c r="Q50" s="69">
        <v>1</v>
      </c>
      <c r="R50" s="14">
        <v>0</v>
      </c>
      <c r="S50" s="70">
        <f t="shared" si="27"/>
        <v>22</v>
      </c>
      <c r="T50" s="69">
        <v>2</v>
      </c>
      <c r="U50" s="14">
        <v>1</v>
      </c>
      <c r="V50" s="19">
        <f t="shared" si="28"/>
        <v>17</v>
      </c>
      <c r="W50" s="69">
        <v>1</v>
      </c>
      <c r="X50" s="14">
        <v>2</v>
      </c>
      <c r="Y50" s="19">
        <f t="shared" si="29"/>
        <v>30</v>
      </c>
      <c r="Z50" s="69">
        <v>0</v>
      </c>
      <c r="AA50" s="71">
        <v>5</v>
      </c>
      <c r="AB50" s="19">
        <f t="shared" si="30"/>
        <v>30</v>
      </c>
      <c r="AC50" s="69">
        <v>0</v>
      </c>
      <c r="AD50" s="14">
        <v>0</v>
      </c>
      <c r="AE50" s="19">
        <f t="shared" si="31"/>
        <v>11</v>
      </c>
      <c r="AF50" s="69">
        <v>0</v>
      </c>
      <c r="AG50" s="14">
        <v>1</v>
      </c>
      <c r="AH50" s="19">
        <f t="shared" si="32"/>
        <v>11</v>
      </c>
      <c r="AI50" s="69">
        <v>0</v>
      </c>
      <c r="AJ50" s="14">
        <v>1</v>
      </c>
      <c r="AK50" s="70">
        <f t="shared" si="33"/>
        <v>21</v>
      </c>
      <c r="AL50" s="69">
        <v>0</v>
      </c>
      <c r="AM50" s="14">
        <v>0</v>
      </c>
      <c r="AN50" s="19">
        <f t="shared" si="34"/>
        <v>6</v>
      </c>
      <c r="AO50" s="69">
        <v>0</v>
      </c>
      <c r="AP50" s="14">
        <v>2</v>
      </c>
      <c r="AQ50" s="70">
        <f t="shared" si="35"/>
        <v>2</v>
      </c>
      <c r="AR50" s="45">
        <v>0</v>
      </c>
      <c r="AS50" s="46">
        <v>0</v>
      </c>
      <c r="AT50" s="47">
        <f t="shared" si="36"/>
        <v>0</v>
      </c>
      <c r="AU50" s="45">
        <v>0</v>
      </c>
      <c r="AV50" s="46">
        <v>0</v>
      </c>
      <c r="AW50" s="47">
        <f t="shared" si="37"/>
        <v>0</v>
      </c>
      <c r="AX50" s="45">
        <v>0</v>
      </c>
      <c r="AY50" s="46">
        <v>0</v>
      </c>
      <c r="AZ50" s="47">
        <f t="shared" si="38"/>
        <v>0</v>
      </c>
      <c r="BA50" s="45">
        <v>0</v>
      </c>
      <c r="BB50" s="46">
        <v>0</v>
      </c>
      <c r="BC50" s="47">
        <f t="shared" si="39"/>
        <v>0</v>
      </c>
      <c r="BD50" s="15">
        <f t="shared" si="20"/>
        <v>6</v>
      </c>
      <c r="BE50" s="14">
        <f t="shared" si="21"/>
        <v>15</v>
      </c>
      <c r="BF50" s="19">
        <f t="shared" si="40"/>
        <v>208</v>
      </c>
      <c r="BG50" s="3"/>
      <c r="BH50" s="3"/>
    </row>
    <row r="51" spans="1:60" x14ac:dyDescent="0.2">
      <c r="A51" s="13" t="s">
        <v>10</v>
      </c>
      <c r="B51" s="15">
        <v>3</v>
      </c>
      <c r="C51" s="14">
        <v>10</v>
      </c>
      <c r="D51" s="19">
        <f t="shared" si="22"/>
        <v>11</v>
      </c>
      <c r="E51" s="69">
        <v>3</v>
      </c>
      <c r="F51" s="14">
        <v>6</v>
      </c>
      <c r="G51" s="19">
        <f t="shared" si="23"/>
        <v>6</v>
      </c>
      <c r="H51" s="69">
        <v>2</v>
      </c>
      <c r="I51" s="14">
        <v>4</v>
      </c>
      <c r="J51" s="19">
        <f t="shared" si="24"/>
        <v>8</v>
      </c>
      <c r="K51" s="69">
        <v>0</v>
      </c>
      <c r="L51" s="14">
        <v>9</v>
      </c>
      <c r="M51" s="19">
        <f t="shared" si="25"/>
        <v>2</v>
      </c>
      <c r="N51" s="69">
        <v>9</v>
      </c>
      <c r="O51" s="14">
        <v>13</v>
      </c>
      <c r="P51" s="19">
        <f t="shared" si="26"/>
        <v>6</v>
      </c>
      <c r="Q51" s="69">
        <v>6</v>
      </c>
      <c r="R51" s="14">
        <v>5</v>
      </c>
      <c r="S51" s="70">
        <f t="shared" si="27"/>
        <v>23</v>
      </c>
      <c r="T51" s="69">
        <v>4</v>
      </c>
      <c r="U51" s="14">
        <v>4</v>
      </c>
      <c r="V51" s="19">
        <f t="shared" si="28"/>
        <v>17</v>
      </c>
      <c r="W51" s="69">
        <v>9</v>
      </c>
      <c r="X51" s="14">
        <v>7</v>
      </c>
      <c r="Y51" s="19">
        <f t="shared" si="29"/>
        <v>32</v>
      </c>
      <c r="Z51" s="69">
        <v>7</v>
      </c>
      <c r="AA51" s="71">
        <v>8</v>
      </c>
      <c r="AB51" s="19">
        <f t="shared" si="30"/>
        <v>29</v>
      </c>
      <c r="AC51" s="69">
        <v>2</v>
      </c>
      <c r="AD51" s="14">
        <v>3</v>
      </c>
      <c r="AE51" s="19">
        <f t="shared" si="31"/>
        <v>10</v>
      </c>
      <c r="AF51" s="69">
        <v>1</v>
      </c>
      <c r="AG51" s="14">
        <v>4</v>
      </c>
      <c r="AH51" s="19">
        <f t="shared" si="32"/>
        <v>8</v>
      </c>
      <c r="AI51" s="69">
        <v>1</v>
      </c>
      <c r="AJ51" s="14">
        <v>5</v>
      </c>
      <c r="AK51" s="70">
        <f t="shared" si="33"/>
        <v>17</v>
      </c>
      <c r="AL51" s="69">
        <v>0</v>
      </c>
      <c r="AM51" s="14">
        <v>0</v>
      </c>
      <c r="AN51" s="19">
        <f t="shared" si="34"/>
        <v>6</v>
      </c>
      <c r="AO51" s="69">
        <v>0</v>
      </c>
      <c r="AP51" s="14">
        <v>2</v>
      </c>
      <c r="AQ51" s="70">
        <f t="shared" si="35"/>
        <v>0</v>
      </c>
      <c r="AR51" s="45">
        <v>0</v>
      </c>
      <c r="AS51" s="46">
        <v>0</v>
      </c>
      <c r="AT51" s="47">
        <f t="shared" si="36"/>
        <v>0</v>
      </c>
      <c r="AU51" s="45">
        <v>0</v>
      </c>
      <c r="AV51" s="46">
        <v>0</v>
      </c>
      <c r="AW51" s="47">
        <f t="shared" si="37"/>
        <v>0</v>
      </c>
      <c r="AX51" s="45">
        <v>0</v>
      </c>
      <c r="AY51" s="46">
        <v>0</v>
      </c>
      <c r="AZ51" s="47">
        <f t="shared" si="38"/>
        <v>0</v>
      </c>
      <c r="BA51" s="45">
        <v>0</v>
      </c>
      <c r="BB51" s="46">
        <v>0</v>
      </c>
      <c r="BC51" s="47">
        <f t="shared" si="39"/>
        <v>0</v>
      </c>
      <c r="BD51" s="15">
        <f t="shared" si="20"/>
        <v>47</v>
      </c>
      <c r="BE51" s="14">
        <f t="shared" si="21"/>
        <v>80</v>
      </c>
      <c r="BF51" s="19">
        <f t="shared" si="40"/>
        <v>175</v>
      </c>
      <c r="BG51" s="3"/>
      <c r="BH51" s="3"/>
    </row>
    <row r="52" spans="1:60" x14ac:dyDescent="0.2">
      <c r="A52" s="13" t="s">
        <v>9</v>
      </c>
      <c r="B52" s="15">
        <v>0</v>
      </c>
      <c r="C52" s="14">
        <v>0</v>
      </c>
      <c r="D52" s="19">
        <f t="shared" si="22"/>
        <v>11</v>
      </c>
      <c r="E52" s="69">
        <v>1</v>
      </c>
      <c r="F52" s="14">
        <v>1</v>
      </c>
      <c r="G52" s="19">
        <f t="shared" si="23"/>
        <v>6</v>
      </c>
      <c r="H52" s="69">
        <v>2</v>
      </c>
      <c r="I52" s="14">
        <v>1</v>
      </c>
      <c r="J52" s="19">
        <f t="shared" si="24"/>
        <v>9</v>
      </c>
      <c r="K52" s="69">
        <v>0</v>
      </c>
      <c r="L52" s="14">
        <v>0</v>
      </c>
      <c r="M52" s="19">
        <f t="shared" si="25"/>
        <v>2</v>
      </c>
      <c r="N52" s="69">
        <v>2</v>
      </c>
      <c r="O52" s="14">
        <v>0</v>
      </c>
      <c r="P52" s="19">
        <f t="shared" si="26"/>
        <v>8</v>
      </c>
      <c r="Q52" s="69">
        <v>0</v>
      </c>
      <c r="R52" s="14">
        <v>4</v>
      </c>
      <c r="S52" s="70">
        <f t="shared" si="27"/>
        <v>19</v>
      </c>
      <c r="T52" s="69">
        <v>0</v>
      </c>
      <c r="U52" s="14">
        <v>2</v>
      </c>
      <c r="V52" s="19">
        <f t="shared" si="28"/>
        <v>15</v>
      </c>
      <c r="W52" s="69">
        <v>3</v>
      </c>
      <c r="X52" s="14">
        <v>2</v>
      </c>
      <c r="Y52" s="19">
        <f t="shared" si="29"/>
        <v>33</v>
      </c>
      <c r="Z52" s="69">
        <v>3</v>
      </c>
      <c r="AA52" s="71">
        <v>6</v>
      </c>
      <c r="AB52" s="19">
        <f t="shared" si="30"/>
        <v>26</v>
      </c>
      <c r="AC52" s="69">
        <v>0</v>
      </c>
      <c r="AD52" s="14">
        <v>0</v>
      </c>
      <c r="AE52" s="19">
        <f t="shared" si="31"/>
        <v>10</v>
      </c>
      <c r="AF52" s="69">
        <v>0</v>
      </c>
      <c r="AG52" s="14">
        <v>3</v>
      </c>
      <c r="AH52" s="19">
        <f t="shared" si="32"/>
        <v>5</v>
      </c>
      <c r="AI52" s="69">
        <v>3</v>
      </c>
      <c r="AJ52" s="14">
        <v>3</v>
      </c>
      <c r="AK52" s="70">
        <f t="shared" si="33"/>
        <v>17</v>
      </c>
      <c r="AL52" s="69">
        <v>0</v>
      </c>
      <c r="AM52" s="14">
        <v>3</v>
      </c>
      <c r="AN52" s="19">
        <f t="shared" si="34"/>
        <v>3</v>
      </c>
      <c r="AO52" s="69">
        <v>0</v>
      </c>
      <c r="AP52" s="14">
        <v>0</v>
      </c>
      <c r="AQ52" s="70">
        <f t="shared" si="35"/>
        <v>0</v>
      </c>
      <c r="AR52" s="45">
        <v>0</v>
      </c>
      <c r="AS52" s="46">
        <v>0</v>
      </c>
      <c r="AT52" s="47">
        <f t="shared" si="36"/>
        <v>0</v>
      </c>
      <c r="AU52" s="45">
        <v>0</v>
      </c>
      <c r="AV52" s="46">
        <v>0</v>
      </c>
      <c r="AW52" s="47">
        <f t="shared" si="37"/>
        <v>0</v>
      </c>
      <c r="AX52" s="45">
        <v>0</v>
      </c>
      <c r="AY52" s="46">
        <v>0</v>
      </c>
      <c r="AZ52" s="47">
        <f t="shared" si="38"/>
        <v>0</v>
      </c>
      <c r="BA52" s="45">
        <v>0</v>
      </c>
      <c r="BB52" s="46">
        <v>0</v>
      </c>
      <c r="BC52" s="47">
        <f t="shared" si="39"/>
        <v>0</v>
      </c>
      <c r="BD52" s="15">
        <f t="shared" si="20"/>
        <v>14</v>
      </c>
      <c r="BE52" s="14">
        <f t="shared" si="21"/>
        <v>25</v>
      </c>
      <c r="BF52" s="19">
        <f t="shared" si="40"/>
        <v>164</v>
      </c>
      <c r="BG52" s="3"/>
      <c r="BH52" s="3"/>
    </row>
    <row r="53" spans="1:60" x14ac:dyDescent="0.2">
      <c r="A53" s="13" t="s">
        <v>8</v>
      </c>
      <c r="B53" s="15">
        <v>0</v>
      </c>
      <c r="C53" s="14">
        <v>1</v>
      </c>
      <c r="D53" s="19">
        <f t="shared" si="22"/>
        <v>10</v>
      </c>
      <c r="E53" s="69">
        <v>3</v>
      </c>
      <c r="F53" s="14">
        <v>0</v>
      </c>
      <c r="G53" s="19">
        <f t="shared" si="23"/>
        <v>9</v>
      </c>
      <c r="H53" s="69">
        <v>0</v>
      </c>
      <c r="I53" s="14">
        <v>1</v>
      </c>
      <c r="J53" s="19">
        <f t="shared" si="24"/>
        <v>8</v>
      </c>
      <c r="K53" s="69">
        <v>0</v>
      </c>
      <c r="L53" s="14">
        <v>0</v>
      </c>
      <c r="M53" s="19">
        <f t="shared" si="25"/>
        <v>2</v>
      </c>
      <c r="N53" s="69">
        <v>1</v>
      </c>
      <c r="O53" s="14">
        <v>2</v>
      </c>
      <c r="P53" s="19">
        <f t="shared" si="26"/>
        <v>7</v>
      </c>
      <c r="Q53" s="69">
        <v>1</v>
      </c>
      <c r="R53" s="14">
        <v>5</v>
      </c>
      <c r="S53" s="70">
        <f t="shared" si="27"/>
        <v>15</v>
      </c>
      <c r="T53" s="69">
        <v>0</v>
      </c>
      <c r="U53" s="14">
        <v>2</v>
      </c>
      <c r="V53" s="19">
        <f t="shared" si="28"/>
        <v>13</v>
      </c>
      <c r="W53" s="69">
        <v>1</v>
      </c>
      <c r="X53" s="14">
        <v>4</v>
      </c>
      <c r="Y53" s="19">
        <f t="shared" si="29"/>
        <v>30</v>
      </c>
      <c r="Z53" s="69">
        <v>0</v>
      </c>
      <c r="AA53" s="71">
        <v>1</v>
      </c>
      <c r="AB53" s="19">
        <f t="shared" si="30"/>
        <v>25</v>
      </c>
      <c r="AC53" s="69">
        <v>0</v>
      </c>
      <c r="AD53" s="14">
        <v>0</v>
      </c>
      <c r="AE53" s="19">
        <f t="shared" si="31"/>
        <v>10</v>
      </c>
      <c r="AF53" s="69">
        <v>0</v>
      </c>
      <c r="AG53" s="14">
        <v>2</v>
      </c>
      <c r="AH53" s="19">
        <f t="shared" si="32"/>
        <v>3</v>
      </c>
      <c r="AI53" s="69">
        <v>0</v>
      </c>
      <c r="AJ53" s="14">
        <v>1</v>
      </c>
      <c r="AK53" s="70">
        <f t="shared" si="33"/>
        <v>16</v>
      </c>
      <c r="AL53" s="69">
        <v>1</v>
      </c>
      <c r="AM53" s="14">
        <v>1</v>
      </c>
      <c r="AN53" s="19">
        <f t="shared" si="34"/>
        <v>3</v>
      </c>
      <c r="AO53" s="69">
        <v>0</v>
      </c>
      <c r="AP53" s="14">
        <v>0</v>
      </c>
      <c r="AQ53" s="70">
        <f t="shared" si="35"/>
        <v>0</v>
      </c>
      <c r="AR53" s="45">
        <v>0</v>
      </c>
      <c r="AS53" s="46">
        <v>0</v>
      </c>
      <c r="AT53" s="47">
        <f t="shared" si="36"/>
        <v>0</v>
      </c>
      <c r="AU53" s="45">
        <v>0</v>
      </c>
      <c r="AV53" s="46">
        <v>0</v>
      </c>
      <c r="AW53" s="47">
        <f t="shared" si="37"/>
        <v>0</v>
      </c>
      <c r="AX53" s="45">
        <v>0</v>
      </c>
      <c r="AY53" s="46">
        <v>0</v>
      </c>
      <c r="AZ53" s="47">
        <f t="shared" si="38"/>
        <v>0</v>
      </c>
      <c r="BA53" s="45">
        <v>0</v>
      </c>
      <c r="BB53" s="46">
        <v>0</v>
      </c>
      <c r="BC53" s="47">
        <f t="shared" si="39"/>
        <v>0</v>
      </c>
      <c r="BD53" s="15">
        <f t="shared" si="20"/>
        <v>7</v>
      </c>
      <c r="BE53" s="14">
        <f t="shared" si="21"/>
        <v>20</v>
      </c>
      <c r="BF53" s="19">
        <f t="shared" si="40"/>
        <v>151</v>
      </c>
      <c r="BG53" s="3"/>
      <c r="BH53" s="3"/>
    </row>
    <row r="54" spans="1:60" x14ac:dyDescent="0.2">
      <c r="A54" s="13" t="s">
        <v>7</v>
      </c>
      <c r="B54" s="15">
        <v>0</v>
      </c>
      <c r="C54" s="14">
        <v>2</v>
      </c>
      <c r="D54" s="19">
        <f t="shared" si="22"/>
        <v>8</v>
      </c>
      <c r="E54" s="69">
        <v>0</v>
      </c>
      <c r="F54" s="14">
        <v>1</v>
      </c>
      <c r="G54" s="19">
        <f t="shared" si="23"/>
        <v>8</v>
      </c>
      <c r="H54" s="69">
        <v>0</v>
      </c>
      <c r="I54" s="14">
        <v>0</v>
      </c>
      <c r="J54" s="19">
        <f t="shared" si="24"/>
        <v>8</v>
      </c>
      <c r="K54" s="69">
        <v>4</v>
      </c>
      <c r="L54" s="14">
        <v>4</v>
      </c>
      <c r="M54" s="19">
        <f t="shared" si="25"/>
        <v>2</v>
      </c>
      <c r="N54" s="69">
        <v>1</v>
      </c>
      <c r="O54" s="14">
        <v>2</v>
      </c>
      <c r="P54" s="19">
        <f t="shared" si="26"/>
        <v>6</v>
      </c>
      <c r="Q54" s="69">
        <v>0</v>
      </c>
      <c r="R54" s="14">
        <v>2</v>
      </c>
      <c r="S54" s="70">
        <f t="shared" si="27"/>
        <v>13</v>
      </c>
      <c r="T54" s="69">
        <v>3</v>
      </c>
      <c r="U54" s="14">
        <v>0</v>
      </c>
      <c r="V54" s="19">
        <f t="shared" si="28"/>
        <v>16</v>
      </c>
      <c r="W54" s="69">
        <v>2</v>
      </c>
      <c r="X54" s="14">
        <v>9</v>
      </c>
      <c r="Y54" s="19">
        <f t="shared" si="29"/>
        <v>23</v>
      </c>
      <c r="Z54" s="69">
        <v>0</v>
      </c>
      <c r="AA54" s="71">
        <v>6</v>
      </c>
      <c r="AB54" s="19">
        <f t="shared" si="30"/>
        <v>19</v>
      </c>
      <c r="AC54" s="69">
        <v>0</v>
      </c>
      <c r="AD54" s="14">
        <v>2</v>
      </c>
      <c r="AE54" s="19">
        <f t="shared" si="31"/>
        <v>8</v>
      </c>
      <c r="AF54" s="69">
        <v>0</v>
      </c>
      <c r="AG54" s="14">
        <v>1</v>
      </c>
      <c r="AH54" s="19">
        <f t="shared" si="32"/>
        <v>2</v>
      </c>
      <c r="AI54" s="69">
        <v>1</v>
      </c>
      <c r="AJ54" s="14">
        <v>1</v>
      </c>
      <c r="AK54" s="70">
        <f t="shared" si="33"/>
        <v>16</v>
      </c>
      <c r="AL54" s="69">
        <v>0</v>
      </c>
      <c r="AM54" s="14">
        <v>0</v>
      </c>
      <c r="AN54" s="19">
        <f t="shared" si="34"/>
        <v>3</v>
      </c>
      <c r="AO54" s="69">
        <v>0</v>
      </c>
      <c r="AP54" s="14">
        <v>0</v>
      </c>
      <c r="AQ54" s="70">
        <f t="shared" si="35"/>
        <v>0</v>
      </c>
      <c r="AR54" s="45">
        <v>0</v>
      </c>
      <c r="AS54" s="46">
        <v>0</v>
      </c>
      <c r="AT54" s="47">
        <f t="shared" si="36"/>
        <v>0</v>
      </c>
      <c r="AU54" s="45">
        <v>0</v>
      </c>
      <c r="AV54" s="46">
        <v>0</v>
      </c>
      <c r="AW54" s="47">
        <f t="shared" si="37"/>
        <v>0</v>
      </c>
      <c r="AX54" s="45">
        <v>0</v>
      </c>
      <c r="AY54" s="46">
        <v>0</v>
      </c>
      <c r="AZ54" s="47">
        <f t="shared" si="38"/>
        <v>0</v>
      </c>
      <c r="BA54" s="45">
        <v>0</v>
      </c>
      <c r="BB54" s="46">
        <v>0</v>
      </c>
      <c r="BC54" s="47">
        <f t="shared" si="39"/>
        <v>0</v>
      </c>
      <c r="BD54" s="15">
        <f t="shared" si="20"/>
        <v>11</v>
      </c>
      <c r="BE54" s="14">
        <f t="shared" si="21"/>
        <v>30</v>
      </c>
      <c r="BF54" s="19">
        <f t="shared" si="40"/>
        <v>132</v>
      </c>
      <c r="BG54" s="3"/>
      <c r="BH54" s="3"/>
    </row>
    <row r="55" spans="1:60" x14ac:dyDescent="0.2">
      <c r="A55" s="13" t="s">
        <v>6</v>
      </c>
      <c r="B55" s="15">
        <v>0</v>
      </c>
      <c r="C55" s="14">
        <v>2</v>
      </c>
      <c r="D55" s="19">
        <f t="shared" si="22"/>
        <v>6</v>
      </c>
      <c r="E55" s="69">
        <v>0</v>
      </c>
      <c r="F55" s="14">
        <v>5</v>
      </c>
      <c r="G55" s="19">
        <f t="shared" si="23"/>
        <v>3</v>
      </c>
      <c r="H55" s="69">
        <v>0</v>
      </c>
      <c r="I55" s="14">
        <v>2</v>
      </c>
      <c r="J55" s="19">
        <f t="shared" si="24"/>
        <v>6</v>
      </c>
      <c r="K55" s="69">
        <v>1</v>
      </c>
      <c r="L55" s="14">
        <v>1</v>
      </c>
      <c r="M55" s="19">
        <f t="shared" si="25"/>
        <v>2</v>
      </c>
      <c r="N55" s="69">
        <v>0</v>
      </c>
      <c r="O55" s="14">
        <v>2</v>
      </c>
      <c r="P55" s="19">
        <f t="shared" si="26"/>
        <v>4</v>
      </c>
      <c r="Q55" s="69">
        <v>0</v>
      </c>
      <c r="R55" s="14">
        <v>1</v>
      </c>
      <c r="S55" s="70">
        <f t="shared" si="27"/>
        <v>12</v>
      </c>
      <c r="T55" s="69">
        <v>0</v>
      </c>
      <c r="U55" s="14">
        <v>8</v>
      </c>
      <c r="V55" s="19">
        <f t="shared" si="28"/>
        <v>8</v>
      </c>
      <c r="W55" s="69">
        <v>1</v>
      </c>
      <c r="X55" s="14">
        <v>6</v>
      </c>
      <c r="Y55" s="19">
        <f t="shared" si="29"/>
        <v>18</v>
      </c>
      <c r="Z55" s="69">
        <v>0</v>
      </c>
      <c r="AA55" s="71">
        <v>5</v>
      </c>
      <c r="AB55" s="19">
        <f t="shared" si="30"/>
        <v>14</v>
      </c>
      <c r="AC55" s="69">
        <v>0</v>
      </c>
      <c r="AD55" s="14">
        <v>6</v>
      </c>
      <c r="AE55" s="19">
        <f t="shared" si="31"/>
        <v>2</v>
      </c>
      <c r="AF55" s="69">
        <v>0</v>
      </c>
      <c r="AG55" s="14">
        <v>0</v>
      </c>
      <c r="AH55" s="19">
        <f t="shared" si="32"/>
        <v>2</v>
      </c>
      <c r="AI55" s="69">
        <v>0</v>
      </c>
      <c r="AJ55" s="14">
        <v>7</v>
      </c>
      <c r="AK55" s="70">
        <f t="shared" si="33"/>
        <v>9</v>
      </c>
      <c r="AL55" s="69">
        <v>0</v>
      </c>
      <c r="AM55" s="14">
        <v>2</v>
      </c>
      <c r="AN55" s="19">
        <f t="shared" si="34"/>
        <v>1</v>
      </c>
      <c r="AO55" s="69">
        <v>0</v>
      </c>
      <c r="AP55" s="14">
        <v>0</v>
      </c>
      <c r="AQ55" s="70">
        <f t="shared" si="35"/>
        <v>0</v>
      </c>
      <c r="AR55" s="45">
        <v>0</v>
      </c>
      <c r="AS55" s="46">
        <v>0</v>
      </c>
      <c r="AT55" s="47">
        <f t="shared" si="36"/>
        <v>0</v>
      </c>
      <c r="AU55" s="45">
        <v>0</v>
      </c>
      <c r="AV55" s="46">
        <v>0</v>
      </c>
      <c r="AW55" s="47">
        <f t="shared" si="37"/>
        <v>0</v>
      </c>
      <c r="AX55" s="45">
        <v>0</v>
      </c>
      <c r="AY55" s="46">
        <v>0</v>
      </c>
      <c r="AZ55" s="47">
        <f t="shared" si="38"/>
        <v>0</v>
      </c>
      <c r="BA55" s="45">
        <v>0</v>
      </c>
      <c r="BB55" s="46">
        <v>0</v>
      </c>
      <c r="BC55" s="47">
        <f t="shared" si="39"/>
        <v>0</v>
      </c>
      <c r="BD55" s="15">
        <f t="shared" si="20"/>
        <v>2</v>
      </c>
      <c r="BE55" s="14">
        <f t="shared" si="21"/>
        <v>47</v>
      </c>
      <c r="BF55" s="19">
        <f t="shared" si="40"/>
        <v>87</v>
      </c>
      <c r="BG55" s="3"/>
      <c r="BH55" s="3"/>
    </row>
    <row r="56" spans="1:60" x14ac:dyDescent="0.2">
      <c r="A56" s="13" t="s">
        <v>5</v>
      </c>
      <c r="B56" s="15">
        <v>1</v>
      </c>
      <c r="C56" s="14">
        <v>2</v>
      </c>
      <c r="D56" s="19">
        <f t="shared" si="22"/>
        <v>5</v>
      </c>
      <c r="E56" s="69">
        <v>0</v>
      </c>
      <c r="F56" s="14">
        <v>1</v>
      </c>
      <c r="G56" s="19">
        <f t="shared" si="23"/>
        <v>2</v>
      </c>
      <c r="H56" s="69">
        <v>1</v>
      </c>
      <c r="I56" s="14">
        <v>1</v>
      </c>
      <c r="J56" s="19">
        <f t="shared" si="24"/>
        <v>6</v>
      </c>
      <c r="K56" s="69">
        <v>0</v>
      </c>
      <c r="L56" s="14">
        <v>0</v>
      </c>
      <c r="M56" s="19">
        <f t="shared" si="25"/>
        <v>2</v>
      </c>
      <c r="N56" s="69">
        <v>0</v>
      </c>
      <c r="O56" s="14">
        <v>1</v>
      </c>
      <c r="P56" s="19">
        <f t="shared" si="26"/>
        <v>3</v>
      </c>
      <c r="Q56" s="69">
        <v>0</v>
      </c>
      <c r="R56" s="14">
        <v>0</v>
      </c>
      <c r="S56" s="70">
        <f t="shared" si="27"/>
        <v>12</v>
      </c>
      <c r="T56" s="69">
        <v>0</v>
      </c>
      <c r="U56" s="14">
        <v>0</v>
      </c>
      <c r="V56" s="19">
        <f t="shared" si="28"/>
        <v>8</v>
      </c>
      <c r="W56" s="69">
        <v>0</v>
      </c>
      <c r="X56" s="14">
        <v>4</v>
      </c>
      <c r="Y56" s="19">
        <f t="shared" si="29"/>
        <v>14</v>
      </c>
      <c r="Z56" s="69">
        <v>0</v>
      </c>
      <c r="AA56" s="71">
        <v>1</v>
      </c>
      <c r="AB56" s="19">
        <f t="shared" si="30"/>
        <v>13</v>
      </c>
      <c r="AC56" s="69">
        <v>0</v>
      </c>
      <c r="AD56" s="14">
        <v>0</v>
      </c>
      <c r="AE56" s="19">
        <f t="shared" si="31"/>
        <v>2</v>
      </c>
      <c r="AF56" s="69">
        <v>0</v>
      </c>
      <c r="AG56" s="14">
        <v>0</v>
      </c>
      <c r="AH56" s="19">
        <f t="shared" si="32"/>
        <v>2</v>
      </c>
      <c r="AI56" s="69">
        <v>0</v>
      </c>
      <c r="AJ56" s="14">
        <v>1</v>
      </c>
      <c r="AK56" s="70">
        <f t="shared" si="33"/>
        <v>8</v>
      </c>
      <c r="AL56" s="69">
        <v>0</v>
      </c>
      <c r="AM56" s="14">
        <v>0</v>
      </c>
      <c r="AN56" s="19">
        <f t="shared" si="34"/>
        <v>1</v>
      </c>
      <c r="AO56" s="69">
        <v>0</v>
      </c>
      <c r="AP56" s="14">
        <v>0</v>
      </c>
      <c r="AQ56" s="70">
        <f t="shared" si="35"/>
        <v>0</v>
      </c>
      <c r="AR56" s="45">
        <v>0</v>
      </c>
      <c r="AS56" s="46">
        <v>0</v>
      </c>
      <c r="AT56" s="47">
        <f t="shared" si="36"/>
        <v>0</v>
      </c>
      <c r="AU56" s="45">
        <v>0</v>
      </c>
      <c r="AV56" s="46">
        <v>0</v>
      </c>
      <c r="AW56" s="47">
        <f t="shared" si="37"/>
        <v>0</v>
      </c>
      <c r="AX56" s="45">
        <v>0</v>
      </c>
      <c r="AY56" s="46">
        <v>0</v>
      </c>
      <c r="AZ56" s="47">
        <f t="shared" si="38"/>
        <v>0</v>
      </c>
      <c r="BA56" s="45">
        <v>0</v>
      </c>
      <c r="BB56" s="46">
        <v>0</v>
      </c>
      <c r="BC56" s="47">
        <f t="shared" si="39"/>
        <v>0</v>
      </c>
      <c r="BD56" s="15">
        <f t="shared" si="20"/>
        <v>2</v>
      </c>
      <c r="BE56" s="14">
        <f t="shared" si="21"/>
        <v>11</v>
      </c>
      <c r="BF56" s="19">
        <f t="shared" si="40"/>
        <v>78</v>
      </c>
      <c r="BG56" s="3"/>
      <c r="BH56" s="3"/>
    </row>
    <row r="57" spans="1:60" x14ac:dyDescent="0.2">
      <c r="A57" s="13" t="s">
        <v>4</v>
      </c>
      <c r="B57" s="15">
        <v>0</v>
      </c>
      <c r="C57" s="14">
        <v>0</v>
      </c>
      <c r="D57" s="19">
        <f t="shared" si="22"/>
        <v>5</v>
      </c>
      <c r="E57" s="69">
        <v>0</v>
      </c>
      <c r="F57" s="14">
        <v>0</v>
      </c>
      <c r="G57" s="19">
        <f t="shared" si="23"/>
        <v>2</v>
      </c>
      <c r="H57" s="69">
        <v>0</v>
      </c>
      <c r="I57" s="14">
        <v>2</v>
      </c>
      <c r="J57" s="19">
        <f t="shared" si="24"/>
        <v>4</v>
      </c>
      <c r="K57" s="69">
        <v>0</v>
      </c>
      <c r="L57" s="14">
        <v>0</v>
      </c>
      <c r="M57" s="19">
        <f t="shared" si="25"/>
        <v>2</v>
      </c>
      <c r="N57" s="69">
        <v>0</v>
      </c>
      <c r="O57" s="14">
        <v>2</v>
      </c>
      <c r="P57" s="19">
        <f t="shared" si="26"/>
        <v>1</v>
      </c>
      <c r="Q57" s="69">
        <v>0</v>
      </c>
      <c r="R57" s="14">
        <v>1</v>
      </c>
      <c r="S57" s="70">
        <f t="shared" si="27"/>
        <v>11</v>
      </c>
      <c r="T57" s="69">
        <v>0</v>
      </c>
      <c r="U57" s="14">
        <v>6</v>
      </c>
      <c r="V57" s="19">
        <f t="shared" si="28"/>
        <v>2</v>
      </c>
      <c r="W57" s="69">
        <v>0</v>
      </c>
      <c r="X57" s="14">
        <v>3</v>
      </c>
      <c r="Y57" s="19">
        <f t="shared" si="29"/>
        <v>11</v>
      </c>
      <c r="Z57" s="69">
        <v>0</v>
      </c>
      <c r="AA57" s="71">
        <v>1</v>
      </c>
      <c r="AB57" s="19">
        <f t="shared" si="30"/>
        <v>12</v>
      </c>
      <c r="AC57" s="69">
        <v>0</v>
      </c>
      <c r="AD57" s="14">
        <v>0</v>
      </c>
      <c r="AE57" s="19">
        <f t="shared" si="31"/>
        <v>2</v>
      </c>
      <c r="AF57" s="69">
        <v>0</v>
      </c>
      <c r="AG57" s="14">
        <v>1</v>
      </c>
      <c r="AH57" s="19">
        <f t="shared" si="32"/>
        <v>1</v>
      </c>
      <c r="AI57" s="69">
        <v>0</v>
      </c>
      <c r="AJ57" s="14">
        <v>5</v>
      </c>
      <c r="AK57" s="70">
        <f t="shared" si="33"/>
        <v>3</v>
      </c>
      <c r="AL57" s="69">
        <v>0</v>
      </c>
      <c r="AM57" s="14">
        <v>0</v>
      </c>
      <c r="AN57" s="19">
        <f t="shared" si="34"/>
        <v>1</v>
      </c>
      <c r="AO57" s="69">
        <v>0</v>
      </c>
      <c r="AP57" s="14">
        <v>0</v>
      </c>
      <c r="AQ57" s="70">
        <f t="shared" si="35"/>
        <v>0</v>
      </c>
      <c r="AR57" s="45">
        <v>0</v>
      </c>
      <c r="AS57" s="46">
        <v>0</v>
      </c>
      <c r="AT57" s="47">
        <f t="shared" si="36"/>
        <v>0</v>
      </c>
      <c r="AU57" s="45">
        <v>0</v>
      </c>
      <c r="AV57" s="46">
        <v>0</v>
      </c>
      <c r="AW57" s="47">
        <f t="shared" si="37"/>
        <v>0</v>
      </c>
      <c r="AX57" s="45">
        <v>0</v>
      </c>
      <c r="AY57" s="46">
        <v>0</v>
      </c>
      <c r="AZ57" s="47">
        <f t="shared" si="38"/>
        <v>0</v>
      </c>
      <c r="BA57" s="45">
        <v>0</v>
      </c>
      <c r="BB57" s="46">
        <v>0</v>
      </c>
      <c r="BC57" s="47">
        <f t="shared" si="39"/>
        <v>0</v>
      </c>
      <c r="BD57" s="15">
        <f t="shared" si="20"/>
        <v>0</v>
      </c>
      <c r="BE57" s="14">
        <f t="shared" si="21"/>
        <v>21</v>
      </c>
      <c r="BF57" s="19">
        <f t="shared" si="40"/>
        <v>57</v>
      </c>
      <c r="BG57" s="3"/>
      <c r="BH57" s="3"/>
    </row>
    <row r="58" spans="1:60" ht="13.5" thickBot="1" x14ac:dyDescent="0.25">
      <c r="A58" s="33" t="s">
        <v>3</v>
      </c>
      <c r="B58" s="15">
        <v>0</v>
      </c>
      <c r="C58" s="14">
        <v>5</v>
      </c>
      <c r="D58" s="19">
        <f t="shared" si="22"/>
        <v>0</v>
      </c>
      <c r="E58" s="69">
        <v>0</v>
      </c>
      <c r="F58" s="14">
        <v>2</v>
      </c>
      <c r="G58" s="19">
        <f t="shared" si="23"/>
        <v>0</v>
      </c>
      <c r="H58" s="69">
        <v>0</v>
      </c>
      <c r="I58" s="14">
        <v>4</v>
      </c>
      <c r="J58" s="19">
        <f t="shared" si="24"/>
        <v>0</v>
      </c>
      <c r="K58" s="69">
        <v>0</v>
      </c>
      <c r="L58" s="14">
        <v>2</v>
      </c>
      <c r="M58" s="19">
        <f t="shared" si="25"/>
        <v>0</v>
      </c>
      <c r="N58" s="69">
        <v>0</v>
      </c>
      <c r="O58" s="14">
        <v>1</v>
      </c>
      <c r="P58" s="19">
        <f t="shared" si="26"/>
        <v>0</v>
      </c>
      <c r="Q58" s="69">
        <v>0</v>
      </c>
      <c r="R58" s="14">
        <v>11</v>
      </c>
      <c r="S58" s="70">
        <f t="shared" si="27"/>
        <v>0</v>
      </c>
      <c r="T58" s="69">
        <v>0</v>
      </c>
      <c r="U58" s="14">
        <v>2</v>
      </c>
      <c r="V58" s="19">
        <f t="shared" si="28"/>
        <v>0</v>
      </c>
      <c r="W58" s="69">
        <v>0</v>
      </c>
      <c r="X58" s="14">
        <v>11</v>
      </c>
      <c r="Y58" s="19">
        <f t="shared" si="29"/>
        <v>0</v>
      </c>
      <c r="Z58" s="69">
        <v>0</v>
      </c>
      <c r="AA58" s="71">
        <v>12</v>
      </c>
      <c r="AB58" s="19">
        <f t="shared" si="30"/>
        <v>0</v>
      </c>
      <c r="AC58" s="69">
        <v>0</v>
      </c>
      <c r="AD58" s="14">
        <v>2</v>
      </c>
      <c r="AE58" s="19">
        <f t="shared" si="31"/>
        <v>0</v>
      </c>
      <c r="AF58" s="69">
        <v>0</v>
      </c>
      <c r="AG58" s="14">
        <v>1</v>
      </c>
      <c r="AH58" s="19">
        <f t="shared" si="32"/>
        <v>0</v>
      </c>
      <c r="AI58" s="69">
        <v>0</v>
      </c>
      <c r="AJ58" s="14">
        <v>3</v>
      </c>
      <c r="AK58" s="70">
        <f t="shared" si="33"/>
        <v>0</v>
      </c>
      <c r="AL58" s="69">
        <v>0</v>
      </c>
      <c r="AM58" s="14">
        <v>1</v>
      </c>
      <c r="AN58" s="19">
        <f t="shared" si="34"/>
        <v>0</v>
      </c>
      <c r="AO58" s="69">
        <v>0</v>
      </c>
      <c r="AP58" s="14">
        <v>0</v>
      </c>
      <c r="AQ58" s="70">
        <f t="shared" si="35"/>
        <v>0</v>
      </c>
      <c r="AR58" s="45">
        <v>0</v>
      </c>
      <c r="AS58" s="46">
        <v>0</v>
      </c>
      <c r="AT58" s="47">
        <f t="shared" si="36"/>
        <v>0</v>
      </c>
      <c r="AU58" s="45">
        <v>0</v>
      </c>
      <c r="AV58" s="46">
        <v>0</v>
      </c>
      <c r="AW58" s="47">
        <f t="shared" si="37"/>
        <v>0</v>
      </c>
      <c r="AX58" s="45">
        <v>0</v>
      </c>
      <c r="AY58" s="46">
        <v>0</v>
      </c>
      <c r="AZ58" s="47">
        <f t="shared" si="38"/>
        <v>0</v>
      </c>
      <c r="BA58" s="45">
        <v>0</v>
      </c>
      <c r="BB58" s="46">
        <v>0</v>
      </c>
      <c r="BC58" s="47">
        <f t="shared" si="39"/>
        <v>0</v>
      </c>
      <c r="BD58" s="15">
        <f t="shared" si="20"/>
        <v>0</v>
      </c>
      <c r="BE58" s="14">
        <f t="shared" si="21"/>
        <v>57</v>
      </c>
      <c r="BF58" s="19">
        <f t="shared" si="40"/>
        <v>0</v>
      </c>
      <c r="BG58" s="3"/>
      <c r="BH58" s="3"/>
    </row>
    <row r="59" spans="1:60" ht="13.5" thickBot="1" x14ac:dyDescent="0.25">
      <c r="A59" s="16" t="s">
        <v>0</v>
      </c>
      <c r="B59" s="34">
        <f>SUM(B34:B58)</f>
        <v>35</v>
      </c>
      <c r="C59" s="17">
        <f>SUM(C34:C58)</f>
        <v>35</v>
      </c>
      <c r="D59" s="76"/>
      <c r="E59" s="84">
        <f>SUM(E34:E58)</f>
        <v>25</v>
      </c>
      <c r="F59" s="17">
        <f>SUM(F34:F58)</f>
        <v>25</v>
      </c>
      <c r="G59" s="76"/>
      <c r="H59" s="84">
        <f>SUM(H34:H58)</f>
        <v>25</v>
      </c>
      <c r="I59" s="17">
        <f>SUM(I34:I58)</f>
        <v>25</v>
      </c>
      <c r="J59" s="76"/>
      <c r="K59" s="84">
        <f>SUM(K34:K58)</f>
        <v>24</v>
      </c>
      <c r="L59" s="17">
        <f>SUM(L34:L58)</f>
        <v>24</v>
      </c>
      <c r="M59" s="76"/>
      <c r="N59" s="84">
        <f>SUM(N34:N58)</f>
        <v>27</v>
      </c>
      <c r="O59" s="17">
        <f>SUM(O34:O58)</f>
        <v>27</v>
      </c>
      <c r="P59" s="76"/>
      <c r="Q59" s="84">
        <f>SUM(Q34:Q58)</f>
        <v>35</v>
      </c>
      <c r="R59" s="17">
        <f>SUM(R34:R58)</f>
        <v>35</v>
      </c>
      <c r="S59" s="76"/>
      <c r="T59" s="84">
        <f>SUM(T34:T58)</f>
        <v>34</v>
      </c>
      <c r="U59" s="17">
        <f>SUM(U34:U58)</f>
        <v>34</v>
      </c>
      <c r="V59" s="76"/>
      <c r="W59" s="84">
        <f>SUM(W34:W58)</f>
        <v>66</v>
      </c>
      <c r="X59" s="17">
        <f>SUM(X34:X58)</f>
        <v>66</v>
      </c>
      <c r="Y59" s="76"/>
      <c r="Z59" s="84">
        <f>SUM(Z34:Z58)</f>
        <v>57</v>
      </c>
      <c r="AA59" s="17">
        <f>SUM(AA34:AA58)</f>
        <v>57</v>
      </c>
      <c r="AB59" s="76"/>
      <c r="AC59" s="84">
        <f>SUM(AC34:AC58)</f>
        <v>18</v>
      </c>
      <c r="AD59" s="17">
        <f>SUM(AD34:AD58)</f>
        <v>18</v>
      </c>
      <c r="AE59" s="76"/>
      <c r="AF59" s="84">
        <f>SUM(AF34:AF58)</f>
        <v>15</v>
      </c>
      <c r="AG59" s="17">
        <f>SUM(AG34:AG58)</f>
        <v>15</v>
      </c>
      <c r="AH59" s="76"/>
      <c r="AI59" s="84">
        <f>SUM(AI34:AI58)</f>
        <v>32</v>
      </c>
      <c r="AJ59" s="17">
        <f>SUM(AJ34:AJ58)</f>
        <v>32</v>
      </c>
      <c r="AK59" s="76"/>
      <c r="AL59" s="84">
        <f>SUM(AL34:AL58)</f>
        <v>8</v>
      </c>
      <c r="AM59" s="17">
        <f>SUM(AM34:AM58)</f>
        <v>8</v>
      </c>
      <c r="AN59" s="76"/>
      <c r="AO59" s="84">
        <f>SUM(AO34:AO58)</f>
        <v>8</v>
      </c>
      <c r="AP59" s="17">
        <f>SUM(AP34:AP58)</f>
        <v>8</v>
      </c>
      <c r="AQ59" s="76"/>
      <c r="AR59" s="48">
        <f>SUM(AR34:AR58)</f>
        <v>0</v>
      </c>
      <c r="AS59" s="49">
        <f>SUM(AS34:AS58)</f>
        <v>0</v>
      </c>
      <c r="AT59" s="50"/>
      <c r="AU59" s="48">
        <f>SUM(AU34:AU58)</f>
        <v>0</v>
      </c>
      <c r="AV59" s="49">
        <f>SUM(AV34:AV58)</f>
        <v>0</v>
      </c>
      <c r="AW59" s="50"/>
      <c r="AX59" s="48">
        <f>SUM(AX34:AX58)</f>
        <v>0</v>
      </c>
      <c r="AY59" s="49">
        <f>SUM(AY34:AY58)</f>
        <v>0</v>
      </c>
      <c r="AZ59" s="50"/>
      <c r="BA59" s="48">
        <f>SUM(BA34:BA58)</f>
        <v>0</v>
      </c>
      <c r="BB59" s="49">
        <f>SUM(BB34:BB58)</f>
        <v>0</v>
      </c>
      <c r="BC59" s="51"/>
      <c r="BD59" s="34">
        <f>SUM(BD34:BD58)</f>
        <v>409</v>
      </c>
      <c r="BE59" s="17">
        <f>SUM(BE34:BE58)</f>
        <v>409</v>
      </c>
      <c r="BF59" s="18"/>
      <c r="BG59" s="3"/>
      <c r="BH59" s="3"/>
    </row>
    <row r="60" spans="1:60" x14ac:dyDescent="0.2">
      <c r="BD60" s="4"/>
      <c r="BE60" s="4"/>
      <c r="BF60" s="4"/>
      <c r="BG60" s="3"/>
      <c r="BH60" s="3"/>
    </row>
  </sheetData>
  <phoneticPr fontId="3" type="noConversion"/>
  <pageMargins left="0.75" right="0.75" top="1" bottom="1" header="0.5" footer="0.5"/>
  <pageSetup orientation="landscape" r:id="rId1"/>
  <headerFooter alignWithMargins="0">
    <oddHeader>&amp;L&amp;"Arial,Bold"&amp;12Caltrain 2018 Annual Count
SOUTHBOUND SATURDAY PASSENGERS</oddHeader>
    <oddFooter>&amp;R&amp;P of &amp;N</oddFooter>
  </headerFooter>
  <colBreaks count="4" manualBreakCount="4">
    <brk id="16" max="28" man="1"/>
    <brk id="19" min="29" max="58" man="1"/>
    <brk id="31" max="28" man="1"/>
    <brk id="37" min="29" max="5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9"/>
  <sheetViews>
    <sheetView topLeftCell="A15" zoomScale="85" zoomScaleNormal="85" zoomScaleSheetLayoutView="100" workbookViewId="0">
      <selection activeCell="BB15" sqref="BB1:BB1048576"/>
    </sheetView>
  </sheetViews>
  <sheetFormatPr defaultRowHeight="12.75" x14ac:dyDescent="0.2"/>
  <cols>
    <col min="1" max="1" width="18" bestFit="1" customWidth="1"/>
    <col min="2" max="37" width="5.7109375" style="1" customWidth="1"/>
    <col min="38" max="49" width="5.7109375" style="1" hidden="1" customWidth="1"/>
    <col min="50" max="52" width="8.7109375" style="1" customWidth="1"/>
  </cols>
  <sheetData>
    <row r="1" spans="1:54" ht="13.5" thickBo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3"/>
      <c r="BB1" s="3"/>
    </row>
    <row r="2" spans="1:54" s="1" customFormat="1" x14ac:dyDescent="0.2">
      <c r="A2" s="5"/>
      <c r="B2" s="8"/>
      <c r="C2" s="6" t="s">
        <v>28</v>
      </c>
      <c r="D2" s="57"/>
      <c r="E2" s="58"/>
      <c r="F2" s="6" t="s">
        <v>31</v>
      </c>
      <c r="G2" s="57"/>
      <c r="H2" s="58"/>
      <c r="I2" s="6" t="s">
        <v>29</v>
      </c>
      <c r="J2" s="57"/>
      <c r="K2" s="58"/>
      <c r="L2" s="6" t="s">
        <v>30</v>
      </c>
      <c r="M2" s="57"/>
      <c r="N2" s="58"/>
      <c r="O2" s="6" t="s">
        <v>32</v>
      </c>
      <c r="P2" s="57"/>
      <c r="Q2" s="58"/>
      <c r="R2" s="6" t="s">
        <v>33</v>
      </c>
      <c r="S2" s="57"/>
      <c r="T2" s="58"/>
      <c r="U2" s="6" t="s">
        <v>34</v>
      </c>
      <c r="V2" s="57"/>
      <c r="W2" s="58"/>
      <c r="X2" s="6" t="s">
        <v>39</v>
      </c>
      <c r="Y2" s="57"/>
      <c r="Z2" s="58"/>
      <c r="AA2" s="6" t="s">
        <v>35</v>
      </c>
      <c r="AB2" s="57"/>
      <c r="AC2" s="58"/>
      <c r="AD2" s="6" t="s">
        <v>36</v>
      </c>
      <c r="AE2" s="57"/>
      <c r="AF2" s="58"/>
      <c r="AG2" s="6" t="s">
        <v>37</v>
      </c>
      <c r="AH2" s="57"/>
      <c r="AI2" s="58"/>
      <c r="AJ2" s="6" t="s">
        <v>38</v>
      </c>
      <c r="AK2" s="57"/>
      <c r="AL2" s="58"/>
      <c r="AM2" s="6" t="s">
        <v>40</v>
      </c>
      <c r="AN2" s="57"/>
      <c r="AO2" s="58"/>
      <c r="AP2" s="6" t="s">
        <v>41</v>
      </c>
      <c r="AQ2" s="57"/>
      <c r="AR2" s="58"/>
      <c r="AS2" s="6" t="s">
        <v>42</v>
      </c>
      <c r="AT2" s="57"/>
      <c r="AU2" s="58"/>
      <c r="AV2" s="6" t="s">
        <v>43</v>
      </c>
      <c r="AW2" s="7"/>
      <c r="AX2" s="30"/>
      <c r="AY2" s="59" t="s">
        <v>0</v>
      </c>
      <c r="AZ2" s="60"/>
      <c r="BA2" s="4"/>
      <c r="BB2" s="4"/>
    </row>
    <row r="3" spans="1:54" ht="26.25" customHeight="1" thickBot="1" x14ac:dyDescent="0.25">
      <c r="A3" s="104" t="s">
        <v>66</v>
      </c>
      <c r="B3" s="11" t="s">
        <v>1</v>
      </c>
      <c r="C3" s="9" t="s">
        <v>2</v>
      </c>
      <c r="D3" s="63" t="s">
        <v>45</v>
      </c>
      <c r="E3" s="81" t="s">
        <v>1</v>
      </c>
      <c r="F3" s="9" t="s">
        <v>2</v>
      </c>
      <c r="G3" s="63" t="s">
        <v>45</v>
      </c>
      <c r="H3" s="81" t="s">
        <v>1</v>
      </c>
      <c r="I3" s="9" t="s">
        <v>2</v>
      </c>
      <c r="J3" s="63" t="s">
        <v>45</v>
      </c>
      <c r="K3" s="81" t="s">
        <v>1</v>
      </c>
      <c r="L3" s="9" t="s">
        <v>2</v>
      </c>
      <c r="M3" s="63" t="s">
        <v>45</v>
      </c>
      <c r="N3" s="81" t="s">
        <v>1</v>
      </c>
      <c r="O3" s="9" t="s">
        <v>2</v>
      </c>
      <c r="P3" s="63" t="s">
        <v>45</v>
      </c>
      <c r="Q3" s="81" t="s">
        <v>1</v>
      </c>
      <c r="R3" s="9" t="s">
        <v>2</v>
      </c>
      <c r="S3" s="63" t="s">
        <v>45</v>
      </c>
      <c r="T3" s="81" t="s">
        <v>1</v>
      </c>
      <c r="U3" s="9" t="s">
        <v>2</v>
      </c>
      <c r="V3" s="63" t="s">
        <v>45</v>
      </c>
      <c r="W3" s="81" t="s">
        <v>1</v>
      </c>
      <c r="X3" s="9" t="s">
        <v>2</v>
      </c>
      <c r="Y3" s="63" t="s">
        <v>45</v>
      </c>
      <c r="Z3" s="81" t="s">
        <v>1</v>
      </c>
      <c r="AA3" s="9" t="s">
        <v>2</v>
      </c>
      <c r="AB3" s="63" t="s">
        <v>45</v>
      </c>
      <c r="AC3" s="81" t="s">
        <v>1</v>
      </c>
      <c r="AD3" s="9" t="s">
        <v>2</v>
      </c>
      <c r="AE3" s="63" t="s">
        <v>45</v>
      </c>
      <c r="AF3" s="81" t="s">
        <v>1</v>
      </c>
      <c r="AG3" s="9" t="s">
        <v>2</v>
      </c>
      <c r="AH3" s="63" t="s">
        <v>45</v>
      </c>
      <c r="AI3" s="81" t="s">
        <v>1</v>
      </c>
      <c r="AJ3" s="9" t="s">
        <v>2</v>
      </c>
      <c r="AK3" s="63" t="s">
        <v>45</v>
      </c>
      <c r="AL3" s="81" t="s">
        <v>1</v>
      </c>
      <c r="AM3" s="9" t="s">
        <v>2</v>
      </c>
      <c r="AN3" s="63" t="s">
        <v>45</v>
      </c>
      <c r="AO3" s="81" t="s">
        <v>1</v>
      </c>
      <c r="AP3" s="9" t="s">
        <v>2</v>
      </c>
      <c r="AQ3" s="63" t="s">
        <v>45</v>
      </c>
      <c r="AR3" s="81" t="s">
        <v>1</v>
      </c>
      <c r="AS3" s="9" t="s">
        <v>2</v>
      </c>
      <c r="AT3" s="63" t="s">
        <v>45</v>
      </c>
      <c r="AU3" s="81" t="s">
        <v>1</v>
      </c>
      <c r="AV3" s="9" t="s">
        <v>2</v>
      </c>
      <c r="AW3" s="65" t="s">
        <v>45</v>
      </c>
      <c r="AX3" s="11" t="s">
        <v>1</v>
      </c>
      <c r="AY3" s="9" t="s">
        <v>2</v>
      </c>
      <c r="AZ3" s="65" t="s">
        <v>45</v>
      </c>
      <c r="BA3" s="3"/>
      <c r="BB3" s="3"/>
    </row>
    <row r="4" spans="1:54" x14ac:dyDescent="0.2">
      <c r="A4" s="12" t="s">
        <v>3</v>
      </c>
      <c r="B4" s="8">
        <v>37</v>
      </c>
      <c r="C4" s="6">
        <v>0</v>
      </c>
      <c r="D4" s="57">
        <v>37</v>
      </c>
      <c r="E4" s="58">
        <v>156</v>
      </c>
      <c r="F4" s="6">
        <v>0</v>
      </c>
      <c r="G4" s="57">
        <v>156</v>
      </c>
      <c r="H4" s="58">
        <v>59</v>
      </c>
      <c r="I4" s="6">
        <v>0</v>
      </c>
      <c r="J4" s="57">
        <v>59</v>
      </c>
      <c r="K4" s="58">
        <v>98</v>
      </c>
      <c r="L4" s="6">
        <v>0</v>
      </c>
      <c r="M4" s="57">
        <v>98</v>
      </c>
      <c r="N4" s="58">
        <v>76</v>
      </c>
      <c r="O4" s="6">
        <v>0</v>
      </c>
      <c r="P4" s="57">
        <v>76</v>
      </c>
      <c r="Q4" s="58">
        <v>93</v>
      </c>
      <c r="R4" s="6">
        <v>0</v>
      </c>
      <c r="S4" s="57">
        <v>93</v>
      </c>
      <c r="T4" s="58">
        <v>40</v>
      </c>
      <c r="U4" s="6">
        <v>0</v>
      </c>
      <c r="V4" s="57">
        <v>40</v>
      </c>
      <c r="W4" s="58">
        <v>76</v>
      </c>
      <c r="X4" s="6">
        <v>0</v>
      </c>
      <c r="Y4" s="57">
        <v>76</v>
      </c>
      <c r="Z4" s="58">
        <v>20</v>
      </c>
      <c r="AA4" s="6">
        <v>0</v>
      </c>
      <c r="AB4" s="57">
        <v>20</v>
      </c>
      <c r="AC4" s="58">
        <v>69</v>
      </c>
      <c r="AD4" s="6">
        <v>0</v>
      </c>
      <c r="AE4" s="57">
        <v>69</v>
      </c>
      <c r="AF4" s="58">
        <v>79</v>
      </c>
      <c r="AG4" s="6">
        <v>0</v>
      </c>
      <c r="AH4" s="57">
        <v>79</v>
      </c>
      <c r="AI4" s="58">
        <v>19</v>
      </c>
      <c r="AJ4" s="6">
        <v>0</v>
      </c>
      <c r="AK4" s="57">
        <v>19</v>
      </c>
      <c r="AL4" s="58">
        <v>0</v>
      </c>
      <c r="AM4" s="6">
        <v>0</v>
      </c>
      <c r="AN4" s="57">
        <v>0</v>
      </c>
      <c r="AO4" s="58">
        <v>0</v>
      </c>
      <c r="AP4" s="6">
        <v>0</v>
      </c>
      <c r="AQ4" s="57">
        <v>0</v>
      </c>
      <c r="AR4" s="58">
        <v>0</v>
      </c>
      <c r="AS4" s="6">
        <v>0</v>
      </c>
      <c r="AT4" s="57">
        <v>0</v>
      </c>
      <c r="AU4" s="58">
        <v>0</v>
      </c>
      <c r="AV4" s="6">
        <v>0</v>
      </c>
      <c r="AW4" s="7">
        <v>0</v>
      </c>
      <c r="AX4" s="8">
        <v>822</v>
      </c>
      <c r="AY4" s="6">
        <v>0</v>
      </c>
      <c r="AZ4" s="7">
        <v>822</v>
      </c>
      <c r="BA4" s="3"/>
      <c r="BB4" s="3"/>
    </row>
    <row r="5" spans="1:54" x14ac:dyDescent="0.2">
      <c r="A5" s="13" t="s">
        <v>4</v>
      </c>
      <c r="B5" s="15">
        <v>31</v>
      </c>
      <c r="C5" s="14">
        <v>1</v>
      </c>
      <c r="D5" s="70">
        <v>67</v>
      </c>
      <c r="E5" s="69">
        <v>0</v>
      </c>
      <c r="F5" s="14">
        <v>0</v>
      </c>
      <c r="G5" s="70">
        <v>156</v>
      </c>
      <c r="H5" s="69">
        <v>22</v>
      </c>
      <c r="I5" s="14">
        <v>1</v>
      </c>
      <c r="J5" s="70">
        <v>80</v>
      </c>
      <c r="K5" s="69">
        <v>45</v>
      </c>
      <c r="L5" s="14">
        <v>1</v>
      </c>
      <c r="M5" s="70">
        <v>142</v>
      </c>
      <c r="N5" s="69">
        <v>29</v>
      </c>
      <c r="O5" s="14">
        <v>0</v>
      </c>
      <c r="P5" s="70">
        <v>105</v>
      </c>
      <c r="Q5" s="69">
        <v>22</v>
      </c>
      <c r="R5" s="14">
        <v>1</v>
      </c>
      <c r="S5" s="70">
        <v>114</v>
      </c>
      <c r="T5" s="69">
        <v>7</v>
      </c>
      <c r="U5" s="14">
        <v>0</v>
      </c>
      <c r="V5" s="70">
        <v>47</v>
      </c>
      <c r="W5" s="69">
        <v>0</v>
      </c>
      <c r="X5" s="14">
        <v>0</v>
      </c>
      <c r="Y5" s="70">
        <v>76</v>
      </c>
      <c r="Z5" s="69">
        <v>9</v>
      </c>
      <c r="AA5" s="14">
        <v>1</v>
      </c>
      <c r="AB5" s="70">
        <v>28</v>
      </c>
      <c r="AC5" s="69">
        <v>19</v>
      </c>
      <c r="AD5" s="14">
        <v>0</v>
      </c>
      <c r="AE5" s="70">
        <v>88</v>
      </c>
      <c r="AF5" s="69">
        <v>30</v>
      </c>
      <c r="AG5" s="14">
        <v>1</v>
      </c>
      <c r="AH5" s="70">
        <v>108</v>
      </c>
      <c r="AI5" s="69">
        <v>3</v>
      </c>
      <c r="AJ5" s="14">
        <v>0</v>
      </c>
      <c r="AK5" s="70">
        <v>22</v>
      </c>
      <c r="AL5" s="69">
        <v>0</v>
      </c>
      <c r="AM5" s="14">
        <v>0</v>
      </c>
      <c r="AN5" s="70">
        <v>0</v>
      </c>
      <c r="AO5" s="69">
        <v>0</v>
      </c>
      <c r="AP5" s="14">
        <v>0</v>
      </c>
      <c r="AQ5" s="70">
        <v>0</v>
      </c>
      <c r="AR5" s="69">
        <v>0</v>
      </c>
      <c r="AS5" s="14">
        <v>0</v>
      </c>
      <c r="AT5" s="70">
        <v>0</v>
      </c>
      <c r="AU5" s="69">
        <v>0</v>
      </c>
      <c r="AV5" s="14">
        <v>0</v>
      </c>
      <c r="AW5" s="19">
        <v>0</v>
      </c>
      <c r="AX5" s="15">
        <v>217</v>
      </c>
      <c r="AY5" s="14">
        <v>6</v>
      </c>
      <c r="AZ5" s="19">
        <v>1033</v>
      </c>
      <c r="BA5" s="3"/>
      <c r="BB5" s="3"/>
    </row>
    <row r="6" spans="1:54" x14ac:dyDescent="0.2">
      <c r="A6" s="13" t="s">
        <v>5</v>
      </c>
      <c r="B6" s="15">
        <v>10</v>
      </c>
      <c r="C6" s="14">
        <v>0</v>
      </c>
      <c r="D6" s="70">
        <v>77</v>
      </c>
      <c r="E6" s="69">
        <v>0</v>
      </c>
      <c r="F6" s="14">
        <v>0</v>
      </c>
      <c r="G6" s="70">
        <v>156</v>
      </c>
      <c r="H6" s="69">
        <v>16</v>
      </c>
      <c r="I6" s="14">
        <v>0</v>
      </c>
      <c r="J6" s="70">
        <v>96</v>
      </c>
      <c r="K6" s="69">
        <v>16</v>
      </c>
      <c r="L6" s="14">
        <v>0</v>
      </c>
      <c r="M6" s="70">
        <v>158</v>
      </c>
      <c r="N6" s="69">
        <v>20</v>
      </c>
      <c r="O6" s="14">
        <v>0</v>
      </c>
      <c r="P6" s="70">
        <v>125</v>
      </c>
      <c r="Q6" s="69">
        <v>11</v>
      </c>
      <c r="R6" s="14">
        <v>4</v>
      </c>
      <c r="S6" s="70">
        <v>121</v>
      </c>
      <c r="T6" s="69">
        <v>18</v>
      </c>
      <c r="U6" s="14">
        <v>0</v>
      </c>
      <c r="V6" s="70">
        <v>65</v>
      </c>
      <c r="W6" s="69">
        <v>0</v>
      </c>
      <c r="X6" s="14">
        <v>0</v>
      </c>
      <c r="Y6" s="70">
        <v>76</v>
      </c>
      <c r="Z6" s="69">
        <v>12</v>
      </c>
      <c r="AA6" s="14">
        <v>1</v>
      </c>
      <c r="AB6" s="70">
        <v>39</v>
      </c>
      <c r="AC6" s="69">
        <v>10</v>
      </c>
      <c r="AD6" s="14">
        <v>0</v>
      </c>
      <c r="AE6" s="70">
        <v>98</v>
      </c>
      <c r="AF6" s="69">
        <v>21</v>
      </c>
      <c r="AG6" s="14">
        <v>1</v>
      </c>
      <c r="AH6" s="70">
        <v>128</v>
      </c>
      <c r="AI6" s="69">
        <v>0</v>
      </c>
      <c r="AJ6" s="14">
        <v>1</v>
      </c>
      <c r="AK6" s="70">
        <v>21</v>
      </c>
      <c r="AL6" s="69">
        <v>0</v>
      </c>
      <c r="AM6" s="14">
        <v>0</v>
      </c>
      <c r="AN6" s="70">
        <v>0</v>
      </c>
      <c r="AO6" s="69">
        <v>0</v>
      </c>
      <c r="AP6" s="14">
        <v>0</v>
      </c>
      <c r="AQ6" s="70">
        <v>0</v>
      </c>
      <c r="AR6" s="69">
        <v>0</v>
      </c>
      <c r="AS6" s="14">
        <v>0</v>
      </c>
      <c r="AT6" s="70">
        <v>0</v>
      </c>
      <c r="AU6" s="69">
        <v>0</v>
      </c>
      <c r="AV6" s="14">
        <v>0</v>
      </c>
      <c r="AW6" s="19">
        <v>0</v>
      </c>
      <c r="AX6" s="15">
        <v>134</v>
      </c>
      <c r="AY6" s="14">
        <v>7</v>
      </c>
      <c r="AZ6" s="19">
        <v>1160</v>
      </c>
      <c r="BA6" s="3"/>
      <c r="BB6" s="3"/>
    </row>
    <row r="7" spans="1:54" x14ac:dyDescent="0.2">
      <c r="A7" s="13" t="s">
        <v>6</v>
      </c>
      <c r="B7" s="15">
        <v>56</v>
      </c>
      <c r="C7" s="14">
        <v>1</v>
      </c>
      <c r="D7" s="70">
        <v>132</v>
      </c>
      <c r="E7" s="69">
        <v>105</v>
      </c>
      <c r="F7" s="14">
        <v>3</v>
      </c>
      <c r="G7" s="70">
        <v>258</v>
      </c>
      <c r="H7" s="69">
        <v>44</v>
      </c>
      <c r="I7" s="14">
        <v>3</v>
      </c>
      <c r="J7" s="70">
        <v>137</v>
      </c>
      <c r="K7" s="69">
        <v>76</v>
      </c>
      <c r="L7" s="14">
        <v>2</v>
      </c>
      <c r="M7" s="70">
        <v>232</v>
      </c>
      <c r="N7" s="69">
        <v>66</v>
      </c>
      <c r="O7" s="14">
        <v>0</v>
      </c>
      <c r="P7" s="70">
        <v>191</v>
      </c>
      <c r="Q7" s="69">
        <v>38</v>
      </c>
      <c r="R7" s="14">
        <v>6</v>
      </c>
      <c r="S7" s="70">
        <v>153</v>
      </c>
      <c r="T7" s="69">
        <v>18</v>
      </c>
      <c r="U7" s="14">
        <v>2</v>
      </c>
      <c r="V7" s="70">
        <v>81</v>
      </c>
      <c r="W7" s="69">
        <v>36</v>
      </c>
      <c r="X7" s="14">
        <v>0</v>
      </c>
      <c r="Y7" s="70">
        <v>112</v>
      </c>
      <c r="Z7" s="69">
        <v>12</v>
      </c>
      <c r="AA7" s="14">
        <v>0</v>
      </c>
      <c r="AB7" s="70">
        <v>51</v>
      </c>
      <c r="AC7" s="69">
        <v>21</v>
      </c>
      <c r="AD7" s="14">
        <v>1</v>
      </c>
      <c r="AE7" s="70">
        <v>118</v>
      </c>
      <c r="AF7" s="69">
        <v>34</v>
      </c>
      <c r="AG7" s="14">
        <v>3</v>
      </c>
      <c r="AH7" s="70">
        <v>159</v>
      </c>
      <c r="AI7" s="69">
        <v>10</v>
      </c>
      <c r="AJ7" s="14">
        <v>3</v>
      </c>
      <c r="AK7" s="70">
        <v>28</v>
      </c>
      <c r="AL7" s="69">
        <v>0</v>
      </c>
      <c r="AM7" s="14">
        <v>0</v>
      </c>
      <c r="AN7" s="70">
        <v>0</v>
      </c>
      <c r="AO7" s="69">
        <v>0</v>
      </c>
      <c r="AP7" s="14">
        <v>0</v>
      </c>
      <c r="AQ7" s="70">
        <v>0</v>
      </c>
      <c r="AR7" s="69">
        <v>0</v>
      </c>
      <c r="AS7" s="14">
        <v>0</v>
      </c>
      <c r="AT7" s="70">
        <v>0</v>
      </c>
      <c r="AU7" s="69">
        <v>0</v>
      </c>
      <c r="AV7" s="14">
        <v>0</v>
      </c>
      <c r="AW7" s="19">
        <v>0</v>
      </c>
      <c r="AX7" s="15">
        <v>516</v>
      </c>
      <c r="AY7" s="14">
        <v>24</v>
      </c>
      <c r="AZ7" s="19">
        <v>1652</v>
      </c>
      <c r="BA7" s="3"/>
      <c r="BB7" s="3"/>
    </row>
    <row r="8" spans="1:54" x14ac:dyDescent="0.2">
      <c r="A8" s="13" t="s">
        <v>7</v>
      </c>
      <c r="B8" s="15">
        <v>23</v>
      </c>
      <c r="C8" s="14">
        <v>9</v>
      </c>
      <c r="D8" s="70">
        <v>146</v>
      </c>
      <c r="E8" s="69">
        <v>147</v>
      </c>
      <c r="F8" s="14">
        <v>2</v>
      </c>
      <c r="G8" s="70">
        <v>403</v>
      </c>
      <c r="H8" s="69">
        <v>57</v>
      </c>
      <c r="I8" s="14">
        <v>18</v>
      </c>
      <c r="J8" s="70">
        <v>176</v>
      </c>
      <c r="K8" s="69">
        <v>62</v>
      </c>
      <c r="L8" s="14">
        <v>11</v>
      </c>
      <c r="M8" s="70">
        <v>283</v>
      </c>
      <c r="N8" s="69">
        <v>47</v>
      </c>
      <c r="O8" s="14">
        <v>4</v>
      </c>
      <c r="P8" s="70">
        <v>234</v>
      </c>
      <c r="Q8" s="69">
        <v>51</v>
      </c>
      <c r="R8" s="14">
        <v>6</v>
      </c>
      <c r="S8" s="70">
        <v>198</v>
      </c>
      <c r="T8" s="69">
        <v>28</v>
      </c>
      <c r="U8" s="14">
        <v>2</v>
      </c>
      <c r="V8" s="70">
        <v>107</v>
      </c>
      <c r="W8" s="69">
        <v>57</v>
      </c>
      <c r="X8" s="14">
        <v>1</v>
      </c>
      <c r="Y8" s="70">
        <v>168</v>
      </c>
      <c r="Z8" s="69">
        <v>12</v>
      </c>
      <c r="AA8" s="14">
        <v>4</v>
      </c>
      <c r="AB8" s="70">
        <v>59</v>
      </c>
      <c r="AC8" s="69">
        <v>31</v>
      </c>
      <c r="AD8" s="14">
        <v>4</v>
      </c>
      <c r="AE8" s="70">
        <v>145</v>
      </c>
      <c r="AF8" s="69">
        <v>49</v>
      </c>
      <c r="AG8" s="14">
        <v>7</v>
      </c>
      <c r="AH8" s="70">
        <v>201</v>
      </c>
      <c r="AI8" s="69">
        <v>4</v>
      </c>
      <c r="AJ8" s="14">
        <v>3</v>
      </c>
      <c r="AK8" s="70">
        <v>29</v>
      </c>
      <c r="AL8" s="69">
        <v>0</v>
      </c>
      <c r="AM8" s="14">
        <v>0</v>
      </c>
      <c r="AN8" s="70">
        <v>0</v>
      </c>
      <c r="AO8" s="69">
        <v>0</v>
      </c>
      <c r="AP8" s="14">
        <v>0</v>
      </c>
      <c r="AQ8" s="70">
        <v>0</v>
      </c>
      <c r="AR8" s="69">
        <v>0</v>
      </c>
      <c r="AS8" s="14">
        <v>0</v>
      </c>
      <c r="AT8" s="70">
        <v>0</v>
      </c>
      <c r="AU8" s="69">
        <v>0</v>
      </c>
      <c r="AV8" s="14">
        <v>0</v>
      </c>
      <c r="AW8" s="19">
        <v>0</v>
      </c>
      <c r="AX8" s="15">
        <v>568</v>
      </c>
      <c r="AY8" s="14">
        <v>71</v>
      </c>
      <c r="AZ8" s="19">
        <v>2149</v>
      </c>
      <c r="BA8" s="3"/>
      <c r="BB8" s="3"/>
    </row>
    <row r="9" spans="1:54" x14ac:dyDescent="0.2">
      <c r="A9" s="13" t="s">
        <v>8</v>
      </c>
      <c r="B9" s="15">
        <v>24</v>
      </c>
      <c r="C9" s="14">
        <v>2</v>
      </c>
      <c r="D9" s="70">
        <v>168</v>
      </c>
      <c r="E9" s="69">
        <v>0</v>
      </c>
      <c r="F9" s="14">
        <v>0</v>
      </c>
      <c r="G9" s="70">
        <v>403</v>
      </c>
      <c r="H9" s="69">
        <v>22</v>
      </c>
      <c r="I9" s="14">
        <v>9</v>
      </c>
      <c r="J9" s="70">
        <v>189</v>
      </c>
      <c r="K9" s="69">
        <v>17</v>
      </c>
      <c r="L9" s="14">
        <v>6</v>
      </c>
      <c r="M9" s="70">
        <v>294</v>
      </c>
      <c r="N9" s="69">
        <v>12</v>
      </c>
      <c r="O9" s="14">
        <v>7</v>
      </c>
      <c r="P9" s="70">
        <v>239</v>
      </c>
      <c r="Q9" s="69">
        <v>10</v>
      </c>
      <c r="R9" s="14">
        <v>5</v>
      </c>
      <c r="S9" s="70">
        <v>203</v>
      </c>
      <c r="T9" s="69">
        <v>15</v>
      </c>
      <c r="U9" s="14">
        <v>5</v>
      </c>
      <c r="V9" s="70">
        <v>117</v>
      </c>
      <c r="W9" s="69">
        <v>0</v>
      </c>
      <c r="X9" s="14">
        <v>0</v>
      </c>
      <c r="Y9" s="70">
        <v>168</v>
      </c>
      <c r="Z9" s="69">
        <v>14</v>
      </c>
      <c r="AA9" s="14">
        <v>1</v>
      </c>
      <c r="AB9" s="70">
        <v>72</v>
      </c>
      <c r="AC9" s="69">
        <v>14</v>
      </c>
      <c r="AD9" s="14">
        <v>3</v>
      </c>
      <c r="AE9" s="70">
        <v>156</v>
      </c>
      <c r="AF9" s="69">
        <v>16</v>
      </c>
      <c r="AG9" s="14">
        <v>4</v>
      </c>
      <c r="AH9" s="70">
        <v>213</v>
      </c>
      <c r="AI9" s="69">
        <v>4</v>
      </c>
      <c r="AJ9" s="14">
        <v>1</v>
      </c>
      <c r="AK9" s="70">
        <v>32</v>
      </c>
      <c r="AL9" s="69">
        <v>0</v>
      </c>
      <c r="AM9" s="14">
        <v>0</v>
      </c>
      <c r="AN9" s="70">
        <v>0</v>
      </c>
      <c r="AO9" s="69">
        <v>0</v>
      </c>
      <c r="AP9" s="14">
        <v>0</v>
      </c>
      <c r="AQ9" s="70">
        <v>0</v>
      </c>
      <c r="AR9" s="69">
        <v>0</v>
      </c>
      <c r="AS9" s="14">
        <v>0</v>
      </c>
      <c r="AT9" s="70">
        <v>0</v>
      </c>
      <c r="AU9" s="69">
        <v>0</v>
      </c>
      <c r="AV9" s="14">
        <v>0</v>
      </c>
      <c r="AW9" s="19">
        <v>0</v>
      </c>
      <c r="AX9" s="15">
        <v>148</v>
      </c>
      <c r="AY9" s="14">
        <v>43</v>
      </c>
      <c r="AZ9" s="19">
        <v>2254</v>
      </c>
      <c r="BA9" s="3"/>
      <c r="BB9" s="3"/>
    </row>
    <row r="10" spans="1:54" x14ac:dyDescent="0.2">
      <c r="A10" s="13" t="s">
        <v>9</v>
      </c>
      <c r="B10" s="15">
        <v>27</v>
      </c>
      <c r="C10" s="14">
        <v>8</v>
      </c>
      <c r="D10" s="70">
        <v>187</v>
      </c>
      <c r="E10" s="69">
        <v>0</v>
      </c>
      <c r="F10" s="14">
        <v>0</v>
      </c>
      <c r="G10" s="70">
        <v>403</v>
      </c>
      <c r="H10" s="69">
        <v>25</v>
      </c>
      <c r="I10" s="14">
        <v>14</v>
      </c>
      <c r="J10" s="70">
        <v>200</v>
      </c>
      <c r="K10" s="69">
        <v>34</v>
      </c>
      <c r="L10" s="14">
        <v>9</v>
      </c>
      <c r="M10" s="70">
        <v>319</v>
      </c>
      <c r="N10" s="69">
        <v>29</v>
      </c>
      <c r="O10" s="14">
        <v>5</v>
      </c>
      <c r="P10" s="70">
        <v>263</v>
      </c>
      <c r="Q10" s="69">
        <v>18</v>
      </c>
      <c r="R10" s="14">
        <v>2</v>
      </c>
      <c r="S10" s="70">
        <v>219</v>
      </c>
      <c r="T10" s="69">
        <v>22</v>
      </c>
      <c r="U10" s="14">
        <v>5</v>
      </c>
      <c r="V10" s="70">
        <v>134</v>
      </c>
      <c r="W10" s="69">
        <v>0</v>
      </c>
      <c r="X10" s="14">
        <v>0</v>
      </c>
      <c r="Y10" s="70">
        <v>168</v>
      </c>
      <c r="Z10" s="69">
        <v>2</v>
      </c>
      <c r="AA10" s="14">
        <v>0</v>
      </c>
      <c r="AB10" s="70">
        <v>74</v>
      </c>
      <c r="AC10" s="69">
        <v>9</v>
      </c>
      <c r="AD10" s="14">
        <v>3</v>
      </c>
      <c r="AE10" s="70">
        <v>162</v>
      </c>
      <c r="AF10" s="69">
        <v>14</v>
      </c>
      <c r="AG10" s="14">
        <v>8</v>
      </c>
      <c r="AH10" s="70">
        <v>219</v>
      </c>
      <c r="AI10" s="69">
        <v>3</v>
      </c>
      <c r="AJ10" s="14">
        <v>0</v>
      </c>
      <c r="AK10" s="70">
        <v>35</v>
      </c>
      <c r="AL10" s="69">
        <v>0</v>
      </c>
      <c r="AM10" s="14">
        <v>0</v>
      </c>
      <c r="AN10" s="70">
        <v>0</v>
      </c>
      <c r="AO10" s="69">
        <v>0</v>
      </c>
      <c r="AP10" s="14">
        <v>0</v>
      </c>
      <c r="AQ10" s="70">
        <v>0</v>
      </c>
      <c r="AR10" s="69">
        <v>0</v>
      </c>
      <c r="AS10" s="14">
        <v>0</v>
      </c>
      <c r="AT10" s="70">
        <v>0</v>
      </c>
      <c r="AU10" s="69">
        <v>0</v>
      </c>
      <c r="AV10" s="14">
        <v>0</v>
      </c>
      <c r="AW10" s="19">
        <v>0</v>
      </c>
      <c r="AX10" s="15">
        <v>183</v>
      </c>
      <c r="AY10" s="14">
        <v>54</v>
      </c>
      <c r="AZ10" s="19">
        <v>2383</v>
      </c>
      <c r="BA10" s="3"/>
      <c r="BB10" s="3"/>
    </row>
    <row r="11" spans="1:54" x14ac:dyDescent="0.2">
      <c r="A11" s="13" t="s">
        <v>10</v>
      </c>
      <c r="B11" s="15">
        <v>42</v>
      </c>
      <c r="C11" s="14">
        <v>14</v>
      </c>
      <c r="D11" s="70">
        <v>215</v>
      </c>
      <c r="E11" s="69">
        <v>90</v>
      </c>
      <c r="F11" s="14">
        <v>40</v>
      </c>
      <c r="G11" s="70">
        <v>453</v>
      </c>
      <c r="H11" s="69">
        <v>23</v>
      </c>
      <c r="I11" s="14">
        <v>30</v>
      </c>
      <c r="J11" s="70">
        <v>193</v>
      </c>
      <c r="K11" s="69">
        <v>57</v>
      </c>
      <c r="L11" s="14">
        <v>34</v>
      </c>
      <c r="M11" s="70">
        <v>342</v>
      </c>
      <c r="N11" s="69">
        <v>71</v>
      </c>
      <c r="O11" s="14">
        <v>20</v>
      </c>
      <c r="P11" s="70">
        <v>314</v>
      </c>
      <c r="Q11" s="69">
        <v>76</v>
      </c>
      <c r="R11" s="14">
        <v>27</v>
      </c>
      <c r="S11" s="70">
        <v>268</v>
      </c>
      <c r="T11" s="69">
        <v>35</v>
      </c>
      <c r="U11" s="14">
        <v>13</v>
      </c>
      <c r="V11" s="70">
        <v>156</v>
      </c>
      <c r="W11" s="69">
        <v>62</v>
      </c>
      <c r="X11" s="14">
        <v>9</v>
      </c>
      <c r="Y11" s="70">
        <v>221</v>
      </c>
      <c r="Z11" s="69">
        <v>36</v>
      </c>
      <c r="AA11" s="14">
        <v>12</v>
      </c>
      <c r="AB11" s="70">
        <v>98</v>
      </c>
      <c r="AC11" s="69">
        <v>42</v>
      </c>
      <c r="AD11" s="14">
        <v>9</v>
      </c>
      <c r="AE11" s="70">
        <v>195</v>
      </c>
      <c r="AF11" s="69">
        <v>48</v>
      </c>
      <c r="AG11" s="14">
        <v>6</v>
      </c>
      <c r="AH11" s="70">
        <v>261</v>
      </c>
      <c r="AI11" s="69">
        <v>13</v>
      </c>
      <c r="AJ11" s="14">
        <v>2</v>
      </c>
      <c r="AK11" s="70">
        <v>46</v>
      </c>
      <c r="AL11" s="69">
        <v>0</v>
      </c>
      <c r="AM11" s="14">
        <v>0</v>
      </c>
      <c r="AN11" s="70">
        <v>0</v>
      </c>
      <c r="AO11" s="69">
        <v>0</v>
      </c>
      <c r="AP11" s="14">
        <v>0</v>
      </c>
      <c r="AQ11" s="70">
        <v>0</v>
      </c>
      <c r="AR11" s="69">
        <v>0</v>
      </c>
      <c r="AS11" s="14">
        <v>0</v>
      </c>
      <c r="AT11" s="70">
        <v>0</v>
      </c>
      <c r="AU11" s="69">
        <v>0</v>
      </c>
      <c r="AV11" s="14">
        <v>0</v>
      </c>
      <c r="AW11" s="19">
        <v>0</v>
      </c>
      <c r="AX11" s="15">
        <v>595</v>
      </c>
      <c r="AY11" s="14">
        <v>216</v>
      </c>
      <c r="AZ11" s="19">
        <v>2762</v>
      </c>
      <c r="BA11" s="3"/>
      <c r="BB11" s="3"/>
    </row>
    <row r="12" spans="1:54" x14ac:dyDescent="0.2">
      <c r="A12" s="13" t="s">
        <v>11</v>
      </c>
      <c r="B12" s="15">
        <v>37</v>
      </c>
      <c r="C12" s="14">
        <v>9</v>
      </c>
      <c r="D12" s="70">
        <v>243</v>
      </c>
      <c r="E12" s="69">
        <v>0</v>
      </c>
      <c r="F12" s="14">
        <v>0</v>
      </c>
      <c r="G12" s="70">
        <v>453</v>
      </c>
      <c r="H12" s="69">
        <v>23</v>
      </c>
      <c r="I12" s="14">
        <v>8</v>
      </c>
      <c r="J12" s="70">
        <v>208</v>
      </c>
      <c r="K12" s="69">
        <v>30</v>
      </c>
      <c r="L12" s="14">
        <v>18</v>
      </c>
      <c r="M12" s="70">
        <v>354</v>
      </c>
      <c r="N12" s="69">
        <v>29</v>
      </c>
      <c r="O12" s="14">
        <v>2</v>
      </c>
      <c r="P12" s="70">
        <v>341</v>
      </c>
      <c r="Q12" s="69">
        <v>22</v>
      </c>
      <c r="R12" s="14">
        <v>9</v>
      </c>
      <c r="S12" s="70">
        <v>281</v>
      </c>
      <c r="T12" s="69">
        <v>9</v>
      </c>
      <c r="U12" s="14">
        <v>5</v>
      </c>
      <c r="V12" s="70">
        <v>160</v>
      </c>
      <c r="W12" s="69">
        <v>0</v>
      </c>
      <c r="X12" s="14">
        <v>0</v>
      </c>
      <c r="Y12" s="70">
        <v>221</v>
      </c>
      <c r="Z12" s="69">
        <v>12</v>
      </c>
      <c r="AA12" s="14">
        <v>3</v>
      </c>
      <c r="AB12" s="70">
        <v>107</v>
      </c>
      <c r="AC12" s="69">
        <v>12</v>
      </c>
      <c r="AD12" s="14">
        <v>5</v>
      </c>
      <c r="AE12" s="70">
        <v>202</v>
      </c>
      <c r="AF12" s="69">
        <v>18</v>
      </c>
      <c r="AG12" s="14">
        <v>4</v>
      </c>
      <c r="AH12" s="70">
        <v>275</v>
      </c>
      <c r="AI12" s="69">
        <v>1</v>
      </c>
      <c r="AJ12" s="14">
        <v>2</v>
      </c>
      <c r="AK12" s="70">
        <v>45</v>
      </c>
      <c r="AL12" s="69">
        <v>0</v>
      </c>
      <c r="AM12" s="14">
        <v>0</v>
      </c>
      <c r="AN12" s="70">
        <v>0</v>
      </c>
      <c r="AO12" s="69">
        <v>0</v>
      </c>
      <c r="AP12" s="14">
        <v>0</v>
      </c>
      <c r="AQ12" s="70">
        <v>0</v>
      </c>
      <c r="AR12" s="69">
        <v>0</v>
      </c>
      <c r="AS12" s="14">
        <v>0</v>
      </c>
      <c r="AT12" s="70">
        <v>0</v>
      </c>
      <c r="AU12" s="69">
        <v>0</v>
      </c>
      <c r="AV12" s="14">
        <v>0</v>
      </c>
      <c r="AW12" s="19">
        <v>0</v>
      </c>
      <c r="AX12" s="15">
        <v>193</v>
      </c>
      <c r="AY12" s="14">
        <v>65</v>
      </c>
      <c r="AZ12" s="19">
        <v>2890</v>
      </c>
      <c r="BA12" s="3"/>
      <c r="BB12" s="3"/>
    </row>
    <row r="13" spans="1:54" x14ac:dyDescent="0.2">
      <c r="A13" s="13" t="s">
        <v>12</v>
      </c>
      <c r="B13" s="15">
        <v>6</v>
      </c>
      <c r="C13" s="14">
        <v>0</v>
      </c>
      <c r="D13" s="70">
        <v>249</v>
      </c>
      <c r="E13" s="69">
        <v>0</v>
      </c>
      <c r="F13" s="14">
        <v>0</v>
      </c>
      <c r="G13" s="70">
        <v>453</v>
      </c>
      <c r="H13" s="69">
        <v>4</v>
      </c>
      <c r="I13" s="14">
        <v>0</v>
      </c>
      <c r="J13" s="70">
        <v>212</v>
      </c>
      <c r="K13" s="69">
        <v>4</v>
      </c>
      <c r="L13" s="14">
        <v>1</v>
      </c>
      <c r="M13" s="70">
        <v>357</v>
      </c>
      <c r="N13" s="69">
        <v>2</v>
      </c>
      <c r="O13" s="14">
        <v>0</v>
      </c>
      <c r="P13" s="70">
        <v>343</v>
      </c>
      <c r="Q13" s="69">
        <v>6</v>
      </c>
      <c r="R13" s="14">
        <v>2</v>
      </c>
      <c r="S13" s="70">
        <v>285</v>
      </c>
      <c r="T13" s="69">
        <v>0</v>
      </c>
      <c r="U13" s="14">
        <v>3</v>
      </c>
      <c r="V13" s="70">
        <v>157</v>
      </c>
      <c r="W13" s="69">
        <v>0</v>
      </c>
      <c r="X13" s="14">
        <v>0</v>
      </c>
      <c r="Y13" s="70">
        <v>221</v>
      </c>
      <c r="Z13" s="69">
        <v>0</v>
      </c>
      <c r="AA13" s="14">
        <v>1</v>
      </c>
      <c r="AB13" s="70">
        <v>106</v>
      </c>
      <c r="AC13" s="69">
        <v>1</v>
      </c>
      <c r="AD13" s="14">
        <v>8</v>
      </c>
      <c r="AE13" s="70">
        <v>195</v>
      </c>
      <c r="AF13" s="69">
        <v>3</v>
      </c>
      <c r="AG13" s="14">
        <v>3</v>
      </c>
      <c r="AH13" s="70">
        <v>275</v>
      </c>
      <c r="AI13" s="69">
        <v>0</v>
      </c>
      <c r="AJ13" s="14">
        <v>0</v>
      </c>
      <c r="AK13" s="70">
        <v>45</v>
      </c>
      <c r="AL13" s="69">
        <v>0</v>
      </c>
      <c r="AM13" s="14">
        <v>0</v>
      </c>
      <c r="AN13" s="70">
        <v>0</v>
      </c>
      <c r="AO13" s="69">
        <v>0</v>
      </c>
      <c r="AP13" s="14">
        <v>0</v>
      </c>
      <c r="AQ13" s="70">
        <v>0</v>
      </c>
      <c r="AR13" s="69">
        <v>0</v>
      </c>
      <c r="AS13" s="14">
        <v>0</v>
      </c>
      <c r="AT13" s="70">
        <v>0</v>
      </c>
      <c r="AU13" s="69">
        <v>0</v>
      </c>
      <c r="AV13" s="14">
        <v>0</v>
      </c>
      <c r="AW13" s="19">
        <v>0</v>
      </c>
      <c r="AX13" s="15">
        <v>26</v>
      </c>
      <c r="AY13" s="14">
        <v>18</v>
      </c>
      <c r="AZ13" s="19">
        <v>2898</v>
      </c>
      <c r="BA13" s="3"/>
      <c r="BB13" s="3"/>
    </row>
    <row r="14" spans="1:54" x14ac:dyDescent="0.2">
      <c r="A14" s="13" t="s">
        <v>13</v>
      </c>
      <c r="B14" s="15">
        <v>31</v>
      </c>
      <c r="C14" s="14">
        <v>12</v>
      </c>
      <c r="D14" s="70">
        <v>268</v>
      </c>
      <c r="E14" s="69">
        <v>50</v>
      </c>
      <c r="F14" s="14">
        <v>13</v>
      </c>
      <c r="G14" s="70">
        <v>490</v>
      </c>
      <c r="H14" s="69">
        <v>43</v>
      </c>
      <c r="I14" s="14">
        <v>9</v>
      </c>
      <c r="J14" s="70">
        <v>246</v>
      </c>
      <c r="K14" s="69">
        <v>51</v>
      </c>
      <c r="L14" s="14">
        <v>23</v>
      </c>
      <c r="M14" s="70">
        <v>385</v>
      </c>
      <c r="N14" s="69">
        <v>46</v>
      </c>
      <c r="O14" s="14">
        <v>16</v>
      </c>
      <c r="P14" s="70">
        <v>373</v>
      </c>
      <c r="Q14" s="69">
        <v>45</v>
      </c>
      <c r="R14" s="14">
        <v>15</v>
      </c>
      <c r="S14" s="70">
        <v>315</v>
      </c>
      <c r="T14" s="69">
        <v>19</v>
      </c>
      <c r="U14" s="14">
        <v>10</v>
      </c>
      <c r="V14" s="70">
        <v>166</v>
      </c>
      <c r="W14" s="69">
        <v>30</v>
      </c>
      <c r="X14" s="14">
        <v>8</v>
      </c>
      <c r="Y14" s="70">
        <v>243</v>
      </c>
      <c r="Z14" s="69">
        <v>11</v>
      </c>
      <c r="AA14" s="14">
        <v>6</v>
      </c>
      <c r="AB14" s="70">
        <v>111</v>
      </c>
      <c r="AC14" s="69">
        <v>9</v>
      </c>
      <c r="AD14" s="14">
        <v>10</v>
      </c>
      <c r="AE14" s="70">
        <v>194</v>
      </c>
      <c r="AF14" s="69">
        <v>11</v>
      </c>
      <c r="AG14" s="14">
        <v>8</v>
      </c>
      <c r="AH14" s="70">
        <v>278</v>
      </c>
      <c r="AI14" s="69">
        <v>3</v>
      </c>
      <c r="AJ14" s="14">
        <v>3</v>
      </c>
      <c r="AK14" s="70">
        <v>45</v>
      </c>
      <c r="AL14" s="69">
        <v>0</v>
      </c>
      <c r="AM14" s="14">
        <v>0</v>
      </c>
      <c r="AN14" s="70">
        <v>0</v>
      </c>
      <c r="AO14" s="69">
        <v>0</v>
      </c>
      <c r="AP14" s="14">
        <v>0</v>
      </c>
      <c r="AQ14" s="70">
        <v>0</v>
      </c>
      <c r="AR14" s="69">
        <v>0</v>
      </c>
      <c r="AS14" s="14">
        <v>0</v>
      </c>
      <c r="AT14" s="70">
        <v>0</v>
      </c>
      <c r="AU14" s="69">
        <v>0</v>
      </c>
      <c r="AV14" s="14">
        <v>0</v>
      </c>
      <c r="AW14" s="19">
        <v>0</v>
      </c>
      <c r="AX14" s="15">
        <v>349</v>
      </c>
      <c r="AY14" s="14">
        <v>133</v>
      </c>
      <c r="AZ14" s="19">
        <v>3114</v>
      </c>
      <c r="BA14" s="3"/>
      <c r="BB14" s="3"/>
    </row>
    <row r="15" spans="1:54" x14ac:dyDescent="0.2">
      <c r="A15" s="13" t="s">
        <v>14</v>
      </c>
      <c r="B15" s="15">
        <v>16</v>
      </c>
      <c r="C15" s="14">
        <v>7</v>
      </c>
      <c r="D15" s="70">
        <v>277</v>
      </c>
      <c r="E15" s="69">
        <v>0</v>
      </c>
      <c r="F15" s="14">
        <v>0</v>
      </c>
      <c r="G15" s="70">
        <v>490</v>
      </c>
      <c r="H15" s="69">
        <v>3</v>
      </c>
      <c r="I15" s="14">
        <v>6</v>
      </c>
      <c r="J15" s="70">
        <v>243</v>
      </c>
      <c r="K15" s="69">
        <v>22</v>
      </c>
      <c r="L15" s="14">
        <v>6</v>
      </c>
      <c r="M15" s="70">
        <v>401</v>
      </c>
      <c r="N15" s="69">
        <v>10</v>
      </c>
      <c r="O15" s="14">
        <v>10</v>
      </c>
      <c r="P15" s="70">
        <v>373</v>
      </c>
      <c r="Q15" s="69">
        <v>14</v>
      </c>
      <c r="R15" s="14">
        <v>4</v>
      </c>
      <c r="S15" s="70">
        <v>325</v>
      </c>
      <c r="T15" s="69">
        <v>7</v>
      </c>
      <c r="U15" s="14">
        <v>6</v>
      </c>
      <c r="V15" s="70">
        <v>167</v>
      </c>
      <c r="W15" s="69">
        <v>0</v>
      </c>
      <c r="X15" s="14">
        <v>0</v>
      </c>
      <c r="Y15" s="70">
        <v>243</v>
      </c>
      <c r="Z15" s="69">
        <v>5</v>
      </c>
      <c r="AA15" s="14">
        <v>5</v>
      </c>
      <c r="AB15" s="70">
        <v>111</v>
      </c>
      <c r="AC15" s="69">
        <v>5</v>
      </c>
      <c r="AD15" s="14">
        <v>0</v>
      </c>
      <c r="AE15" s="70">
        <v>199</v>
      </c>
      <c r="AF15" s="69">
        <v>5</v>
      </c>
      <c r="AG15" s="14">
        <v>10</v>
      </c>
      <c r="AH15" s="70">
        <v>273</v>
      </c>
      <c r="AI15" s="69">
        <v>2</v>
      </c>
      <c r="AJ15" s="14">
        <v>2</v>
      </c>
      <c r="AK15" s="70">
        <v>45</v>
      </c>
      <c r="AL15" s="69">
        <v>0</v>
      </c>
      <c r="AM15" s="14">
        <v>0</v>
      </c>
      <c r="AN15" s="70">
        <v>0</v>
      </c>
      <c r="AO15" s="69">
        <v>0</v>
      </c>
      <c r="AP15" s="14">
        <v>0</v>
      </c>
      <c r="AQ15" s="70">
        <v>0</v>
      </c>
      <c r="AR15" s="69">
        <v>0</v>
      </c>
      <c r="AS15" s="14">
        <v>0</v>
      </c>
      <c r="AT15" s="70">
        <v>0</v>
      </c>
      <c r="AU15" s="69">
        <v>0</v>
      </c>
      <c r="AV15" s="14">
        <v>0</v>
      </c>
      <c r="AW15" s="19">
        <v>0</v>
      </c>
      <c r="AX15" s="15">
        <v>89</v>
      </c>
      <c r="AY15" s="14">
        <v>56</v>
      </c>
      <c r="AZ15" s="19">
        <v>3147</v>
      </c>
      <c r="BA15" s="3"/>
      <c r="BB15" s="3"/>
    </row>
    <row r="16" spans="1:54" x14ac:dyDescent="0.2">
      <c r="A16" s="13" t="s">
        <v>15</v>
      </c>
      <c r="B16" s="15">
        <v>15</v>
      </c>
      <c r="C16" s="14">
        <v>6</v>
      </c>
      <c r="D16" s="70">
        <v>286</v>
      </c>
      <c r="E16" s="69">
        <v>0</v>
      </c>
      <c r="F16" s="14">
        <v>0</v>
      </c>
      <c r="G16" s="70">
        <v>490</v>
      </c>
      <c r="H16" s="69">
        <v>10</v>
      </c>
      <c r="I16" s="14">
        <v>8</v>
      </c>
      <c r="J16" s="70">
        <v>245</v>
      </c>
      <c r="K16" s="69">
        <v>13</v>
      </c>
      <c r="L16" s="14">
        <v>8</v>
      </c>
      <c r="M16" s="70">
        <v>406</v>
      </c>
      <c r="N16" s="69">
        <v>8</v>
      </c>
      <c r="O16" s="14">
        <v>7</v>
      </c>
      <c r="P16" s="70">
        <v>374</v>
      </c>
      <c r="Q16" s="69">
        <v>11</v>
      </c>
      <c r="R16" s="14">
        <v>4</v>
      </c>
      <c r="S16" s="70">
        <v>332</v>
      </c>
      <c r="T16" s="69">
        <v>4</v>
      </c>
      <c r="U16" s="14">
        <v>6</v>
      </c>
      <c r="V16" s="70">
        <v>165</v>
      </c>
      <c r="W16" s="69">
        <v>0</v>
      </c>
      <c r="X16" s="14">
        <v>0</v>
      </c>
      <c r="Y16" s="70">
        <v>243</v>
      </c>
      <c r="Z16" s="69">
        <v>7</v>
      </c>
      <c r="AA16" s="14">
        <v>8</v>
      </c>
      <c r="AB16" s="70">
        <v>110</v>
      </c>
      <c r="AC16" s="69">
        <v>3</v>
      </c>
      <c r="AD16" s="14">
        <v>1</v>
      </c>
      <c r="AE16" s="70">
        <v>201</v>
      </c>
      <c r="AF16" s="69">
        <v>7</v>
      </c>
      <c r="AG16" s="14">
        <v>9</v>
      </c>
      <c r="AH16" s="70">
        <v>271</v>
      </c>
      <c r="AI16" s="69">
        <v>3</v>
      </c>
      <c r="AJ16" s="14">
        <v>3</v>
      </c>
      <c r="AK16" s="70">
        <v>45</v>
      </c>
      <c r="AL16" s="69">
        <v>0</v>
      </c>
      <c r="AM16" s="14">
        <v>0</v>
      </c>
      <c r="AN16" s="70">
        <v>0</v>
      </c>
      <c r="AO16" s="69">
        <v>0</v>
      </c>
      <c r="AP16" s="14">
        <v>0</v>
      </c>
      <c r="AQ16" s="70">
        <v>0</v>
      </c>
      <c r="AR16" s="69">
        <v>0</v>
      </c>
      <c r="AS16" s="14">
        <v>0</v>
      </c>
      <c r="AT16" s="70">
        <v>0</v>
      </c>
      <c r="AU16" s="69">
        <v>0</v>
      </c>
      <c r="AV16" s="14">
        <v>0</v>
      </c>
      <c r="AW16" s="19">
        <v>0</v>
      </c>
      <c r="AX16" s="15">
        <v>81</v>
      </c>
      <c r="AY16" s="14">
        <v>60</v>
      </c>
      <c r="AZ16" s="19">
        <v>3168</v>
      </c>
      <c r="BA16" s="3"/>
      <c r="BB16" s="3"/>
    </row>
    <row r="17" spans="1:54" x14ac:dyDescent="0.2">
      <c r="A17" s="13" t="s">
        <v>16</v>
      </c>
      <c r="B17" s="15">
        <v>22</v>
      </c>
      <c r="C17" s="14">
        <v>11</v>
      </c>
      <c r="D17" s="70">
        <v>297</v>
      </c>
      <c r="E17" s="69">
        <v>15</v>
      </c>
      <c r="F17" s="14">
        <v>14</v>
      </c>
      <c r="G17" s="70">
        <v>491</v>
      </c>
      <c r="H17" s="69">
        <v>9</v>
      </c>
      <c r="I17" s="14">
        <v>12</v>
      </c>
      <c r="J17" s="70">
        <v>242</v>
      </c>
      <c r="K17" s="69">
        <v>11</v>
      </c>
      <c r="L17" s="14">
        <v>13</v>
      </c>
      <c r="M17" s="70">
        <v>404</v>
      </c>
      <c r="N17" s="69">
        <v>20</v>
      </c>
      <c r="O17" s="14">
        <v>24</v>
      </c>
      <c r="P17" s="70">
        <v>370</v>
      </c>
      <c r="Q17" s="69">
        <v>13</v>
      </c>
      <c r="R17" s="14">
        <v>28</v>
      </c>
      <c r="S17" s="70">
        <v>317</v>
      </c>
      <c r="T17" s="69">
        <v>9</v>
      </c>
      <c r="U17" s="14">
        <v>12</v>
      </c>
      <c r="V17" s="70">
        <v>162</v>
      </c>
      <c r="W17" s="69">
        <v>9</v>
      </c>
      <c r="X17" s="14">
        <v>8</v>
      </c>
      <c r="Y17" s="70">
        <v>244</v>
      </c>
      <c r="Z17" s="69">
        <v>9</v>
      </c>
      <c r="AA17" s="14">
        <v>4</v>
      </c>
      <c r="AB17" s="70">
        <v>115</v>
      </c>
      <c r="AC17" s="69">
        <v>7</v>
      </c>
      <c r="AD17" s="14">
        <v>11</v>
      </c>
      <c r="AE17" s="70">
        <v>197</v>
      </c>
      <c r="AF17" s="69">
        <v>8</v>
      </c>
      <c r="AG17" s="14">
        <v>5</v>
      </c>
      <c r="AH17" s="70">
        <v>274</v>
      </c>
      <c r="AI17" s="69">
        <v>3</v>
      </c>
      <c r="AJ17" s="14">
        <v>1</v>
      </c>
      <c r="AK17" s="70">
        <v>47</v>
      </c>
      <c r="AL17" s="69">
        <v>0</v>
      </c>
      <c r="AM17" s="14">
        <v>0</v>
      </c>
      <c r="AN17" s="70">
        <v>0</v>
      </c>
      <c r="AO17" s="69">
        <v>0</v>
      </c>
      <c r="AP17" s="14">
        <v>0</v>
      </c>
      <c r="AQ17" s="70">
        <v>0</v>
      </c>
      <c r="AR17" s="69">
        <v>0</v>
      </c>
      <c r="AS17" s="14">
        <v>0</v>
      </c>
      <c r="AT17" s="70">
        <v>0</v>
      </c>
      <c r="AU17" s="69">
        <v>0</v>
      </c>
      <c r="AV17" s="14">
        <v>0</v>
      </c>
      <c r="AW17" s="19">
        <v>0</v>
      </c>
      <c r="AX17" s="15">
        <v>135</v>
      </c>
      <c r="AY17" s="14">
        <v>143</v>
      </c>
      <c r="AZ17" s="19">
        <v>3160</v>
      </c>
      <c r="BA17" s="3"/>
      <c r="BB17" s="3"/>
    </row>
    <row r="18" spans="1:54" x14ac:dyDescent="0.2">
      <c r="A18" s="13" t="s">
        <v>46</v>
      </c>
      <c r="B18" s="15">
        <v>0</v>
      </c>
      <c r="C18" s="14">
        <v>0</v>
      </c>
      <c r="D18" s="70">
        <v>297</v>
      </c>
      <c r="E18" s="69">
        <v>0</v>
      </c>
      <c r="F18" s="14">
        <v>0</v>
      </c>
      <c r="G18" s="70">
        <v>491</v>
      </c>
      <c r="H18" s="69">
        <v>0</v>
      </c>
      <c r="I18" s="14">
        <v>0</v>
      </c>
      <c r="J18" s="70">
        <v>242</v>
      </c>
      <c r="K18" s="69">
        <v>0</v>
      </c>
      <c r="L18" s="14">
        <v>0</v>
      </c>
      <c r="M18" s="70">
        <v>404</v>
      </c>
      <c r="N18" s="69">
        <v>0</v>
      </c>
      <c r="O18" s="14">
        <v>0</v>
      </c>
      <c r="P18" s="70">
        <v>370</v>
      </c>
      <c r="Q18" s="69">
        <v>0</v>
      </c>
      <c r="R18" s="14">
        <v>0</v>
      </c>
      <c r="S18" s="70">
        <v>317</v>
      </c>
      <c r="T18" s="69">
        <v>0</v>
      </c>
      <c r="U18" s="14">
        <v>0</v>
      </c>
      <c r="V18" s="70">
        <v>162</v>
      </c>
      <c r="W18" s="69">
        <v>0</v>
      </c>
      <c r="X18" s="14">
        <v>0</v>
      </c>
      <c r="Y18" s="70">
        <v>244</v>
      </c>
      <c r="Z18" s="69">
        <v>0</v>
      </c>
      <c r="AA18" s="14">
        <v>0</v>
      </c>
      <c r="AB18" s="70">
        <v>115</v>
      </c>
      <c r="AC18" s="69">
        <v>0</v>
      </c>
      <c r="AD18" s="14">
        <v>0</v>
      </c>
      <c r="AE18" s="70">
        <v>197</v>
      </c>
      <c r="AF18" s="69">
        <v>0</v>
      </c>
      <c r="AG18" s="14">
        <v>0</v>
      </c>
      <c r="AH18" s="70">
        <v>274</v>
      </c>
      <c r="AI18" s="69">
        <v>0</v>
      </c>
      <c r="AJ18" s="14">
        <v>0</v>
      </c>
      <c r="AK18" s="70">
        <v>47</v>
      </c>
      <c r="AL18" s="69">
        <v>0</v>
      </c>
      <c r="AM18" s="14">
        <v>0</v>
      </c>
      <c r="AN18" s="70">
        <v>0</v>
      </c>
      <c r="AO18" s="69">
        <v>0</v>
      </c>
      <c r="AP18" s="14">
        <v>0</v>
      </c>
      <c r="AQ18" s="70">
        <v>0</v>
      </c>
      <c r="AR18" s="69">
        <v>0</v>
      </c>
      <c r="AS18" s="14">
        <v>0</v>
      </c>
      <c r="AT18" s="70">
        <v>0</v>
      </c>
      <c r="AU18" s="69">
        <v>0</v>
      </c>
      <c r="AV18" s="14">
        <v>0</v>
      </c>
      <c r="AW18" s="19">
        <v>0</v>
      </c>
      <c r="AX18" s="15">
        <v>0</v>
      </c>
      <c r="AY18" s="14">
        <v>0</v>
      </c>
      <c r="AZ18" s="19">
        <v>3160</v>
      </c>
      <c r="BA18" s="3"/>
      <c r="BB18" s="3"/>
    </row>
    <row r="19" spans="1:54" x14ac:dyDescent="0.2">
      <c r="A19" s="13" t="s">
        <v>17</v>
      </c>
      <c r="B19" s="15">
        <v>9</v>
      </c>
      <c r="C19" s="14">
        <v>4</v>
      </c>
      <c r="D19" s="70">
        <v>302</v>
      </c>
      <c r="E19" s="69">
        <v>0</v>
      </c>
      <c r="F19" s="14">
        <v>0</v>
      </c>
      <c r="G19" s="70">
        <v>491</v>
      </c>
      <c r="H19" s="69">
        <v>10</v>
      </c>
      <c r="I19" s="14">
        <v>0</v>
      </c>
      <c r="J19" s="70">
        <v>252</v>
      </c>
      <c r="K19" s="69">
        <v>3</v>
      </c>
      <c r="L19" s="14">
        <v>2</v>
      </c>
      <c r="M19" s="70">
        <v>405</v>
      </c>
      <c r="N19" s="69">
        <v>9</v>
      </c>
      <c r="O19" s="14">
        <v>0</v>
      </c>
      <c r="P19" s="70">
        <v>379</v>
      </c>
      <c r="Q19" s="69">
        <v>6</v>
      </c>
      <c r="R19" s="14">
        <v>5</v>
      </c>
      <c r="S19" s="70">
        <v>318</v>
      </c>
      <c r="T19" s="69">
        <v>6</v>
      </c>
      <c r="U19" s="14">
        <v>3</v>
      </c>
      <c r="V19" s="70">
        <v>165</v>
      </c>
      <c r="W19" s="69">
        <v>0</v>
      </c>
      <c r="X19" s="14">
        <v>0</v>
      </c>
      <c r="Y19" s="70">
        <v>244</v>
      </c>
      <c r="Z19" s="69">
        <v>6</v>
      </c>
      <c r="AA19" s="14">
        <v>3</v>
      </c>
      <c r="AB19" s="70">
        <v>118</v>
      </c>
      <c r="AC19" s="69">
        <v>3</v>
      </c>
      <c r="AD19" s="14">
        <v>4</v>
      </c>
      <c r="AE19" s="70">
        <v>196</v>
      </c>
      <c r="AF19" s="69">
        <v>0</v>
      </c>
      <c r="AG19" s="14">
        <v>2</v>
      </c>
      <c r="AH19" s="70">
        <v>272</v>
      </c>
      <c r="AI19" s="69">
        <v>0</v>
      </c>
      <c r="AJ19" s="14">
        <v>0</v>
      </c>
      <c r="AK19" s="70">
        <v>47</v>
      </c>
      <c r="AL19" s="69">
        <v>0</v>
      </c>
      <c r="AM19" s="14">
        <v>0</v>
      </c>
      <c r="AN19" s="70">
        <v>0</v>
      </c>
      <c r="AO19" s="69">
        <v>0</v>
      </c>
      <c r="AP19" s="14">
        <v>0</v>
      </c>
      <c r="AQ19" s="70">
        <v>0</v>
      </c>
      <c r="AR19" s="69">
        <v>0</v>
      </c>
      <c r="AS19" s="14">
        <v>0</v>
      </c>
      <c r="AT19" s="70">
        <v>0</v>
      </c>
      <c r="AU19" s="69">
        <v>0</v>
      </c>
      <c r="AV19" s="14">
        <v>0</v>
      </c>
      <c r="AW19" s="19">
        <v>0</v>
      </c>
      <c r="AX19" s="15">
        <v>52</v>
      </c>
      <c r="AY19" s="14">
        <v>23</v>
      </c>
      <c r="AZ19" s="19">
        <v>3189</v>
      </c>
      <c r="BA19" s="3"/>
      <c r="BB19" s="3"/>
    </row>
    <row r="20" spans="1:54" x14ac:dyDescent="0.2">
      <c r="A20" s="13" t="s">
        <v>18</v>
      </c>
      <c r="B20" s="15">
        <v>11</v>
      </c>
      <c r="C20" s="14">
        <v>2</v>
      </c>
      <c r="D20" s="70">
        <v>311</v>
      </c>
      <c r="E20" s="69">
        <v>13</v>
      </c>
      <c r="F20" s="14">
        <v>12</v>
      </c>
      <c r="G20" s="70">
        <v>492</v>
      </c>
      <c r="H20" s="69">
        <v>20</v>
      </c>
      <c r="I20" s="14">
        <v>9</v>
      </c>
      <c r="J20" s="70">
        <v>263</v>
      </c>
      <c r="K20" s="69">
        <v>22</v>
      </c>
      <c r="L20" s="14">
        <v>17</v>
      </c>
      <c r="M20" s="70">
        <v>410</v>
      </c>
      <c r="N20" s="69">
        <v>33</v>
      </c>
      <c r="O20" s="14">
        <v>28</v>
      </c>
      <c r="P20" s="70">
        <v>384</v>
      </c>
      <c r="Q20" s="69">
        <v>18</v>
      </c>
      <c r="R20" s="14">
        <v>18</v>
      </c>
      <c r="S20" s="70">
        <v>318</v>
      </c>
      <c r="T20" s="69">
        <v>15</v>
      </c>
      <c r="U20" s="14">
        <v>19</v>
      </c>
      <c r="V20" s="70">
        <v>161</v>
      </c>
      <c r="W20" s="69">
        <v>3</v>
      </c>
      <c r="X20" s="14">
        <v>9</v>
      </c>
      <c r="Y20" s="70">
        <v>238</v>
      </c>
      <c r="Z20" s="69">
        <v>8</v>
      </c>
      <c r="AA20" s="14">
        <v>6</v>
      </c>
      <c r="AB20" s="70">
        <v>120</v>
      </c>
      <c r="AC20" s="69">
        <v>8</v>
      </c>
      <c r="AD20" s="14">
        <v>11</v>
      </c>
      <c r="AE20" s="70">
        <v>193</v>
      </c>
      <c r="AF20" s="69">
        <v>9</v>
      </c>
      <c r="AG20" s="14">
        <v>12</v>
      </c>
      <c r="AH20" s="70">
        <v>269</v>
      </c>
      <c r="AI20" s="69">
        <v>0</v>
      </c>
      <c r="AJ20" s="14">
        <v>5</v>
      </c>
      <c r="AK20" s="70">
        <v>42</v>
      </c>
      <c r="AL20" s="69">
        <v>0</v>
      </c>
      <c r="AM20" s="14">
        <v>0</v>
      </c>
      <c r="AN20" s="70">
        <v>0</v>
      </c>
      <c r="AO20" s="69">
        <v>0</v>
      </c>
      <c r="AP20" s="14">
        <v>0</v>
      </c>
      <c r="AQ20" s="70">
        <v>0</v>
      </c>
      <c r="AR20" s="69">
        <v>0</v>
      </c>
      <c r="AS20" s="14">
        <v>0</v>
      </c>
      <c r="AT20" s="70">
        <v>0</v>
      </c>
      <c r="AU20" s="69">
        <v>0</v>
      </c>
      <c r="AV20" s="14">
        <v>0</v>
      </c>
      <c r="AW20" s="19">
        <v>0</v>
      </c>
      <c r="AX20" s="15">
        <v>160</v>
      </c>
      <c r="AY20" s="14">
        <v>148</v>
      </c>
      <c r="AZ20" s="19">
        <v>3201</v>
      </c>
      <c r="BA20" s="3"/>
      <c r="BB20" s="3"/>
    </row>
    <row r="21" spans="1:54" x14ac:dyDescent="0.2">
      <c r="A21" s="13" t="s">
        <v>19</v>
      </c>
      <c r="B21" s="15">
        <v>12</v>
      </c>
      <c r="C21" s="14">
        <v>25</v>
      </c>
      <c r="D21" s="70">
        <v>298</v>
      </c>
      <c r="E21" s="69">
        <v>0</v>
      </c>
      <c r="F21" s="14">
        <v>0</v>
      </c>
      <c r="G21" s="70">
        <v>492</v>
      </c>
      <c r="H21" s="69">
        <v>17</v>
      </c>
      <c r="I21" s="14">
        <v>18</v>
      </c>
      <c r="J21" s="70">
        <v>262</v>
      </c>
      <c r="K21" s="69">
        <v>23</v>
      </c>
      <c r="L21" s="14">
        <v>14</v>
      </c>
      <c r="M21" s="70">
        <v>419</v>
      </c>
      <c r="N21" s="69">
        <v>4</v>
      </c>
      <c r="O21" s="14">
        <v>20</v>
      </c>
      <c r="P21" s="70">
        <v>368</v>
      </c>
      <c r="Q21" s="69">
        <v>10</v>
      </c>
      <c r="R21" s="14">
        <v>10</v>
      </c>
      <c r="S21" s="70">
        <v>318</v>
      </c>
      <c r="T21" s="69">
        <v>5</v>
      </c>
      <c r="U21" s="14">
        <v>12</v>
      </c>
      <c r="V21" s="70">
        <v>154</v>
      </c>
      <c r="W21" s="69">
        <v>0</v>
      </c>
      <c r="X21" s="14">
        <v>0</v>
      </c>
      <c r="Y21" s="70">
        <v>238</v>
      </c>
      <c r="Z21" s="69">
        <v>4</v>
      </c>
      <c r="AA21" s="14">
        <v>7</v>
      </c>
      <c r="AB21" s="70">
        <v>117</v>
      </c>
      <c r="AC21" s="69">
        <v>3</v>
      </c>
      <c r="AD21" s="14">
        <v>4</v>
      </c>
      <c r="AE21" s="70">
        <v>192</v>
      </c>
      <c r="AF21" s="69">
        <v>1</v>
      </c>
      <c r="AG21" s="14">
        <v>8</v>
      </c>
      <c r="AH21" s="70">
        <v>262</v>
      </c>
      <c r="AI21" s="69">
        <v>1</v>
      </c>
      <c r="AJ21" s="14">
        <v>4</v>
      </c>
      <c r="AK21" s="70">
        <v>39</v>
      </c>
      <c r="AL21" s="69">
        <v>0</v>
      </c>
      <c r="AM21" s="14">
        <v>0</v>
      </c>
      <c r="AN21" s="70">
        <v>0</v>
      </c>
      <c r="AO21" s="69">
        <v>0</v>
      </c>
      <c r="AP21" s="14">
        <v>0</v>
      </c>
      <c r="AQ21" s="70">
        <v>0</v>
      </c>
      <c r="AR21" s="69">
        <v>0</v>
      </c>
      <c r="AS21" s="14">
        <v>0</v>
      </c>
      <c r="AT21" s="70">
        <v>0</v>
      </c>
      <c r="AU21" s="69">
        <v>0</v>
      </c>
      <c r="AV21" s="14">
        <v>0</v>
      </c>
      <c r="AW21" s="19">
        <v>0</v>
      </c>
      <c r="AX21" s="15">
        <v>80</v>
      </c>
      <c r="AY21" s="14">
        <v>122</v>
      </c>
      <c r="AZ21" s="19">
        <v>3159</v>
      </c>
      <c r="BA21" s="3"/>
      <c r="BB21" s="3"/>
    </row>
    <row r="22" spans="1:54" x14ac:dyDescent="0.2">
      <c r="A22" s="13" t="s">
        <v>20</v>
      </c>
      <c r="B22" s="15">
        <v>1</v>
      </c>
      <c r="C22" s="14">
        <v>1</v>
      </c>
      <c r="D22" s="70">
        <v>298</v>
      </c>
      <c r="E22" s="69">
        <v>0</v>
      </c>
      <c r="F22" s="14">
        <v>0</v>
      </c>
      <c r="G22" s="70">
        <v>492</v>
      </c>
      <c r="H22" s="69">
        <v>4</v>
      </c>
      <c r="I22" s="14">
        <v>6</v>
      </c>
      <c r="J22" s="70">
        <v>260</v>
      </c>
      <c r="K22" s="69">
        <v>2</v>
      </c>
      <c r="L22" s="14">
        <v>3</v>
      </c>
      <c r="M22" s="70">
        <v>418</v>
      </c>
      <c r="N22" s="69">
        <v>1</v>
      </c>
      <c r="O22" s="14">
        <v>10</v>
      </c>
      <c r="P22" s="70">
        <v>359</v>
      </c>
      <c r="Q22" s="69">
        <v>4</v>
      </c>
      <c r="R22" s="14">
        <v>8</v>
      </c>
      <c r="S22" s="70">
        <v>314</v>
      </c>
      <c r="T22" s="69">
        <v>1</v>
      </c>
      <c r="U22" s="14">
        <v>2</v>
      </c>
      <c r="V22" s="70">
        <v>153</v>
      </c>
      <c r="W22" s="69">
        <v>0</v>
      </c>
      <c r="X22" s="14">
        <v>0</v>
      </c>
      <c r="Y22" s="70">
        <v>238</v>
      </c>
      <c r="Z22" s="69">
        <v>0</v>
      </c>
      <c r="AA22" s="14">
        <v>5</v>
      </c>
      <c r="AB22" s="70">
        <v>112</v>
      </c>
      <c r="AC22" s="69">
        <v>1</v>
      </c>
      <c r="AD22" s="14">
        <v>3</v>
      </c>
      <c r="AE22" s="70">
        <v>190</v>
      </c>
      <c r="AF22" s="69">
        <v>1</v>
      </c>
      <c r="AG22" s="14">
        <v>4</v>
      </c>
      <c r="AH22" s="70">
        <v>259</v>
      </c>
      <c r="AI22" s="69">
        <v>0</v>
      </c>
      <c r="AJ22" s="14">
        <v>0</v>
      </c>
      <c r="AK22" s="70">
        <v>39</v>
      </c>
      <c r="AL22" s="69">
        <v>0</v>
      </c>
      <c r="AM22" s="14">
        <v>0</v>
      </c>
      <c r="AN22" s="70">
        <v>0</v>
      </c>
      <c r="AO22" s="69">
        <v>0</v>
      </c>
      <c r="AP22" s="14">
        <v>0</v>
      </c>
      <c r="AQ22" s="70">
        <v>0</v>
      </c>
      <c r="AR22" s="69">
        <v>0</v>
      </c>
      <c r="AS22" s="14">
        <v>0</v>
      </c>
      <c r="AT22" s="70">
        <v>0</v>
      </c>
      <c r="AU22" s="69">
        <v>0</v>
      </c>
      <c r="AV22" s="14">
        <v>0</v>
      </c>
      <c r="AW22" s="19">
        <v>0</v>
      </c>
      <c r="AX22" s="15">
        <v>15</v>
      </c>
      <c r="AY22" s="14">
        <v>42</v>
      </c>
      <c r="AZ22" s="19">
        <v>3132</v>
      </c>
      <c r="BA22" s="3"/>
      <c r="BB22" s="3"/>
    </row>
    <row r="23" spans="1:54" x14ac:dyDescent="0.2">
      <c r="A23" s="13" t="s">
        <v>21</v>
      </c>
      <c r="B23" s="15">
        <v>8</v>
      </c>
      <c r="C23" s="14">
        <v>39</v>
      </c>
      <c r="D23" s="70">
        <v>267</v>
      </c>
      <c r="E23" s="69">
        <v>8</v>
      </c>
      <c r="F23" s="14">
        <v>44</v>
      </c>
      <c r="G23" s="70">
        <v>456</v>
      </c>
      <c r="H23" s="69">
        <v>9</v>
      </c>
      <c r="I23" s="14">
        <v>57</v>
      </c>
      <c r="J23" s="70">
        <v>212</v>
      </c>
      <c r="K23" s="69">
        <v>9</v>
      </c>
      <c r="L23" s="14">
        <v>68</v>
      </c>
      <c r="M23" s="70">
        <v>359</v>
      </c>
      <c r="N23" s="69">
        <v>10</v>
      </c>
      <c r="O23" s="14">
        <v>90</v>
      </c>
      <c r="P23" s="70">
        <v>279</v>
      </c>
      <c r="Q23" s="69">
        <v>4</v>
      </c>
      <c r="R23" s="14">
        <v>73</v>
      </c>
      <c r="S23" s="70">
        <v>245</v>
      </c>
      <c r="T23" s="69">
        <v>25</v>
      </c>
      <c r="U23" s="14">
        <v>33</v>
      </c>
      <c r="V23" s="70">
        <v>145</v>
      </c>
      <c r="W23" s="69">
        <v>1</v>
      </c>
      <c r="X23" s="14">
        <v>39</v>
      </c>
      <c r="Y23" s="70">
        <v>200</v>
      </c>
      <c r="Z23" s="69">
        <v>1</v>
      </c>
      <c r="AA23" s="14">
        <v>23</v>
      </c>
      <c r="AB23" s="70">
        <v>90</v>
      </c>
      <c r="AC23" s="69">
        <v>3</v>
      </c>
      <c r="AD23" s="14">
        <v>35</v>
      </c>
      <c r="AE23" s="70">
        <v>158</v>
      </c>
      <c r="AF23" s="69">
        <v>34</v>
      </c>
      <c r="AG23" s="14">
        <v>49</v>
      </c>
      <c r="AH23" s="70">
        <v>244</v>
      </c>
      <c r="AI23" s="69">
        <v>0</v>
      </c>
      <c r="AJ23" s="14">
        <v>4</v>
      </c>
      <c r="AK23" s="70">
        <v>35</v>
      </c>
      <c r="AL23" s="69">
        <v>0</v>
      </c>
      <c r="AM23" s="14">
        <v>0</v>
      </c>
      <c r="AN23" s="70">
        <v>0</v>
      </c>
      <c r="AO23" s="69">
        <v>0</v>
      </c>
      <c r="AP23" s="14">
        <v>0</v>
      </c>
      <c r="AQ23" s="70">
        <v>0</v>
      </c>
      <c r="AR23" s="69">
        <v>0</v>
      </c>
      <c r="AS23" s="14">
        <v>0</v>
      </c>
      <c r="AT23" s="70">
        <v>0</v>
      </c>
      <c r="AU23" s="69">
        <v>0</v>
      </c>
      <c r="AV23" s="14">
        <v>0</v>
      </c>
      <c r="AW23" s="19">
        <v>0</v>
      </c>
      <c r="AX23" s="15">
        <v>112</v>
      </c>
      <c r="AY23" s="14">
        <v>554</v>
      </c>
      <c r="AZ23" s="19">
        <v>2690</v>
      </c>
      <c r="BA23" s="3"/>
      <c r="BB23" s="3"/>
    </row>
    <row r="24" spans="1:54" x14ac:dyDescent="0.2">
      <c r="A24" s="13" t="s">
        <v>22</v>
      </c>
      <c r="B24" s="15">
        <v>4</v>
      </c>
      <c r="C24" s="14">
        <v>12</v>
      </c>
      <c r="D24" s="70">
        <v>259</v>
      </c>
      <c r="E24" s="69">
        <v>0</v>
      </c>
      <c r="F24" s="14">
        <v>0</v>
      </c>
      <c r="G24" s="70">
        <v>456</v>
      </c>
      <c r="H24" s="69">
        <v>18</v>
      </c>
      <c r="I24" s="14">
        <v>5</v>
      </c>
      <c r="J24" s="70">
        <v>225</v>
      </c>
      <c r="K24" s="69">
        <v>5</v>
      </c>
      <c r="L24" s="14">
        <v>14</v>
      </c>
      <c r="M24" s="70">
        <v>350</v>
      </c>
      <c r="N24" s="69">
        <v>1</v>
      </c>
      <c r="O24" s="14">
        <v>20</v>
      </c>
      <c r="P24" s="70">
        <v>260</v>
      </c>
      <c r="Q24" s="69">
        <v>6</v>
      </c>
      <c r="R24" s="14">
        <v>8</v>
      </c>
      <c r="S24" s="70">
        <v>243</v>
      </c>
      <c r="T24" s="69">
        <v>0</v>
      </c>
      <c r="U24" s="14">
        <v>5</v>
      </c>
      <c r="V24" s="70">
        <v>140</v>
      </c>
      <c r="W24" s="69">
        <v>0</v>
      </c>
      <c r="X24" s="14">
        <v>0</v>
      </c>
      <c r="Y24" s="70">
        <v>200</v>
      </c>
      <c r="Z24" s="69">
        <v>2</v>
      </c>
      <c r="AA24" s="14">
        <v>7</v>
      </c>
      <c r="AB24" s="70">
        <v>85</v>
      </c>
      <c r="AC24" s="69">
        <v>5</v>
      </c>
      <c r="AD24" s="14">
        <v>7</v>
      </c>
      <c r="AE24" s="70">
        <v>156</v>
      </c>
      <c r="AF24" s="69">
        <v>3</v>
      </c>
      <c r="AG24" s="14">
        <v>13</v>
      </c>
      <c r="AH24" s="70">
        <v>234</v>
      </c>
      <c r="AI24" s="69">
        <v>2</v>
      </c>
      <c r="AJ24" s="14">
        <v>4</v>
      </c>
      <c r="AK24" s="70">
        <v>33</v>
      </c>
      <c r="AL24" s="69">
        <v>0</v>
      </c>
      <c r="AM24" s="14">
        <v>0</v>
      </c>
      <c r="AN24" s="70">
        <v>0</v>
      </c>
      <c r="AO24" s="69">
        <v>0</v>
      </c>
      <c r="AP24" s="14">
        <v>0</v>
      </c>
      <c r="AQ24" s="70">
        <v>0</v>
      </c>
      <c r="AR24" s="69">
        <v>0</v>
      </c>
      <c r="AS24" s="14">
        <v>0</v>
      </c>
      <c r="AT24" s="70">
        <v>0</v>
      </c>
      <c r="AU24" s="69">
        <v>0</v>
      </c>
      <c r="AV24" s="14">
        <v>0</v>
      </c>
      <c r="AW24" s="19">
        <v>0</v>
      </c>
      <c r="AX24" s="15">
        <v>46</v>
      </c>
      <c r="AY24" s="14">
        <v>95</v>
      </c>
      <c r="AZ24" s="19">
        <v>2641</v>
      </c>
      <c r="BA24" s="3"/>
      <c r="BB24" s="3"/>
    </row>
    <row r="25" spans="1:54" x14ac:dyDescent="0.2">
      <c r="A25" s="13" t="s">
        <v>23</v>
      </c>
      <c r="B25" s="15">
        <v>4</v>
      </c>
      <c r="C25" s="14">
        <v>4</v>
      </c>
      <c r="D25" s="70">
        <v>259</v>
      </c>
      <c r="E25" s="69">
        <v>0</v>
      </c>
      <c r="F25" s="14">
        <v>0</v>
      </c>
      <c r="G25" s="70">
        <v>456</v>
      </c>
      <c r="H25" s="69">
        <v>8</v>
      </c>
      <c r="I25" s="14">
        <v>8</v>
      </c>
      <c r="J25" s="70">
        <v>225</v>
      </c>
      <c r="K25" s="69">
        <v>1</v>
      </c>
      <c r="L25" s="14">
        <v>4</v>
      </c>
      <c r="M25" s="70">
        <v>347</v>
      </c>
      <c r="N25" s="69">
        <v>5</v>
      </c>
      <c r="O25" s="14">
        <v>7</v>
      </c>
      <c r="P25" s="70">
        <v>258</v>
      </c>
      <c r="Q25" s="69">
        <v>0</v>
      </c>
      <c r="R25" s="14">
        <v>4</v>
      </c>
      <c r="S25" s="70">
        <v>239</v>
      </c>
      <c r="T25" s="69">
        <v>1</v>
      </c>
      <c r="U25" s="14">
        <v>3</v>
      </c>
      <c r="V25" s="70">
        <v>138</v>
      </c>
      <c r="W25" s="69">
        <v>0</v>
      </c>
      <c r="X25" s="14">
        <v>0</v>
      </c>
      <c r="Y25" s="70">
        <v>200</v>
      </c>
      <c r="Z25" s="69">
        <v>0</v>
      </c>
      <c r="AA25" s="14">
        <v>7</v>
      </c>
      <c r="AB25" s="70">
        <v>78</v>
      </c>
      <c r="AC25" s="69">
        <v>2</v>
      </c>
      <c r="AD25" s="14">
        <v>5</v>
      </c>
      <c r="AE25" s="70">
        <v>153</v>
      </c>
      <c r="AF25" s="69">
        <v>0</v>
      </c>
      <c r="AG25" s="14">
        <v>4</v>
      </c>
      <c r="AH25" s="70">
        <v>230</v>
      </c>
      <c r="AI25" s="69">
        <v>0</v>
      </c>
      <c r="AJ25" s="14">
        <v>2</v>
      </c>
      <c r="AK25" s="70">
        <v>31</v>
      </c>
      <c r="AL25" s="69">
        <v>0</v>
      </c>
      <c r="AM25" s="14">
        <v>0</v>
      </c>
      <c r="AN25" s="70">
        <v>0</v>
      </c>
      <c r="AO25" s="69">
        <v>0</v>
      </c>
      <c r="AP25" s="14">
        <v>0</v>
      </c>
      <c r="AQ25" s="70">
        <v>0</v>
      </c>
      <c r="AR25" s="69">
        <v>0</v>
      </c>
      <c r="AS25" s="14">
        <v>0</v>
      </c>
      <c r="AT25" s="70">
        <v>0</v>
      </c>
      <c r="AU25" s="69">
        <v>0</v>
      </c>
      <c r="AV25" s="14">
        <v>0</v>
      </c>
      <c r="AW25" s="19">
        <v>0</v>
      </c>
      <c r="AX25" s="15">
        <v>21</v>
      </c>
      <c r="AY25" s="14">
        <v>48</v>
      </c>
      <c r="AZ25" s="19">
        <v>2614</v>
      </c>
      <c r="BA25" s="3"/>
      <c r="BB25" s="3"/>
    </row>
    <row r="26" spans="1:54" x14ac:dyDescent="0.2">
      <c r="A26" s="13" t="s">
        <v>24</v>
      </c>
      <c r="B26" s="15">
        <v>0</v>
      </c>
      <c r="C26" s="14">
        <v>5</v>
      </c>
      <c r="D26" s="70">
        <v>254</v>
      </c>
      <c r="E26" s="69">
        <v>0</v>
      </c>
      <c r="F26" s="14">
        <v>0</v>
      </c>
      <c r="G26" s="70">
        <v>456</v>
      </c>
      <c r="H26" s="69">
        <v>4</v>
      </c>
      <c r="I26" s="14">
        <v>5</v>
      </c>
      <c r="J26" s="70">
        <v>224</v>
      </c>
      <c r="K26" s="69">
        <v>0</v>
      </c>
      <c r="L26" s="14">
        <v>3</v>
      </c>
      <c r="M26" s="70">
        <v>344</v>
      </c>
      <c r="N26" s="69">
        <v>1</v>
      </c>
      <c r="O26" s="14">
        <v>8</v>
      </c>
      <c r="P26" s="70">
        <v>251</v>
      </c>
      <c r="Q26" s="69">
        <v>0</v>
      </c>
      <c r="R26" s="14">
        <v>15</v>
      </c>
      <c r="S26" s="70">
        <v>224</v>
      </c>
      <c r="T26" s="69">
        <v>0</v>
      </c>
      <c r="U26" s="14">
        <v>10</v>
      </c>
      <c r="V26" s="70">
        <v>128</v>
      </c>
      <c r="W26" s="69">
        <v>0</v>
      </c>
      <c r="X26" s="14">
        <v>0</v>
      </c>
      <c r="Y26" s="70">
        <v>200</v>
      </c>
      <c r="Z26" s="69">
        <v>0</v>
      </c>
      <c r="AA26" s="14">
        <v>5</v>
      </c>
      <c r="AB26" s="70">
        <v>73</v>
      </c>
      <c r="AC26" s="69">
        <v>0</v>
      </c>
      <c r="AD26" s="14">
        <v>13</v>
      </c>
      <c r="AE26" s="70">
        <v>140</v>
      </c>
      <c r="AF26" s="69">
        <v>0</v>
      </c>
      <c r="AG26" s="14">
        <v>13</v>
      </c>
      <c r="AH26" s="70">
        <v>217</v>
      </c>
      <c r="AI26" s="69">
        <v>0</v>
      </c>
      <c r="AJ26" s="14">
        <v>2</v>
      </c>
      <c r="AK26" s="70">
        <v>29</v>
      </c>
      <c r="AL26" s="69">
        <v>0</v>
      </c>
      <c r="AM26" s="14">
        <v>0</v>
      </c>
      <c r="AN26" s="70">
        <v>0</v>
      </c>
      <c r="AO26" s="69">
        <v>0</v>
      </c>
      <c r="AP26" s="14">
        <v>0</v>
      </c>
      <c r="AQ26" s="70">
        <v>0</v>
      </c>
      <c r="AR26" s="69">
        <v>0</v>
      </c>
      <c r="AS26" s="14">
        <v>0</v>
      </c>
      <c r="AT26" s="70">
        <v>0</v>
      </c>
      <c r="AU26" s="69">
        <v>0</v>
      </c>
      <c r="AV26" s="14">
        <v>0</v>
      </c>
      <c r="AW26" s="19">
        <v>0</v>
      </c>
      <c r="AX26" s="15">
        <v>5</v>
      </c>
      <c r="AY26" s="14">
        <v>79</v>
      </c>
      <c r="AZ26" s="19">
        <v>2540</v>
      </c>
      <c r="BA26" s="3"/>
      <c r="BB26" s="3"/>
    </row>
    <row r="27" spans="1:54" x14ac:dyDescent="0.2">
      <c r="A27" s="13" t="s">
        <v>25</v>
      </c>
      <c r="B27" s="15">
        <v>0</v>
      </c>
      <c r="C27" s="14">
        <v>12</v>
      </c>
      <c r="D27" s="70">
        <v>242</v>
      </c>
      <c r="E27" s="69">
        <v>0</v>
      </c>
      <c r="F27" s="14">
        <v>0</v>
      </c>
      <c r="G27" s="70">
        <v>456</v>
      </c>
      <c r="H27" s="69">
        <v>0</v>
      </c>
      <c r="I27" s="14">
        <v>9</v>
      </c>
      <c r="J27" s="70">
        <v>215</v>
      </c>
      <c r="K27" s="69">
        <v>0</v>
      </c>
      <c r="L27" s="14">
        <v>34</v>
      </c>
      <c r="M27" s="70">
        <v>310</v>
      </c>
      <c r="N27" s="69">
        <v>0</v>
      </c>
      <c r="O27" s="14">
        <v>21</v>
      </c>
      <c r="P27" s="70">
        <v>230</v>
      </c>
      <c r="Q27" s="69">
        <v>1</v>
      </c>
      <c r="R27" s="14">
        <v>21</v>
      </c>
      <c r="S27" s="70">
        <v>204</v>
      </c>
      <c r="T27" s="69">
        <v>0</v>
      </c>
      <c r="U27" s="14">
        <v>20</v>
      </c>
      <c r="V27" s="70">
        <v>108</v>
      </c>
      <c r="W27" s="69">
        <v>0</v>
      </c>
      <c r="X27" s="14">
        <v>0</v>
      </c>
      <c r="Y27" s="70">
        <v>200</v>
      </c>
      <c r="Z27" s="69">
        <v>1</v>
      </c>
      <c r="AA27" s="14">
        <v>15</v>
      </c>
      <c r="AB27" s="70">
        <v>59</v>
      </c>
      <c r="AC27" s="69">
        <v>0</v>
      </c>
      <c r="AD27" s="14">
        <v>14</v>
      </c>
      <c r="AE27" s="70">
        <v>126</v>
      </c>
      <c r="AF27" s="69">
        <v>0</v>
      </c>
      <c r="AG27" s="14">
        <v>26</v>
      </c>
      <c r="AH27" s="70">
        <v>191</v>
      </c>
      <c r="AI27" s="69">
        <v>0</v>
      </c>
      <c r="AJ27" s="14">
        <v>9</v>
      </c>
      <c r="AK27" s="70">
        <v>20</v>
      </c>
      <c r="AL27" s="69">
        <v>0</v>
      </c>
      <c r="AM27" s="14">
        <v>0</v>
      </c>
      <c r="AN27" s="70">
        <v>0</v>
      </c>
      <c r="AO27" s="69">
        <v>0</v>
      </c>
      <c r="AP27" s="14">
        <v>0</v>
      </c>
      <c r="AQ27" s="70">
        <v>0</v>
      </c>
      <c r="AR27" s="69">
        <v>0</v>
      </c>
      <c r="AS27" s="14">
        <v>0</v>
      </c>
      <c r="AT27" s="70">
        <v>0</v>
      </c>
      <c r="AU27" s="69">
        <v>0</v>
      </c>
      <c r="AV27" s="14">
        <v>0</v>
      </c>
      <c r="AW27" s="19">
        <v>0</v>
      </c>
      <c r="AX27" s="15">
        <v>2</v>
      </c>
      <c r="AY27" s="14">
        <v>181</v>
      </c>
      <c r="AZ27" s="19">
        <v>2361</v>
      </c>
      <c r="BA27" s="3"/>
      <c r="BB27" s="3"/>
    </row>
    <row r="28" spans="1:54" ht="13.5" thickBot="1" x14ac:dyDescent="0.25">
      <c r="A28" s="33" t="s">
        <v>26</v>
      </c>
      <c r="B28" s="15">
        <v>0</v>
      </c>
      <c r="C28" s="14">
        <v>242</v>
      </c>
      <c r="D28" s="70">
        <v>0</v>
      </c>
      <c r="E28" s="69">
        <v>0</v>
      </c>
      <c r="F28" s="14">
        <v>456</v>
      </c>
      <c r="G28" s="70">
        <v>0</v>
      </c>
      <c r="H28" s="69">
        <v>0</v>
      </c>
      <c r="I28" s="14">
        <v>215</v>
      </c>
      <c r="J28" s="70">
        <v>0</v>
      </c>
      <c r="K28" s="69">
        <v>0</v>
      </c>
      <c r="L28" s="14">
        <v>310</v>
      </c>
      <c r="M28" s="70">
        <v>0</v>
      </c>
      <c r="N28" s="69">
        <v>0</v>
      </c>
      <c r="O28" s="14">
        <v>230</v>
      </c>
      <c r="P28" s="70">
        <v>0</v>
      </c>
      <c r="Q28" s="69">
        <v>0</v>
      </c>
      <c r="R28" s="14">
        <v>204</v>
      </c>
      <c r="S28" s="70">
        <v>0</v>
      </c>
      <c r="T28" s="69">
        <v>0</v>
      </c>
      <c r="U28" s="14">
        <v>108</v>
      </c>
      <c r="V28" s="70">
        <v>0</v>
      </c>
      <c r="W28" s="69">
        <v>0</v>
      </c>
      <c r="X28" s="14">
        <v>200</v>
      </c>
      <c r="Y28" s="70">
        <v>0</v>
      </c>
      <c r="Z28" s="69">
        <v>0</v>
      </c>
      <c r="AA28" s="14">
        <v>59</v>
      </c>
      <c r="AB28" s="70">
        <v>0</v>
      </c>
      <c r="AC28" s="69">
        <v>0</v>
      </c>
      <c r="AD28" s="14">
        <v>126</v>
      </c>
      <c r="AE28" s="70">
        <v>0</v>
      </c>
      <c r="AF28" s="69">
        <v>0</v>
      </c>
      <c r="AG28" s="14">
        <v>191</v>
      </c>
      <c r="AH28" s="70">
        <v>0</v>
      </c>
      <c r="AI28" s="69">
        <v>0</v>
      </c>
      <c r="AJ28" s="14">
        <v>20</v>
      </c>
      <c r="AK28" s="70">
        <v>0</v>
      </c>
      <c r="AL28" s="69">
        <v>0</v>
      </c>
      <c r="AM28" s="14">
        <v>0</v>
      </c>
      <c r="AN28" s="70">
        <v>0</v>
      </c>
      <c r="AO28" s="69">
        <v>0</v>
      </c>
      <c r="AP28" s="14">
        <v>0</v>
      </c>
      <c r="AQ28" s="70">
        <v>0</v>
      </c>
      <c r="AR28" s="69">
        <v>0</v>
      </c>
      <c r="AS28" s="14">
        <v>0</v>
      </c>
      <c r="AT28" s="70">
        <v>0</v>
      </c>
      <c r="AU28" s="69">
        <v>0</v>
      </c>
      <c r="AV28" s="14">
        <v>0</v>
      </c>
      <c r="AW28" s="19">
        <v>0</v>
      </c>
      <c r="AX28" s="11">
        <v>0</v>
      </c>
      <c r="AY28" s="9">
        <v>2361</v>
      </c>
      <c r="AZ28" s="10">
        <v>0</v>
      </c>
      <c r="BA28" s="3"/>
      <c r="BB28" s="3"/>
    </row>
    <row r="29" spans="1:54" ht="13.5" thickBot="1" x14ac:dyDescent="0.25">
      <c r="A29" s="16" t="s">
        <v>0</v>
      </c>
      <c r="B29" s="75">
        <v>426</v>
      </c>
      <c r="C29" s="17">
        <v>426</v>
      </c>
      <c r="D29" s="76">
        <v>0</v>
      </c>
      <c r="E29" s="77">
        <v>584</v>
      </c>
      <c r="F29" s="17">
        <v>584</v>
      </c>
      <c r="G29" s="76">
        <v>0</v>
      </c>
      <c r="H29" s="77">
        <v>450</v>
      </c>
      <c r="I29" s="17">
        <v>450</v>
      </c>
      <c r="J29" s="76">
        <v>0</v>
      </c>
      <c r="K29" s="77">
        <v>601</v>
      </c>
      <c r="L29" s="17">
        <v>601</v>
      </c>
      <c r="M29" s="76">
        <v>0</v>
      </c>
      <c r="N29" s="77">
        <v>529</v>
      </c>
      <c r="O29" s="17">
        <v>529</v>
      </c>
      <c r="P29" s="76">
        <v>0</v>
      </c>
      <c r="Q29" s="77">
        <v>479</v>
      </c>
      <c r="R29" s="17">
        <v>479</v>
      </c>
      <c r="S29" s="76">
        <v>0</v>
      </c>
      <c r="T29" s="77">
        <v>284</v>
      </c>
      <c r="U29" s="17">
        <v>284</v>
      </c>
      <c r="V29" s="76">
        <v>0</v>
      </c>
      <c r="W29" s="77">
        <v>274</v>
      </c>
      <c r="X29" s="17">
        <v>274</v>
      </c>
      <c r="Y29" s="76">
        <v>0</v>
      </c>
      <c r="Z29" s="77">
        <v>183</v>
      </c>
      <c r="AA29" s="17">
        <v>183</v>
      </c>
      <c r="AB29" s="76">
        <v>0</v>
      </c>
      <c r="AC29" s="77">
        <v>277</v>
      </c>
      <c r="AD29" s="17">
        <v>277</v>
      </c>
      <c r="AE29" s="76">
        <v>0</v>
      </c>
      <c r="AF29" s="77">
        <v>391</v>
      </c>
      <c r="AG29" s="17">
        <v>391</v>
      </c>
      <c r="AH29" s="76">
        <v>0</v>
      </c>
      <c r="AI29" s="77">
        <v>71</v>
      </c>
      <c r="AJ29" s="17">
        <v>71</v>
      </c>
      <c r="AK29" s="76">
        <v>0</v>
      </c>
      <c r="AL29" s="77">
        <v>0</v>
      </c>
      <c r="AM29" s="17">
        <v>0</v>
      </c>
      <c r="AN29" s="76">
        <v>0</v>
      </c>
      <c r="AO29" s="77">
        <v>0</v>
      </c>
      <c r="AP29" s="17">
        <v>0</v>
      </c>
      <c r="AQ29" s="76">
        <v>0</v>
      </c>
      <c r="AR29" s="77">
        <v>0</v>
      </c>
      <c r="AS29" s="17">
        <v>0</v>
      </c>
      <c r="AT29" s="76">
        <v>0</v>
      </c>
      <c r="AU29" s="77">
        <v>0</v>
      </c>
      <c r="AV29" s="17">
        <v>0</v>
      </c>
      <c r="AW29" s="18">
        <v>0</v>
      </c>
      <c r="AX29" s="85">
        <v>4549</v>
      </c>
      <c r="AY29" s="78">
        <v>4549</v>
      </c>
      <c r="AZ29" s="79">
        <v>0</v>
      </c>
      <c r="BA29" s="3"/>
      <c r="BB29" s="3"/>
    </row>
    <row r="30" spans="1:54" x14ac:dyDescent="0.2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3"/>
      <c r="BB30" s="3"/>
    </row>
    <row r="31" spans="1:54" ht="13.5" thickBot="1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3"/>
      <c r="BB31" s="3"/>
    </row>
    <row r="32" spans="1:54" x14ac:dyDescent="0.2">
      <c r="A32" s="4"/>
      <c r="B32" s="8"/>
      <c r="C32" s="6" t="str">
        <f>C2</f>
        <v>Train 423</v>
      </c>
      <c r="D32" s="57"/>
      <c r="E32" s="58"/>
      <c r="F32" s="6" t="str">
        <f>F2</f>
        <v>Train 801</v>
      </c>
      <c r="G32" s="57"/>
      <c r="H32" s="58"/>
      <c r="I32" s="6" t="str">
        <f>I2</f>
        <v>Train 425</v>
      </c>
      <c r="J32" s="57"/>
      <c r="K32" s="58"/>
      <c r="L32" s="6" t="str">
        <f>L2</f>
        <v>Train 427</v>
      </c>
      <c r="M32" s="57"/>
      <c r="N32" s="58"/>
      <c r="O32" s="6" t="str">
        <f>O2</f>
        <v>Train 429</v>
      </c>
      <c r="P32" s="57"/>
      <c r="Q32" s="58"/>
      <c r="R32" s="6" t="str">
        <f>R2</f>
        <v>Train 431</v>
      </c>
      <c r="S32" s="57"/>
      <c r="T32" s="58"/>
      <c r="U32" s="6" t="str">
        <f>U2</f>
        <v>Train 433</v>
      </c>
      <c r="V32" s="57"/>
      <c r="W32" s="58"/>
      <c r="X32" s="6" t="str">
        <f>X2</f>
        <v>Train 803</v>
      </c>
      <c r="Y32" s="57"/>
      <c r="Z32" s="58"/>
      <c r="AA32" s="6" t="str">
        <f>AA2</f>
        <v>Train 435</v>
      </c>
      <c r="AB32" s="57"/>
      <c r="AC32" s="58"/>
      <c r="AD32" s="6" t="str">
        <f>AD2</f>
        <v>Train 437</v>
      </c>
      <c r="AE32" s="57"/>
      <c r="AF32" s="58"/>
      <c r="AG32" s="6" t="str">
        <f>AG2</f>
        <v>Train 439</v>
      </c>
      <c r="AH32" s="57"/>
      <c r="AI32" s="58"/>
      <c r="AJ32" s="6" t="str">
        <f>AJ2</f>
        <v>Train 441</v>
      </c>
      <c r="AK32" s="57"/>
      <c r="AL32" s="58"/>
      <c r="AM32" s="6" t="str">
        <f>AM2</f>
        <v>Train 443</v>
      </c>
      <c r="AN32" s="57"/>
      <c r="AO32" s="58"/>
      <c r="AP32" s="6" t="str">
        <f>AP2</f>
        <v>Train 445</v>
      </c>
      <c r="AQ32" s="57"/>
      <c r="AR32" s="58"/>
      <c r="AS32" s="6" t="str">
        <f>AS2</f>
        <v>Train 447</v>
      </c>
      <c r="AT32" s="57"/>
      <c r="AU32" s="58"/>
      <c r="AV32" s="6" t="str">
        <f>AV2</f>
        <v>Train 449</v>
      </c>
      <c r="AW32" s="86"/>
      <c r="AX32" s="30"/>
      <c r="AY32" s="59" t="s">
        <v>0</v>
      </c>
      <c r="AZ32" s="60"/>
      <c r="BA32" s="3"/>
      <c r="BB32" s="3"/>
    </row>
    <row r="33" spans="1:54" ht="39" thickBot="1" x14ac:dyDescent="0.25">
      <c r="A33" s="104" t="s">
        <v>70</v>
      </c>
      <c r="B33" s="61" t="s">
        <v>1</v>
      </c>
      <c r="C33" s="62" t="s">
        <v>2</v>
      </c>
      <c r="D33" s="63" t="s">
        <v>45</v>
      </c>
      <c r="E33" s="64" t="s">
        <v>1</v>
      </c>
      <c r="F33" s="62" t="s">
        <v>2</v>
      </c>
      <c r="G33" s="63" t="s">
        <v>45</v>
      </c>
      <c r="H33" s="64" t="s">
        <v>1</v>
      </c>
      <c r="I33" s="62" t="s">
        <v>2</v>
      </c>
      <c r="J33" s="63" t="s">
        <v>45</v>
      </c>
      <c r="K33" s="64" t="s">
        <v>1</v>
      </c>
      <c r="L33" s="62" t="s">
        <v>2</v>
      </c>
      <c r="M33" s="63" t="s">
        <v>45</v>
      </c>
      <c r="N33" s="64" t="s">
        <v>1</v>
      </c>
      <c r="O33" s="62" t="s">
        <v>2</v>
      </c>
      <c r="P33" s="63" t="s">
        <v>45</v>
      </c>
      <c r="Q33" s="64" t="s">
        <v>1</v>
      </c>
      <c r="R33" s="62" t="s">
        <v>2</v>
      </c>
      <c r="S33" s="63" t="s">
        <v>45</v>
      </c>
      <c r="T33" s="64" t="s">
        <v>1</v>
      </c>
      <c r="U33" s="62" t="s">
        <v>2</v>
      </c>
      <c r="V33" s="63" t="s">
        <v>45</v>
      </c>
      <c r="W33" s="64" t="s">
        <v>1</v>
      </c>
      <c r="X33" s="62" t="s">
        <v>2</v>
      </c>
      <c r="Y33" s="63" t="s">
        <v>45</v>
      </c>
      <c r="Z33" s="64" t="s">
        <v>1</v>
      </c>
      <c r="AA33" s="62" t="s">
        <v>2</v>
      </c>
      <c r="AB33" s="63" t="s">
        <v>45</v>
      </c>
      <c r="AC33" s="64" t="s">
        <v>1</v>
      </c>
      <c r="AD33" s="62" t="s">
        <v>2</v>
      </c>
      <c r="AE33" s="63" t="s">
        <v>45</v>
      </c>
      <c r="AF33" s="64" t="s">
        <v>1</v>
      </c>
      <c r="AG33" s="62" t="s">
        <v>2</v>
      </c>
      <c r="AH33" s="63" t="s">
        <v>45</v>
      </c>
      <c r="AI33" s="64" t="s">
        <v>1</v>
      </c>
      <c r="AJ33" s="62" t="s">
        <v>2</v>
      </c>
      <c r="AK33" s="63" t="s">
        <v>45</v>
      </c>
      <c r="AL33" s="64" t="s">
        <v>1</v>
      </c>
      <c r="AM33" s="62" t="s">
        <v>2</v>
      </c>
      <c r="AN33" s="63" t="s">
        <v>45</v>
      </c>
      <c r="AO33" s="64" t="s">
        <v>1</v>
      </c>
      <c r="AP33" s="62" t="s">
        <v>2</v>
      </c>
      <c r="AQ33" s="63" t="s">
        <v>45</v>
      </c>
      <c r="AR33" s="64" t="s">
        <v>1</v>
      </c>
      <c r="AS33" s="62" t="s">
        <v>2</v>
      </c>
      <c r="AT33" s="63" t="s">
        <v>45</v>
      </c>
      <c r="AU33" s="64" t="s">
        <v>1</v>
      </c>
      <c r="AV33" s="62" t="s">
        <v>2</v>
      </c>
      <c r="AW33" s="87" t="s">
        <v>45</v>
      </c>
      <c r="AX33" s="61" t="s">
        <v>1</v>
      </c>
      <c r="AY33" s="62" t="s">
        <v>2</v>
      </c>
      <c r="AZ33" s="65" t="s">
        <v>45</v>
      </c>
      <c r="BA33" s="3"/>
      <c r="BB33" s="3"/>
    </row>
    <row r="34" spans="1:54" x14ac:dyDescent="0.2">
      <c r="A34" s="12" t="s">
        <v>3</v>
      </c>
      <c r="B34" s="8">
        <v>3</v>
      </c>
      <c r="C34" s="6">
        <v>0</v>
      </c>
      <c r="D34" s="57">
        <v>3</v>
      </c>
      <c r="E34" s="58">
        <v>5</v>
      </c>
      <c r="F34" s="6">
        <v>0</v>
      </c>
      <c r="G34" s="57">
        <v>5</v>
      </c>
      <c r="H34" s="58">
        <v>4</v>
      </c>
      <c r="I34" s="6">
        <v>0</v>
      </c>
      <c r="J34" s="57">
        <v>4</v>
      </c>
      <c r="K34" s="58">
        <v>0</v>
      </c>
      <c r="L34" s="6">
        <v>0</v>
      </c>
      <c r="M34" s="57">
        <v>0</v>
      </c>
      <c r="N34" s="58">
        <v>3</v>
      </c>
      <c r="O34" s="6">
        <v>0</v>
      </c>
      <c r="P34" s="57">
        <v>3</v>
      </c>
      <c r="Q34" s="58">
        <v>2</v>
      </c>
      <c r="R34" s="6">
        <v>0</v>
      </c>
      <c r="S34" s="57">
        <v>2</v>
      </c>
      <c r="T34" s="58">
        <v>4</v>
      </c>
      <c r="U34" s="6">
        <v>0</v>
      </c>
      <c r="V34" s="57">
        <v>4</v>
      </c>
      <c r="W34" s="58">
        <v>4</v>
      </c>
      <c r="X34" s="6">
        <v>0</v>
      </c>
      <c r="Y34" s="57">
        <v>4</v>
      </c>
      <c r="Z34" s="58">
        <v>1</v>
      </c>
      <c r="AA34" s="6">
        <v>0</v>
      </c>
      <c r="AB34" s="57">
        <v>1</v>
      </c>
      <c r="AC34" s="58">
        <v>3</v>
      </c>
      <c r="AD34" s="6">
        <v>0</v>
      </c>
      <c r="AE34" s="57">
        <v>3</v>
      </c>
      <c r="AF34" s="58">
        <v>4</v>
      </c>
      <c r="AG34" s="6">
        <v>0</v>
      </c>
      <c r="AH34" s="57">
        <v>4</v>
      </c>
      <c r="AI34" s="58">
        <v>0</v>
      </c>
      <c r="AJ34" s="6">
        <v>0</v>
      </c>
      <c r="AK34" s="57">
        <v>0</v>
      </c>
      <c r="AL34" s="58">
        <v>0</v>
      </c>
      <c r="AM34" s="6">
        <v>0</v>
      </c>
      <c r="AN34" s="57">
        <v>0</v>
      </c>
      <c r="AO34" s="58">
        <v>0</v>
      </c>
      <c r="AP34" s="6">
        <v>0</v>
      </c>
      <c r="AQ34" s="57">
        <v>0</v>
      </c>
      <c r="AR34" s="58">
        <v>0</v>
      </c>
      <c r="AS34" s="6">
        <v>0</v>
      </c>
      <c r="AT34" s="57">
        <v>0</v>
      </c>
      <c r="AU34" s="58">
        <v>0</v>
      </c>
      <c r="AV34" s="6">
        <v>0</v>
      </c>
      <c r="AW34" s="86">
        <v>0</v>
      </c>
      <c r="AX34" s="8">
        <v>33</v>
      </c>
      <c r="AY34" s="6">
        <v>0</v>
      </c>
      <c r="AZ34" s="7">
        <v>33</v>
      </c>
      <c r="BA34" s="3"/>
      <c r="BB34" s="3"/>
    </row>
    <row r="35" spans="1:54" x14ac:dyDescent="0.2">
      <c r="A35" s="13" t="s">
        <v>4</v>
      </c>
      <c r="B35" s="15">
        <v>4</v>
      </c>
      <c r="C35" s="14">
        <v>0</v>
      </c>
      <c r="D35" s="70">
        <v>7</v>
      </c>
      <c r="E35" s="69">
        <v>0</v>
      </c>
      <c r="F35" s="14">
        <v>0</v>
      </c>
      <c r="G35" s="70">
        <v>0</v>
      </c>
      <c r="H35" s="69">
        <v>3</v>
      </c>
      <c r="I35" s="14">
        <v>0</v>
      </c>
      <c r="J35" s="70">
        <v>7</v>
      </c>
      <c r="K35" s="69">
        <v>3</v>
      </c>
      <c r="L35" s="14">
        <v>0</v>
      </c>
      <c r="M35" s="70">
        <v>3</v>
      </c>
      <c r="N35" s="69">
        <v>3</v>
      </c>
      <c r="O35" s="14">
        <v>0</v>
      </c>
      <c r="P35" s="70">
        <v>6</v>
      </c>
      <c r="Q35" s="69">
        <v>1</v>
      </c>
      <c r="R35" s="14">
        <v>0</v>
      </c>
      <c r="S35" s="70">
        <v>3</v>
      </c>
      <c r="T35" s="69">
        <v>0</v>
      </c>
      <c r="U35" s="14">
        <v>0</v>
      </c>
      <c r="V35" s="70">
        <v>4</v>
      </c>
      <c r="W35" s="69">
        <v>0</v>
      </c>
      <c r="X35" s="14">
        <v>0</v>
      </c>
      <c r="Y35" s="70">
        <v>0</v>
      </c>
      <c r="Z35" s="69">
        <v>0</v>
      </c>
      <c r="AA35" s="14">
        <v>0</v>
      </c>
      <c r="AB35" s="70">
        <v>1</v>
      </c>
      <c r="AC35" s="69">
        <v>0</v>
      </c>
      <c r="AD35" s="14">
        <v>0</v>
      </c>
      <c r="AE35" s="70">
        <v>3</v>
      </c>
      <c r="AF35" s="69">
        <v>3</v>
      </c>
      <c r="AG35" s="14">
        <v>0</v>
      </c>
      <c r="AH35" s="70">
        <v>7</v>
      </c>
      <c r="AI35" s="69">
        <v>0</v>
      </c>
      <c r="AJ35" s="14">
        <v>0</v>
      </c>
      <c r="AK35" s="70">
        <v>0</v>
      </c>
      <c r="AL35" s="69">
        <v>0</v>
      </c>
      <c r="AM35" s="14">
        <v>0</v>
      </c>
      <c r="AN35" s="70">
        <v>0</v>
      </c>
      <c r="AO35" s="69">
        <v>0</v>
      </c>
      <c r="AP35" s="14">
        <v>0</v>
      </c>
      <c r="AQ35" s="70">
        <v>0</v>
      </c>
      <c r="AR35" s="69">
        <v>0</v>
      </c>
      <c r="AS35" s="14">
        <v>0</v>
      </c>
      <c r="AT35" s="70">
        <v>0</v>
      </c>
      <c r="AU35" s="69">
        <v>0</v>
      </c>
      <c r="AV35" s="14">
        <v>0</v>
      </c>
      <c r="AW35" s="88">
        <v>0</v>
      </c>
      <c r="AX35" s="15">
        <v>17</v>
      </c>
      <c r="AY35" s="14">
        <v>0</v>
      </c>
      <c r="AZ35" s="19">
        <v>41</v>
      </c>
      <c r="BA35" s="3"/>
      <c r="BB35" s="3"/>
    </row>
    <row r="36" spans="1:54" x14ac:dyDescent="0.2">
      <c r="A36" s="13" t="s">
        <v>5</v>
      </c>
      <c r="B36" s="15">
        <v>1</v>
      </c>
      <c r="C36" s="14">
        <v>0</v>
      </c>
      <c r="D36" s="70">
        <v>8</v>
      </c>
      <c r="E36" s="69">
        <v>0</v>
      </c>
      <c r="F36" s="14">
        <v>0</v>
      </c>
      <c r="G36" s="70">
        <v>0</v>
      </c>
      <c r="H36" s="69">
        <v>1</v>
      </c>
      <c r="I36" s="14">
        <v>0</v>
      </c>
      <c r="J36" s="70">
        <v>8</v>
      </c>
      <c r="K36" s="69">
        <v>0</v>
      </c>
      <c r="L36" s="14">
        <v>0</v>
      </c>
      <c r="M36" s="70">
        <v>3</v>
      </c>
      <c r="N36" s="69">
        <v>3</v>
      </c>
      <c r="O36" s="14">
        <v>0</v>
      </c>
      <c r="P36" s="70">
        <v>9</v>
      </c>
      <c r="Q36" s="69">
        <v>0</v>
      </c>
      <c r="R36" s="14">
        <v>0</v>
      </c>
      <c r="S36" s="70">
        <v>3</v>
      </c>
      <c r="T36" s="69">
        <v>2</v>
      </c>
      <c r="U36" s="14">
        <v>0</v>
      </c>
      <c r="V36" s="70">
        <v>6</v>
      </c>
      <c r="W36" s="69">
        <v>0</v>
      </c>
      <c r="X36" s="14">
        <v>0</v>
      </c>
      <c r="Y36" s="70">
        <v>0</v>
      </c>
      <c r="Z36" s="69">
        <v>0</v>
      </c>
      <c r="AA36" s="14">
        <v>0</v>
      </c>
      <c r="AB36" s="70">
        <v>1</v>
      </c>
      <c r="AC36" s="69">
        <v>0</v>
      </c>
      <c r="AD36" s="14">
        <v>0</v>
      </c>
      <c r="AE36" s="70">
        <v>3</v>
      </c>
      <c r="AF36" s="69">
        <v>3</v>
      </c>
      <c r="AG36" s="14">
        <v>0</v>
      </c>
      <c r="AH36" s="70">
        <v>10</v>
      </c>
      <c r="AI36" s="69">
        <v>0</v>
      </c>
      <c r="AJ36" s="14">
        <v>0</v>
      </c>
      <c r="AK36" s="70">
        <v>0</v>
      </c>
      <c r="AL36" s="69">
        <v>0</v>
      </c>
      <c r="AM36" s="14">
        <v>0</v>
      </c>
      <c r="AN36" s="70">
        <v>0</v>
      </c>
      <c r="AO36" s="69">
        <v>0</v>
      </c>
      <c r="AP36" s="14">
        <v>0</v>
      </c>
      <c r="AQ36" s="70">
        <v>0</v>
      </c>
      <c r="AR36" s="69">
        <v>0</v>
      </c>
      <c r="AS36" s="14">
        <v>0</v>
      </c>
      <c r="AT36" s="70">
        <v>0</v>
      </c>
      <c r="AU36" s="69">
        <v>0</v>
      </c>
      <c r="AV36" s="14">
        <v>0</v>
      </c>
      <c r="AW36" s="88">
        <v>0</v>
      </c>
      <c r="AX36" s="15">
        <v>10</v>
      </c>
      <c r="AY36" s="14">
        <v>0</v>
      </c>
      <c r="AZ36" s="19">
        <v>51</v>
      </c>
      <c r="BA36" s="3"/>
      <c r="BB36" s="3"/>
    </row>
    <row r="37" spans="1:54" x14ac:dyDescent="0.2">
      <c r="A37" s="13" t="s">
        <v>6</v>
      </c>
      <c r="B37" s="15">
        <v>7</v>
      </c>
      <c r="C37" s="14">
        <v>0</v>
      </c>
      <c r="D37" s="70">
        <v>15</v>
      </c>
      <c r="E37" s="69">
        <v>6</v>
      </c>
      <c r="F37" s="14">
        <v>0</v>
      </c>
      <c r="G37" s="70">
        <v>11</v>
      </c>
      <c r="H37" s="69">
        <v>0</v>
      </c>
      <c r="I37" s="14">
        <v>0</v>
      </c>
      <c r="J37" s="70">
        <v>8</v>
      </c>
      <c r="K37" s="69">
        <v>4</v>
      </c>
      <c r="L37" s="14">
        <v>0</v>
      </c>
      <c r="M37" s="70">
        <v>7</v>
      </c>
      <c r="N37" s="69">
        <v>3</v>
      </c>
      <c r="O37" s="14">
        <v>0</v>
      </c>
      <c r="P37" s="70">
        <v>12</v>
      </c>
      <c r="Q37" s="69">
        <v>5</v>
      </c>
      <c r="R37" s="14">
        <v>1</v>
      </c>
      <c r="S37" s="70">
        <v>7</v>
      </c>
      <c r="T37" s="69">
        <v>4</v>
      </c>
      <c r="U37" s="14">
        <v>0</v>
      </c>
      <c r="V37" s="70">
        <v>10</v>
      </c>
      <c r="W37" s="69">
        <v>1</v>
      </c>
      <c r="X37" s="14">
        <v>0</v>
      </c>
      <c r="Y37" s="70">
        <v>5</v>
      </c>
      <c r="Z37" s="69">
        <v>0</v>
      </c>
      <c r="AA37" s="14">
        <v>0</v>
      </c>
      <c r="AB37" s="70">
        <v>1</v>
      </c>
      <c r="AC37" s="69">
        <v>3</v>
      </c>
      <c r="AD37" s="14">
        <v>0</v>
      </c>
      <c r="AE37" s="70">
        <v>6</v>
      </c>
      <c r="AF37" s="69">
        <v>2</v>
      </c>
      <c r="AG37" s="14">
        <v>1</v>
      </c>
      <c r="AH37" s="70">
        <v>11</v>
      </c>
      <c r="AI37" s="69">
        <v>0</v>
      </c>
      <c r="AJ37" s="14">
        <v>0</v>
      </c>
      <c r="AK37" s="70">
        <v>0</v>
      </c>
      <c r="AL37" s="69">
        <v>0</v>
      </c>
      <c r="AM37" s="14">
        <v>0</v>
      </c>
      <c r="AN37" s="70">
        <v>0</v>
      </c>
      <c r="AO37" s="69">
        <v>0</v>
      </c>
      <c r="AP37" s="14">
        <v>0</v>
      </c>
      <c r="AQ37" s="70">
        <v>0</v>
      </c>
      <c r="AR37" s="69">
        <v>0</v>
      </c>
      <c r="AS37" s="14">
        <v>0</v>
      </c>
      <c r="AT37" s="70">
        <v>0</v>
      </c>
      <c r="AU37" s="69">
        <v>0</v>
      </c>
      <c r="AV37" s="14">
        <v>0</v>
      </c>
      <c r="AW37" s="88">
        <v>0</v>
      </c>
      <c r="AX37" s="15">
        <v>35</v>
      </c>
      <c r="AY37" s="14">
        <v>2</v>
      </c>
      <c r="AZ37" s="19">
        <v>93</v>
      </c>
      <c r="BA37" s="3"/>
      <c r="BB37" s="3"/>
    </row>
    <row r="38" spans="1:54" x14ac:dyDescent="0.2">
      <c r="A38" s="13" t="s">
        <v>7</v>
      </c>
      <c r="B38" s="15">
        <v>0</v>
      </c>
      <c r="C38" s="14">
        <v>1</v>
      </c>
      <c r="D38" s="70">
        <v>14</v>
      </c>
      <c r="E38" s="69">
        <v>10</v>
      </c>
      <c r="F38" s="14">
        <v>1</v>
      </c>
      <c r="G38" s="70">
        <v>20</v>
      </c>
      <c r="H38" s="69">
        <v>4</v>
      </c>
      <c r="I38" s="14">
        <v>2</v>
      </c>
      <c r="J38" s="70">
        <v>10</v>
      </c>
      <c r="K38" s="69">
        <v>4</v>
      </c>
      <c r="L38" s="14">
        <v>2</v>
      </c>
      <c r="M38" s="70">
        <v>9</v>
      </c>
      <c r="N38" s="69">
        <v>5</v>
      </c>
      <c r="O38" s="14">
        <v>0</v>
      </c>
      <c r="P38" s="70">
        <v>17</v>
      </c>
      <c r="Q38" s="69">
        <v>5</v>
      </c>
      <c r="R38" s="14">
        <v>1</v>
      </c>
      <c r="S38" s="70">
        <v>11</v>
      </c>
      <c r="T38" s="69">
        <v>5</v>
      </c>
      <c r="U38" s="14">
        <v>0</v>
      </c>
      <c r="V38" s="70">
        <v>15</v>
      </c>
      <c r="W38" s="69">
        <v>2</v>
      </c>
      <c r="X38" s="14">
        <v>1</v>
      </c>
      <c r="Y38" s="70">
        <v>6</v>
      </c>
      <c r="Z38" s="69">
        <v>0</v>
      </c>
      <c r="AA38" s="14">
        <v>0</v>
      </c>
      <c r="AB38" s="70">
        <v>1</v>
      </c>
      <c r="AC38" s="69">
        <v>2</v>
      </c>
      <c r="AD38" s="14">
        <v>3</v>
      </c>
      <c r="AE38" s="70">
        <v>5</v>
      </c>
      <c r="AF38" s="69">
        <v>3</v>
      </c>
      <c r="AG38" s="14">
        <v>2</v>
      </c>
      <c r="AH38" s="70">
        <v>12</v>
      </c>
      <c r="AI38" s="69">
        <v>1</v>
      </c>
      <c r="AJ38" s="14">
        <v>0</v>
      </c>
      <c r="AK38" s="70">
        <v>1</v>
      </c>
      <c r="AL38" s="69">
        <v>0</v>
      </c>
      <c r="AM38" s="14">
        <v>0</v>
      </c>
      <c r="AN38" s="70">
        <v>0</v>
      </c>
      <c r="AO38" s="69">
        <v>0</v>
      </c>
      <c r="AP38" s="14">
        <v>0</v>
      </c>
      <c r="AQ38" s="70">
        <v>0</v>
      </c>
      <c r="AR38" s="69">
        <v>0</v>
      </c>
      <c r="AS38" s="14">
        <v>0</v>
      </c>
      <c r="AT38" s="70">
        <v>0</v>
      </c>
      <c r="AU38" s="69">
        <v>0</v>
      </c>
      <c r="AV38" s="14">
        <v>0</v>
      </c>
      <c r="AW38" s="88">
        <v>0</v>
      </c>
      <c r="AX38" s="15">
        <v>41</v>
      </c>
      <c r="AY38" s="14">
        <v>13</v>
      </c>
      <c r="AZ38" s="19">
        <v>121</v>
      </c>
      <c r="BA38" s="3"/>
      <c r="BB38" s="3"/>
    </row>
    <row r="39" spans="1:54" x14ac:dyDescent="0.2">
      <c r="A39" s="13" t="s">
        <v>8</v>
      </c>
      <c r="B39" s="15">
        <v>1</v>
      </c>
      <c r="C39" s="14">
        <v>0</v>
      </c>
      <c r="D39" s="70">
        <v>15</v>
      </c>
      <c r="E39" s="69">
        <v>0</v>
      </c>
      <c r="F39" s="14">
        <v>0</v>
      </c>
      <c r="G39" s="70">
        <v>0</v>
      </c>
      <c r="H39" s="69">
        <v>2</v>
      </c>
      <c r="I39" s="14">
        <v>3</v>
      </c>
      <c r="J39" s="70">
        <v>9</v>
      </c>
      <c r="K39" s="69">
        <v>1</v>
      </c>
      <c r="L39" s="14">
        <v>0</v>
      </c>
      <c r="M39" s="70">
        <v>10</v>
      </c>
      <c r="N39" s="69">
        <v>1</v>
      </c>
      <c r="O39" s="14">
        <v>0</v>
      </c>
      <c r="P39" s="70">
        <v>18</v>
      </c>
      <c r="Q39" s="69">
        <v>1</v>
      </c>
      <c r="R39" s="14">
        <v>0</v>
      </c>
      <c r="S39" s="70">
        <v>12</v>
      </c>
      <c r="T39" s="69">
        <v>2</v>
      </c>
      <c r="U39" s="14">
        <v>0</v>
      </c>
      <c r="V39" s="70">
        <v>17</v>
      </c>
      <c r="W39" s="69">
        <v>0</v>
      </c>
      <c r="X39" s="14">
        <v>0</v>
      </c>
      <c r="Y39" s="70">
        <v>0</v>
      </c>
      <c r="Z39" s="69">
        <v>1</v>
      </c>
      <c r="AA39" s="14">
        <v>0</v>
      </c>
      <c r="AB39" s="70">
        <v>2</v>
      </c>
      <c r="AC39" s="69">
        <v>2</v>
      </c>
      <c r="AD39" s="14">
        <v>0</v>
      </c>
      <c r="AE39" s="70">
        <v>7</v>
      </c>
      <c r="AF39" s="69">
        <v>4</v>
      </c>
      <c r="AG39" s="14">
        <v>0</v>
      </c>
      <c r="AH39" s="70">
        <v>16</v>
      </c>
      <c r="AI39" s="69">
        <v>0</v>
      </c>
      <c r="AJ39" s="14">
        <v>0</v>
      </c>
      <c r="AK39" s="70">
        <v>1</v>
      </c>
      <c r="AL39" s="69">
        <v>0</v>
      </c>
      <c r="AM39" s="14">
        <v>0</v>
      </c>
      <c r="AN39" s="70">
        <v>0</v>
      </c>
      <c r="AO39" s="69">
        <v>0</v>
      </c>
      <c r="AP39" s="14">
        <v>0</v>
      </c>
      <c r="AQ39" s="70">
        <v>0</v>
      </c>
      <c r="AR39" s="69">
        <v>0</v>
      </c>
      <c r="AS39" s="14">
        <v>0</v>
      </c>
      <c r="AT39" s="70">
        <v>0</v>
      </c>
      <c r="AU39" s="69">
        <v>0</v>
      </c>
      <c r="AV39" s="14">
        <v>0</v>
      </c>
      <c r="AW39" s="88">
        <v>0</v>
      </c>
      <c r="AX39" s="15">
        <v>15</v>
      </c>
      <c r="AY39" s="14">
        <v>3</v>
      </c>
      <c r="AZ39" s="19">
        <v>107</v>
      </c>
      <c r="BA39" s="3"/>
      <c r="BB39" s="3"/>
    </row>
    <row r="40" spans="1:54" x14ac:dyDescent="0.2">
      <c r="A40" s="13" t="s">
        <v>9</v>
      </c>
      <c r="B40" s="15">
        <v>0</v>
      </c>
      <c r="C40" s="14">
        <v>1</v>
      </c>
      <c r="D40" s="70">
        <v>14</v>
      </c>
      <c r="E40" s="69">
        <v>0</v>
      </c>
      <c r="F40" s="14">
        <v>0</v>
      </c>
      <c r="G40" s="70">
        <v>0</v>
      </c>
      <c r="H40" s="69">
        <v>1</v>
      </c>
      <c r="I40" s="14">
        <v>0</v>
      </c>
      <c r="J40" s="70">
        <v>10</v>
      </c>
      <c r="K40" s="69">
        <v>6</v>
      </c>
      <c r="L40" s="14">
        <v>2</v>
      </c>
      <c r="M40" s="70">
        <v>14</v>
      </c>
      <c r="N40" s="69">
        <v>0</v>
      </c>
      <c r="O40" s="14">
        <v>3</v>
      </c>
      <c r="P40" s="70">
        <v>15</v>
      </c>
      <c r="Q40" s="69">
        <v>4</v>
      </c>
      <c r="R40" s="14">
        <v>1</v>
      </c>
      <c r="S40" s="70">
        <v>15</v>
      </c>
      <c r="T40" s="69">
        <v>4</v>
      </c>
      <c r="U40" s="14">
        <v>4</v>
      </c>
      <c r="V40" s="70">
        <v>17</v>
      </c>
      <c r="W40" s="69">
        <v>0</v>
      </c>
      <c r="X40" s="14">
        <v>0</v>
      </c>
      <c r="Y40" s="70">
        <v>0</v>
      </c>
      <c r="Z40" s="69">
        <v>0</v>
      </c>
      <c r="AA40" s="14">
        <v>0</v>
      </c>
      <c r="AB40" s="70">
        <v>2</v>
      </c>
      <c r="AC40" s="69">
        <v>2</v>
      </c>
      <c r="AD40" s="14">
        <v>0</v>
      </c>
      <c r="AE40" s="70">
        <v>9</v>
      </c>
      <c r="AF40" s="69">
        <v>1</v>
      </c>
      <c r="AG40" s="14">
        <v>1</v>
      </c>
      <c r="AH40" s="70">
        <v>16</v>
      </c>
      <c r="AI40" s="69">
        <v>0</v>
      </c>
      <c r="AJ40" s="14">
        <v>0</v>
      </c>
      <c r="AK40" s="70">
        <v>1</v>
      </c>
      <c r="AL40" s="69">
        <v>0</v>
      </c>
      <c r="AM40" s="14">
        <v>0</v>
      </c>
      <c r="AN40" s="70">
        <v>0</v>
      </c>
      <c r="AO40" s="69">
        <v>0</v>
      </c>
      <c r="AP40" s="14">
        <v>0</v>
      </c>
      <c r="AQ40" s="70">
        <v>0</v>
      </c>
      <c r="AR40" s="69">
        <v>0</v>
      </c>
      <c r="AS40" s="14">
        <v>0</v>
      </c>
      <c r="AT40" s="70">
        <v>0</v>
      </c>
      <c r="AU40" s="69">
        <v>0</v>
      </c>
      <c r="AV40" s="14">
        <v>0</v>
      </c>
      <c r="AW40" s="88">
        <v>0</v>
      </c>
      <c r="AX40" s="15">
        <v>18</v>
      </c>
      <c r="AY40" s="14">
        <v>12</v>
      </c>
      <c r="AZ40" s="19">
        <v>113</v>
      </c>
      <c r="BA40" s="3"/>
      <c r="BB40" s="3"/>
    </row>
    <row r="41" spans="1:54" x14ac:dyDescent="0.2">
      <c r="A41" s="13" t="s">
        <v>10</v>
      </c>
      <c r="B41" s="15">
        <v>3</v>
      </c>
      <c r="C41" s="14">
        <v>4</v>
      </c>
      <c r="D41" s="70">
        <v>13</v>
      </c>
      <c r="E41" s="69">
        <v>7</v>
      </c>
      <c r="F41" s="14">
        <v>9</v>
      </c>
      <c r="G41" s="70">
        <v>18</v>
      </c>
      <c r="H41" s="69">
        <v>4</v>
      </c>
      <c r="I41" s="14">
        <v>0</v>
      </c>
      <c r="J41" s="70">
        <v>14</v>
      </c>
      <c r="K41" s="69">
        <v>8</v>
      </c>
      <c r="L41" s="14">
        <v>3</v>
      </c>
      <c r="M41" s="70">
        <v>19</v>
      </c>
      <c r="N41" s="69">
        <v>1</v>
      </c>
      <c r="O41" s="14">
        <v>3</v>
      </c>
      <c r="P41" s="70">
        <v>13</v>
      </c>
      <c r="Q41" s="69">
        <v>9</v>
      </c>
      <c r="R41" s="14">
        <v>2</v>
      </c>
      <c r="S41" s="70">
        <v>22</v>
      </c>
      <c r="T41" s="69">
        <v>4</v>
      </c>
      <c r="U41" s="14">
        <v>4</v>
      </c>
      <c r="V41" s="70">
        <v>17</v>
      </c>
      <c r="W41" s="69">
        <v>6</v>
      </c>
      <c r="X41" s="14">
        <v>2</v>
      </c>
      <c r="Y41" s="70">
        <v>10</v>
      </c>
      <c r="Z41" s="69">
        <v>4</v>
      </c>
      <c r="AA41" s="14">
        <v>1</v>
      </c>
      <c r="AB41" s="70">
        <v>5</v>
      </c>
      <c r="AC41" s="69">
        <v>3</v>
      </c>
      <c r="AD41" s="14">
        <v>2</v>
      </c>
      <c r="AE41" s="70">
        <v>10</v>
      </c>
      <c r="AF41" s="69">
        <v>4</v>
      </c>
      <c r="AG41" s="14">
        <v>2</v>
      </c>
      <c r="AH41" s="70">
        <v>18</v>
      </c>
      <c r="AI41" s="69">
        <v>2</v>
      </c>
      <c r="AJ41" s="14">
        <v>0</v>
      </c>
      <c r="AK41" s="70">
        <v>3</v>
      </c>
      <c r="AL41" s="69">
        <v>0</v>
      </c>
      <c r="AM41" s="14">
        <v>0</v>
      </c>
      <c r="AN41" s="70">
        <v>0</v>
      </c>
      <c r="AO41" s="69">
        <v>0</v>
      </c>
      <c r="AP41" s="14">
        <v>0</v>
      </c>
      <c r="AQ41" s="70">
        <v>0</v>
      </c>
      <c r="AR41" s="69">
        <v>0</v>
      </c>
      <c r="AS41" s="14">
        <v>0</v>
      </c>
      <c r="AT41" s="70">
        <v>0</v>
      </c>
      <c r="AU41" s="69">
        <v>0</v>
      </c>
      <c r="AV41" s="14">
        <v>0</v>
      </c>
      <c r="AW41" s="88">
        <v>0</v>
      </c>
      <c r="AX41" s="15">
        <v>55</v>
      </c>
      <c r="AY41" s="14">
        <v>32</v>
      </c>
      <c r="AZ41" s="19">
        <v>162</v>
      </c>
      <c r="BA41" s="3"/>
      <c r="BB41" s="3"/>
    </row>
    <row r="42" spans="1:54" x14ac:dyDescent="0.2">
      <c r="A42" s="13" t="s">
        <v>11</v>
      </c>
      <c r="B42" s="15">
        <v>3</v>
      </c>
      <c r="C42" s="14">
        <v>1</v>
      </c>
      <c r="D42" s="70">
        <v>15</v>
      </c>
      <c r="E42" s="69">
        <v>0</v>
      </c>
      <c r="F42" s="14">
        <v>0</v>
      </c>
      <c r="G42" s="70">
        <v>0</v>
      </c>
      <c r="H42" s="69">
        <v>2</v>
      </c>
      <c r="I42" s="14">
        <v>2</v>
      </c>
      <c r="J42" s="70">
        <v>14</v>
      </c>
      <c r="K42" s="69">
        <v>2</v>
      </c>
      <c r="L42" s="14">
        <v>1</v>
      </c>
      <c r="M42" s="70">
        <v>20</v>
      </c>
      <c r="N42" s="69">
        <v>4</v>
      </c>
      <c r="O42" s="14">
        <v>0</v>
      </c>
      <c r="P42" s="70">
        <v>17</v>
      </c>
      <c r="Q42" s="69">
        <v>3</v>
      </c>
      <c r="R42" s="14">
        <v>2</v>
      </c>
      <c r="S42" s="70">
        <v>23</v>
      </c>
      <c r="T42" s="69">
        <v>4</v>
      </c>
      <c r="U42" s="14">
        <v>2</v>
      </c>
      <c r="V42" s="70">
        <v>19</v>
      </c>
      <c r="W42" s="69">
        <v>0</v>
      </c>
      <c r="X42" s="14">
        <v>0</v>
      </c>
      <c r="Y42" s="70">
        <v>0</v>
      </c>
      <c r="Z42" s="69">
        <v>0</v>
      </c>
      <c r="AA42" s="14">
        <v>0</v>
      </c>
      <c r="AB42" s="70">
        <v>5</v>
      </c>
      <c r="AC42" s="69">
        <v>3</v>
      </c>
      <c r="AD42" s="14">
        <v>0</v>
      </c>
      <c r="AE42" s="70">
        <v>13</v>
      </c>
      <c r="AF42" s="69">
        <v>1</v>
      </c>
      <c r="AG42" s="14">
        <v>0</v>
      </c>
      <c r="AH42" s="70">
        <v>19</v>
      </c>
      <c r="AI42" s="69">
        <v>0</v>
      </c>
      <c r="AJ42" s="14">
        <v>0</v>
      </c>
      <c r="AK42" s="70">
        <v>3</v>
      </c>
      <c r="AL42" s="69">
        <v>0</v>
      </c>
      <c r="AM42" s="14">
        <v>0</v>
      </c>
      <c r="AN42" s="70">
        <v>0</v>
      </c>
      <c r="AO42" s="69">
        <v>0</v>
      </c>
      <c r="AP42" s="14">
        <v>0</v>
      </c>
      <c r="AQ42" s="70">
        <v>0</v>
      </c>
      <c r="AR42" s="69">
        <v>0</v>
      </c>
      <c r="AS42" s="14">
        <v>0</v>
      </c>
      <c r="AT42" s="70">
        <v>0</v>
      </c>
      <c r="AU42" s="69">
        <v>0</v>
      </c>
      <c r="AV42" s="14">
        <v>0</v>
      </c>
      <c r="AW42" s="88">
        <v>0</v>
      </c>
      <c r="AX42" s="15">
        <v>22</v>
      </c>
      <c r="AY42" s="14">
        <v>8</v>
      </c>
      <c r="AZ42" s="19">
        <v>148</v>
      </c>
      <c r="BA42" s="3"/>
      <c r="BB42" s="3"/>
    </row>
    <row r="43" spans="1:54" x14ac:dyDescent="0.2">
      <c r="A43" s="13" t="s">
        <v>12</v>
      </c>
      <c r="B43" s="15">
        <v>0</v>
      </c>
      <c r="C43" s="14">
        <v>0</v>
      </c>
      <c r="D43" s="70">
        <v>15</v>
      </c>
      <c r="E43" s="69">
        <v>0</v>
      </c>
      <c r="F43" s="14">
        <v>0</v>
      </c>
      <c r="G43" s="70">
        <v>0</v>
      </c>
      <c r="H43" s="69">
        <v>0</v>
      </c>
      <c r="I43" s="14">
        <v>0</v>
      </c>
      <c r="J43" s="70">
        <v>14</v>
      </c>
      <c r="K43" s="69">
        <v>0</v>
      </c>
      <c r="L43" s="14">
        <v>0</v>
      </c>
      <c r="M43" s="70">
        <v>20</v>
      </c>
      <c r="N43" s="69">
        <v>2</v>
      </c>
      <c r="O43" s="14">
        <v>0</v>
      </c>
      <c r="P43" s="70">
        <v>19</v>
      </c>
      <c r="Q43" s="69">
        <v>1</v>
      </c>
      <c r="R43" s="14">
        <v>0</v>
      </c>
      <c r="S43" s="70">
        <v>24</v>
      </c>
      <c r="T43" s="69">
        <v>0</v>
      </c>
      <c r="U43" s="14">
        <v>1</v>
      </c>
      <c r="V43" s="70">
        <v>18</v>
      </c>
      <c r="W43" s="69">
        <v>0</v>
      </c>
      <c r="X43" s="14">
        <v>0</v>
      </c>
      <c r="Y43" s="70">
        <v>0</v>
      </c>
      <c r="Z43" s="69">
        <v>0</v>
      </c>
      <c r="AA43" s="14">
        <v>0</v>
      </c>
      <c r="AB43" s="70">
        <v>5</v>
      </c>
      <c r="AC43" s="69">
        <v>0</v>
      </c>
      <c r="AD43" s="14">
        <v>3</v>
      </c>
      <c r="AE43" s="70">
        <v>10</v>
      </c>
      <c r="AF43" s="69">
        <v>0</v>
      </c>
      <c r="AG43" s="14">
        <v>1</v>
      </c>
      <c r="AH43" s="70">
        <v>18</v>
      </c>
      <c r="AI43" s="69">
        <v>0</v>
      </c>
      <c r="AJ43" s="14">
        <v>0</v>
      </c>
      <c r="AK43" s="70">
        <v>3</v>
      </c>
      <c r="AL43" s="69">
        <v>0</v>
      </c>
      <c r="AM43" s="14">
        <v>0</v>
      </c>
      <c r="AN43" s="70">
        <v>0</v>
      </c>
      <c r="AO43" s="69">
        <v>0</v>
      </c>
      <c r="AP43" s="14">
        <v>0</v>
      </c>
      <c r="AQ43" s="70">
        <v>0</v>
      </c>
      <c r="AR43" s="69">
        <v>0</v>
      </c>
      <c r="AS43" s="14">
        <v>0</v>
      </c>
      <c r="AT43" s="70">
        <v>0</v>
      </c>
      <c r="AU43" s="69">
        <v>0</v>
      </c>
      <c r="AV43" s="14">
        <v>0</v>
      </c>
      <c r="AW43" s="88">
        <v>0</v>
      </c>
      <c r="AX43" s="15">
        <v>3</v>
      </c>
      <c r="AY43" s="14">
        <v>5</v>
      </c>
      <c r="AZ43" s="19">
        <v>146</v>
      </c>
      <c r="BA43" s="3"/>
      <c r="BB43" s="3"/>
    </row>
    <row r="44" spans="1:54" x14ac:dyDescent="0.2">
      <c r="A44" s="13" t="s">
        <v>13</v>
      </c>
      <c r="B44" s="15">
        <v>2</v>
      </c>
      <c r="C44" s="14">
        <v>1</v>
      </c>
      <c r="D44" s="70">
        <v>16</v>
      </c>
      <c r="E44" s="69">
        <v>2</v>
      </c>
      <c r="F44" s="14">
        <v>1</v>
      </c>
      <c r="G44" s="70">
        <v>19</v>
      </c>
      <c r="H44" s="69">
        <v>4</v>
      </c>
      <c r="I44" s="14">
        <v>2</v>
      </c>
      <c r="J44" s="70">
        <v>16</v>
      </c>
      <c r="K44" s="69">
        <v>2</v>
      </c>
      <c r="L44" s="14">
        <v>2</v>
      </c>
      <c r="M44" s="70">
        <v>20</v>
      </c>
      <c r="N44" s="69">
        <v>5</v>
      </c>
      <c r="O44" s="14">
        <v>2</v>
      </c>
      <c r="P44" s="70">
        <v>22</v>
      </c>
      <c r="Q44" s="69">
        <v>2</v>
      </c>
      <c r="R44" s="14">
        <v>6</v>
      </c>
      <c r="S44" s="70">
        <v>20</v>
      </c>
      <c r="T44" s="69">
        <v>4</v>
      </c>
      <c r="U44" s="14">
        <v>1</v>
      </c>
      <c r="V44" s="70">
        <v>21</v>
      </c>
      <c r="W44" s="69">
        <v>6</v>
      </c>
      <c r="X44" s="14">
        <v>1</v>
      </c>
      <c r="Y44" s="70">
        <v>15</v>
      </c>
      <c r="Z44" s="69">
        <v>1</v>
      </c>
      <c r="AA44" s="14">
        <v>2</v>
      </c>
      <c r="AB44" s="70">
        <v>4</v>
      </c>
      <c r="AC44" s="69">
        <v>1</v>
      </c>
      <c r="AD44" s="14">
        <v>1</v>
      </c>
      <c r="AE44" s="70">
        <v>10</v>
      </c>
      <c r="AF44" s="69">
        <v>0</v>
      </c>
      <c r="AG44" s="14">
        <v>4</v>
      </c>
      <c r="AH44" s="70">
        <v>14</v>
      </c>
      <c r="AI44" s="69">
        <v>0</v>
      </c>
      <c r="AJ44" s="14">
        <v>0</v>
      </c>
      <c r="AK44" s="70">
        <v>3</v>
      </c>
      <c r="AL44" s="69">
        <v>0</v>
      </c>
      <c r="AM44" s="14">
        <v>0</v>
      </c>
      <c r="AN44" s="70">
        <v>0</v>
      </c>
      <c r="AO44" s="69">
        <v>0</v>
      </c>
      <c r="AP44" s="14">
        <v>0</v>
      </c>
      <c r="AQ44" s="70">
        <v>0</v>
      </c>
      <c r="AR44" s="69">
        <v>0</v>
      </c>
      <c r="AS44" s="14">
        <v>0</v>
      </c>
      <c r="AT44" s="70">
        <v>0</v>
      </c>
      <c r="AU44" s="69">
        <v>0</v>
      </c>
      <c r="AV44" s="14">
        <v>0</v>
      </c>
      <c r="AW44" s="88">
        <v>0</v>
      </c>
      <c r="AX44" s="15">
        <v>29</v>
      </c>
      <c r="AY44" s="14">
        <v>23</v>
      </c>
      <c r="AZ44" s="19">
        <v>180</v>
      </c>
      <c r="BA44" s="3"/>
      <c r="BB44" s="3"/>
    </row>
    <row r="45" spans="1:54" x14ac:dyDescent="0.2">
      <c r="A45" s="13" t="s">
        <v>14</v>
      </c>
      <c r="B45" s="15">
        <v>1</v>
      </c>
      <c r="C45" s="14">
        <v>2</v>
      </c>
      <c r="D45" s="70">
        <v>15</v>
      </c>
      <c r="E45" s="69">
        <v>0</v>
      </c>
      <c r="F45" s="14">
        <v>0</v>
      </c>
      <c r="G45" s="70">
        <v>0</v>
      </c>
      <c r="H45" s="69">
        <v>0</v>
      </c>
      <c r="I45" s="14">
        <v>1</v>
      </c>
      <c r="J45" s="70">
        <v>15</v>
      </c>
      <c r="K45" s="69">
        <v>1</v>
      </c>
      <c r="L45" s="14">
        <v>2</v>
      </c>
      <c r="M45" s="70">
        <v>19</v>
      </c>
      <c r="N45" s="69">
        <v>2</v>
      </c>
      <c r="O45" s="14">
        <v>0</v>
      </c>
      <c r="P45" s="70">
        <v>24</v>
      </c>
      <c r="Q45" s="69">
        <v>4</v>
      </c>
      <c r="R45" s="14">
        <v>1</v>
      </c>
      <c r="S45" s="70">
        <v>23</v>
      </c>
      <c r="T45" s="69">
        <v>0</v>
      </c>
      <c r="U45" s="14">
        <v>0</v>
      </c>
      <c r="V45" s="70">
        <v>21</v>
      </c>
      <c r="W45" s="69">
        <v>0</v>
      </c>
      <c r="X45" s="14">
        <v>0</v>
      </c>
      <c r="Y45" s="70">
        <v>0</v>
      </c>
      <c r="Z45" s="69">
        <v>0</v>
      </c>
      <c r="AA45" s="14">
        <v>0</v>
      </c>
      <c r="AB45" s="70">
        <v>4</v>
      </c>
      <c r="AC45" s="69">
        <v>0</v>
      </c>
      <c r="AD45" s="14">
        <v>0</v>
      </c>
      <c r="AE45" s="70">
        <v>10</v>
      </c>
      <c r="AF45" s="69">
        <v>0</v>
      </c>
      <c r="AG45" s="14">
        <v>0</v>
      </c>
      <c r="AH45" s="70">
        <v>14</v>
      </c>
      <c r="AI45" s="69">
        <v>0</v>
      </c>
      <c r="AJ45" s="14">
        <v>0</v>
      </c>
      <c r="AK45" s="70">
        <v>3</v>
      </c>
      <c r="AL45" s="69">
        <v>0</v>
      </c>
      <c r="AM45" s="14">
        <v>0</v>
      </c>
      <c r="AN45" s="70">
        <v>0</v>
      </c>
      <c r="AO45" s="69">
        <v>0</v>
      </c>
      <c r="AP45" s="14">
        <v>0</v>
      </c>
      <c r="AQ45" s="70">
        <v>0</v>
      </c>
      <c r="AR45" s="69">
        <v>0</v>
      </c>
      <c r="AS45" s="14">
        <v>0</v>
      </c>
      <c r="AT45" s="70">
        <v>0</v>
      </c>
      <c r="AU45" s="69">
        <v>0</v>
      </c>
      <c r="AV45" s="14">
        <v>0</v>
      </c>
      <c r="AW45" s="88">
        <v>0</v>
      </c>
      <c r="AX45" s="15">
        <v>8</v>
      </c>
      <c r="AY45" s="14">
        <v>6</v>
      </c>
      <c r="AZ45" s="19">
        <v>148</v>
      </c>
      <c r="BA45" s="3"/>
      <c r="BB45" s="3"/>
    </row>
    <row r="46" spans="1:54" x14ac:dyDescent="0.2">
      <c r="A46" s="13" t="s">
        <v>15</v>
      </c>
      <c r="B46" s="15">
        <v>0</v>
      </c>
      <c r="C46" s="14">
        <v>0</v>
      </c>
      <c r="D46" s="70">
        <v>15</v>
      </c>
      <c r="E46" s="69">
        <v>0</v>
      </c>
      <c r="F46" s="14">
        <v>0</v>
      </c>
      <c r="G46" s="70">
        <v>0</v>
      </c>
      <c r="H46" s="69">
        <v>0</v>
      </c>
      <c r="I46" s="14">
        <v>0</v>
      </c>
      <c r="J46" s="70">
        <v>15</v>
      </c>
      <c r="K46" s="69">
        <v>0</v>
      </c>
      <c r="L46" s="14">
        <v>2</v>
      </c>
      <c r="M46" s="70">
        <v>17</v>
      </c>
      <c r="N46" s="69">
        <v>0</v>
      </c>
      <c r="O46" s="14">
        <v>0</v>
      </c>
      <c r="P46" s="70">
        <v>24</v>
      </c>
      <c r="Q46" s="69">
        <v>0</v>
      </c>
      <c r="R46" s="14">
        <v>0</v>
      </c>
      <c r="S46" s="70">
        <v>23</v>
      </c>
      <c r="T46" s="69">
        <v>0</v>
      </c>
      <c r="U46" s="14">
        <v>1</v>
      </c>
      <c r="V46" s="70">
        <v>20</v>
      </c>
      <c r="W46" s="69">
        <v>0</v>
      </c>
      <c r="X46" s="14">
        <v>0</v>
      </c>
      <c r="Y46" s="70">
        <v>0</v>
      </c>
      <c r="Z46" s="69">
        <v>0</v>
      </c>
      <c r="AA46" s="14">
        <v>0</v>
      </c>
      <c r="AB46" s="70">
        <v>4</v>
      </c>
      <c r="AC46" s="69">
        <v>0</v>
      </c>
      <c r="AD46" s="14">
        <v>0</v>
      </c>
      <c r="AE46" s="70">
        <v>10</v>
      </c>
      <c r="AF46" s="69">
        <v>1</v>
      </c>
      <c r="AG46" s="14">
        <v>0</v>
      </c>
      <c r="AH46" s="70">
        <v>15</v>
      </c>
      <c r="AI46" s="69">
        <v>1</v>
      </c>
      <c r="AJ46" s="14">
        <v>0</v>
      </c>
      <c r="AK46" s="70">
        <v>4</v>
      </c>
      <c r="AL46" s="69">
        <v>0</v>
      </c>
      <c r="AM46" s="14">
        <v>0</v>
      </c>
      <c r="AN46" s="70">
        <v>0</v>
      </c>
      <c r="AO46" s="69">
        <v>0</v>
      </c>
      <c r="AP46" s="14">
        <v>0</v>
      </c>
      <c r="AQ46" s="70">
        <v>0</v>
      </c>
      <c r="AR46" s="69">
        <v>0</v>
      </c>
      <c r="AS46" s="14">
        <v>0</v>
      </c>
      <c r="AT46" s="70">
        <v>0</v>
      </c>
      <c r="AU46" s="69">
        <v>0</v>
      </c>
      <c r="AV46" s="14">
        <v>0</v>
      </c>
      <c r="AW46" s="88">
        <v>0</v>
      </c>
      <c r="AX46" s="15">
        <v>2</v>
      </c>
      <c r="AY46" s="14">
        <v>3</v>
      </c>
      <c r="AZ46" s="19">
        <v>147</v>
      </c>
      <c r="BA46" s="3"/>
      <c r="BB46" s="3"/>
    </row>
    <row r="47" spans="1:54" x14ac:dyDescent="0.2">
      <c r="A47" s="13" t="s">
        <v>16</v>
      </c>
      <c r="B47" s="15">
        <v>1</v>
      </c>
      <c r="C47" s="14">
        <v>0</v>
      </c>
      <c r="D47" s="70">
        <v>16</v>
      </c>
      <c r="E47" s="69">
        <v>0</v>
      </c>
      <c r="F47" s="14">
        <v>1</v>
      </c>
      <c r="G47" s="70">
        <v>18</v>
      </c>
      <c r="H47" s="69">
        <v>0</v>
      </c>
      <c r="I47" s="14">
        <v>0</v>
      </c>
      <c r="J47" s="70">
        <v>15</v>
      </c>
      <c r="K47" s="69">
        <v>0</v>
      </c>
      <c r="L47" s="14">
        <v>0</v>
      </c>
      <c r="M47" s="70">
        <v>17</v>
      </c>
      <c r="N47" s="69">
        <v>2</v>
      </c>
      <c r="O47" s="14">
        <v>3</v>
      </c>
      <c r="P47" s="70">
        <v>23</v>
      </c>
      <c r="Q47" s="69">
        <v>1</v>
      </c>
      <c r="R47" s="14">
        <v>0</v>
      </c>
      <c r="S47" s="70">
        <v>24</v>
      </c>
      <c r="T47" s="69">
        <v>0</v>
      </c>
      <c r="U47" s="14">
        <v>0</v>
      </c>
      <c r="V47" s="70">
        <v>20</v>
      </c>
      <c r="W47" s="69">
        <v>0</v>
      </c>
      <c r="X47" s="14">
        <v>1</v>
      </c>
      <c r="Y47" s="70">
        <v>14</v>
      </c>
      <c r="Z47" s="69">
        <v>0</v>
      </c>
      <c r="AA47" s="14">
        <v>0</v>
      </c>
      <c r="AB47" s="70">
        <v>4</v>
      </c>
      <c r="AC47" s="69">
        <v>2</v>
      </c>
      <c r="AD47" s="14">
        <v>1</v>
      </c>
      <c r="AE47" s="70">
        <v>11</v>
      </c>
      <c r="AF47" s="69">
        <v>0</v>
      </c>
      <c r="AG47" s="14">
        <v>1</v>
      </c>
      <c r="AH47" s="70">
        <v>14</v>
      </c>
      <c r="AI47" s="69">
        <v>0</v>
      </c>
      <c r="AJ47" s="14">
        <v>1</v>
      </c>
      <c r="AK47" s="70">
        <v>3</v>
      </c>
      <c r="AL47" s="69">
        <v>0</v>
      </c>
      <c r="AM47" s="14">
        <v>0</v>
      </c>
      <c r="AN47" s="70">
        <v>0</v>
      </c>
      <c r="AO47" s="69">
        <v>0</v>
      </c>
      <c r="AP47" s="14">
        <v>0</v>
      </c>
      <c r="AQ47" s="70">
        <v>0</v>
      </c>
      <c r="AR47" s="69">
        <v>0</v>
      </c>
      <c r="AS47" s="14">
        <v>0</v>
      </c>
      <c r="AT47" s="70">
        <v>0</v>
      </c>
      <c r="AU47" s="69">
        <v>0</v>
      </c>
      <c r="AV47" s="14">
        <v>0</v>
      </c>
      <c r="AW47" s="88">
        <v>0</v>
      </c>
      <c r="AX47" s="15">
        <v>6</v>
      </c>
      <c r="AY47" s="14">
        <v>8</v>
      </c>
      <c r="AZ47" s="19">
        <v>179</v>
      </c>
      <c r="BA47" s="3"/>
      <c r="BB47" s="3"/>
    </row>
    <row r="48" spans="1:54" x14ac:dyDescent="0.2">
      <c r="A48" s="13" t="s">
        <v>46</v>
      </c>
      <c r="B48" s="15">
        <v>0</v>
      </c>
      <c r="C48" s="14">
        <v>0</v>
      </c>
      <c r="D48" s="70">
        <v>16</v>
      </c>
      <c r="E48" s="69">
        <v>0</v>
      </c>
      <c r="F48" s="14">
        <v>0</v>
      </c>
      <c r="G48" s="70">
        <v>18</v>
      </c>
      <c r="H48" s="69">
        <v>0</v>
      </c>
      <c r="I48" s="14">
        <v>0</v>
      </c>
      <c r="J48" s="70">
        <v>15</v>
      </c>
      <c r="K48" s="69">
        <v>0</v>
      </c>
      <c r="L48" s="14">
        <v>0</v>
      </c>
      <c r="M48" s="70">
        <v>17</v>
      </c>
      <c r="N48" s="69">
        <v>0</v>
      </c>
      <c r="O48" s="14">
        <v>0</v>
      </c>
      <c r="P48" s="70">
        <v>23</v>
      </c>
      <c r="Q48" s="69">
        <v>0</v>
      </c>
      <c r="R48" s="14">
        <v>0</v>
      </c>
      <c r="S48" s="70">
        <v>24</v>
      </c>
      <c r="T48" s="69">
        <v>0</v>
      </c>
      <c r="U48" s="14">
        <v>0</v>
      </c>
      <c r="V48" s="70">
        <v>20</v>
      </c>
      <c r="W48" s="69">
        <v>0</v>
      </c>
      <c r="X48" s="14">
        <v>0</v>
      </c>
      <c r="Y48" s="70">
        <v>14</v>
      </c>
      <c r="Z48" s="69">
        <v>0</v>
      </c>
      <c r="AA48" s="14">
        <v>0</v>
      </c>
      <c r="AB48" s="70">
        <v>4</v>
      </c>
      <c r="AC48" s="69">
        <v>0</v>
      </c>
      <c r="AD48" s="14">
        <v>0</v>
      </c>
      <c r="AE48" s="70">
        <v>11</v>
      </c>
      <c r="AF48" s="69">
        <v>0</v>
      </c>
      <c r="AG48" s="14">
        <v>0</v>
      </c>
      <c r="AH48" s="70">
        <v>14</v>
      </c>
      <c r="AI48" s="69">
        <v>0</v>
      </c>
      <c r="AJ48" s="14">
        <v>0</v>
      </c>
      <c r="AK48" s="70">
        <v>3</v>
      </c>
      <c r="AL48" s="69">
        <v>0</v>
      </c>
      <c r="AM48" s="14">
        <v>0</v>
      </c>
      <c r="AN48" s="70">
        <v>0</v>
      </c>
      <c r="AO48" s="69">
        <v>0</v>
      </c>
      <c r="AP48" s="14">
        <v>0</v>
      </c>
      <c r="AQ48" s="70">
        <v>0</v>
      </c>
      <c r="AR48" s="69">
        <v>0</v>
      </c>
      <c r="AS48" s="14">
        <v>0</v>
      </c>
      <c r="AT48" s="70">
        <v>0</v>
      </c>
      <c r="AU48" s="69">
        <v>0</v>
      </c>
      <c r="AV48" s="14">
        <v>0</v>
      </c>
      <c r="AW48" s="88">
        <v>0</v>
      </c>
      <c r="AX48" s="15">
        <v>0</v>
      </c>
      <c r="AY48" s="14">
        <v>0</v>
      </c>
      <c r="AZ48" s="19">
        <v>179</v>
      </c>
      <c r="BA48" s="3"/>
      <c r="BB48" s="3"/>
    </row>
    <row r="49" spans="1:54" x14ac:dyDescent="0.2">
      <c r="A49" s="13" t="s">
        <v>17</v>
      </c>
      <c r="B49" s="15">
        <v>1</v>
      </c>
      <c r="C49" s="14">
        <v>0</v>
      </c>
      <c r="D49" s="70">
        <v>17</v>
      </c>
      <c r="E49" s="69">
        <v>0</v>
      </c>
      <c r="F49" s="14">
        <v>0</v>
      </c>
      <c r="G49" s="70">
        <v>0</v>
      </c>
      <c r="H49" s="69">
        <v>0</v>
      </c>
      <c r="I49" s="14">
        <v>0</v>
      </c>
      <c r="J49" s="70">
        <v>15</v>
      </c>
      <c r="K49" s="69">
        <v>0</v>
      </c>
      <c r="L49" s="14">
        <v>0</v>
      </c>
      <c r="M49" s="70">
        <v>17</v>
      </c>
      <c r="N49" s="69">
        <v>0</v>
      </c>
      <c r="O49" s="14">
        <v>0</v>
      </c>
      <c r="P49" s="70">
        <v>23</v>
      </c>
      <c r="Q49" s="69">
        <v>0</v>
      </c>
      <c r="R49" s="14">
        <v>0</v>
      </c>
      <c r="S49" s="70">
        <v>24</v>
      </c>
      <c r="T49" s="69">
        <v>1</v>
      </c>
      <c r="U49" s="14">
        <v>2</v>
      </c>
      <c r="V49" s="70">
        <v>19</v>
      </c>
      <c r="W49" s="69">
        <v>0</v>
      </c>
      <c r="X49" s="14">
        <v>0</v>
      </c>
      <c r="Y49" s="70">
        <v>0</v>
      </c>
      <c r="Z49" s="69">
        <v>0</v>
      </c>
      <c r="AA49" s="14">
        <v>0</v>
      </c>
      <c r="AB49" s="70">
        <v>4</v>
      </c>
      <c r="AC49" s="69">
        <v>1</v>
      </c>
      <c r="AD49" s="14">
        <v>0</v>
      </c>
      <c r="AE49" s="70">
        <v>12</v>
      </c>
      <c r="AF49" s="69">
        <v>0</v>
      </c>
      <c r="AG49" s="14">
        <v>0</v>
      </c>
      <c r="AH49" s="70">
        <v>14</v>
      </c>
      <c r="AI49" s="69">
        <v>0</v>
      </c>
      <c r="AJ49" s="14">
        <v>0</v>
      </c>
      <c r="AK49" s="70">
        <v>3</v>
      </c>
      <c r="AL49" s="69">
        <v>0</v>
      </c>
      <c r="AM49" s="14">
        <v>0</v>
      </c>
      <c r="AN49" s="70">
        <v>0</v>
      </c>
      <c r="AO49" s="69">
        <v>0</v>
      </c>
      <c r="AP49" s="14">
        <v>0</v>
      </c>
      <c r="AQ49" s="70">
        <v>0</v>
      </c>
      <c r="AR49" s="69">
        <v>0</v>
      </c>
      <c r="AS49" s="14">
        <v>0</v>
      </c>
      <c r="AT49" s="70">
        <v>0</v>
      </c>
      <c r="AU49" s="69">
        <v>0</v>
      </c>
      <c r="AV49" s="14">
        <v>0</v>
      </c>
      <c r="AW49" s="88">
        <v>0</v>
      </c>
      <c r="AX49" s="15">
        <v>3</v>
      </c>
      <c r="AY49" s="14">
        <v>2</v>
      </c>
      <c r="AZ49" s="19">
        <v>148</v>
      </c>
      <c r="BA49" s="3"/>
      <c r="BB49" s="3"/>
    </row>
    <row r="50" spans="1:54" x14ac:dyDescent="0.2">
      <c r="A50" s="13" t="s">
        <v>18</v>
      </c>
      <c r="B50" s="15">
        <v>0</v>
      </c>
      <c r="C50" s="14">
        <v>1</v>
      </c>
      <c r="D50" s="70">
        <v>16</v>
      </c>
      <c r="E50" s="69">
        <v>0</v>
      </c>
      <c r="F50" s="14">
        <v>1</v>
      </c>
      <c r="G50" s="70">
        <v>17</v>
      </c>
      <c r="H50" s="69">
        <v>0</v>
      </c>
      <c r="I50" s="14">
        <v>1</v>
      </c>
      <c r="J50" s="70">
        <v>14</v>
      </c>
      <c r="K50" s="69">
        <v>2</v>
      </c>
      <c r="L50" s="14">
        <v>1</v>
      </c>
      <c r="M50" s="70">
        <v>18</v>
      </c>
      <c r="N50" s="69">
        <v>2</v>
      </c>
      <c r="O50" s="14">
        <v>1</v>
      </c>
      <c r="P50" s="70">
        <v>24</v>
      </c>
      <c r="Q50" s="69">
        <v>1</v>
      </c>
      <c r="R50" s="14">
        <v>2</v>
      </c>
      <c r="S50" s="70">
        <v>23</v>
      </c>
      <c r="T50" s="69">
        <v>1</v>
      </c>
      <c r="U50" s="14">
        <v>1</v>
      </c>
      <c r="V50" s="70">
        <v>19</v>
      </c>
      <c r="W50" s="69">
        <v>0</v>
      </c>
      <c r="X50" s="14">
        <v>0</v>
      </c>
      <c r="Y50" s="70">
        <v>14</v>
      </c>
      <c r="Z50" s="69">
        <v>1</v>
      </c>
      <c r="AA50" s="14">
        <v>1</v>
      </c>
      <c r="AB50" s="70">
        <v>4</v>
      </c>
      <c r="AC50" s="69">
        <v>1</v>
      </c>
      <c r="AD50" s="14">
        <v>2</v>
      </c>
      <c r="AE50" s="70">
        <v>11</v>
      </c>
      <c r="AF50" s="69">
        <v>2</v>
      </c>
      <c r="AG50" s="14">
        <v>0</v>
      </c>
      <c r="AH50" s="70">
        <v>16</v>
      </c>
      <c r="AI50" s="69">
        <v>0</v>
      </c>
      <c r="AJ50" s="14">
        <v>0</v>
      </c>
      <c r="AK50" s="70">
        <v>3</v>
      </c>
      <c r="AL50" s="69">
        <v>0</v>
      </c>
      <c r="AM50" s="14">
        <v>0</v>
      </c>
      <c r="AN50" s="70">
        <v>0</v>
      </c>
      <c r="AO50" s="69">
        <v>0</v>
      </c>
      <c r="AP50" s="14">
        <v>0</v>
      </c>
      <c r="AQ50" s="70">
        <v>0</v>
      </c>
      <c r="AR50" s="69">
        <v>0</v>
      </c>
      <c r="AS50" s="14">
        <v>0</v>
      </c>
      <c r="AT50" s="70">
        <v>0</v>
      </c>
      <c r="AU50" s="69">
        <v>0</v>
      </c>
      <c r="AV50" s="14">
        <v>0</v>
      </c>
      <c r="AW50" s="88">
        <v>0</v>
      </c>
      <c r="AX50" s="15">
        <v>10</v>
      </c>
      <c r="AY50" s="14">
        <v>11</v>
      </c>
      <c r="AZ50" s="19">
        <v>179</v>
      </c>
      <c r="BA50" s="3"/>
      <c r="BB50" s="3"/>
    </row>
    <row r="51" spans="1:54" x14ac:dyDescent="0.2">
      <c r="A51" s="13" t="s">
        <v>19</v>
      </c>
      <c r="B51" s="15">
        <v>2</v>
      </c>
      <c r="C51" s="14">
        <v>0</v>
      </c>
      <c r="D51" s="70">
        <v>18</v>
      </c>
      <c r="E51" s="69">
        <v>0</v>
      </c>
      <c r="F51" s="14">
        <v>0</v>
      </c>
      <c r="G51" s="70">
        <v>0</v>
      </c>
      <c r="H51" s="69">
        <v>1</v>
      </c>
      <c r="I51" s="14">
        <v>0</v>
      </c>
      <c r="J51" s="70">
        <v>15</v>
      </c>
      <c r="K51" s="69">
        <v>0</v>
      </c>
      <c r="L51" s="14">
        <v>1</v>
      </c>
      <c r="M51" s="70">
        <v>17</v>
      </c>
      <c r="N51" s="69">
        <v>0</v>
      </c>
      <c r="O51" s="14">
        <v>1</v>
      </c>
      <c r="P51" s="70">
        <v>23</v>
      </c>
      <c r="Q51" s="69">
        <v>0</v>
      </c>
      <c r="R51" s="14">
        <v>2</v>
      </c>
      <c r="S51" s="70">
        <v>21</v>
      </c>
      <c r="T51" s="69">
        <v>1</v>
      </c>
      <c r="U51" s="14">
        <v>0</v>
      </c>
      <c r="V51" s="70">
        <v>20</v>
      </c>
      <c r="W51" s="69">
        <v>0</v>
      </c>
      <c r="X51" s="14">
        <v>0</v>
      </c>
      <c r="Y51" s="70">
        <v>0</v>
      </c>
      <c r="Z51" s="69">
        <v>0</v>
      </c>
      <c r="AA51" s="14">
        <v>1</v>
      </c>
      <c r="AB51" s="70">
        <v>3</v>
      </c>
      <c r="AC51" s="69">
        <v>0</v>
      </c>
      <c r="AD51" s="14">
        <v>0</v>
      </c>
      <c r="AE51" s="70">
        <v>11</v>
      </c>
      <c r="AF51" s="69">
        <v>0</v>
      </c>
      <c r="AG51" s="14">
        <v>1</v>
      </c>
      <c r="AH51" s="70">
        <v>15</v>
      </c>
      <c r="AI51" s="69">
        <v>0</v>
      </c>
      <c r="AJ51" s="14">
        <v>1</v>
      </c>
      <c r="AK51" s="70">
        <v>2</v>
      </c>
      <c r="AL51" s="69">
        <v>0</v>
      </c>
      <c r="AM51" s="14">
        <v>0</v>
      </c>
      <c r="AN51" s="70">
        <v>0</v>
      </c>
      <c r="AO51" s="69">
        <v>0</v>
      </c>
      <c r="AP51" s="14">
        <v>0</v>
      </c>
      <c r="AQ51" s="70">
        <v>0</v>
      </c>
      <c r="AR51" s="69">
        <v>0</v>
      </c>
      <c r="AS51" s="14">
        <v>0</v>
      </c>
      <c r="AT51" s="70">
        <v>0</v>
      </c>
      <c r="AU51" s="69">
        <v>0</v>
      </c>
      <c r="AV51" s="14">
        <v>0</v>
      </c>
      <c r="AW51" s="88">
        <v>0</v>
      </c>
      <c r="AX51" s="15">
        <v>4</v>
      </c>
      <c r="AY51" s="14">
        <v>7</v>
      </c>
      <c r="AZ51" s="19">
        <v>145</v>
      </c>
      <c r="BA51" s="3"/>
      <c r="BB51" s="3"/>
    </row>
    <row r="52" spans="1:54" x14ac:dyDescent="0.2">
      <c r="A52" s="13" t="s">
        <v>20</v>
      </c>
      <c r="B52" s="15">
        <v>0</v>
      </c>
      <c r="C52" s="14">
        <v>0</v>
      </c>
      <c r="D52" s="70">
        <v>18</v>
      </c>
      <c r="E52" s="69">
        <v>0</v>
      </c>
      <c r="F52" s="14">
        <v>0</v>
      </c>
      <c r="G52" s="70">
        <v>0</v>
      </c>
      <c r="H52" s="69">
        <v>0</v>
      </c>
      <c r="I52" s="14">
        <v>0</v>
      </c>
      <c r="J52" s="70">
        <v>15</v>
      </c>
      <c r="K52" s="69">
        <v>0</v>
      </c>
      <c r="L52" s="14">
        <v>0</v>
      </c>
      <c r="M52" s="70">
        <v>17</v>
      </c>
      <c r="N52" s="69">
        <v>0</v>
      </c>
      <c r="O52" s="14">
        <v>0</v>
      </c>
      <c r="P52" s="70">
        <v>23</v>
      </c>
      <c r="Q52" s="69">
        <v>0</v>
      </c>
      <c r="R52" s="14">
        <v>1</v>
      </c>
      <c r="S52" s="70">
        <v>20</v>
      </c>
      <c r="T52" s="69">
        <v>0</v>
      </c>
      <c r="U52" s="14">
        <v>1</v>
      </c>
      <c r="V52" s="70">
        <v>19</v>
      </c>
      <c r="W52" s="69">
        <v>0</v>
      </c>
      <c r="X52" s="14">
        <v>0</v>
      </c>
      <c r="Y52" s="70">
        <v>0</v>
      </c>
      <c r="Z52" s="69">
        <v>0</v>
      </c>
      <c r="AA52" s="14">
        <v>0</v>
      </c>
      <c r="AB52" s="70">
        <v>3</v>
      </c>
      <c r="AC52" s="69">
        <v>1</v>
      </c>
      <c r="AD52" s="14">
        <v>0</v>
      </c>
      <c r="AE52" s="70">
        <v>12</v>
      </c>
      <c r="AF52" s="69">
        <v>0</v>
      </c>
      <c r="AG52" s="14">
        <v>0</v>
      </c>
      <c r="AH52" s="70">
        <v>15</v>
      </c>
      <c r="AI52" s="69">
        <v>0</v>
      </c>
      <c r="AJ52" s="14">
        <v>0</v>
      </c>
      <c r="AK52" s="70">
        <v>2</v>
      </c>
      <c r="AL52" s="69">
        <v>0</v>
      </c>
      <c r="AM52" s="14">
        <v>0</v>
      </c>
      <c r="AN52" s="70">
        <v>0</v>
      </c>
      <c r="AO52" s="69">
        <v>0</v>
      </c>
      <c r="AP52" s="14">
        <v>0</v>
      </c>
      <c r="AQ52" s="70">
        <v>0</v>
      </c>
      <c r="AR52" s="69">
        <v>0</v>
      </c>
      <c r="AS52" s="14">
        <v>0</v>
      </c>
      <c r="AT52" s="70">
        <v>0</v>
      </c>
      <c r="AU52" s="69">
        <v>0</v>
      </c>
      <c r="AV52" s="14">
        <v>0</v>
      </c>
      <c r="AW52" s="88">
        <v>0</v>
      </c>
      <c r="AX52" s="15">
        <v>1</v>
      </c>
      <c r="AY52" s="14">
        <v>2</v>
      </c>
      <c r="AZ52" s="19">
        <v>144</v>
      </c>
      <c r="BA52" s="3"/>
      <c r="BB52" s="3"/>
    </row>
    <row r="53" spans="1:54" x14ac:dyDescent="0.2">
      <c r="A53" s="13" t="s">
        <v>21</v>
      </c>
      <c r="B53" s="15">
        <v>0</v>
      </c>
      <c r="C53" s="14">
        <v>2</v>
      </c>
      <c r="D53" s="70">
        <v>16</v>
      </c>
      <c r="E53" s="69">
        <v>1</v>
      </c>
      <c r="F53" s="14">
        <v>1</v>
      </c>
      <c r="G53" s="70">
        <v>17</v>
      </c>
      <c r="H53" s="69">
        <v>0</v>
      </c>
      <c r="I53" s="14">
        <v>2</v>
      </c>
      <c r="J53" s="70">
        <v>13</v>
      </c>
      <c r="K53" s="69">
        <v>0</v>
      </c>
      <c r="L53" s="14">
        <v>5</v>
      </c>
      <c r="M53" s="70">
        <v>12</v>
      </c>
      <c r="N53" s="69">
        <v>0</v>
      </c>
      <c r="O53" s="14">
        <v>7</v>
      </c>
      <c r="P53" s="70">
        <v>16</v>
      </c>
      <c r="Q53" s="69">
        <v>0</v>
      </c>
      <c r="R53" s="14">
        <v>2</v>
      </c>
      <c r="S53" s="70">
        <v>18</v>
      </c>
      <c r="T53" s="69">
        <v>0</v>
      </c>
      <c r="U53" s="14">
        <v>2</v>
      </c>
      <c r="V53" s="70">
        <v>17</v>
      </c>
      <c r="W53" s="69">
        <v>0</v>
      </c>
      <c r="X53" s="14">
        <v>1</v>
      </c>
      <c r="Y53" s="70">
        <v>13</v>
      </c>
      <c r="Z53" s="69">
        <v>0</v>
      </c>
      <c r="AA53" s="14">
        <v>0</v>
      </c>
      <c r="AB53" s="70">
        <v>3</v>
      </c>
      <c r="AC53" s="69">
        <v>0</v>
      </c>
      <c r="AD53" s="14">
        <v>3</v>
      </c>
      <c r="AE53" s="70">
        <v>9</v>
      </c>
      <c r="AF53" s="69">
        <v>0</v>
      </c>
      <c r="AG53" s="14">
        <v>3</v>
      </c>
      <c r="AH53" s="70">
        <v>12</v>
      </c>
      <c r="AI53" s="69">
        <v>0</v>
      </c>
      <c r="AJ53" s="14">
        <v>0</v>
      </c>
      <c r="AK53" s="70">
        <v>2</v>
      </c>
      <c r="AL53" s="69">
        <v>0</v>
      </c>
      <c r="AM53" s="14">
        <v>0</v>
      </c>
      <c r="AN53" s="70">
        <v>0</v>
      </c>
      <c r="AO53" s="69">
        <v>0</v>
      </c>
      <c r="AP53" s="14">
        <v>0</v>
      </c>
      <c r="AQ53" s="70">
        <v>0</v>
      </c>
      <c r="AR53" s="69">
        <v>0</v>
      </c>
      <c r="AS53" s="14">
        <v>0</v>
      </c>
      <c r="AT53" s="70">
        <v>0</v>
      </c>
      <c r="AU53" s="69">
        <v>0</v>
      </c>
      <c r="AV53" s="14">
        <v>0</v>
      </c>
      <c r="AW53" s="88">
        <v>0</v>
      </c>
      <c r="AX53" s="15">
        <v>1</v>
      </c>
      <c r="AY53" s="14">
        <v>28</v>
      </c>
      <c r="AZ53" s="19">
        <v>148</v>
      </c>
      <c r="BA53" s="3"/>
      <c r="BB53" s="3"/>
    </row>
    <row r="54" spans="1:54" x14ac:dyDescent="0.2">
      <c r="A54" s="13" t="s">
        <v>22</v>
      </c>
      <c r="B54" s="15">
        <v>1</v>
      </c>
      <c r="C54" s="14">
        <v>2</v>
      </c>
      <c r="D54" s="70">
        <v>15</v>
      </c>
      <c r="E54" s="69">
        <v>0</v>
      </c>
      <c r="F54" s="14">
        <v>0</v>
      </c>
      <c r="G54" s="70">
        <v>0</v>
      </c>
      <c r="H54" s="69">
        <v>0</v>
      </c>
      <c r="I54" s="14">
        <v>0</v>
      </c>
      <c r="J54" s="70">
        <v>13</v>
      </c>
      <c r="K54" s="69">
        <v>1</v>
      </c>
      <c r="L54" s="14">
        <v>0</v>
      </c>
      <c r="M54" s="70">
        <v>13</v>
      </c>
      <c r="N54" s="69">
        <v>0</v>
      </c>
      <c r="O54" s="14">
        <v>2</v>
      </c>
      <c r="P54" s="70">
        <v>14</v>
      </c>
      <c r="Q54" s="69">
        <v>0</v>
      </c>
      <c r="R54" s="14">
        <v>0</v>
      </c>
      <c r="S54" s="70">
        <v>18</v>
      </c>
      <c r="T54" s="69">
        <v>0</v>
      </c>
      <c r="U54" s="14">
        <v>1</v>
      </c>
      <c r="V54" s="70">
        <v>16</v>
      </c>
      <c r="W54" s="69">
        <v>0</v>
      </c>
      <c r="X54" s="14">
        <v>0</v>
      </c>
      <c r="Y54" s="70">
        <v>0</v>
      </c>
      <c r="Z54" s="69">
        <v>0</v>
      </c>
      <c r="AA54" s="14">
        <v>0</v>
      </c>
      <c r="AB54" s="70">
        <v>3</v>
      </c>
      <c r="AC54" s="69">
        <v>0</v>
      </c>
      <c r="AD54" s="14">
        <v>1</v>
      </c>
      <c r="AE54" s="70">
        <v>8</v>
      </c>
      <c r="AF54" s="69">
        <v>0</v>
      </c>
      <c r="AG54" s="14">
        <v>1</v>
      </c>
      <c r="AH54" s="70">
        <v>11</v>
      </c>
      <c r="AI54" s="69">
        <v>0</v>
      </c>
      <c r="AJ54" s="14">
        <v>0</v>
      </c>
      <c r="AK54" s="70">
        <v>2</v>
      </c>
      <c r="AL54" s="69">
        <v>0</v>
      </c>
      <c r="AM54" s="14">
        <v>0</v>
      </c>
      <c r="AN54" s="70">
        <v>0</v>
      </c>
      <c r="AO54" s="69">
        <v>0</v>
      </c>
      <c r="AP54" s="14">
        <v>0</v>
      </c>
      <c r="AQ54" s="70">
        <v>0</v>
      </c>
      <c r="AR54" s="69">
        <v>0</v>
      </c>
      <c r="AS54" s="14">
        <v>0</v>
      </c>
      <c r="AT54" s="70">
        <v>0</v>
      </c>
      <c r="AU54" s="69">
        <v>0</v>
      </c>
      <c r="AV54" s="14">
        <v>0</v>
      </c>
      <c r="AW54" s="88">
        <v>0</v>
      </c>
      <c r="AX54" s="15">
        <v>2</v>
      </c>
      <c r="AY54" s="14">
        <v>7</v>
      </c>
      <c r="AZ54" s="19">
        <v>113</v>
      </c>
      <c r="BA54" s="3"/>
      <c r="BB54" s="3"/>
    </row>
    <row r="55" spans="1:54" x14ac:dyDescent="0.2">
      <c r="A55" s="13" t="s">
        <v>23</v>
      </c>
      <c r="B55" s="15">
        <v>1</v>
      </c>
      <c r="C55" s="14">
        <v>0</v>
      </c>
      <c r="D55" s="70">
        <v>16</v>
      </c>
      <c r="E55" s="69">
        <v>0</v>
      </c>
      <c r="F55" s="14">
        <v>0</v>
      </c>
      <c r="G55" s="70">
        <v>0</v>
      </c>
      <c r="H55" s="69">
        <v>1</v>
      </c>
      <c r="I55" s="14">
        <v>1</v>
      </c>
      <c r="J55" s="70">
        <v>13</v>
      </c>
      <c r="K55" s="69">
        <v>0</v>
      </c>
      <c r="L55" s="14">
        <v>0</v>
      </c>
      <c r="M55" s="70">
        <v>13</v>
      </c>
      <c r="N55" s="69">
        <v>1</v>
      </c>
      <c r="O55" s="14">
        <v>0</v>
      </c>
      <c r="P55" s="70">
        <v>15</v>
      </c>
      <c r="Q55" s="69">
        <v>0</v>
      </c>
      <c r="R55" s="14">
        <v>1</v>
      </c>
      <c r="S55" s="70">
        <v>17</v>
      </c>
      <c r="T55" s="69">
        <v>0</v>
      </c>
      <c r="U55" s="14">
        <v>1</v>
      </c>
      <c r="V55" s="70">
        <v>15</v>
      </c>
      <c r="W55" s="69">
        <v>0</v>
      </c>
      <c r="X55" s="14">
        <v>0</v>
      </c>
      <c r="Y55" s="70">
        <v>0</v>
      </c>
      <c r="Z55" s="69">
        <v>0</v>
      </c>
      <c r="AA55" s="14">
        <v>0</v>
      </c>
      <c r="AB55" s="70">
        <v>3</v>
      </c>
      <c r="AC55" s="69">
        <v>0</v>
      </c>
      <c r="AD55" s="14">
        <v>0</v>
      </c>
      <c r="AE55" s="70">
        <v>8</v>
      </c>
      <c r="AF55" s="69">
        <v>0</v>
      </c>
      <c r="AG55" s="14">
        <v>0</v>
      </c>
      <c r="AH55" s="70">
        <v>11</v>
      </c>
      <c r="AI55" s="69">
        <v>0</v>
      </c>
      <c r="AJ55" s="14">
        <v>0</v>
      </c>
      <c r="AK55" s="70">
        <v>2</v>
      </c>
      <c r="AL55" s="69">
        <v>0</v>
      </c>
      <c r="AM55" s="14">
        <v>0</v>
      </c>
      <c r="AN55" s="70">
        <v>0</v>
      </c>
      <c r="AO55" s="69">
        <v>0</v>
      </c>
      <c r="AP55" s="14">
        <v>0</v>
      </c>
      <c r="AQ55" s="70">
        <v>0</v>
      </c>
      <c r="AR55" s="69">
        <v>0</v>
      </c>
      <c r="AS55" s="14">
        <v>0</v>
      </c>
      <c r="AT55" s="70">
        <v>0</v>
      </c>
      <c r="AU55" s="69">
        <v>0</v>
      </c>
      <c r="AV55" s="14">
        <v>0</v>
      </c>
      <c r="AW55" s="88">
        <v>0</v>
      </c>
      <c r="AX55" s="15">
        <v>3</v>
      </c>
      <c r="AY55" s="14">
        <v>3</v>
      </c>
      <c r="AZ55" s="19">
        <v>113</v>
      </c>
      <c r="BA55" s="3"/>
      <c r="BB55" s="3"/>
    </row>
    <row r="56" spans="1:54" x14ac:dyDescent="0.2">
      <c r="A56" s="13" t="s">
        <v>24</v>
      </c>
      <c r="B56" s="15">
        <v>0</v>
      </c>
      <c r="C56" s="14">
        <v>0</v>
      </c>
      <c r="D56" s="70">
        <v>16</v>
      </c>
      <c r="E56" s="69">
        <v>0</v>
      </c>
      <c r="F56" s="14">
        <v>0</v>
      </c>
      <c r="G56" s="70">
        <v>0</v>
      </c>
      <c r="H56" s="69">
        <v>0</v>
      </c>
      <c r="I56" s="14">
        <v>0</v>
      </c>
      <c r="J56" s="70">
        <v>13</v>
      </c>
      <c r="K56" s="69">
        <v>0</v>
      </c>
      <c r="L56" s="14">
        <v>1</v>
      </c>
      <c r="M56" s="70">
        <v>12</v>
      </c>
      <c r="N56" s="69">
        <v>0</v>
      </c>
      <c r="O56" s="14">
        <v>1</v>
      </c>
      <c r="P56" s="70">
        <v>14</v>
      </c>
      <c r="Q56" s="69">
        <v>0</v>
      </c>
      <c r="R56" s="14">
        <v>2</v>
      </c>
      <c r="S56" s="70">
        <v>15</v>
      </c>
      <c r="T56" s="69">
        <v>0</v>
      </c>
      <c r="U56" s="14">
        <v>1</v>
      </c>
      <c r="V56" s="70">
        <v>14</v>
      </c>
      <c r="W56" s="69">
        <v>0</v>
      </c>
      <c r="X56" s="14">
        <v>0</v>
      </c>
      <c r="Y56" s="70">
        <v>0</v>
      </c>
      <c r="Z56" s="69">
        <v>0</v>
      </c>
      <c r="AA56" s="14">
        <v>0</v>
      </c>
      <c r="AB56" s="70">
        <v>3</v>
      </c>
      <c r="AC56" s="69">
        <v>0</v>
      </c>
      <c r="AD56" s="14">
        <v>0</v>
      </c>
      <c r="AE56" s="70">
        <v>8</v>
      </c>
      <c r="AF56" s="69">
        <v>0</v>
      </c>
      <c r="AG56" s="14">
        <v>0</v>
      </c>
      <c r="AH56" s="70">
        <v>11</v>
      </c>
      <c r="AI56" s="69">
        <v>0</v>
      </c>
      <c r="AJ56" s="14">
        <v>0</v>
      </c>
      <c r="AK56" s="70">
        <v>2</v>
      </c>
      <c r="AL56" s="69">
        <v>0</v>
      </c>
      <c r="AM56" s="14">
        <v>0</v>
      </c>
      <c r="AN56" s="70">
        <v>0</v>
      </c>
      <c r="AO56" s="69">
        <v>0</v>
      </c>
      <c r="AP56" s="14">
        <v>0</v>
      </c>
      <c r="AQ56" s="70">
        <v>0</v>
      </c>
      <c r="AR56" s="69">
        <v>0</v>
      </c>
      <c r="AS56" s="14">
        <v>0</v>
      </c>
      <c r="AT56" s="70">
        <v>0</v>
      </c>
      <c r="AU56" s="69">
        <v>0</v>
      </c>
      <c r="AV56" s="14">
        <v>0</v>
      </c>
      <c r="AW56" s="88">
        <v>0</v>
      </c>
      <c r="AX56" s="15">
        <v>0</v>
      </c>
      <c r="AY56" s="14">
        <v>5</v>
      </c>
      <c r="AZ56" s="19">
        <v>108</v>
      </c>
      <c r="BA56" s="3"/>
      <c r="BB56" s="3"/>
    </row>
    <row r="57" spans="1:54" x14ac:dyDescent="0.2">
      <c r="A57" s="13" t="s">
        <v>25</v>
      </c>
      <c r="B57" s="15">
        <v>0</v>
      </c>
      <c r="C57" s="14">
        <v>1</v>
      </c>
      <c r="D57" s="70">
        <v>15</v>
      </c>
      <c r="E57" s="69">
        <v>0</v>
      </c>
      <c r="F57" s="14">
        <v>0</v>
      </c>
      <c r="G57" s="70">
        <v>0</v>
      </c>
      <c r="H57" s="69">
        <v>0</v>
      </c>
      <c r="I57" s="14">
        <v>1</v>
      </c>
      <c r="J57" s="70">
        <v>12</v>
      </c>
      <c r="K57" s="69">
        <v>0</v>
      </c>
      <c r="L57" s="14">
        <v>3</v>
      </c>
      <c r="M57" s="70">
        <v>9</v>
      </c>
      <c r="N57" s="69">
        <v>0</v>
      </c>
      <c r="O57" s="14">
        <v>2</v>
      </c>
      <c r="P57" s="70">
        <v>12</v>
      </c>
      <c r="Q57" s="69">
        <v>0</v>
      </c>
      <c r="R57" s="14">
        <v>4</v>
      </c>
      <c r="S57" s="70">
        <v>11</v>
      </c>
      <c r="T57" s="69">
        <v>0</v>
      </c>
      <c r="U57" s="14">
        <v>4</v>
      </c>
      <c r="V57" s="70">
        <v>10</v>
      </c>
      <c r="W57" s="69">
        <v>0</v>
      </c>
      <c r="X57" s="14">
        <v>0</v>
      </c>
      <c r="Y57" s="70">
        <v>0</v>
      </c>
      <c r="Z57" s="69">
        <v>0</v>
      </c>
      <c r="AA57" s="14">
        <v>0</v>
      </c>
      <c r="AB57" s="70">
        <v>3</v>
      </c>
      <c r="AC57" s="69">
        <v>0</v>
      </c>
      <c r="AD57" s="14">
        <v>2</v>
      </c>
      <c r="AE57" s="70">
        <v>6</v>
      </c>
      <c r="AF57" s="69">
        <v>0</v>
      </c>
      <c r="AG57" s="14">
        <v>0</v>
      </c>
      <c r="AH57" s="70">
        <v>11</v>
      </c>
      <c r="AI57" s="69">
        <v>0</v>
      </c>
      <c r="AJ57" s="14">
        <v>0</v>
      </c>
      <c r="AK57" s="70">
        <v>2</v>
      </c>
      <c r="AL57" s="69">
        <v>0</v>
      </c>
      <c r="AM57" s="14">
        <v>0</v>
      </c>
      <c r="AN57" s="70">
        <v>0</v>
      </c>
      <c r="AO57" s="69">
        <v>0</v>
      </c>
      <c r="AP57" s="14">
        <v>0</v>
      </c>
      <c r="AQ57" s="70">
        <v>0</v>
      </c>
      <c r="AR57" s="69">
        <v>0</v>
      </c>
      <c r="AS57" s="14">
        <v>0</v>
      </c>
      <c r="AT57" s="70">
        <v>0</v>
      </c>
      <c r="AU57" s="69">
        <v>0</v>
      </c>
      <c r="AV57" s="14">
        <v>0</v>
      </c>
      <c r="AW57" s="88">
        <v>0</v>
      </c>
      <c r="AX57" s="15">
        <v>0</v>
      </c>
      <c r="AY57" s="14">
        <v>17</v>
      </c>
      <c r="AZ57" s="19">
        <v>91</v>
      </c>
      <c r="BA57" s="3"/>
      <c r="BB57" s="3"/>
    </row>
    <row r="58" spans="1:54" ht="13.5" thickBot="1" x14ac:dyDescent="0.25">
      <c r="A58" s="33" t="s">
        <v>26</v>
      </c>
      <c r="B58" s="15">
        <v>0</v>
      </c>
      <c r="C58" s="14">
        <v>15</v>
      </c>
      <c r="D58" s="70">
        <v>0</v>
      </c>
      <c r="E58" s="69">
        <v>0</v>
      </c>
      <c r="F58" s="14">
        <v>17</v>
      </c>
      <c r="G58" s="70">
        <v>0</v>
      </c>
      <c r="H58" s="69">
        <v>0</v>
      </c>
      <c r="I58" s="14">
        <v>12</v>
      </c>
      <c r="J58" s="70">
        <v>0</v>
      </c>
      <c r="K58" s="69">
        <v>0</v>
      </c>
      <c r="L58" s="14">
        <v>9</v>
      </c>
      <c r="M58" s="70">
        <v>0</v>
      </c>
      <c r="N58" s="69">
        <v>0</v>
      </c>
      <c r="O58" s="14">
        <v>12</v>
      </c>
      <c r="P58" s="70">
        <v>0</v>
      </c>
      <c r="Q58" s="69">
        <v>0</v>
      </c>
      <c r="R58" s="14">
        <v>11</v>
      </c>
      <c r="S58" s="70">
        <v>0</v>
      </c>
      <c r="T58" s="69">
        <v>0</v>
      </c>
      <c r="U58" s="14">
        <v>10</v>
      </c>
      <c r="V58" s="70">
        <v>0</v>
      </c>
      <c r="W58" s="69">
        <v>0</v>
      </c>
      <c r="X58" s="14">
        <v>13</v>
      </c>
      <c r="Y58" s="70">
        <v>0</v>
      </c>
      <c r="Z58" s="69">
        <v>0</v>
      </c>
      <c r="AA58" s="14">
        <v>3</v>
      </c>
      <c r="AB58" s="70">
        <v>0</v>
      </c>
      <c r="AC58" s="69">
        <v>0</v>
      </c>
      <c r="AD58" s="14">
        <v>6</v>
      </c>
      <c r="AE58" s="70">
        <v>0</v>
      </c>
      <c r="AF58" s="69">
        <v>0</v>
      </c>
      <c r="AG58" s="14">
        <v>11</v>
      </c>
      <c r="AH58" s="70">
        <v>0</v>
      </c>
      <c r="AI58" s="69">
        <v>0</v>
      </c>
      <c r="AJ58" s="14">
        <v>2</v>
      </c>
      <c r="AK58" s="70">
        <v>0</v>
      </c>
      <c r="AL58" s="69">
        <v>0</v>
      </c>
      <c r="AM58" s="14">
        <v>0</v>
      </c>
      <c r="AN58" s="70">
        <v>0</v>
      </c>
      <c r="AO58" s="69">
        <v>0</v>
      </c>
      <c r="AP58" s="14">
        <v>0</v>
      </c>
      <c r="AQ58" s="70">
        <v>0</v>
      </c>
      <c r="AR58" s="69">
        <v>0</v>
      </c>
      <c r="AS58" s="14">
        <v>0</v>
      </c>
      <c r="AT58" s="70">
        <v>0</v>
      </c>
      <c r="AU58" s="69">
        <v>0</v>
      </c>
      <c r="AV58" s="14">
        <v>0</v>
      </c>
      <c r="AW58" s="88">
        <v>0</v>
      </c>
      <c r="AX58" s="11">
        <v>0</v>
      </c>
      <c r="AY58" s="9">
        <v>121</v>
      </c>
      <c r="AZ58" s="10">
        <v>0</v>
      </c>
      <c r="BA58" s="3"/>
      <c r="BB58" s="3"/>
    </row>
    <row r="59" spans="1:54" ht="13.5" thickBot="1" x14ac:dyDescent="0.25">
      <c r="A59" s="16" t="s">
        <v>0</v>
      </c>
      <c r="B59" s="75">
        <v>31</v>
      </c>
      <c r="C59" s="17">
        <v>31</v>
      </c>
      <c r="D59" s="76">
        <v>0</v>
      </c>
      <c r="E59" s="77">
        <v>31</v>
      </c>
      <c r="F59" s="17">
        <v>31</v>
      </c>
      <c r="G59" s="76">
        <v>0</v>
      </c>
      <c r="H59" s="77">
        <v>27</v>
      </c>
      <c r="I59" s="17">
        <v>27</v>
      </c>
      <c r="J59" s="76">
        <v>0</v>
      </c>
      <c r="K59" s="77">
        <v>34</v>
      </c>
      <c r="L59" s="17">
        <v>34</v>
      </c>
      <c r="M59" s="76">
        <v>0</v>
      </c>
      <c r="N59" s="77">
        <v>37</v>
      </c>
      <c r="O59" s="17">
        <v>37</v>
      </c>
      <c r="P59" s="76">
        <v>0</v>
      </c>
      <c r="Q59" s="77">
        <v>39</v>
      </c>
      <c r="R59" s="17">
        <v>39</v>
      </c>
      <c r="S59" s="76">
        <v>0</v>
      </c>
      <c r="T59" s="77">
        <v>36</v>
      </c>
      <c r="U59" s="17">
        <v>36</v>
      </c>
      <c r="V59" s="76">
        <v>0</v>
      </c>
      <c r="W59" s="77">
        <v>19</v>
      </c>
      <c r="X59" s="17">
        <v>19</v>
      </c>
      <c r="Y59" s="76">
        <v>0</v>
      </c>
      <c r="Z59" s="77">
        <v>8</v>
      </c>
      <c r="AA59" s="17">
        <v>8</v>
      </c>
      <c r="AB59" s="76">
        <v>0</v>
      </c>
      <c r="AC59" s="77">
        <v>24</v>
      </c>
      <c r="AD59" s="17">
        <v>24</v>
      </c>
      <c r="AE59" s="76">
        <v>0</v>
      </c>
      <c r="AF59" s="77">
        <v>28</v>
      </c>
      <c r="AG59" s="17">
        <v>28</v>
      </c>
      <c r="AH59" s="76">
        <v>0</v>
      </c>
      <c r="AI59" s="77">
        <v>4</v>
      </c>
      <c r="AJ59" s="17">
        <v>4</v>
      </c>
      <c r="AK59" s="76">
        <v>0</v>
      </c>
      <c r="AL59" s="77">
        <v>0</v>
      </c>
      <c r="AM59" s="17">
        <v>0</v>
      </c>
      <c r="AN59" s="76">
        <v>0</v>
      </c>
      <c r="AO59" s="77">
        <v>0</v>
      </c>
      <c r="AP59" s="17">
        <v>0</v>
      </c>
      <c r="AQ59" s="76">
        <v>0</v>
      </c>
      <c r="AR59" s="77">
        <v>0</v>
      </c>
      <c r="AS59" s="17">
        <v>0</v>
      </c>
      <c r="AT59" s="76">
        <v>0</v>
      </c>
      <c r="AU59" s="77">
        <v>0</v>
      </c>
      <c r="AV59" s="17">
        <v>0</v>
      </c>
      <c r="AW59" s="89">
        <v>0</v>
      </c>
      <c r="AX59" s="85">
        <v>318</v>
      </c>
      <c r="AY59" s="78">
        <v>318</v>
      </c>
      <c r="AZ59" s="79">
        <v>0</v>
      </c>
      <c r="BA59" s="3"/>
      <c r="BB59" s="3"/>
    </row>
    <row r="60" spans="1:54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3"/>
      <c r="BB60" s="3"/>
    </row>
    <row r="61" spans="1:54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3"/>
      <c r="BB61" s="3"/>
    </row>
    <row r="62" spans="1:54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3"/>
      <c r="BB62" s="3"/>
    </row>
    <row r="63" spans="1:54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3"/>
      <c r="BB63" s="3"/>
    </row>
    <row r="79" spans="2:2" x14ac:dyDescent="0.2">
      <c r="B79" s="56"/>
    </row>
  </sheetData>
  <phoneticPr fontId="3" type="noConversion"/>
  <pageMargins left="0.75" right="0.75" top="1" bottom="1" header="0.5" footer="0.5"/>
  <pageSetup fitToWidth="5" orientation="landscape" r:id="rId1"/>
  <headerFooter alignWithMargins="0">
    <oddHeader>&amp;L&amp;"Arial,Bold"&amp;12Caltrain 2018 Annual Count
NORTHBOUND SUNDAY PASSENGERS</oddHeader>
    <oddFooter>&amp;R&amp;P of &amp;N</oddFooter>
  </headerFooter>
  <colBreaks count="2" manualBreakCount="2">
    <brk id="19" max="1048575" man="1"/>
    <brk id="4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3"/>
  <sheetViews>
    <sheetView zoomScale="70" zoomScaleNormal="70" workbookViewId="0">
      <selection activeCell="BB1" sqref="BB1:BB1048576"/>
    </sheetView>
  </sheetViews>
  <sheetFormatPr defaultRowHeight="12.75" x14ac:dyDescent="0.2"/>
  <cols>
    <col min="1" max="1" width="16.28515625" bestFit="1" customWidth="1"/>
    <col min="2" max="3" width="5.7109375" style="1" customWidth="1"/>
    <col min="4" max="4" width="6.7109375" style="1" bestFit="1" customWidth="1"/>
    <col min="5" max="6" width="5.7109375" style="1" customWidth="1"/>
    <col min="7" max="7" width="6.7109375" style="1" bestFit="1" customWidth="1"/>
    <col min="8" max="9" width="5.7109375" style="1" customWidth="1"/>
    <col min="10" max="10" width="6.7109375" style="1" bestFit="1" customWidth="1"/>
    <col min="11" max="12" width="5.7109375" style="1" customWidth="1"/>
    <col min="13" max="13" width="6.7109375" style="1" bestFit="1" customWidth="1"/>
    <col min="14" max="15" width="5.7109375" style="1" customWidth="1"/>
    <col min="16" max="16" width="6.7109375" style="1" bestFit="1" customWidth="1"/>
    <col min="17" max="18" width="5.7109375" style="1" customWidth="1"/>
    <col min="19" max="19" width="6.7109375" style="1" bestFit="1" customWidth="1"/>
    <col min="20" max="21" width="5.7109375" style="1" customWidth="1"/>
    <col min="22" max="22" width="6.7109375" style="1" bestFit="1" customWidth="1"/>
    <col min="23" max="24" width="5.7109375" style="1" customWidth="1"/>
    <col min="25" max="25" width="6.7109375" style="1" bestFit="1" customWidth="1"/>
    <col min="26" max="27" width="5.7109375" style="1" customWidth="1"/>
    <col min="28" max="28" width="6.7109375" style="1" bestFit="1" customWidth="1"/>
    <col min="29" max="30" width="5.7109375" style="1" customWidth="1"/>
    <col min="31" max="31" width="6.7109375" style="1" bestFit="1" customWidth="1"/>
    <col min="32" max="33" width="5.7109375" style="1" customWidth="1"/>
    <col min="34" max="34" width="6.7109375" style="1" bestFit="1" customWidth="1"/>
    <col min="35" max="36" width="5.7109375" style="1" customWidth="1"/>
    <col min="37" max="37" width="6.7109375" style="1" bestFit="1" customWidth="1"/>
    <col min="38" max="49" width="5.7109375" style="1" hidden="1" customWidth="1"/>
    <col min="50" max="52" width="8.7109375" style="1" customWidth="1"/>
  </cols>
  <sheetData>
    <row r="1" spans="1:54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s="1" customFormat="1" x14ac:dyDescent="0.2">
      <c r="A2" s="3"/>
      <c r="B2" s="8"/>
      <c r="C2" s="6" t="s">
        <v>54</v>
      </c>
      <c r="D2" s="57"/>
      <c r="E2" s="58"/>
      <c r="F2" s="6" t="s">
        <v>55</v>
      </c>
      <c r="G2" s="57"/>
      <c r="H2" s="58"/>
      <c r="I2" s="6" t="s">
        <v>56</v>
      </c>
      <c r="J2" s="57"/>
      <c r="K2" s="58"/>
      <c r="L2" s="6" t="s">
        <v>47</v>
      </c>
      <c r="M2" s="57"/>
      <c r="N2" s="58"/>
      <c r="O2" s="6" t="s">
        <v>48</v>
      </c>
      <c r="P2" s="57"/>
      <c r="Q2" s="58"/>
      <c r="R2" s="6" t="s">
        <v>57</v>
      </c>
      <c r="S2" s="57"/>
      <c r="T2" s="58"/>
      <c r="U2" s="6" t="s">
        <v>52</v>
      </c>
      <c r="V2" s="57"/>
      <c r="W2" s="58"/>
      <c r="X2" s="6" t="s">
        <v>58</v>
      </c>
      <c r="Y2" s="57"/>
      <c r="Z2" s="58"/>
      <c r="AA2" s="6" t="s">
        <v>59</v>
      </c>
      <c r="AB2" s="57"/>
      <c r="AC2" s="58"/>
      <c r="AD2" s="6" t="s">
        <v>49</v>
      </c>
      <c r="AE2" s="57"/>
      <c r="AF2" s="58"/>
      <c r="AG2" s="6" t="s">
        <v>50</v>
      </c>
      <c r="AH2" s="57"/>
      <c r="AI2" s="58"/>
      <c r="AJ2" s="6" t="s">
        <v>51</v>
      </c>
      <c r="AK2" s="57"/>
      <c r="AL2" s="58"/>
      <c r="AM2" s="6" t="s">
        <v>53</v>
      </c>
      <c r="AN2" s="57"/>
      <c r="AO2" s="58"/>
      <c r="AP2" s="6" t="s">
        <v>60</v>
      </c>
      <c r="AQ2" s="57"/>
      <c r="AR2" s="58"/>
      <c r="AS2" s="6" t="s">
        <v>61</v>
      </c>
      <c r="AT2" s="57"/>
      <c r="AU2" s="58"/>
      <c r="AV2" s="6" t="s">
        <v>62</v>
      </c>
      <c r="AW2" s="7"/>
      <c r="AX2" s="30"/>
      <c r="AY2" s="59" t="s">
        <v>0</v>
      </c>
      <c r="AZ2" s="60"/>
      <c r="BA2" s="4"/>
      <c r="BB2" s="4"/>
    </row>
    <row r="3" spans="1:54" s="2" customFormat="1" ht="39" thickBot="1" x14ac:dyDescent="0.25">
      <c r="A3" s="52" t="s">
        <v>66</v>
      </c>
      <c r="B3" s="61" t="s">
        <v>1</v>
      </c>
      <c r="C3" s="62" t="s">
        <v>2</v>
      </c>
      <c r="D3" s="63" t="s">
        <v>45</v>
      </c>
      <c r="E3" s="64" t="s">
        <v>1</v>
      </c>
      <c r="F3" s="62" t="s">
        <v>2</v>
      </c>
      <c r="G3" s="63" t="s">
        <v>45</v>
      </c>
      <c r="H3" s="64" t="s">
        <v>1</v>
      </c>
      <c r="I3" s="62" t="s">
        <v>2</v>
      </c>
      <c r="J3" s="63" t="s">
        <v>45</v>
      </c>
      <c r="K3" s="64" t="s">
        <v>1</v>
      </c>
      <c r="L3" s="62" t="s">
        <v>2</v>
      </c>
      <c r="M3" s="63" t="s">
        <v>45</v>
      </c>
      <c r="N3" s="64" t="s">
        <v>1</v>
      </c>
      <c r="O3" s="62" t="s">
        <v>2</v>
      </c>
      <c r="P3" s="63" t="s">
        <v>45</v>
      </c>
      <c r="Q3" s="64" t="s">
        <v>1</v>
      </c>
      <c r="R3" s="62" t="s">
        <v>2</v>
      </c>
      <c r="S3" s="63" t="s">
        <v>45</v>
      </c>
      <c r="T3" s="64" t="s">
        <v>1</v>
      </c>
      <c r="U3" s="62" t="s">
        <v>2</v>
      </c>
      <c r="V3" s="63" t="s">
        <v>45</v>
      </c>
      <c r="W3" s="64" t="s">
        <v>1</v>
      </c>
      <c r="X3" s="62" t="s">
        <v>2</v>
      </c>
      <c r="Y3" s="63" t="s">
        <v>45</v>
      </c>
      <c r="Z3" s="64" t="s">
        <v>1</v>
      </c>
      <c r="AA3" s="62" t="s">
        <v>2</v>
      </c>
      <c r="AB3" s="63" t="s">
        <v>45</v>
      </c>
      <c r="AC3" s="64" t="s">
        <v>1</v>
      </c>
      <c r="AD3" s="62" t="s">
        <v>2</v>
      </c>
      <c r="AE3" s="63" t="s">
        <v>45</v>
      </c>
      <c r="AF3" s="64" t="s">
        <v>1</v>
      </c>
      <c r="AG3" s="62" t="s">
        <v>2</v>
      </c>
      <c r="AH3" s="63" t="s">
        <v>45</v>
      </c>
      <c r="AI3" s="64" t="s">
        <v>1</v>
      </c>
      <c r="AJ3" s="62" t="s">
        <v>2</v>
      </c>
      <c r="AK3" s="63" t="s">
        <v>45</v>
      </c>
      <c r="AL3" s="64" t="s">
        <v>1</v>
      </c>
      <c r="AM3" s="62" t="s">
        <v>2</v>
      </c>
      <c r="AN3" s="63" t="s">
        <v>45</v>
      </c>
      <c r="AO3" s="64" t="s">
        <v>1</v>
      </c>
      <c r="AP3" s="62" t="s">
        <v>2</v>
      </c>
      <c r="AQ3" s="63" t="s">
        <v>45</v>
      </c>
      <c r="AR3" s="64" t="s">
        <v>1</v>
      </c>
      <c r="AS3" s="62" t="s">
        <v>2</v>
      </c>
      <c r="AT3" s="63" t="s">
        <v>45</v>
      </c>
      <c r="AU3" s="64" t="s">
        <v>1</v>
      </c>
      <c r="AV3" s="62" t="s">
        <v>2</v>
      </c>
      <c r="AW3" s="65" t="s">
        <v>45</v>
      </c>
      <c r="AX3" s="61" t="s">
        <v>1</v>
      </c>
      <c r="AY3" s="62" t="s">
        <v>2</v>
      </c>
      <c r="AZ3" s="65" t="s">
        <v>45</v>
      </c>
      <c r="BA3" s="66"/>
      <c r="BB3" s="66"/>
    </row>
    <row r="4" spans="1:54" x14ac:dyDescent="0.2">
      <c r="A4" s="12" t="s">
        <v>26</v>
      </c>
      <c r="B4" s="8">
        <v>88</v>
      </c>
      <c r="C4" s="6">
        <v>0</v>
      </c>
      <c r="D4" s="57">
        <v>88</v>
      </c>
      <c r="E4" s="58">
        <v>184</v>
      </c>
      <c r="F4" s="6">
        <v>0</v>
      </c>
      <c r="G4" s="57">
        <v>184</v>
      </c>
      <c r="H4" s="58">
        <v>132</v>
      </c>
      <c r="I4" s="6">
        <v>0</v>
      </c>
      <c r="J4" s="57">
        <v>132</v>
      </c>
      <c r="K4" s="58">
        <v>265</v>
      </c>
      <c r="L4" s="6">
        <v>0</v>
      </c>
      <c r="M4" s="57">
        <v>265</v>
      </c>
      <c r="N4" s="58">
        <v>157</v>
      </c>
      <c r="O4" s="6">
        <v>0</v>
      </c>
      <c r="P4" s="57">
        <v>157</v>
      </c>
      <c r="Q4" s="58">
        <v>300</v>
      </c>
      <c r="R4" s="6">
        <v>0</v>
      </c>
      <c r="S4" s="57">
        <v>300</v>
      </c>
      <c r="T4" s="58">
        <v>301</v>
      </c>
      <c r="U4" s="6">
        <v>0</v>
      </c>
      <c r="V4" s="57">
        <v>301</v>
      </c>
      <c r="W4" s="58">
        <v>367</v>
      </c>
      <c r="X4" s="6">
        <v>0</v>
      </c>
      <c r="Y4" s="57">
        <v>367</v>
      </c>
      <c r="Z4" s="58">
        <v>280</v>
      </c>
      <c r="AA4" s="6">
        <v>0</v>
      </c>
      <c r="AB4" s="57">
        <v>280</v>
      </c>
      <c r="AC4" s="58">
        <v>315</v>
      </c>
      <c r="AD4" s="6">
        <v>0</v>
      </c>
      <c r="AE4" s="57">
        <v>315</v>
      </c>
      <c r="AF4" s="58">
        <v>130</v>
      </c>
      <c r="AG4" s="6">
        <v>0</v>
      </c>
      <c r="AH4" s="57">
        <v>130</v>
      </c>
      <c r="AI4" s="58">
        <v>121</v>
      </c>
      <c r="AJ4" s="6">
        <v>0</v>
      </c>
      <c r="AK4" s="57">
        <v>121</v>
      </c>
      <c r="AL4" s="58">
        <v>0</v>
      </c>
      <c r="AM4" s="6">
        <v>0</v>
      </c>
      <c r="AN4" s="57">
        <v>0</v>
      </c>
      <c r="AO4" s="58">
        <v>0</v>
      </c>
      <c r="AP4" s="6">
        <v>0</v>
      </c>
      <c r="AQ4" s="57">
        <v>0</v>
      </c>
      <c r="AR4" s="58">
        <v>0</v>
      </c>
      <c r="AS4" s="6">
        <v>0</v>
      </c>
      <c r="AT4" s="57">
        <v>0</v>
      </c>
      <c r="AU4" s="58">
        <v>0</v>
      </c>
      <c r="AV4" s="6">
        <v>0</v>
      </c>
      <c r="AW4" s="7">
        <v>0</v>
      </c>
      <c r="AX4" s="8">
        <v>2640</v>
      </c>
      <c r="AY4" s="67">
        <v>0</v>
      </c>
      <c r="AZ4" s="68">
        <v>2640</v>
      </c>
      <c r="BA4" s="3"/>
      <c r="BB4" s="3"/>
    </row>
    <row r="5" spans="1:54" x14ac:dyDescent="0.2">
      <c r="A5" s="13" t="s">
        <v>25</v>
      </c>
      <c r="B5" s="15">
        <v>17</v>
      </c>
      <c r="C5" s="14">
        <v>0</v>
      </c>
      <c r="D5" s="19">
        <v>105</v>
      </c>
      <c r="E5" s="69">
        <v>26</v>
      </c>
      <c r="F5" s="14">
        <v>1</v>
      </c>
      <c r="G5" s="19">
        <v>209</v>
      </c>
      <c r="H5" s="69">
        <v>20</v>
      </c>
      <c r="I5" s="14">
        <v>0</v>
      </c>
      <c r="J5" s="19">
        <v>152</v>
      </c>
      <c r="K5" s="69">
        <v>0</v>
      </c>
      <c r="L5" s="14">
        <v>0</v>
      </c>
      <c r="M5" s="19">
        <v>265</v>
      </c>
      <c r="N5" s="69">
        <v>25</v>
      </c>
      <c r="O5" s="14">
        <v>0</v>
      </c>
      <c r="P5" s="70">
        <v>182</v>
      </c>
      <c r="Q5" s="69">
        <v>40</v>
      </c>
      <c r="R5" s="14">
        <v>1</v>
      </c>
      <c r="S5" s="70">
        <v>339</v>
      </c>
      <c r="T5" s="69">
        <v>16</v>
      </c>
      <c r="U5" s="14">
        <v>0</v>
      </c>
      <c r="V5" s="19">
        <v>317</v>
      </c>
      <c r="W5" s="69">
        <v>25</v>
      </c>
      <c r="X5" s="14">
        <v>2</v>
      </c>
      <c r="Y5" s="19">
        <v>390</v>
      </c>
      <c r="Z5" s="69">
        <v>17</v>
      </c>
      <c r="AA5" s="14">
        <v>0</v>
      </c>
      <c r="AB5" s="19">
        <v>297</v>
      </c>
      <c r="AC5" s="69">
        <v>0</v>
      </c>
      <c r="AD5" s="14">
        <v>0</v>
      </c>
      <c r="AE5" s="70">
        <v>315</v>
      </c>
      <c r="AF5" s="69">
        <v>23</v>
      </c>
      <c r="AG5" s="14">
        <v>0</v>
      </c>
      <c r="AH5" s="19">
        <v>153</v>
      </c>
      <c r="AI5" s="69">
        <v>12</v>
      </c>
      <c r="AJ5" s="14">
        <v>0</v>
      </c>
      <c r="AK5" s="70">
        <v>133</v>
      </c>
      <c r="AL5" s="69">
        <v>0</v>
      </c>
      <c r="AM5" s="14">
        <v>0</v>
      </c>
      <c r="AN5" s="19">
        <v>0</v>
      </c>
      <c r="AO5" s="69">
        <v>0</v>
      </c>
      <c r="AP5" s="14">
        <v>0</v>
      </c>
      <c r="AQ5" s="19">
        <v>0</v>
      </c>
      <c r="AR5" s="69">
        <v>0</v>
      </c>
      <c r="AS5" s="14">
        <v>0</v>
      </c>
      <c r="AT5" s="19">
        <v>0</v>
      </c>
      <c r="AU5" s="69">
        <v>0</v>
      </c>
      <c r="AV5" s="14">
        <v>0</v>
      </c>
      <c r="AW5" s="19">
        <v>0</v>
      </c>
      <c r="AX5" s="15">
        <v>221</v>
      </c>
      <c r="AY5" s="71">
        <v>4</v>
      </c>
      <c r="AZ5" s="72">
        <v>2857</v>
      </c>
      <c r="BA5" s="3"/>
      <c r="BB5" s="3"/>
    </row>
    <row r="6" spans="1:54" x14ac:dyDescent="0.2">
      <c r="A6" s="13" t="s">
        <v>24</v>
      </c>
      <c r="B6" s="15">
        <v>19</v>
      </c>
      <c r="C6" s="14">
        <v>1</v>
      </c>
      <c r="D6" s="19">
        <v>123</v>
      </c>
      <c r="E6" s="69">
        <v>10</v>
      </c>
      <c r="F6" s="14">
        <v>0</v>
      </c>
      <c r="G6" s="19">
        <v>219</v>
      </c>
      <c r="H6" s="69">
        <v>5</v>
      </c>
      <c r="I6" s="14">
        <v>2</v>
      </c>
      <c r="J6" s="19">
        <v>155</v>
      </c>
      <c r="K6" s="69">
        <v>0</v>
      </c>
      <c r="L6" s="14">
        <v>0</v>
      </c>
      <c r="M6" s="19">
        <v>265</v>
      </c>
      <c r="N6" s="69">
        <v>24</v>
      </c>
      <c r="O6" s="14">
        <v>2</v>
      </c>
      <c r="P6" s="70">
        <v>204</v>
      </c>
      <c r="Q6" s="69">
        <v>7</v>
      </c>
      <c r="R6" s="14">
        <v>1</v>
      </c>
      <c r="S6" s="70">
        <v>345</v>
      </c>
      <c r="T6" s="69">
        <v>16</v>
      </c>
      <c r="U6" s="14">
        <v>1</v>
      </c>
      <c r="V6" s="19">
        <v>332</v>
      </c>
      <c r="W6" s="69">
        <v>19</v>
      </c>
      <c r="X6" s="14">
        <v>0</v>
      </c>
      <c r="Y6" s="19">
        <v>409</v>
      </c>
      <c r="Z6" s="69">
        <v>12</v>
      </c>
      <c r="AA6" s="14">
        <v>2</v>
      </c>
      <c r="AB6" s="19">
        <v>307</v>
      </c>
      <c r="AC6" s="69">
        <v>0</v>
      </c>
      <c r="AD6" s="14">
        <v>0</v>
      </c>
      <c r="AE6" s="70">
        <v>315</v>
      </c>
      <c r="AF6" s="69">
        <v>2</v>
      </c>
      <c r="AG6" s="14">
        <v>4</v>
      </c>
      <c r="AH6" s="19">
        <v>151</v>
      </c>
      <c r="AI6" s="69">
        <v>4</v>
      </c>
      <c r="AJ6" s="14">
        <v>0</v>
      </c>
      <c r="AK6" s="70">
        <v>137</v>
      </c>
      <c r="AL6" s="69">
        <v>0</v>
      </c>
      <c r="AM6" s="14">
        <v>0</v>
      </c>
      <c r="AN6" s="19">
        <v>0</v>
      </c>
      <c r="AO6" s="69">
        <v>0</v>
      </c>
      <c r="AP6" s="14">
        <v>0</v>
      </c>
      <c r="AQ6" s="19">
        <v>0</v>
      </c>
      <c r="AR6" s="69">
        <v>0</v>
      </c>
      <c r="AS6" s="14">
        <v>0</v>
      </c>
      <c r="AT6" s="19">
        <v>0</v>
      </c>
      <c r="AU6" s="69">
        <v>0</v>
      </c>
      <c r="AV6" s="14">
        <v>0</v>
      </c>
      <c r="AW6" s="19">
        <v>0</v>
      </c>
      <c r="AX6" s="15">
        <v>118</v>
      </c>
      <c r="AY6" s="71">
        <v>13</v>
      </c>
      <c r="AZ6" s="72">
        <v>2962</v>
      </c>
      <c r="BA6" s="3"/>
      <c r="BB6" s="3"/>
    </row>
    <row r="7" spans="1:54" x14ac:dyDescent="0.2">
      <c r="A7" s="13" t="s">
        <v>23</v>
      </c>
      <c r="B7" s="15">
        <v>1</v>
      </c>
      <c r="C7" s="14">
        <v>3</v>
      </c>
      <c r="D7" s="19">
        <v>121</v>
      </c>
      <c r="E7" s="69">
        <v>1</v>
      </c>
      <c r="F7" s="14">
        <v>1</v>
      </c>
      <c r="G7" s="19">
        <v>219</v>
      </c>
      <c r="H7" s="69">
        <v>10</v>
      </c>
      <c r="I7" s="14">
        <v>0</v>
      </c>
      <c r="J7" s="19">
        <v>165</v>
      </c>
      <c r="K7" s="69">
        <v>0</v>
      </c>
      <c r="L7" s="14">
        <v>0</v>
      </c>
      <c r="M7" s="19">
        <v>265</v>
      </c>
      <c r="N7" s="69">
        <v>5</v>
      </c>
      <c r="O7" s="14">
        <v>1</v>
      </c>
      <c r="P7" s="70">
        <v>208</v>
      </c>
      <c r="Q7" s="69">
        <v>3</v>
      </c>
      <c r="R7" s="14">
        <v>2</v>
      </c>
      <c r="S7" s="70">
        <v>346</v>
      </c>
      <c r="T7" s="69">
        <v>6</v>
      </c>
      <c r="U7" s="14">
        <v>7</v>
      </c>
      <c r="V7" s="19">
        <v>331</v>
      </c>
      <c r="W7" s="69">
        <v>8</v>
      </c>
      <c r="X7" s="14">
        <v>7</v>
      </c>
      <c r="Y7" s="19">
        <v>410</v>
      </c>
      <c r="Z7" s="69">
        <v>2</v>
      </c>
      <c r="AA7" s="14">
        <v>0</v>
      </c>
      <c r="AB7" s="19">
        <v>309</v>
      </c>
      <c r="AC7" s="69">
        <v>0</v>
      </c>
      <c r="AD7" s="14">
        <v>0</v>
      </c>
      <c r="AE7" s="70">
        <v>315</v>
      </c>
      <c r="AF7" s="69">
        <v>0</v>
      </c>
      <c r="AG7" s="14">
        <v>0</v>
      </c>
      <c r="AH7" s="19">
        <v>151</v>
      </c>
      <c r="AI7" s="69">
        <v>0</v>
      </c>
      <c r="AJ7" s="14">
        <v>2</v>
      </c>
      <c r="AK7" s="70">
        <v>135</v>
      </c>
      <c r="AL7" s="69">
        <v>0</v>
      </c>
      <c r="AM7" s="14">
        <v>0</v>
      </c>
      <c r="AN7" s="19">
        <v>0</v>
      </c>
      <c r="AO7" s="69">
        <v>0</v>
      </c>
      <c r="AP7" s="14">
        <v>0</v>
      </c>
      <c r="AQ7" s="19">
        <v>0</v>
      </c>
      <c r="AR7" s="69">
        <v>0</v>
      </c>
      <c r="AS7" s="14">
        <v>0</v>
      </c>
      <c r="AT7" s="19">
        <v>0</v>
      </c>
      <c r="AU7" s="69">
        <v>0</v>
      </c>
      <c r="AV7" s="14">
        <v>0</v>
      </c>
      <c r="AW7" s="19">
        <v>0</v>
      </c>
      <c r="AX7" s="15">
        <v>36</v>
      </c>
      <c r="AY7" s="71">
        <v>23</v>
      </c>
      <c r="AZ7" s="72">
        <v>2975</v>
      </c>
      <c r="BA7" s="3"/>
      <c r="BB7" s="3"/>
    </row>
    <row r="8" spans="1:54" x14ac:dyDescent="0.2">
      <c r="A8" s="13" t="s">
        <v>22</v>
      </c>
      <c r="B8" s="15">
        <v>6</v>
      </c>
      <c r="C8" s="14">
        <v>2</v>
      </c>
      <c r="D8" s="19">
        <v>125</v>
      </c>
      <c r="E8" s="69">
        <v>17</v>
      </c>
      <c r="F8" s="14">
        <v>2</v>
      </c>
      <c r="G8" s="19">
        <v>234</v>
      </c>
      <c r="H8" s="69">
        <v>10</v>
      </c>
      <c r="I8" s="14">
        <v>0</v>
      </c>
      <c r="J8" s="19">
        <v>175</v>
      </c>
      <c r="K8" s="69">
        <v>0</v>
      </c>
      <c r="L8" s="14">
        <v>0</v>
      </c>
      <c r="M8" s="19">
        <v>265</v>
      </c>
      <c r="N8" s="69">
        <v>17</v>
      </c>
      <c r="O8" s="14">
        <v>2</v>
      </c>
      <c r="P8" s="70">
        <v>223</v>
      </c>
      <c r="Q8" s="69">
        <v>12</v>
      </c>
      <c r="R8" s="14">
        <v>9</v>
      </c>
      <c r="S8" s="70">
        <v>349</v>
      </c>
      <c r="T8" s="69">
        <v>8</v>
      </c>
      <c r="U8" s="14">
        <v>9</v>
      </c>
      <c r="V8" s="19">
        <v>330</v>
      </c>
      <c r="W8" s="69">
        <v>9</v>
      </c>
      <c r="X8" s="14">
        <v>4</v>
      </c>
      <c r="Y8" s="19">
        <v>415</v>
      </c>
      <c r="Z8" s="69">
        <v>7</v>
      </c>
      <c r="AA8" s="14">
        <v>6</v>
      </c>
      <c r="AB8" s="19">
        <v>310</v>
      </c>
      <c r="AC8" s="69">
        <v>0</v>
      </c>
      <c r="AD8" s="14">
        <v>0</v>
      </c>
      <c r="AE8" s="70">
        <v>315</v>
      </c>
      <c r="AF8" s="69">
        <v>5</v>
      </c>
      <c r="AG8" s="14">
        <v>2</v>
      </c>
      <c r="AH8" s="19">
        <v>154</v>
      </c>
      <c r="AI8" s="69">
        <v>4</v>
      </c>
      <c r="AJ8" s="14">
        <v>0</v>
      </c>
      <c r="AK8" s="70">
        <v>139</v>
      </c>
      <c r="AL8" s="69">
        <v>0</v>
      </c>
      <c r="AM8" s="14">
        <v>0</v>
      </c>
      <c r="AN8" s="19">
        <v>0</v>
      </c>
      <c r="AO8" s="69">
        <v>0</v>
      </c>
      <c r="AP8" s="14">
        <v>0</v>
      </c>
      <c r="AQ8" s="19">
        <v>0</v>
      </c>
      <c r="AR8" s="69">
        <v>0</v>
      </c>
      <c r="AS8" s="14">
        <v>0</v>
      </c>
      <c r="AT8" s="19">
        <v>0</v>
      </c>
      <c r="AU8" s="69">
        <v>0</v>
      </c>
      <c r="AV8" s="14">
        <v>0</v>
      </c>
      <c r="AW8" s="19">
        <v>0</v>
      </c>
      <c r="AX8" s="15">
        <v>95</v>
      </c>
      <c r="AY8" s="71">
        <v>36</v>
      </c>
      <c r="AZ8" s="72">
        <v>3034</v>
      </c>
      <c r="BA8" s="3"/>
      <c r="BB8" s="3"/>
    </row>
    <row r="9" spans="1:54" x14ac:dyDescent="0.2">
      <c r="A9" s="13" t="s">
        <v>21</v>
      </c>
      <c r="B9" s="15">
        <v>16</v>
      </c>
      <c r="C9" s="14">
        <v>2</v>
      </c>
      <c r="D9" s="19">
        <v>139</v>
      </c>
      <c r="E9" s="69">
        <v>39</v>
      </c>
      <c r="F9" s="14">
        <v>2</v>
      </c>
      <c r="G9" s="19">
        <v>271</v>
      </c>
      <c r="H9" s="69">
        <v>47</v>
      </c>
      <c r="I9" s="14">
        <v>1</v>
      </c>
      <c r="J9" s="19">
        <v>221</v>
      </c>
      <c r="K9" s="69">
        <v>56</v>
      </c>
      <c r="L9" s="14">
        <v>6</v>
      </c>
      <c r="M9" s="19">
        <v>315</v>
      </c>
      <c r="N9" s="69">
        <v>54</v>
      </c>
      <c r="O9" s="14">
        <v>2</v>
      </c>
      <c r="P9" s="70">
        <v>275</v>
      </c>
      <c r="Q9" s="69">
        <v>60</v>
      </c>
      <c r="R9" s="14">
        <v>9</v>
      </c>
      <c r="S9" s="70">
        <v>400</v>
      </c>
      <c r="T9" s="69">
        <v>54</v>
      </c>
      <c r="U9" s="14">
        <v>5</v>
      </c>
      <c r="V9" s="19">
        <v>379</v>
      </c>
      <c r="W9" s="69">
        <v>86</v>
      </c>
      <c r="X9" s="14">
        <v>7</v>
      </c>
      <c r="Y9" s="19">
        <v>494</v>
      </c>
      <c r="Z9" s="69">
        <v>64</v>
      </c>
      <c r="AA9" s="14">
        <v>4</v>
      </c>
      <c r="AB9" s="19">
        <v>370</v>
      </c>
      <c r="AC9" s="69">
        <v>42</v>
      </c>
      <c r="AD9" s="14">
        <v>6</v>
      </c>
      <c r="AE9" s="70">
        <v>351</v>
      </c>
      <c r="AF9" s="69">
        <v>32</v>
      </c>
      <c r="AG9" s="14">
        <v>1</v>
      </c>
      <c r="AH9" s="19">
        <v>185</v>
      </c>
      <c r="AI9" s="69">
        <v>23</v>
      </c>
      <c r="AJ9" s="14">
        <v>3</v>
      </c>
      <c r="AK9" s="70">
        <v>159</v>
      </c>
      <c r="AL9" s="69">
        <v>0</v>
      </c>
      <c r="AM9" s="14">
        <v>0</v>
      </c>
      <c r="AN9" s="19">
        <v>0</v>
      </c>
      <c r="AO9" s="69">
        <v>0</v>
      </c>
      <c r="AP9" s="14">
        <v>0</v>
      </c>
      <c r="AQ9" s="19">
        <v>0</v>
      </c>
      <c r="AR9" s="69">
        <v>0</v>
      </c>
      <c r="AS9" s="14">
        <v>0</v>
      </c>
      <c r="AT9" s="19">
        <v>0</v>
      </c>
      <c r="AU9" s="69">
        <v>0</v>
      </c>
      <c r="AV9" s="14">
        <v>0</v>
      </c>
      <c r="AW9" s="19">
        <v>0</v>
      </c>
      <c r="AX9" s="15">
        <v>573</v>
      </c>
      <c r="AY9" s="71">
        <v>48</v>
      </c>
      <c r="AZ9" s="72">
        <v>3559</v>
      </c>
      <c r="BA9" s="3"/>
      <c r="BB9" s="3"/>
    </row>
    <row r="10" spans="1:54" x14ac:dyDescent="0.2">
      <c r="A10" s="13" t="s">
        <v>20</v>
      </c>
      <c r="B10" s="15">
        <v>4</v>
      </c>
      <c r="C10" s="14">
        <v>1</v>
      </c>
      <c r="D10" s="19">
        <v>142</v>
      </c>
      <c r="E10" s="69">
        <v>6</v>
      </c>
      <c r="F10" s="14">
        <v>4</v>
      </c>
      <c r="G10" s="19">
        <v>273</v>
      </c>
      <c r="H10" s="69">
        <v>0</v>
      </c>
      <c r="I10" s="14">
        <v>0</v>
      </c>
      <c r="J10" s="19">
        <v>221</v>
      </c>
      <c r="K10" s="69">
        <v>0</v>
      </c>
      <c r="L10" s="14">
        <v>0</v>
      </c>
      <c r="M10" s="19">
        <v>315</v>
      </c>
      <c r="N10" s="69">
        <v>3</v>
      </c>
      <c r="O10" s="14">
        <v>3</v>
      </c>
      <c r="P10" s="70">
        <v>275</v>
      </c>
      <c r="Q10" s="69">
        <v>2</v>
      </c>
      <c r="R10" s="14">
        <v>4</v>
      </c>
      <c r="S10" s="70">
        <v>398</v>
      </c>
      <c r="T10" s="69">
        <v>3</v>
      </c>
      <c r="U10" s="14">
        <v>0</v>
      </c>
      <c r="V10" s="19">
        <v>382</v>
      </c>
      <c r="W10" s="69">
        <v>2</v>
      </c>
      <c r="X10" s="14">
        <v>4</v>
      </c>
      <c r="Y10" s="19">
        <v>492</v>
      </c>
      <c r="Z10" s="69">
        <v>0</v>
      </c>
      <c r="AA10" s="14">
        <v>3</v>
      </c>
      <c r="AB10" s="19">
        <v>367</v>
      </c>
      <c r="AC10" s="69">
        <v>0</v>
      </c>
      <c r="AD10" s="14">
        <v>0</v>
      </c>
      <c r="AE10" s="70">
        <v>351</v>
      </c>
      <c r="AF10" s="69">
        <v>0</v>
      </c>
      <c r="AG10" s="14">
        <v>4</v>
      </c>
      <c r="AH10" s="19">
        <v>181</v>
      </c>
      <c r="AI10" s="69">
        <v>1</v>
      </c>
      <c r="AJ10" s="14">
        <v>1</v>
      </c>
      <c r="AK10" s="70">
        <v>159</v>
      </c>
      <c r="AL10" s="69">
        <v>0</v>
      </c>
      <c r="AM10" s="14">
        <v>0</v>
      </c>
      <c r="AN10" s="19">
        <v>0</v>
      </c>
      <c r="AO10" s="69">
        <v>0</v>
      </c>
      <c r="AP10" s="14">
        <v>0</v>
      </c>
      <c r="AQ10" s="19">
        <v>0</v>
      </c>
      <c r="AR10" s="69">
        <v>0</v>
      </c>
      <c r="AS10" s="14">
        <v>0</v>
      </c>
      <c r="AT10" s="19">
        <v>0</v>
      </c>
      <c r="AU10" s="69">
        <v>0</v>
      </c>
      <c r="AV10" s="14">
        <v>0</v>
      </c>
      <c r="AW10" s="19">
        <v>0</v>
      </c>
      <c r="AX10" s="15">
        <v>21</v>
      </c>
      <c r="AY10" s="71">
        <v>24</v>
      </c>
      <c r="AZ10" s="72">
        <v>3556</v>
      </c>
      <c r="BA10" s="3"/>
      <c r="BB10" s="3"/>
    </row>
    <row r="11" spans="1:54" x14ac:dyDescent="0.2">
      <c r="A11" s="13" t="s">
        <v>19</v>
      </c>
      <c r="B11" s="15">
        <v>12</v>
      </c>
      <c r="C11" s="14">
        <v>2</v>
      </c>
      <c r="D11" s="19">
        <v>152</v>
      </c>
      <c r="E11" s="69">
        <v>11</v>
      </c>
      <c r="F11" s="14">
        <v>3</v>
      </c>
      <c r="G11" s="19">
        <v>281</v>
      </c>
      <c r="H11" s="69">
        <v>18</v>
      </c>
      <c r="I11" s="14">
        <v>18</v>
      </c>
      <c r="J11" s="19">
        <v>221</v>
      </c>
      <c r="K11" s="69">
        <v>0</v>
      </c>
      <c r="L11" s="14">
        <v>0</v>
      </c>
      <c r="M11" s="19">
        <v>315</v>
      </c>
      <c r="N11" s="69">
        <v>35</v>
      </c>
      <c r="O11" s="14">
        <v>17</v>
      </c>
      <c r="P11" s="70">
        <v>293</v>
      </c>
      <c r="Q11" s="69">
        <v>21</v>
      </c>
      <c r="R11" s="14">
        <v>11</v>
      </c>
      <c r="S11" s="70">
        <v>408</v>
      </c>
      <c r="T11" s="69">
        <v>23</v>
      </c>
      <c r="U11" s="14">
        <v>8</v>
      </c>
      <c r="V11" s="19">
        <v>397</v>
      </c>
      <c r="W11" s="69">
        <v>7</v>
      </c>
      <c r="X11" s="14">
        <v>15</v>
      </c>
      <c r="Y11" s="19">
        <v>484</v>
      </c>
      <c r="Z11" s="69">
        <v>6</v>
      </c>
      <c r="AA11" s="14">
        <v>8</v>
      </c>
      <c r="AB11" s="19">
        <v>365</v>
      </c>
      <c r="AC11" s="69">
        <v>0</v>
      </c>
      <c r="AD11" s="14">
        <v>0</v>
      </c>
      <c r="AE11" s="70">
        <v>351</v>
      </c>
      <c r="AF11" s="69">
        <v>3</v>
      </c>
      <c r="AG11" s="14">
        <v>5</v>
      </c>
      <c r="AH11" s="19">
        <v>179</v>
      </c>
      <c r="AI11" s="69">
        <v>3</v>
      </c>
      <c r="AJ11" s="14">
        <v>3</v>
      </c>
      <c r="AK11" s="70">
        <v>159</v>
      </c>
      <c r="AL11" s="69">
        <v>0</v>
      </c>
      <c r="AM11" s="14">
        <v>0</v>
      </c>
      <c r="AN11" s="19">
        <v>0</v>
      </c>
      <c r="AO11" s="69">
        <v>0</v>
      </c>
      <c r="AP11" s="14">
        <v>0</v>
      </c>
      <c r="AQ11" s="19">
        <v>0</v>
      </c>
      <c r="AR11" s="69">
        <v>0</v>
      </c>
      <c r="AS11" s="14">
        <v>0</v>
      </c>
      <c r="AT11" s="19">
        <v>0</v>
      </c>
      <c r="AU11" s="69">
        <v>0</v>
      </c>
      <c r="AV11" s="14">
        <v>0</v>
      </c>
      <c r="AW11" s="19">
        <v>0</v>
      </c>
      <c r="AX11" s="15">
        <v>139</v>
      </c>
      <c r="AY11" s="71">
        <v>90</v>
      </c>
      <c r="AZ11" s="72">
        <v>3605</v>
      </c>
      <c r="BA11" s="3"/>
      <c r="BB11" s="3"/>
    </row>
    <row r="12" spans="1:54" x14ac:dyDescent="0.2">
      <c r="A12" s="13" t="s">
        <v>18</v>
      </c>
      <c r="B12" s="15">
        <v>10</v>
      </c>
      <c r="C12" s="14">
        <v>5</v>
      </c>
      <c r="D12" s="19">
        <v>157</v>
      </c>
      <c r="E12" s="69">
        <v>19</v>
      </c>
      <c r="F12" s="14">
        <v>26</v>
      </c>
      <c r="G12" s="19">
        <v>274</v>
      </c>
      <c r="H12" s="69">
        <v>22</v>
      </c>
      <c r="I12" s="14">
        <v>13</v>
      </c>
      <c r="J12" s="19">
        <v>230</v>
      </c>
      <c r="K12" s="69">
        <v>6</v>
      </c>
      <c r="L12" s="14">
        <v>11</v>
      </c>
      <c r="M12" s="19">
        <v>310</v>
      </c>
      <c r="N12" s="69">
        <v>13</v>
      </c>
      <c r="O12" s="14">
        <v>9</v>
      </c>
      <c r="P12" s="70">
        <v>297</v>
      </c>
      <c r="Q12" s="69">
        <v>17</v>
      </c>
      <c r="R12" s="14">
        <v>25</v>
      </c>
      <c r="S12" s="70">
        <v>400</v>
      </c>
      <c r="T12" s="69">
        <v>22</v>
      </c>
      <c r="U12" s="14">
        <v>33</v>
      </c>
      <c r="V12" s="19">
        <v>386</v>
      </c>
      <c r="W12" s="69">
        <v>17</v>
      </c>
      <c r="X12" s="14">
        <v>32</v>
      </c>
      <c r="Y12" s="19">
        <v>469</v>
      </c>
      <c r="Z12" s="69">
        <v>14</v>
      </c>
      <c r="AA12" s="14">
        <v>18</v>
      </c>
      <c r="AB12" s="19">
        <v>361</v>
      </c>
      <c r="AC12" s="69">
        <v>14</v>
      </c>
      <c r="AD12" s="14">
        <v>11</v>
      </c>
      <c r="AE12" s="70">
        <v>354</v>
      </c>
      <c r="AF12" s="69">
        <v>7</v>
      </c>
      <c r="AG12" s="14">
        <v>4</v>
      </c>
      <c r="AH12" s="19">
        <v>182</v>
      </c>
      <c r="AI12" s="69">
        <v>7</v>
      </c>
      <c r="AJ12" s="14">
        <v>8</v>
      </c>
      <c r="AK12" s="70">
        <v>158</v>
      </c>
      <c r="AL12" s="69">
        <v>0</v>
      </c>
      <c r="AM12" s="14">
        <v>0</v>
      </c>
      <c r="AN12" s="19">
        <v>0</v>
      </c>
      <c r="AO12" s="69">
        <v>0</v>
      </c>
      <c r="AP12" s="14">
        <v>0</v>
      </c>
      <c r="AQ12" s="19">
        <v>0</v>
      </c>
      <c r="AR12" s="69">
        <v>0</v>
      </c>
      <c r="AS12" s="14">
        <v>0</v>
      </c>
      <c r="AT12" s="19">
        <v>0</v>
      </c>
      <c r="AU12" s="69">
        <v>0</v>
      </c>
      <c r="AV12" s="14">
        <v>0</v>
      </c>
      <c r="AW12" s="19">
        <v>0</v>
      </c>
      <c r="AX12" s="15">
        <v>168</v>
      </c>
      <c r="AY12" s="71">
        <v>195</v>
      </c>
      <c r="AZ12" s="72">
        <v>3578</v>
      </c>
      <c r="BA12" s="3"/>
      <c r="BB12" s="3"/>
    </row>
    <row r="13" spans="1:54" x14ac:dyDescent="0.2">
      <c r="A13" s="13" t="s">
        <v>17</v>
      </c>
      <c r="B13" s="15">
        <v>4</v>
      </c>
      <c r="C13" s="14">
        <v>2</v>
      </c>
      <c r="D13" s="19">
        <v>159</v>
      </c>
      <c r="E13" s="69">
        <v>2</v>
      </c>
      <c r="F13" s="14">
        <v>12</v>
      </c>
      <c r="G13" s="19">
        <v>264</v>
      </c>
      <c r="H13" s="69">
        <v>6</v>
      </c>
      <c r="I13" s="14">
        <v>5</v>
      </c>
      <c r="J13" s="19">
        <v>231</v>
      </c>
      <c r="K13" s="69">
        <v>0</v>
      </c>
      <c r="L13" s="14">
        <v>0</v>
      </c>
      <c r="M13" s="19">
        <v>310</v>
      </c>
      <c r="N13" s="69">
        <v>13</v>
      </c>
      <c r="O13" s="14">
        <v>4</v>
      </c>
      <c r="P13" s="70">
        <v>306</v>
      </c>
      <c r="Q13" s="69">
        <v>4</v>
      </c>
      <c r="R13" s="14">
        <v>20</v>
      </c>
      <c r="S13" s="70">
        <v>384</v>
      </c>
      <c r="T13" s="69">
        <v>3</v>
      </c>
      <c r="U13" s="14">
        <v>9</v>
      </c>
      <c r="V13" s="19">
        <v>380</v>
      </c>
      <c r="W13" s="69">
        <v>12</v>
      </c>
      <c r="X13" s="14">
        <v>6</v>
      </c>
      <c r="Y13" s="19">
        <v>475</v>
      </c>
      <c r="Z13" s="69">
        <v>2</v>
      </c>
      <c r="AA13" s="14">
        <v>4</v>
      </c>
      <c r="AB13" s="19">
        <v>359</v>
      </c>
      <c r="AC13" s="69">
        <v>0</v>
      </c>
      <c r="AD13" s="14">
        <v>0</v>
      </c>
      <c r="AE13" s="70">
        <v>354</v>
      </c>
      <c r="AF13" s="69">
        <v>2</v>
      </c>
      <c r="AG13" s="14">
        <v>2</v>
      </c>
      <c r="AH13" s="19">
        <v>182</v>
      </c>
      <c r="AI13" s="69">
        <v>3</v>
      </c>
      <c r="AJ13" s="14">
        <v>0</v>
      </c>
      <c r="AK13" s="70">
        <v>161</v>
      </c>
      <c r="AL13" s="69">
        <v>0</v>
      </c>
      <c r="AM13" s="14">
        <v>0</v>
      </c>
      <c r="AN13" s="19">
        <v>0</v>
      </c>
      <c r="AO13" s="69">
        <v>0</v>
      </c>
      <c r="AP13" s="14">
        <v>0</v>
      </c>
      <c r="AQ13" s="19">
        <v>0</v>
      </c>
      <c r="AR13" s="69">
        <v>0</v>
      </c>
      <c r="AS13" s="14">
        <v>0</v>
      </c>
      <c r="AT13" s="19">
        <v>0</v>
      </c>
      <c r="AU13" s="69">
        <v>0</v>
      </c>
      <c r="AV13" s="14">
        <v>0</v>
      </c>
      <c r="AW13" s="19">
        <v>0</v>
      </c>
      <c r="AX13" s="15">
        <v>51</v>
      </c>
      <c r="AY13" s="71">
        <v>64</v>
      </c>
      <c r="AZ13" s="72">
        <v>3565</v>
      </c>
      <c r="BA13" s="3"/>
      <c r="BB13" s="3"/>
    </row>
    <row r="14" spans="1:54" x14ac:dyDescent="0.2">
      <c r="A14" s="13" t="s">
        <v>46</v>
      </c>
      <c r="B14" s="15">
        <v>0</v>
      </c>
      <c r="C14" s="14">
        <v>0</v>
      </c>
      <c r="D14" s="19">
        <v>159</v>
      </c>
      <c r="E14" s="69">
        <v>0</v>
      </c>
      <c r="F14" s="14">
        <v>0</v>
      </c>
      <c r="G14" s="19">
        <v>264</v>
      </c>
      <c r="H14" s="69">
        <v>0</v>
      </c>
      <c r="I14" s="14">
        <v>0</v>
      </c>
      <c r="J14" s="19">
        <v>231</v>
      </c>
      <c r="K14" s="69">
        <v>0</v>
      </c>
      <c r="L14" s="14">
        <v>0</v>
      </c>
      <c r="M14" s="19">
        <v>310</v>
      </c>
      <c r="N14" s="69">
        <v>0</v>
      </c>
      <c r="O14" s="14">
        <v>0</v>
      </c>
      <c r="P14" s="70">
        <v>306</v>
      </c>
      <c r="Q14" s="69">
        <v>0</v>
      </c>
      <c r="R14" s="14">
        <v>0</v>
      </c>
      <c r="S14" s="70">
        <v>384</v>
      </c>
      <c r="T14" s="69">
        <v>0</v>
      </c>
      <c r="U14" s="14">
        <v>0</v>
      </c>
      <c r="V14" s="19">
        <v>380</v>
      </c>
      <c r="W14" s="69">
        <v>0</v>
      </c>
      <c r="X14" s="14">
        <v>0</v>
      </c>
      <c r="Y14" s="19">
        <v>475</v>
      </c>
      <c r="Z14" s="69">
        <v>0</v>
      </c>
      <c r="AA14" s="14">
        <v>0</v>
      </c>
      <c r="AB14" s="19">
        <v>359</v>
      </c>
      <c r="AC14" s="69">
        <v>0</v>
      </c>
      <c r="AD14" s="14">
        <v>0</v>
      </c>
      <c r="AE14" s="70">
        <v>354</v>
      </c>
      <c r="AF14" s="69">
        <v>0</v>
      </c>
      <c r="AG14" s="14">
        <v>0</v>
      </c>
      <c r="AH14" s="19">
        <v>182</v>
      </c>
      <c r="AI14" s="69">
        <v>0</v>
      </c>
      <c r="AJ14" s="14">
        <v>0</v>
      </c>
      <c r="AK14" s="70">
        <v>161</v>
      </c>
      <c r="AL14" s="69">
        <v>0</v>
      </c>
      <c r="AM14" s="14">
        <v>0</v>
      </c>
      <c r="AN14" s="19">
        <v>0</v>
      </c>
      <c r="AO14" s="69">
        <v>0</v>
      </c>
      <c r="AP14" s="14">
        <v>0</v>
      </c>
      <c r="AQ14" s="19">
        <v>0</v>
      </c>
      <c r="AR14" s="69">
        <v>0</v>
      </c>
      <c r="AS14" s="14">
        <v>0</v>
      </c>
      <c r="AT14" s="19">
        <v>0</v>
      </c>
      <c r="AU14" s="69">
        <v>0</v>
      </c>
      <c r="AV14" s="14">
        <v>0</v>
      </c>
      <c r="AW14" s="19">
        <v>0</v>
      </c>
      <c r="AX14" s="15">
        <v>0</v>
      </c>
      <c r="AY14" s="71">
        <v>0</v>
      </c>
      <c r="AZ14" s="72">
        <v>3565</v>
      </c>
      <c r="BA14" s="3"/>
      <c r="BB14" s="3"/>
    </row>
    <row r="15" spans="1:54" x14ac:dyDescent="0.2">
      <c r="A15" s="13" t="s">
        <v>16</v>
      </c>
      <c r="B15" s="15">
        <v>9</v>
      </c>
      <c r="C15" s="14">
        <v>9</v>
      </c>
      <c r="D15" s="19">
        <v>159</v>
      </c>
      <c r="E15" s="69">
        <v>8</v>
      </c>
      <c r="F15" s="14">
        <v>16</v>
      </c>
      <c r="G15" s="19">
        <v>256</v>
      </c>
      <c r="H15" s="69">
        <v>13</v>
      </c>
      <c r="I15" s="14">
        <v>16</v>
      </c>
      <c r="J15" s="19">
        <v>228</v>
      </c>
      <c r="K15" s="69">
        <v>8</v>
      </c>
      <c r="L15" s="14">
        <v>12</v>
      </c>
      <c r="M15" s="19">
        <v>306</v>
      </c>
      <c r="N15" s="69">
        <v>17</v>
      </c>
      <c r="O15" s="14">
        <v>33</v>
      </c>
      <c r="P15" s="70">
        <v>290</v>
      </c>
      <c r="Q15" s="69">
        <v>15</v>
      </c>
      <c r="R15" s="14">
        <v>27</v>
      </c>
      <c r="S15" s="70">
        <v>372</v>
      </c>
      <c r="T15" s="69">
        <v>25</v>
      </c>
      <c r="U15" s="14">
        <v>19</v>
      </c>
      <c r="V15" s="19">
        <v>386</v>
      </c>
      <c r="W15" s="69">
        <v>12</v>
      </c>
      <c r="X15" s="14">
        <v>19</v>
      </c>
      <c r="Y15" s="19">
        <v>468</v>
      </c>
      <c r="Z15" s="69">
        <v>12</v>
      </c>
      <c r="AA15" s="14">
        <v>16</v>
      </c>
      <c r="AB15" s="19">
        <v>355</v>
      </c>
      <c r="AC15" s="69">
        <v>7</v>
      </c>
      <c r="AD15" s="14">
        <v>21</v>
      </c>
      <c r="AE15" s="70">
        <v>340</v>
      </c>
      <c r="AF15" s="69">
        <v>3</v>
      </c>
      <c r="AG15" s="14">
        <v>5</v>
      </c>
      <c r="AH15" s="19">
        <v>180</v>
      </c>
      <c r="AI15" s="69">
        <v>6</v>
      </c>
      <c r="AJ15" s="14">
        <v>6</v>
      </c>
      <c r="AK15" s="70">
        <v>161</v>
      </c>
      <c r="AL15" s="69">
        <v>0</v>
      </c>
      <c r="AM15" s="14">
        <v>0</v>
      </c>
      <c r="AN15" s="19">
        <v>0</v>
      </c>
      <c r="AO15" s="69">
        <v>0</v>
      </c>
      <c r="AP15" s="14">
        <v>0</v>
      </c>
      <c r="AQ15" s="19">
        <v>0</v>
      </c>
      <c r="AR15" s="69">
        <v>0</v>
      </c>
      <c r="AS15" s="14">
        <v>0</v>
      </c>
      <c r="AT15" s="19">
        <v>0</v>
      </c>
      <c r="AU15" s="69">
        <v>0</v>
      </c>
      <c r="AV15" s="14">
        <v>0</v>
      </c>
      <c r="AW15" s="19">
        <v>0</v>
      </c>
      <c r="AX15" s="15">
        <v>135</v>
      </c>
      <c r="AY15" s="71">
        <v>199</v>
      </c>
      <c r="AZ15" s="72">
        <v>3501</v>
      </c>
      <c r="BA15" s="3"/>
      <c r="BB15" s="3"/>
    </row>
    <row r="16" spans="1:54" x14ac:dyDescent="0.2">
      <c r="A16" s="13" t="s">
        <v>15</v>
      </c>
      <c r="B16" s="15">
        <v>10</v>
      </c>
      <c r="C16" s="14">
        <v>2</v>
      </c>
      <c r="D16" s="19">
        <v>167</v>
      </c>
      <c r="E16" s="69">
        <v>12</v>
      </c>
      <c r="F16" s="14">
        <v>6</v>
      </c>
      <c r="G16" s="19">
        <v>262</v>
      </c>
      <c r="H16" s="69">
        <v>4</v>
      </c>
      <c r="I16" s="14">
        <v>7</v>
      </c>
      <c r="J16" s="19">
        <v>225</v>
      </c>
      <c r="K16" s="69">
        <v>0</v>
      </c>
      <c r="L16" s="14">
        <v>0</v>
      </c>
      <c r="M16" s="19">
        <v>306</v>
      </c>
      <c r="N16" s="69">
        <v>10</v>
      </c>
      <c r="O16" s="14">
        <v>13</v>
      </c>
      <c r="P16" s="70">
        <v>287</v>
      </c>
      <c r="Q16" s="69">
        <v>10</v>
      </c>
      <c r="R16" s="14">
        <v>7</v>
      </c>
      <c r="S16" s="70">
        <v>375</v>
      </c>
      <c r="T16" s="69">
        <v>5</v>
      </c>
      <c r="U16" s="14">
        <v>9</v>
      </c>
      <c r="V16" s="19">
        <v>382</v>
      </c>
      <c r="W16" s="69">
        <v>3</v>
      </c>
      <c r="X16" s="14">
        <v>16</v>
      </c>
      <c r="Y16" s="19">
        <v>455</v>
      </c>
      <c r="Z16" s="69">
        <v>1</v>
      </c>
      <c r="AA16" s="14">
        <v>9</v>
      </c>
      <c r="AB16" s="19">
        <v>347</v>
      </c>
      <c r="AC16" s="69">
        <v>0</v>
      </c>
      <c r="AD16" s="14">
        <v>0</v>
      </c>
      <c r="AE16" s="70">
        <v>340</v>
      </c>
      <c r="AF16" s="69">
        <v>1</v>
      </c>
      <c r="AG16" s="14">
        <v>7</v>
      </c>
      <c r="AH16" s="19">
        <v>174</v>
      </c>
      <c r="AI16" s="69">
        <v>0</v>
      </c>
      <c r="AJ16" s="14">
        <v>7</v>
      </c>
      <c r="AK16" s="70">
        <v>154</v>
      </c>
      <c r="AL16" s="69">
        <v>0</v>
      </c>
      <c r="AM16" s="14">
        <v>0</v>
      </c>
      <c r="AN16" s="19">
        <v>0</v>
      </c>
      <c r="AO16" s="69">
        <v>0</v>
      </c>
      <c r="AP16" s="14">
        <v>0</v>
      </c>
      <c r="AQ16" s="19">
        <v>0</v>
      </c>
      <c r="AR16" s="69">
        <v>0</v>
      </c>
      <c r="AS16" s="14">
        <v>0</v>
      </c>
      <c r="AT16" s="19">
        <v>0</v>
      </c>
      <c r="AU16" s="69">
        <v>0</v>
      </c>
      <c r="AV16" s="14">
        <v>0</v>
      </c>
      <c r="AW16" s="19">
        <v>0</v>
      </c>
      <c r="AX16" s="15">
        <v>56</v>
      </c>
      <c r="AY16" s="71">
        <v>83</v>
      </c>
      <c r="AZ16" s="72">
        <v>3474</v>
      </c>
      <c r="BA16" s="3"/>
      <c r="BB16" s="3"/>
    </row>
    <row r="17" spans="1:54" x14ac:dyDescent="0.2">
      <c r="A17" s="13" t="s">
        <v>14</v>
      </c>
      <c r="B17" s="15">
        <v>3</v>
      </c>
      <c r="C17" s="14">
        <v>12</v>
      </c>
      <c r="D17" s="19">
        <v>158</v>
      </c>
      <c r="E17" s="69">
        <v>4</v>
      </c>
      <c r="F17" s="14">
        <v>8</v>
      </c>
      <c r="G17" s="19">
        <v>258</v>
      </c>
      <c r="H17" s="69">
        <v>11</v>
      </c>
      <c r="I17" s="14">
        <v>8</v>
      </c>
      <c r="J17" s="19">
        <v>228</v>
      </c>
      <c r="K17" s="69">
        <v>0</v>
      </c>
      <c r="L17" s="14">
        <v>0</v>
      </c>
      <c r="M17" s="19">
        <v>306</v>
      </c>
      <c r="N17" s="69">
        <v>6</v>
      </c>
      <c r="O17" s="14">
        <v>13</v>
      </c>
      <c r="P17" s="70">
        <v>280</v>
      </c>
      <c r="Q17" s="69">
        <v>8</v>
      </c>
      <c r="R17" s="14">
        <v>18</v>
      </c>
      <c r="S17" s="70">
        <v>365</v>
      </c>
      <c r="T17" s="69">
        <v>7</v>
      </c>
      <c r="U17" s="14">
        <v>13</v>
      </c>
      <c r="V17" s="19">
        <v>376</v>
      </c>
      <c r="W17" s="69">
        <v>5</v>
      </c>
      <c r="X17" s="14">
        <v>18</v>
      </c>
      <c r="Y17" s="19">
        <v>442</v>
      </c>
      <c r="Z17" s="69">
        <v>6</v>
      </c>
      <c r="AA17" s="14">
        <v>11</v>
      </c>
      <c r="AB17" s="19">
        <v>342</v>
      </c>
      <c r="AC17" s="69">
        <v>0</v>
      </c>
      <c r="AD17" s="14">
        <v>0</v>
      </c>
      <c r="AE17" s="70">
        <v>340</v>
      </c>
      <c r="AF17" s="69">
        <v>2</v>
      </c>
      <c r="AG17" s="14">
        <v>29</v>
      </c>
      <c r="AH17" s="19">
        <v>147</v>
      </c>
      <c r="AI17" s="69">
        <v>1</v>
      </c>
      <c r="AJ17" s="14">
        <v>2</v>
      </c>
      <c r="AK17" s="70">
        <v>153</v>
      </c>
      <c r="AL17" s="69">
        <v>0</v>
      </c>
      <c r="AM17" s="14">
        <v>0</v>
      </c>
      <c r="AN17" s="19">
        <v>0</v>
      </c>
      <c r="AO17" s="69">
        <v>0</v>
      </c>
      <c r="AP17" s="14">
        <v>0</v>
      </c>
      <c r="AQ17" s="19">
        <v>0</v>
      </c>
      <c r="AR17" s="69">
        <v>0</v>
      </c>
      <c r="AS17" s="14">
        <v>0</v>
      </c>
      <c r="AT17" s="19">
        <v>0</v>
      </c>
      <c r="AU17" s="69">
        <v>0</v>
      </c>
      <c r="AV17" s="14">
        <v>0</v>
      </c>
      <c r="AW17" s="19">
        <v>0</v>
      </c>
      <c r="AX17" s="15">
        <v>53</v>
      </c>
      <c r="AY17" s="71">
        <v>132</v>
      </c>
      <c r="AZ17" s="72">
        <v>3395</v>
      </c>
      <c r="BA17" s="3"/>
      <c r="BB17" s="3"/>
    </row>
    <row r="18" spans="1:54" x14ac:dyDescent="0.2">
      <c r="A18" s="13" t="s">
        <v>13</v>
      </c>
      <c r="B18" s="15">
        <v>17</v>
      </c>
      <c r="C18" s="14">
        <v>17</v>
      </c>
      <c r="D18" s="19">
        <v>158</v>
      </c>
      <c r="E18" s="69">
        <v>22</v>
      </c>
      <c r="F18" s="14">
        <v>25</v>
      </c>
      <c r="G18" s="19">
        <v>255</v>
      </c>
      <c r="H18" s="69">
        <v>23</v>
      </c>
      <c r="I18" s="14">
        <v>41</v>
      </c>
      <c r="J18" s="19">
        <v>210</v>
      </c>
      <c r="K18" s="69">
        <v>18</v>
      </c>
      <c r="L18" s="14">
        <v>36</v>
      </c>
      <c r="M18" s="19">
        <v>288</v>
      </c>
      <c r="N18" s="69">
        <v>27</v>
      </c>
      <c r="O18" s="14">
        <v>29</v>
      </c>
      <c r="P18" s="70">
        <v>278</v>
      </c>
      <c r="Q18" s="69">
        <v>18</v>
      </c>
      <c r="R18" s="14">
        <v>67</v>
      </c>
      <c r="S18" s="70">
        <v>316</v>
      </c>
      <c r="T18" s="69">
        <v>12</v>
      </c>
      <c r="U18" s="14">
        <v>43</v>
      </c>
      <c r="V18" s="19">
        <v>345</v>
      </c>
      <c r="W18" s="69">
        <v>19</v>
      </c>
      <c r="X18" s="14">
        <v>49</v>
      </c>
      <c r="Y18" s="19">
        <v>412</v>
      </c>
      <c r="Z18" s="69">
        <v>6</v>
      </c>
      <c r="AA18" s="14">
        <v>40</v>
      </c>
      <c r="AB18" s="19">
        <v>308</v>
      </c>
      <c r="AC18" s="69">
        <v>13</v>
      </c>
      <c r="AD18" s="14">
        <v>34</v>
      </c>
      <c r="AE18" s="70">
        <v>319</v>
      </c>
      <c r="AF18" s="69">
        <v>15</v>
      </c>
      <c r="AG18" s="14">
        <v>18</v>
      </c>
      <c r="AH18" s="19">
        <v>144</v>
      </c>
      <c r="AI18" s="69">
        <v>8</v>
      </c>
      <c r="AJ18" s="14">
        <v>19</v>
      </c>
      <c r="AK18" s="70">
        <v>142</v>
      </c>
      <c r="AL18" s="69">
        <v>0</v>
      </c>
      <c r="AM18" s="14">
        <v>0</v>
      </c>
      <c r="AN18" s="19">
        <v>0</v>
      </c>
      <c r="AO18" s="69">
        <v>0</v>
      </c>
      <c r="AP18" s="14">
        <v>0</v>
      </c>
      <c r="AQ18" s="19">
        <v>0</v>
      </c>
      <c r="AR18" s="69">
        <v>0</v>
      </c>
      <c r="AS18" s="14">
        <v>0</v>
      </c>
      <c r="AT18" s="19">
        <v>0</v>
      </c>
      <c r="AU18" s="69">
        <v>0</v>
      </c>
      <c r="AV18" s="14">
        <v>0</v>
      </c>
      <c r="AW18" s="19">
        <v>0</v>
      </c>
      <c r="AX18" s="15">
        <v>198</v>
      </c>
      <c r="AY18" s="71">
        <v>418</v>
      </c>
      <c r="AZ18" s="72">
        <v>3175</v>
      </c>
      <c r="BA18" s="3"/>
      <c r="BB18" s="3"/>
    </row>
    <row r="19" spans="1:54" x14ac:dyDescent="0.2">
      <c r="A19" s="13" t="s">
        <v>12</v>
      </c>
      <c r="B19" s="15">
        <v>0</v>
      </c>
      <c r="C19" s="14">
        <v>3</v>
      </c>
      <c r="D19" s="19">
        <v>155</v>
      </c>
      <c r="E19" s="69">
        <v>1</v>
      </c>
      <c r="F19" s="14">
        <v>4</v>
      </c>
      <c r="G19" s="19">
        <v>252</v>
      </c>
      <c r="H19" s="69">
        <v>5</v>
      </c>
      <c r="I19" s="14">
        <v>2</v>
      </c>
      <c r="J19" s="19">
        <v>213</v>
      </c>
      <c r="K19" s="69">
        <v>0</v>
      </c>
      <c r="L19" s="14">
        <v>0</v>
      </c>
      <c r="M19" s="19">
        <v>288</v>
      </c>
      <c r="N19" s="69">
        <v>10</v>
      </c>
      <c r="O19" s="14">
        <v>8</v>
      </c>
      <c r="P19" s="70">
        <v>280</v>
      </c>
      <c r="Q19" s="69">
        <v>0</v>
      </c>
      <c r="R19" s="14">
        <v>7</v>
      </c>
      <c r="S19" s="70">
        <v>309</v>
      </c>
      <c r="T19" s="69">
        <v>4</v>
      </c>
      <c r="U19" s="14">
        <v>6</v>
      </c>
      <c r="V19" s="19">
        <v>343</v>
      </c>
      <c r="W19" s="69">
        <v>1</v>
      </c>
      <c r="X19" s="14">
        <v>4</v>
      </c>
      <c r="Y19" s="19">
        <v>409</v>
      </c>
      <c r="Z19" s="69">
        <v>0</v>
      </c>
      <c r="AA19" s="14">
        <v>1</v>
      </c>
      <c r="AB19" s="19">
        <v>307</v>
      </c>
      <c r="AC19" s="69">
        <v>0</v>
      </c>
      <c r="AD19" s="14">
        <v>0</v>
      </c>
      <c r="AE19" s="70">
        <v>319</v>
      </c>
      <c r="AF19" s="69">
        <v>1</v>
      </c>
      <c r="AG19" s="14">
        <v>1</v>
      </c>
      <c r="AH19" s="19">
        <v>144</v>
      </c>
      <c r="AI19" s="69">
        <v>1</v>
      </c>
      <c r="AJ19" s="14">
        <v>2</v>
      </c>
      <c r="AK19" s="70">
        <v>141</v>
      </c>
      <c r="AL19" s="69">
        <v>0</v>
      </c>
      <c r="AM19" s="14">
        <v>0</v>
      </c>
      <c r="AN19" s="19">
        <v>0</v>
      </c>
      <c r="AO19" s="69">
        <v>0</v>
      </c>
      <c r="AP19" s="14">
        <v>0</v>
      </c>
      <c r="AQ19" s="19">
        <v>0</v>
      </c>
      <c r="AR19" s="69">
        <v>0</v>
      </c>
      <c r="AS19" s="14">
        <v>0</v>
      </c>
      <c r="AT19" s="19">
        <v>0</v>
      </c>
      <c r="AU19" s="69">
        <v>0</v>
      </c>
      <c r="AV19" s="14">
        <v>0</v>
      </c>
      <c r="AW19" s="19">
        <v>0</v>
      </c>
      <c r="AX19" s="15">
        <v>23</v>
      </c>
      <c r="AY19" s="71">
        <v>38</v>
      </c>
      <c r="AZ19" s="72">
        <v>3160</v>
      </c>
      <c r="BA19" s="3"/>
      <c r="BB19" s="3"/>
    </row>
    <row r="20" spans="1:54" x14ac:dyDescent="0.2">
      <c r="A20" s="13" t="s">
        <v>11</v>
      </c>
      <c r="B20" s="15">
        <v>21</v>
      </c>
      <c r="C20" s="14">
        <v>8</v>
      </c>
      <c r="D20" s="19">
        <v>168</v>
      </c>
      <c r="E20" s="69">
        <v>21</v>
      </c>
      <c r="F20" s="14">
        <v>18</v>
      </c>
      <c r="G20" s="19">
        <v>255</v>
      </c>
      <c r="H20" s="69">
        <v>9</v>
      </c>
      <c r="I20" s="14">
        <v>22</v>
      </c>
      <c r="J20" s="19">
        <v>200</v>
      </c>
      <c r="K20" s="69">
        <v>0</v>
      </c>
      <c r="L20" s="14">
        <v>0</v>
      </c>
      <c r="M20" s="19">
        <v>288</v>
      </c>
      <c r="N20" s="69">
        <v>18</v>
      </c>
      <c r="O20" s="14">
        <v>38</v>
      </c>
      <c r="P20" s="70">
        <v>260</v>
      </c>
      <c r="Q20" s="69">
        <v>7</v>
      </c>
      <c r="R20" s="14">
        <v>23</v>
      </c>
      <c r="S20" s="70">
        <v>293</v>
      </c>
      <c r="T20" s="69">
        <v>13</v>
      </c>
      <c r="U20" s="14">
        <v>18</v>
      </c>
      <c r="V20" s="19">
        <v>338</v>
      </c>
      <c r="W20" s="69">
        <v>7</v>
      </c>
      <c r="X20" s="14">
        <v>32</v>
      </c>
      <c r="Y20" s="19">
        <v>384</v>
      </c>
      <c r="Z20" s="69">
        <v>5</v>
      </c>
      <c r="AA20" s="14">
        <v>18</v>
      </c>
      <c r="AB20" s="19">
        <v>294</v>
      </c>
      <c r="AC20" s="69">
        <v>0</v>
      </c>
      <c r="AD20" s="14">
        <v>0</v>
      </c>
      <c r="AE20" s="70">
        <v>319</v>
      </c>
      <c r="AF20" s="69">
        <v>4</v>
      </c>
      <c r="AG20" s="14">
        <v>19</v>
      </c>
      <c r="AH20" s="19">
        <v>129</v>
      </c>
      <c r="AI20" s="69">
        <v>3</v>
      </c>
      <c r="AJ20" s="14">
        <v>4</v>
      </c>
      <c r="AK20" s="70">
        <v>140</v>
      </c>
      <c r="AL20" s="69">
        <v>0</v>
      </c>
      <c r="AM20" s="14">
        <v>0</v>
      </c>
      <c r="AN20" s="19">
        <v>0</v>
      </c>
      <c r="AO20" s="69">
        <v>0</v>
      </c>
      <c r="AP20" s="14">
        <v>0</v>
      </c>
      <c r="AQ20" s="19">
        <v>0</v>
      </c>
      <c r="AR20" s="69">
        <v>0</v>
      </c>
      <c r="AS20" s="14">
        <v>0</v>
      </c>
      <c r="AT20" s="19">
        <v>0</v>
      </c>
      <c r="AU20" s="69">
        <v>0</v>
      </c>
      <c r="AV20" s="14">
        <v>0</v>
      </c>
      <c r="AW20" s="19">
        <v>0</v>
      </c>
      <c r="AX20" s="15">
        <v>108</v>
      </c>
      <c r="AY20" s="71">
        <v>200</v>
      </c>
      <c r="AZ20" s="72">
        <v>3068</v>
      </c>
      <c r="BA20" s="3"/>
      <c r="BB20" s="3"/>
    </row>
    <row r="21" spans="1:54" x14ac:dyDescent="0.2">
      <c r="A21" s="13" t="s">
        <v>10</v>
      </c>
      <c r="B21" s="15">
        <v>6</v>
      </c>
      <c r="C21" s="14">
        <v>38</v>
      </c>
      <c r="D21" s="19">
        <v>136</v>
      </c>
      <c r="E21" s="69">
        <v>12</v>
      </c>
      <c r="F21" s="14">
        <v>79</v>
      </c>
      <c r="G21" s="19">
        <v>188</v>
      </c>
      <c r="H21" s="69">
        <v>22</v>
      </c>
      <c r="I21" s="14">
        <v>48</v>
      </c>
      <c r="J21" s="19">
        <v>174</v>
      </c>
      <c r="K21" s="69">
        <v>18</v>
      </c>
      <c r="L21" s="14">
        <v>81</v>
      </c>
      <c r="M21" s="19">
        <v>225</v>
      </c>
      <c r="N21" s="69">
        <v>22</v>
      </c>
      <c r="O21" s="14">
        <v>62</v>
      </c>
      <c r="P21" s="70">
        <v>220</v>
      </c>
      <c r="Q21" s="69">
        <v>21</v>
      </c>
      <c r="R21" s="14">
        <v>73</v>
      </c>
      <c r="S21" s="70">
        <v>241</v>
      </c>
      <c r="T21" s="69">
        <v>35</v>
      </c>
      <c r="U21" s="14">
        <v>76</v>
      </c>
      <c r="V21" s="19">
        <v>297</v>
      </c>
      <c r="W21" s="69">
        <v>64</v>
      </c>
      <c r="X21" s="14">
        <v>47</v>
      </c>
      <c r="Y21" s="19">
        <v>401</v>
      </c>
      <c r="Z21" s="69">
        <v>27</v>
      </c>
      <c r="AA21" s="14">
        <v>46</v>
      </c>
      <c r="AB21" s="19">
        <v>275</v>
      </c>
      <c r="AC21" s="69">
        <v>7</v>
      </c>
      <c r="AD21" s="14">
        <v>71</v>
      </c>
      <c r="AE21" s="70">
        <v>255</v>
      </c>
      <c r="AF21" s="69">
        <v>5</v>
      </c>
      <c r="AG21" s="14">
        <v>19</v>
      </c>
      <c r="AH21" s="19">
        <v>115</v>
      </c>
      <c r="AI21" s="69">
        <v>11</v>
      </c>
      <c r="AJ21" s="14">
        <v>14</v>
      </c>
      <c r="AK21" s="70">
        <v>137</v>
      </c>
      <c r="AL21" s="69">
        <v>0</v>
      </c>
      <c r="AM21" s="14">
        <v>0</v>
      </c>
      <c r="AN21" s="19">
        <v>0</v>
      </c>
      <c r="AO21" s="69">
        <v>0</v>
      </c>
      <c r="AP21" s="14">
        <v>0</v>
      </c>
      <c r="AQ21" s="19">
        <v>0</v>
      </c>
      <c r="AR21" s="69">
        <v>0</v>
      </c>
      <c r="AS21" s="14">
        <v>0</v>
      </c>
      <c r="AT21" s="19">
        <v>0</v>
      </c>
      <c r="AU21" s="69">
        <v>0</v>
      </c>
      <c r="AV21" s="14">
        <v>0</v>
      </c>
      <c r="AW21" s="19">
        <v>0</v>
      </c>
      <c r="AX21" s="15">
        <v>250</v>
      </c>
      <c r="AY21" s="71">
        <v>654</v>
      </c>
      <c r="AZ21" s="72">
        <v>2664</v>
      </c>
      <c r="BA21" s="3"/>
      <c r="BB21" s="3"/>
    </row>
    <row r="22" spans="1:54" x14ac:dyDescent="0.2">
      <c r="A22" s="13" t="s">
        <v>9</v>
      </c>
      <c r="B22" s="15">
        <v>1</v>
      </c>
      <c r="C22" s="14">
        <v>21</v>
      </c>
      <c r="D22" s="19">
        <v>116</v>
      </c>
      <c r="E22" s="69">
        <v>7</v>
      </c>
      <c r="F22" s="14">
        <v>20</v>
      </c>
      <c r="G22" s="19">
        <v>175</v>
      </c>
      <c r="H22" s="69">
        <v>11</v>
      </c>
      <c r="I22" s="14">
        <v>22</v>
      </c>
      <c r="J22" s="19">
        <v>163</v>
      </c>
      <c r="K22" s="69">
        <v>0</v>
      </c>
      <c r="L22" s="14">
        <v>0</v>
      </c>
      <c r="M22" s="19">
        <v>225</v>
      </c>
      <c r="N22" s="69">
        <v>5</v>
      </c>
      <c r="O22" s="14">
        <v>22</v>
      </c>
      <c r="P22" s="70">
        <v>203</v>
      </c>
      <c r="Q22" s="69">
        <v>2</v>
      </c>
      <c r="R22" s="14">
        <v>21</v>
      </c>
      <c r="S22" s="70">
        <v>222</v>
      </c>
      <c r="T22" s="69">
        <v>10</v>
      </c>
      <c r="U22" s="14">
        <v>25</v>
      </c>
      <c r="V22" s="19">
        <v>282</v>
      </c>
      <c r="W22" s="69">
        <v>1</v>
      </c>
      <c r="X22" s="14">
        <v>27</v>
      </c>
      <c r="Y22" s="19">
        <v>375</v>
      </c>
      <c r="Z22" s="69">
        <v>7</v>
      </c>
      <c r="AA22" s="14">
        <v>18</v>
      </c>
      <c r="AB22" s="19">
        <v>264</v>
      </c>
      <c r="AC22" s="69">
        <v>0</v>
      </c>
      <c r="AD22" s="14">
        <v>0</v>
      </c>
      <c r="AE22" s="70">
        <v>255</v>
      </c>
      <c r="AF22" s="69">
        <v>4</v>
      </c>
      <c r="AG22" s="14">
        <v>6</v>
      </c>
      <c r="AH22" s="19">
        <v>113</v>
      </c>
      <c r="AI22" s="69">
        <v>2</v>
      </c>
      <c r="AJ22" s="14">
        <v>14</v>
      </c>
      <c r="AK22" s="70">
        <v>125</v>
      </c>
      <c r="AL22" s="69">
        <v>0</v>
      </c>
      <c r="AM22" s="14">
        <v>0</v>
      </c>
      <c r="AN22" s="19">
        <v>0</v>
      </c>
      <c r="AO22" s="69">
        <v>0</v>
      </c>
      <c r="AP22" s="14">
        <v>0</v>
      </c>
      <c r="AQ22" s="19">
        <v>0</v>
      </c>
      <c r="AR22" s="69">
        <v>0</v>
      </c>
      <c r="AS22" s="14">
        <v>0</v>
      </c>
      <c r="AT22" s="19">
        <v>0</v>
      </c>
      <c r="AU22" s="69">
        <v>0</v>
      </c>
      <c r="AV22" s="14">
        <v>0</v>
      </c>
      <c r="AW22" s="19">
        <v>0</v>
      </c>
      <c r="AX22" s="15">
        <v>50</v>
      </c>
      <c r="AY22" s="71">
        <v>196</v>
      </c>
      <c r="AZ22" s="72">
        <v>2518</v>
      </c>
      <c r="BA22" s="3"/>
      <c r="BB22" s="3"/>
    </row>
    <row r="23" spans="1:54" x14ac:dyDescent="0.2">
      <c r="A23" s="13" t="s">
        <v>8</v>
      </c>
      <c r="B23" s="15">
        <v>3</v>
      </c>
      <c r="C23" s="14">
        <v>9</v>
      </c>
      <c r="D23" s="19">
        <v>110</v>
      </c>
      <c r="E23" s="69">
        <v>5</v>
      </c>
      <c r="F23" s="14">
        <v>9</v>
      </c>
      <c r="G23" s="19">
        <v>171</v>
      </c>
      <c r="H23" s="69">
        <v>8</v>
      </c>
      <c r="I23" s="14">
        <v>18</v>
      </c>
      <c r="J23" s="19">
        <v>153</v>
      </c>
      <c r="K23" s="69">
        <v>0</v>
      </c>
      <c r="L23" s="14">
        <v>0</v>
      </c>
      <c r="M23" s="19">
        <v>225</v>
      </c>
      <c r="N23" s="69">
        <v>3</v>
      </c>
      <c r="O23" s="14">
        <v>20</v>
      </c>
      <c r="P23" s="70">
        <v>186</v>
      </c>
      <c r="Q23" s="69">
        <v>7</v>
      </c>
      <c r="R23" s="14">
        <v>20</v>
      </c>
      <c r="S23" s="70">
        <v>209</v>
      </c>
      <c r="T23" s="69">
        <v>9</v>
      </c>
      <c r="U23" s="14">
        <v>32</v>
      </c>
      <c r="V23" s="19">
        <v>259</v>
      </c>
      <c r="W23" s="69">
        <v>1</v>
      </c>
      <c r="X23" s="14">
        <v>21</v>
      </c>
      <c r="Y23" s="19">
        <v>355</v>
      </c>
      <c r="Z23" s="69">
        <v>3</v>
      </c>
      <c r="AA23" s="14">
        <v>18</v>
      </c>
      <c r="AB23" s="19">
        <v>249</v>
      </c>
      <c r="AC23" s="69">
        <v>0</v>
      </c>
      <c r="AD23" s="14">
        <v>0</v>
      </c>
      <c r="AE23" s="70">
        <v>255</v>
      </c>
      <c r="AF23" s="69">
        <v>1</v>
      </c>
      <c r="AG23" s="14">
        <v>8</v>
      </c>
      <c r="AH23" s="19">
        <v>106</v>
      </c>
      <c r="AI23" s="69">
        <v>1</v>
      </c>
      <c r="AJ23" s="14">
        <v>11</v>
      </c>
      <c r="AK23" s="70">
        <v>115</v>
      </c>
      <c r="AL23" s="69">
        <v>0</v>
      </c>
      <c r="AM23" s="14">
        <v>0</v>
      </c>
      <c r="AN23" s="19">
        <v>0</v>
      </c>
      <c r="AO23" s="69">
        <v>0</v>
      </c>
      <c r="AP23" s="14">
        <v>0</v>
      </c>
      <c r="AQ23" s="19">
        <v>0</v>
      </c>
      <c r="AR23" s="69">
        <v>0</v>
      </c>
      <c r="AS23" s="14">
        <v>0</v>
      </c>
      <c r="AT23" s="19">
        <v>0</v>
      </c>
      <c r="AU23" s="69">
        <v>0</v>
      </c>
      <c r="AV23" s="14">
        <v>0</v>
      </c>
      <c r="AW23" s="19">
        <v>0</v>
      </c>
      <c r="AX23" s="15">
        <v>41</v>
      </c>
      <c r="AY23" s="71">
        <v>166</v>
      </c>
      <c r="AZ23" s="72">
        <v>2393</v>
      </c>
      <c r="BA23" s="3"/>
      <c r="BB23" s="3"/>
    </row>
    <row r="24" spans="1:54" x14ac:dyDescent="0.2">
      <c r="A24" s="13" t="s">
        <v>7</v>
      </c>
      <c r="B24" s="15">
        <v>3</v>
      </c>
      <c r="C24" s="14">
        <v>35</v>
      </c>
      <c r="D24" s="19">
        <v>78</v>
      </c>
      <c r="E24" s="69">
        <v>23</v>
      </c>
      <c r="F24" s="14">
        <v>37</v>
      </c>
      <c r="G24" s="19">
        <v>157</v>
      </c>
      <c r="H24" s="69">
        <v>4</v>
      </c>
      <c r="I24" s="14">
        <v>32</v>
      </c>
      <c r="J24" s="19">
        <v>125</v>
      </c>
      <c r="K24" s="69">
        <v>0</v>
      </c>
      <c r="L24" s="14">
        <v>57</v>
      </c>
      <c r="M24" s="19">
        <v>168</v>
      </c>
      <c r="N24" s="69">
        <v>10</v>
      </c>
      <c r="O24" s="14">
        <v>45</v>
      </c>
      <c r="P24" s="70">
        <v>151</v>
      </c>
      <c r="Q24" s="69">
        <v>10</v>
      </c>
      <c r="R24" s="14">
        <v>61</v>
      </c>
      <c r="S24" s="70">
        <v>158</v>
      </c>
      <c r="T24" s="69">
        <v>4</v>
      </c>
      <c r="U24" s="14">
        <v>64</v>
      </c>
      <c r="V24" s="19">
        <v>199</v>
      </c>
      <c r="W24" s="69">
        <v>12</v>
      </c>
      <c r="X24" s="14">
        <v>106</v>
      </c>
      <c r="Y24" s="19">
        <v>261</v>
      </c>
      <c r="Z24" s="69">
        <v>4</v>
      </c>
      <c r="AA24" s="14">
        <v>66</v>
      </c>
      <c r="AB24" s="19">
        <v>187</v>
      </c>
      <c r="AC24" s="69">
        <v>1</v>
      </c>
      <c r="AD24" s="14">
        <v>76</v>
      </c>
      <c r="AE24" s="70">
        <v>180</v>
      </c>
      <c r="AF24" s="69">
        <v>1</v>
      </c>
      <c r="AG24" s="14">
        <v>21</v>
      </c>
      <c r="AH24" s="19">
        <v>86</v>
      </c>
      <c r="AI24" s="69">
        <v>0</v>
      </c>
      <c r="AJ24" s="14">
        <v>18</v>
      </c>
      <c r="AK24" s="70">
        <v>97</v>
      </c>
      <c r="AL24" s="69">
        <v>0</v>
      </c>
      <c r="AM24" s="14">
        <v>0</v>
      </c>
      <c r="AN24" s="19">
        <v>0</v>
      </c>
      <c r="AO24" s="69">
        <v>0</v>
      </c>
      <c r="AP24" s="14">
        <v>0</v>
      </c>
      <c r="AQ24" s="19">
        <v>0</v>
      </c>
      <c r="AR24" s="69">
        <v>0</v>
      </c>
      <c r="AS24" s="14">
        <v>0</v>
      </c>
      <c r="AT24" s="19">
        <v>0</v>
      </c>
      <c r="AU24" s="69">
        <v>0</v>
      </c>
      <c r="AV24" s="14">
        <v>0</v>
      </c>
      <c r="AW24" s="19">
        <v>0</v>
      </c>
      <c r="AX24" s="15">
        <v>72</v>
      </c>
      <c r="AY24" s="71">
        <v>618</v>
      </c>
      <c r="AZ24" s="72">
        <v>1847</v>
      </c>
      <c r="BA24" s="3"/>
      <c r="BB24" s="3"/>
    </row>
    <row r="25" spans="1:54" x14ac:dyDescent="0.2">
      <c r="A25" s="13" t="s">
        <v>6</v>
      </c>
      <c r="B25" s="15">
        <v>3</v>
      </c>
      <c r="C25" s="14">
        <v>22</v>
      </c>
      <c r="D25" s="19">
        <v>59</v>
      </c>
      <c r="E25" s="69">
        <v>5</v>
      </c>
      <c r="F25" s="14">
        <v>45</v>
      </c>
      <c r="G25" s="19">
        <v>117</v>
      </c>
      <c r="H25" s="69">
        <v>7</v>
      </c>
      <c r="I25" s="14">
        <v>40</v>
      </c>
      <c r="J25" s="19">
        <v>92</v>
      </c>
      <c r="K25" s="69">
        <v>4</v>
      </c>
      <c r="L25" s="14">
        <v>58</v>
      </c>
      <c r="M25" s="19">
        <v>114</v>
      </c>
      <c r="N25" s="69">
        <v>2</v>
      </c>
      <c r="O25" s="14">
        <v>48</v>
      </c>
      <c r="P25" s="70">
        <v>105</v>
      </c>
      <c r="Q25" s="69">
        <v>2</v>
      </c>
      <c r="R25" s="14">
        <v>58</v>
      </c>
      <c r="S25" s="70">
        <v>102</v>
      </c>
      <c r="T25" s="69">
        <v>4</v>
      </c>
      <c r="U25" s="14">
        <v>63</v>
      </c>
      <c r="V25" s="19">
        <v>140</v>
      </c>
      <c r="W25" s="69">
        <v>0</v>
      </c>
      <c r="X25" s="14">
        <v>89</v>
      </c>
      <c r="Y25" s="19">
        <v>172</v>
      </c>
      <c r="Z25" s="69">
        <v>0</v>
      </c>
      <c r="AA25" s="14">
        <v>62</v>
      </c>
      <c r="AB25" s="19">
        <v>125</v>
      </c>
      <c r="AC25" s="69">
        <v>1</v>
      </c>
      <c r="AD25" s="14">
        <v>70</v>
      </c>
      <c r="AE25" s="70">
        <v>111</v>
      </c>
      <c r="AF25" s="69">
        <v>1</v>
      </c>
      <c r="AG25" s="14">
        <v>27</v>
      </c>
      <c r="AH25" s="19">
        <v>60</v>
      </c>
      <c r="AI25" s="69">
        <v>0</v>
      </c>
      <c r="AJ25" s="14">
        <v>30</v>
      </c>
      <c r="AK25" s="70">
        <v>67</v>
      </c>
      <c r="AL25" s="69">
        <v>0</v>
      </c>
      <c r="AM25" s="14">
        <v>0</v>
      </c>
      <c r="AN25" s="19">
        <v>0</v>
      </c>
      <c r="AO25" s="69">
        <v>0</v>
      </c>
      <c r="AP25" s="14">
        <v>0</v>
      </c>
      <c r="AQ25" s="19">
        <v>0</v>
      </c>
      <c r="AR25" s="69">
        <v>0</v>
      </c>
      <c r="AS25" s="14">
        <v>0</v>
      </c>
      <c r="AT25" s="19">
        <v>0</v>
      </c>
      <c r="AU25" s="69">
        <v>0</v>
      </c>
      <c r="AV25" s="14">
        <v>0</v>
      </c>
      <c r="AW25" s="19">
        <v>0</v>
      </c>
      <c r="AX25" s="15">
        <v>29</v>
      </c>
      <c r="AY25" s="71">
        <v>612</v>
      </c>
      <c r="AZ25" s="72">
        <v>1264</v>
      </c>
      <c r="BA25" s="3"/>
      <c r="BB25" s="3"/>
    </row>
    <row r="26" spans="1:54" x14ac:dyDescent="0.2">
      <c r="A26" s="13" t="s">
        <v>5</v>
      </c>
      <c r="B26" s="15">
        <v>1</v>
      </c>
      <c r="C26" s="14">
        <v>7</v>
      </c>
      <c r="D26" s="19">
        <v>53</v>
      </c>
      <c r="E26" s="69">
        <v>1</v>
      </c>
      <c r="F26" s="14">
        <v>9</v>
      </c>
      <c r="G26" s="19">
        <v>109</v>
      </c>
      <c r="H26" s="69">
        <v>1</v>
      </c>
      <c r="I26" s="14">
        <v>9</v>
      </c>
      <c r="J26" s="19">
        <v>84</v>
      </c>
      <c r="K26" s="69">
        <v>0</v>
      </c>
      <c r="L26" s="14">
        <v>0</v>
      </c>
      <c r="M26" s="19">
        <v>114</v>
      </c>
      <c r="N26" s="69">
        <v>1</v>
      </c>
      <c r="O26" s="14">
        <v>21</v>
      </c>
      <c r="P26" s="70">
        <v>85</v>
      </c>
      <c r="Q26" s="69">
        <v>0</v>
      </c>
      <c r="R26" s="14">
        <v>8</v>
      </c>
      <c r="S26" s="70">
        <v>94</v>
      </c>
      <c r="T26" s="69">
        <v>1</v>
      </c>
      <c r="U26" s="14">
        <v>16</v>
      </c>
      <c r="V26" s="19">
        <v>125</v>
      </c>
      <c r="W26" s="69">
        <v>0</v>
      </c>
      <c r="X26" s="14">
        <v>12</v>
      </c>
      <c r="Y26" s="19">
        <v>160</v>
      </c>
      <c r="Z26" s="69">
        <v>0</v>
      </c>
      <c r="AA26" s="14">
        <v>15</v>
      </c>
      <c r="AB26" s="19">
        <v>110</v>
      </c>
      <c r="AC26" s="69">
        <v>0</v>
      </c>
      <c r="AD26" s="14">
        <v>0</v>
      </c>
      <c r="AE26" s="70">
        <v>111</v>
      </c>
      <c r="AF26" s="69">
        <v>0</v>
      </c>
      <c r="AG26" s="14">
        <v>5</v>
      </c>
      <c r="AH26" s="19">
        <v>55</v>
      </c>
      <c r="AI26" s="69">
        <v>0</v>
      </c>
      <c r="AJ26" s="14">
        <v>7</v>
      </c>
      <c r="AK26" s="70">
        <v>60</v>
      </c>
      <c r="AL26" s="69">
        <v>0</v>
      </c>
      <c r="AM26" s="14">
        <v>0</v>
      </c>
      <c r="AN26" s="19">
        <v>0</v>
      </c>
      <c r="AO26" s="69">
        <v>0</v>
      </c>
      <c r="AP26" s="14">
        <v>0</v>
      </c>
      <c r="AQ26" s="19">
        <v>0</v>
      </c>
      <c r="AR26" s="69">
        <v>0</v>
      </c>
      <c r="AS26" s="14">
        <v>0</v>
      </c>
      <c r="AT26" s="19">
        <v>0</v>
      </c>
      <c r="AU26" s="69">
        <v>0</v>
      </c>
      <c r="AV26" s="14">
        <v>0</v>
      </c>
      <c r="AW26" s="19">
        <v>0</v>
      </c>
      <c r="AX26" s="15">
        <v>5</v>
      </c>
      <c r="AY26" s="71">
        <v>109</v>
      </c>
      <c r="AZ26" s="72">
        <v>1160</v>
      </c>
      <c r="BA26" s="3"/>
      <c r="BB26" s="3"/>
    </row>
    <row r="27" spans="1:54" x14ac:dyDescent="0.2">
      <c r="A27" s="13" t="s">
        <v>4</v>
      </c>
      <c r="B27" s="15">
        <v>0</v>
      </c>
      <c r="C27" s="14">
        <v>23</v>
      </c>
      <c r="D27" s="19">
        <v>30</v>
      </c>
      <c r="E27" s="69">
        <v>1</v>
      </c>
      <c r="F27" s="14">
        <v>21</v>
      </c>
      <c r="G27" s="19">
        <v>89</v>
      </c>
      <c r="H27" s="69">
        <v>0</v>
      </c>
      <c r="I27" s="14">
        <v>29</v>
      </c>
      <c r="J27" s="19">
        <v>55</v>
      </c>
      <c r="K27" s="69">
        <v>0</v>
      </c>
      <c r="L27" s="14">
        <v>0</v>
      </c>
      <c r="M27" s="19">
        <v>114</v>
      </c>
      <c r="N27" s="69">
        <v>1</v>
      </c>
      <c r="O27" s="14">
        <v>18</v>
      </c>
      <c r="P27" s="70">
        <v>68</v>
      </c>
      <c r="Q27" s="69">
        <v>0</v>
      </c>
      <c r="R27" s="14">
        <v>37</v>
      </c>
      <c r="S27" s="70">
        <v>57</v>
      </c>
      <c r="T27" s="69">
        <v>0</v>
      </c>
      <c r="U27" s="14">
        <v>41</v>
      </c>
      <c r="V27" s="19">
        <v>84</v>
      </c>
      <c r="W27" s="69">
        <v>1</v>
      </c>
      <c r="X27" s="14">
        <v>37</v>
      </c>
      <c r="Y27" s="19">
        <v>124</v>
      </c>
      <c r="Z27" s="69">
        <v>2</v>
      </c>
      <c r="AA27" s="14">
        <v>19</v>
      </c>
      <c r="AB27" s="19">
        <v>93</v>
      </c>
      <c r="AC27" s="69">
        <v>0</v>
      </c>
      <c r="AD27" s="14">
        <v>0</v>
      </c>
      <c r="AE27" s="70">
        <v>111</v>
      </c>
      <c r="AF27" s="69">
        <v>0</v>
      </c>
      <c r="AG27" s="14">
        <v>19</v>
      </c>
      <c r="AH27" s="19">
        <v>36</v>
      </c>
      <c r="AI27" s="69">
        <v>0</v>
      </c>
      <c r="AJ27" s="14">
        <v>12</v>
      </c>
      <c r="AK27" s="70">
        <v>48</v>
      </c>
      <c r="AL27" s="69">
        <v>0</v>
      </c>
      <c r="AM27" s="14">
        <v>0</v>
      </c>
      <c r="AN27" s="19">
        <v>0</v>
      </c>
      <c r="AO27" s="69">
        <v>0</v>
      </c>
      <c r="AP27" s="14">
        <v>0</v>
      </c>
      <c r="AQ27" s="19">
        <v>0</v>
      </c>
      <c r="AR27" s="69">
        <v>0</v>
      </c>
      <c r="AS27" s="14">
        <v>0</v>
      </c>
      <c r="AT27" s="19">
        <v>0</v>
      </c>
      <c r="AU27" s="69">
        <v>0</v>
      </c>
      <c r="AV27" s="14">
        <v>0</v>
      </c>
      <c r="AW27" s="19">
        <v>0</v>
      </c>
      <c r="AX27" s="15">
        <v>5</v>
      </c>
      <c r="AY27" s="71">
        <v>256</v>
      </c>
      <c r="AZ27" s="72">
        <v>909</v>
      </c>
      <c r="BA27" s="3"/>
      <c r="BB27" s="3"/>
    </row>
    <row r="28" spans="1:54" ht="13.5" thickBot="1" x14ac:dyDescent="0.25">
      <c r="A28" s="33" t="s">
        <v>3</v>
      </c>
      <c r="B28" s="15">
        <v>0</v>
      </c>
      <c r="C28" s="14">
        <v>30</v>
      </c>
      <c r="D28" s="19">
        <v>0</v>
      </c>
      <c r="E28" s="69">
        <v>0</v>
      </c>
      <c r="F28" s="14">
        <v>89</v>
      </c>
      <c r="G28" s="19">
        <v>0</v>
      </c>
      <c r="H28" s="69">
        <v>0</v>
      </c>
      <c r="I28" s="14">
        <v>55</v>
      </c>
      <c r="J28" s="19">
        <v>0</v>
      </c>
      <c r="K28" s="69">
        <v>0</v>
      </c>
      <c r="L28" s="14">
        <v>114</v>
      </c>
      <c r="M28" s="19">
        <v>0</v>
      </c>
      <c r="N28" s="69">
        <v>0</v>
      </c>
      <c r="O28" s="14">
        <v>68</v>
      </c>
      <c r="P28" s="70">
        <v>0</v>
      </c>
      <c r="Q28" s="69">
        <v>0</v>
      </c>
      <c r="R28" s="14">
        <v>57</v>
      </c>
      <c r="S28" s="70">
        <v>0</v>
      </c>
      <c r="T28" s="69">
        <v>0</v>
      </c>
      <c r="U28" s="14">
        <v>84</v>
      </c>
      <c r="V28" s="19">
        <v>0</v>
      </c>
      <c r="W28" s="69">
        <v>0</v>
      </c>
      <c r="X28" s="14">
        <v>124</v>
      </c>
      <c r="Y28" s="19">
        <v>0</v>
      </c>
      <c r="Z28" s="69">
        <v>0</v>
      </c>
      <c r="AA28" s="14">
        <v>93</v>
      </c>
      <c r="AB28" s="19">
        <v>0</v>
      </c>
      <c r="AC28" s="69">
        <v>0</v>
      </c>
      <c r="AD28" s="14">
        <v>111</v>
      </c>
      <c r="AE28" s="70">
        <v>0</v>
      </c>
      <c r="AF28" s="69">
        <v>0</v>
      </c>
      <c r="AG28" s="14">
        <v>36</v>
      </c>
      <c r="AH28" s="19">
        <v>0</v>
      </c>
      <c r="AI28" s="69">
        <v>0</v>
      </c>
      <c r="AJ28" s="14">
        <v>48</v>
      </c>
      <c r="AK28" s="70">
        <v>0</v>
      </c>
      <c r="AL28" s="69">
        <v>0</v>
      </c>
      <c r="AM28" s="14">
        <v>0</v>
      </c>
      <c r="AN28" s="19">
        <v>0</v>
      </c>
      <c r="AO28" s="69">
        <v>0</v>
      </c>
      <c r="AP28" s="14">
        <v>0</v>
      </c>
      <c r="AQ28" s="19">
        <v>0</v>
      </c>
      <c r="AR28" s="69">
        <v>0</v>
      </c>
      <c r="AS28" s="14">
        <v>0</v>
      </c>
      <c r="AT28" s="19">
        <v>0</v>
      </c>
      <c r="AU28" s="69">
        <v>0</v>
      </c>
      <c r="AV28" s="14">
        <v>0</v>
      </c>
      <c r="AW28" s="19">
        <v>0</v>
      </c>
      <c r="AX28" s="11">
        <v>0</v>
      </c>
      <c r="AY28" s="73">
        <v>909</v>
      </c>
      <c r="AZ28" s="74">
        <v>0</v>
      </c>
      <c r="BA28" s="3"/>
      <c r="BB28" s="3"/>
    </row>
    <row r="29" spans="1:54" ht="13.5" thickBot="1" x14ac:dyDescent="0.25">
      <c r="A29" s="16" t="s">
        <v>0</v>
      </c>
      <c r="B29" s="75">
        <v>254</v>
      </c>
      <c r="C29" s="17">
        <v>254</v>
      </c>
      <c r="D29" s="76">
        <v>0</v>
      </c>
      <c r="E29" s="77">
        <v>437</v>
      </c>
      <c r="F29" s="17">
        <v>437</v>
      </c>
      <c r="G29" s="76">
        <v>0</v>
      </c>
      <c r="H29" s="77">
        <v>388</v>
      </c>
      <c r="I29" s="17">
        <v>388</v>
      </c>
      <c r="J29" s="76">
        <v>0</v>
      </c>
      <c r="K29" s="77">
        <v>375</v>
      </c>
      <c r="L29" s="17">
        <v>375</v>
      </c>
      <c r="M29" s="76">
        <v>0</v>
      </c>
      <c r="N29" s="77">
        <v>478</v>
      </c>
      <c r="O29" s="17">
        <v>478</v>
      </c>
      <c r="P29" s="76">
        <v>0</v>
      </c>
      <c r="Q29" s="77">
        <v>566</v>
      </c>
      <c r="R29" s="17">
        <v>566</v>
      </c>
      <c r="S29" s="76">
        <v>0</v>
      </c>
      <c r="T29" s="77">
        <v>581</v>
      </c>
      <c r="U29" s="17">
        <v>581</v>
      </c>
      <c r="V29" s="76">
        <v>0</v>
      </c>
      <c r="W29" s="77">
        <v>678</v>
      </c>
      <c r="X29" s="17">
        <v>678</v>
      </c>
      <c r="Y29" s="76">
        <v>0</v>
      </c>
      <c r="Z29" s="77">
        <v>477</v>
      </c>
      <c r="AA29" s="17">
        <v>477</v>
      </c>
      <c r="AB29" s="76">
        <v>0</v>
      </c>
      <c r="AC29" s="77">
        <v>400</v>
      </c>
      <c r="AD29" s="17">
        <v>400</v>
      </c>
      <c r="AE29" s="76">
        <v>0</v>
      </c>
      <c r="AF29" s="77">
        <v>242</v>
      </c>
      <c r="AG29" s="17">
        <v>242</v>
      </c>
      <c r="AH29" s="76">
        <v>0</v>
      </c>
      <c r="AI29" s="77">
        <v>211</v>
      </c>
      <c r="AJ29" s="17">
        <v>211</v>
      </c>
      <c r="AK29" s="76">
        <v>0</v>
      </c>
      <c r="AL29" s="77">
        <v>0</v>
      </c>
      <c r="AM29" s="17">
        <v>0</v>
      </c>
      <c r="AN29" s="76">
        <v>0</v>
      </c>
      <c r="AO29" s="77">
        <v>0</v>
      </c>
      <c r="AP29" s="17">
        <v>0</v>
      </c>
      <c r="AQ29" s="76">
        <v>0</v>
      </c>
      <c r="AR29" s="77">
        <v>0</v>
      </c>
      <c r="AS29" s="17">
        <v>0</v>
      </c>
      <c r="AT29" s="76">
        <v>0</v>
      </c>
      <c r="AU29" s="77">
        <v>0</v>
      </c>
      <c r="AV29" s="17">
        <v>0</v>
      </c>
      <c r="AW29" s="18">
        <v>0</v>
      </c>
      <c r="AX29" s="75">
        <v>5087</v>
      </c>
      <c r="AY29" s="78">
        <v>5087</v>
      </c>
      <c r="AZ29" s="79">
        <v>0</v>
      </c>
      <c r="BA29" s="3"/>
      <c r="BB29" s="3"/>
    </row>
    <row r="30" spans="1:5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ht="13.5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">
      <c r="A32" s="3"/>
      <c r="B32" s="8"/>
      <c r="C32" s="6" t="str">
        <f>C2</f>
        <v>Train 422</v>
      </c>
      <c r="D32" s="57"/>
      <c r="E32" s="58"/>
      <c r="F32" s="6" t="str">
        <f>F2</f>
        <v>Train 424</v>
      </c>
      <c r="G32" s="57"/>
      <c r="H32" s="58"/>
      <c r="I32" s="6" t="str">
        <f>I2</f>
        <v>Train 426</v>
      </c>
      <c r="J32" s="57"/>
      <c r="K32" s="58"/>
      <c r="L32" s="6" t="str">
        <f>L2</f>
        <v>Train 802</v>
      </c>
      <c r="M32" s="57"/>
      <c r="N32" s="58"/>
      <c r="O32" s="6" t="str">
        <f>O2</f>
        <v>Train 428</v>
      </c>
      <c r="P32" s="57"/>
      <c r="Q32" s="58"/>
      <c r="R32" s="6" t="str">
        <f>R2</f>
        <v>Train 430</v>
      </c>
      <c r="S32" s="57"/>
      <c r="T32" s="58"/>
      <c r="U32" s="6" t="str">
        <f>U2</f>
        <v>Train 432</v>
      </c>
      <c r="V32" s="57"/>
      <c r="W32" s="58"/>
      <c r="X32" s="6" t="str">
        <f>X2</f>
        <v>Train 434</v>
      </c>
      <c r="Y32" s="57"/>
      <c r="Z32" s="58"/>
      <c r="AA32" s="6" t="str">
        <f>AA2</f>
        <v>Train 436</v>
      </c>
      <c r="AB32" s="57"/>
      <c r="AC32" s="58"/>
      <c r="AD32" s="6" t="str">
        <f>AD2</f>
        <v>Train 804</v>
      </c>
      <c r="AE32" s="57"/>
      <c r="AF32" s="58"/>
      <c r="AG32" s="6" t="str">
        <f>AG2</f>
        <v>Train 438</v>
      </c>
      <c r="AH32" s="57"/>
      <c r="AI32" s="58"/>
      <c r="AJ32" s="6" t="str">
        <f>AJ2</f>
        <v>Train 440</v>
      </c>
      <c r="AK32" s="57"/>
      <c r="AL32" s="58"/>
      <c r="AM32" s="6" t="str">
        <f>AM2</f>
        <v>Train 442</v>
      </c>
      <c r="AN32" s="57"/>
      <c r="AO32" s="58"/>
      <c r="AP32" s="6" t="str">
        <f>AP2</f>
        <v>Train 444</v>
      </c>
      <c r="AQ32" s="57"/>
      <c r="AR32" s="58"/>
      <c r="AS32" s="6" t="str">
        <f>AS2</f>
        <v>Train 446</v>
      </c>
      <c r="AT32" s="57"/>
      <c r="AU32" s="58"/>
      <c r="AV32" s="6" t="str">
        <f>AV2</f>
        <v>Train 448</v>
      </c>
      <c r="AW32" s="7"/>
      <c r="AX32" s="30"/>
      <c r="AY32" s="59" t="s">
        <v>0</v>
      </c>
      <c r="AZ32" s="60"/>
      <c r="BA32" s="3"/>
      <c r="BB32" s="3"/>
    </row>
    <row r="33" spans="1:54" ht="39" thickBot="1" x14ac:dyDescent="0.25">
      <c r="A33" s="32" t="s">
        <v>65</v>
      </c>
      <c r="B33" s="61" t="s">
        <v>1</v>
      </c>
      <c r="C33" s="62" t="s">
        <v>2</v>
      </c>
      <c r="D33" s="63" t="s">
        <v>45</v>
      </c>
      <c r="E33" s="64" t="s">
        <v>1</v>
      </c>
      <c r="F33" s="62" t="s">
        <v>2</v>
      </c>
      <c r="G33" s="63" t="s">
        <v>45</v>
      </c>
      <c r="H33" s="64" t="s">
        <v>1</v>
      </c>
      <c r="I33" s="62" t="s">
        <v>2</v>
      </c>
      <c r="J33" s="63" t="s">
        <v>45</v>
      </c>
      <c r="K33" s="64" t="s">
        <v>1</v>
      </c>
      <c r="L33" s="62" t="s">
        <v>2</v>
      </c>
      <c r="M33" s="63" t="s">
        <v>45</v>
      </c>
      <c r="N33" s="64" t="s">
        <v>1</v>
      </c>
      <c r="O33" s="62" t="s">
        <v>2</v>
      </c>
      <c r="P33" s="63" t="s">
        <v>45</v>
      </c>
      <c r="Q33" s="64" t="s">
        <v>1</v>
      </c>
      <c r="R33" s="62" t="s">
        <v>2</v>
      </c>
      <c r="S33" s="63" t="s">
        <v>45</v>
      </c>
      <c r="T33" s="64" t="s">
        <v>1</v>
      </c>
      <c r="U33" s="62" t="s">
        <v>2</v>
      </c>
      <c r="V33" s="63" t="s">
        <v>45</v>
      </c>
      <c r="W33" s="64" t="s">
        <v>1</v>
      </c>
      <c r="X33" s="62" t="s">
        <v>2</v>
      </c>
      <c r="Y33" s="63" t="s">
        <v>45</v>
      </c>
      <c r="Z33" s="64" t="s">
        <v>1</v>
      </c>
      <c r="AA33" s="62" t="s">
        <v>2</v>
      </c>
      <c r="AB33" s="63" t="s">
        <v>45</v>
      </c>
      <c r="AC33" s="64" t="s">
        <v>1</v>
      </c>
      <c r="AD33" s="62" t="s">
        <v>2</v>
      </c>
      <c r="AE33" s="63" t="s">
        <v>45</v>
      </c>
      <c r="AF33" s="64" t="s">
        <v>1</v>
      </c>
      <c r="AG33" s="62" t="s">
        <v>2</v>
      </c>
      <c r="AH33" s="63" t="s">
        <v>45</v>
      </c>
      <c r="AI33" s="64" t="s">
        <v>1</v>
      </c>
      <c r="AJ33" s="62" t="s">
        <v>2</v>
      </c>
      <c r="AK33" s="63" t="s">
        <v>45</v>
      </c>
      <c r="AL33" s="64" t="s">
        <v>1</v>
      </c>
      <c r="AM33" s="62" t="s">
        <v>2</v>
      </c>
      <c r="AN33" s="63" t="s">
        <v>45</v>
      </c>
      <c r="AO33" s="64" t="s">
        <v>1</v>
      </c>
      <c r="AP33" s="62" t="s">
        <v>2</v>
      </c>
      <c r="AQ33" s="63" t="s">
        <v>45</v>
      </c>
      <c r="AR33" s="64" t="s">
        <v>1</v>
      </c>
      <c r="AS33" s="62" t="s">
        <v>2</v>
      </c>
      <c r="AT33" s="63" t="s">
        <v>45</v>
      </c>
      <c r="AU33" s="64" t="s">
        <v>1</v>
      </c>
      <c r="AV33" s="62" t="s">
        <v>2</v>
      </c>
      <c r="AW33" s="65" t="s">
        <v>45</v>
      </c>
      <c r="AX33" s="61" t="s">
        <v>1</v>
      </c>
      <c r="AY33" s="62" t="s">
        <v>2</v>
      </c>
      <c r="AZ33" s="65" t="s">
        <v>45</v>
      </c>
      <c r="BA33" s="3"/>
      <c r="BB33" s="3"/>
    </row>
    <row r="34" spans="1:54" x14ac:dyDescent="0.2">
      <c r="A34" s="12" t="s">
        <v>26</v>
      </c>
      <c r="B34" s="8">
        <v>7</v>
      </c>
      <c r="C34" s="6">
        <v>0</v>
      </c>
      <c r="D34" s="57">
        <v>7</v>
      </c>
      <c r="E34" s="58">
        <v>4</v>
      </c>
      <c r="F34" s="6">
        <v>0</v>
      </c>
      <c r="G34" s="57">
        <v>4</v>
      </c>
      <c r="H34" s="58">
        <v>3</v>
      </c>
      <c r="I34" s="6">
        <v>0</v>
      </c>
      <c r="J34" s="57">
        <v>3</v>
      </c>
      <c r="K34" s="58">
        <v>8</v>
      </c>
      <c r="L34" s="6">
        <v>0</v>
      </c>
      <c r="M34" s="57">
        <v>8</v>
      </c>
      <c r="N34" s="58">
        <v>9</v>
      </c>
      <c r="O34" s="6">
        <v>0</v>
      </c>
      <c r="P34" s="57">
        <v>9</v>
      </c>
      <c r="Q34" s="58">
        <v>4</v>
      </c>
      <c r="R34" s="6">
        <v>0</v>
      </c>
      <c r="S34" s="57">
        <v>4</v>
      </c>
      <c r="T34" s="58">
        <v>13</v>
      </c>
      <c r="U34" s="6">
        <v>0</v>
      </c>
      <c r="V34" s="57">
        <v>13</v>
      </c>
      <c r="W34" s="58">
        <v>10</v>
      </c>
      <c r="X34" s="6">
        <v>0</v>
      </c>
      <c r="Y34" s="57">
        <v>10</v>
      </c>
      <c r="Z34" s="58">
        <v>10</v>
      </c>
      <c r="AA34" s="6">
        <v>0</v>
      </c>
      <c r="AB34" s="57">
        <v>10</v>
      </c>
      <c r="AC34" s="58">
        <v>13</v>
      </c>
      <c r="AD34" s="6">
        <v>0</v>
      </c>
      <c r="AE34" s="57">
        <v>13</v>
      </c>
      <c r="AF34" s="58">
        <v>3</v>
      </c>
      <c r="AG34" s="6">
        <v>0</v>
      </c>
      <c r="AH34" s="57">
        <v>3</v>
      </c>
      <c r="AI34" s="58">
        <v>8</v>
      </c>
      <c r="AJ34" s="6">
        <v>0</v>
      </c>
      <c r="AK34" s="57">
        <v>8</v>
      </c>
      <c r="AL34" s="58">
        <v>0</v>
      </c>
      <c r="AM34" s="6">
        <v>0</v>
      </c>
      <c r="AN34" s="57">
        <v>0</v>
      </c>
      <c r="AO34" s="58">
        <v>0</v>
      </c>
      <c r="AP34" s="6">
        <v>0</v>
      </c>
      <c r="AQ34" s="57">
        <v>0</v>
      </c>
      <c r="AR34" s="58">
        <v>0</v>
      </c>
      <c r="AS34" s="6">
        <v>0</v>
      </c>
      <c r="AT34" s="57">
        <v>0</v>
      </c>
      <c r="AU34" s="58">
        <v>0</v>
      </c>
      <c r="AV34" s="6">
        <v>0</v>
      </c>
      <c r="AW34" s="7">
        <v>0</v>
      </c>
      <c r="AX34" s="8">
        <v>92</v>
      </c>
      <c r="AY34" s="6">
        <v>0</v>
      </c>
      <c r="AZ34" s="7">
        <v>92</v>
      </c>
      <c r="BA34" s="3"/>
      <c r="BB34" s="3"/>
    </row>
    <row r="35" spans="1:54" x14ac:dyDescent="0.2">
      <c r="A35" s="13" t="s">
        <v>25</v>
      </c>
      <c r="B35" s="15">
        <v>3</v>
      </c>
      <c r="C35" s="14">
        <v>0</v>
      </c>
      <c r="D35" s="70">
        <v>10</v>
      </c>
      <c r="E35" s="69">
        <v>3</v>
      </c>
      <c r="F35" s="14">
        <v>0</v>
      </c>
      <c r="G35" s="70">
        <v>7</v>
      </c>
      <c r="H35" s="69">
        <v>2</v>
      </c>
      <c r="I35" s="14">
        <v>0</v>
      </c>
      <c r="J35" s="70">
        <v>5</v>
      </c>
      <c r="K35" s="69">
        <v>0</v>
      </c>
      <c r="L35" s="14">
        <v>0</v>
      </c>
      <c r="M35" s="70">
        <v>0</v>
      </c>
      <c r="N35" s="69">
        <v>3</v>
      </c>
      <c r="O35" s="14">
        <v>0</v>
      </c>
      <c r="P35" s="70">
        <v>12</v>
      </c>
      <c r="Q35" s="69">
        <v>3</v>
      </c>
      <c r="R35" s="14">
        <v>0</v>
      </c>
      <c r="S35" s="70">
        <v>7</v>
      </c>
      <c r="T35" s="69">
        <v>1</v>
      </c>
      <c r="U35" s="14">
        <v>0</v>
      </c>
      <c r="V35" s="70">
        <v>14</v>
      </c>
      <c r="W35" s="69">
        <v>1</v>
      </c>
      <c r="X35" s="14">
        <v>0</v>
      </c>
      <c r="Y35" s="70">
        <v>11</v>
      </c>
      <c r="Z35" s="69">
        <v>2</v>
      </c>
      <c r="AA35" s="14">
        <v>0</v>
      </c>
      <c r="AB35" s="70">
        <v>12</v>
      </c>
      <c r="AC35" s="69">
        <v>0</v>
      </c>
      <c r="AD35" s="14">
        <v>0</v>
      </c>
      <c r="AE35" s="70">
        <v>0</v>
      </c>
      <c r="AF35" s="69">
        <v>4</v>
      </c>
      <c r="AG35" s="14">
        <v>0</v>
      </c>
      <c r="AH35" s="70">
        <v>7</v>
      </c>
      <c r="AI35" s="69">
        <v>0</v>
      </c>
      <c r="AJ35" s="14">
        <v>0</v>
      </c>
      <c r="AK35" s="70">
        <v>8</v>
      </c>
      <c r="AL35" s="69">
        <v>0</v>
      </c>
      <c r="AM35" s="14">
        <v>0</v>
      </c>
      <c r="AN35" s="70">
        <v>0</v>
      </c>
      <c r="AO35" s="69">
        <v>0</v>
      </c>
      <c r="AP35" s="14">
        <v>0</v>
      </c>
      <c r="AQ35" s="70">
        <v>0</v>
      </c>
      <c r="AR35" s="69">
        <v>0</v>
      </c>
      <c r="AS35" s="14">
        <v>0</v>
      </c>
      <c r="AT35" s="70">
        <v>0</v>
      </c>
      <c r="AU35" s="69">
        <v>0</v>
      </c>
      <c r="AV35" s="14">
        <v>0</v>
      </c>
      <c r="AW35" s="19">
        <v>0</v>
      </c>
      <c r="AX35" s="15">
        <v>22</v>
      </c>
      <c r="AY35" s="14">
        <v>0</v>
      </c>
      <c r="AZ35" s="19">
        <v>93</v>
      </c>
      <c r="BA35" s="3"/>
      <c r="BB35" s="3"/>
    </row>
    <row r="36" spans="1:54" x14ac:dyDescent="0.2">
      <c r="A36" s="13" t="s">
        <v>24</v>
      </c>
      <c r="B36" s="15">
        <v>5</v>
      </c>
      <c r="C36" s="14">
        <v>0</v>
      </c>
      <c r="D36" s="70">
        <v>15</v>
      </c>
      <c r="E36" s="69">
        <v>0</v>
      </c>
      <c r="F36" s="14">
        <v>0</v>
      </c>
      <c r="G36" s="70">
        <v>7</v>
      </c>
      <c r="H36" s="69">
        <v>0</v>
      </c>
      <c r="I36" s="14">
        <v>1</v>
      </c>
      <c r="J36" s="70">
        <v>4</v>
      </c>
      <c r="K36" s="69">
        <v>0</v>
      </c>
      <c r="L36" s="14">
        <v>0</v>
      </c>
      <c r="M36" s="70">
        <v>0</v>
      </c>
      <c r="N36" s="69">
        <v>0</v>
      </c>
      <c r="O36" s="14">
        <v>1</v>
      </c>
      <c r="P36" s="70">
        <v>11</v>
      </c>
      <c r="Q36" s="69">
        <v>0</v>
      </c>
      <c r="R36" s="14">
        <v>0</v>
      </c>
      <c r="S36" s="70">
        <v>7</v>
      </c>
      <c r="T36" s="69">
        <v>2</v>
      </c>
      <c r="U36" s="14">
        <v>0</v>
      </c>
      <c r="V36" s="70">
        <v>16</v>
      </c>
      <c r="W36" s="69">
        <v>0</v>
      </c>
      <c r="X36" s="14">
        <v>0</v>
      </c>
      <c r="Y36" s="70">
        <v>11</v>
      </c>
      <c r="Z36" s="69">
        <v>0</v>
      </c>
      <c r="AA36" s="14">
        <v>0</v>
      </c>
      <c r="AB36" s="70">
        <v>12</v>
      </c>
      <c r="AC36" s="69">
        <v>0</v>
      </c>
      <c r="AD36" s="14">
        <v>0</v>
      </c>
      <c r="AE36" s="70">
        <v>0</v>
      </c>
      <c r="AF36" s="69">
        <v>0</v>
      </c>
      <c r="AG36" s="14">
        <v>0</v>
      </c>
      <c r="AH36" s="70">
        <v>7</v>
      </c>
      <c r="AI36" s="69">
        <v>0</v>
      </c>
      <c r="AJ36" s="14">
        <v>0</v>
      </c>
      <c r="AK36" s="70">
        <v>8</v>
      </c>
      <c r="AL36" s="69">
        <v>0</v>
      </c>
      <c r="AM36" s="14">
        <v>0</v>
      </c>
      <c r="AN36" s="70">
        <v>0</v>
      </c>
      <c r="AO36" s="69">
        <v>0</v>
      </c>
      <c r="AP36" s="14">
        <v>0</v>
      </c>
      <c r="AQ36" s="70">
        <v>0</v>
      </c>
      <c r="AR36" s="69">
        <v>0</v>
      </c>
      <c r="AS36" s="14">
        <v>0</v>
      </c>
      <c r="AT36" s="70">
        <v>0</v>
      </c>
      <c r="AU36" s="69">
        <v>0</v>
      </c>
      <c r="AV36" s="14">
        <v>0</v>
      </c>
      <c r="AW36" s="19">
        <v>0</v>
      </c>
      <c r="AX36" s="15">
        <v>7</v>
      </c>
      <c r="AY36" s="14">
        <v>2</v>
      </c>
      <c r="AZ36" s="19">
        <v>98</v>
      </c>
      <c r="BA36" s="3"/>
      <c r="BB36" s="3"/>
    </row>
    <row r="37" spans="1:54" x14ac:dyDescent="0.2">
      <c r="A37" s="13" t="s">
        <v>23</v>
      </c>
      <c r="B37" s="15">
        <v>0</v>
      </c>
      <c r="C37" s="14">
        <v>1</v>
      </c>
      <c r="D37" s="70">
        <v>14</v>
      </c>
      <c r="E37" s="69">
        <v>0</v>
      </c>
      <c r="F37" s="14">
        <v>0</v>
      </c>
      <c r="G37" s="70">
        <v>7</v>
      </c>
      <c r="H37" s="69">
        <v>0</v>
      </c>
      <c r="I37" s="14">
        <v>0</v>
      </c>
      <c r="J37" s="70">
        <v>4</v>
      </c>
      <c r="K37" s="69">
        <v>0</v>
      </c>
      <c r="L37" s="14">
        <v>0</v>
      </c>
      <c r="M37" s="70">
        <v>0</v>
      </c>
      <c r="N37" s="69">
        <v>0</v>
      </c>
      <c r="O37" s="14">
        <v>0</v>
      </c>
      <c r="P37" s="70">
        <v>11</v>
      </c>
      <c r="Q37" s="69">
        <v>0</v>
      </c>
      <c r="R37" s="14">
        <v>0</v>
      </c>
      <c r="S37" s="70">
        <v>7</v>
      </c>
      <c r="T37" s="69">
        <v>0</v>
      </c>
      <c r="U37" s="14">
        <v>1</v>
      </c>
      <c r="V37" s="70">
        <v>15</v>
      </c>
      <c r="W37" s="69">
        <v>1</v>
      </c>
      <c r="X37" s="14">
        <v>1</v>
      </c>
      <c r="Y37" s="70">
        <v>11</v>
      </c>
      <c r="Z37" s="69">
        <v>1</v>
      </c>
      <c r="AA37" s="14">
        <v>0</v>
      </c>
      <c r="AB37" s="70">
        <v>13</v>
      </c>
      <c r="AC37" s="69">
        <v>0</v>
      </c>
      <c r="AD37" s="14">
        <v>0</v>
      </c>
      <c r="AE37" s="70">
        <v>0</v>
      </c>
      <c r="AF37" s="69">
        <v>0</v>
      </c>
      <c r="AG37" s="14">
        <v>0</v>
      </c>
      <c r="AH37" s="70">
        <v>7</v>
      </c>
      <c r="AI37" s="69">
        <v>0</v>
      </c>
      <c r="AJ37" s="14">
        <v>0</v>
      </c>
      <c r="AK37" s="70">
        <v>8</v>
      </c>
      <c r="AL37" s="69">
        <v>0</v>
      </c>
      <c r="AM37" s="14">
        <v>0</v>
      </c>
      <c r="AN37" s="70">
        <v>0</v>
      </c>
      <c r="AO37" s="69">
        <v>0</v>
      </c>
      <c r="AP37" s="14">
        <v>0</v>
      </c>
      <c r="AQ37" s="70">
        <v>0</v>
      </c>
      <c r="AR37" s="69">
        <v>0</v>
      </c>
      <c r="AS37" s="14">
        <v>0</v>
      </c>
      <c r="AT37" s="70">
        <v>0</v>
      </c>
      <c r="AU37" s="69">
        <v>0</v>
      </c>
      <c r="AV37" s="14">
        <v>0</v>
      </c>
      <c r="AW37" s="19">
        <v>0</v>
      </c>
      <c r="AX37" s="15">
        <v>2</v>
      </c>
      <c r="AY37" s="14">
        <v>3</v>
      </c>
      <c r="AZ37" s="19">
        <v>97</v>
      </c>
      <c r="BA37" s="3"/>
      <c r="BB37" s="3"/>
    </row>
    <row r="38" spans="1:54" x14ac:dyDescent="0.2">
      <c r="A38" s="13" t="s">
        <v>22</v>
      </c>
      <c r="B38" s="15">
        <v>0</v>
      </c>
      <c r="C38" s="14">
        <v>1</v>
      </c>
      <c r="D38" s="70">
        <v>13</v>
      </c>
      <c r="E38" s="69">
        <v>5</v>
      </c>
      <c r="F38" s="14">
        <v>0</v>
      </c>
      <c r="G38" s="70">
        <v>12</v>
      </c>
      <c r="H38" s="69">
        <v>0</v>
      </c>
      <c r="I38" s="14">
        <v>0</v>
      </c>
      <c r="J38" s="70">
        <v>4</v>
      </c>
      <c r="K38" s="69">
        <v>0</v>
      </c>
      <c r="L38" s="14">
        <v>0</v>
      </c>
      <c r="M38" s="70">
        <v>0</v>
      </c>
      <c r="N38" s="69">
        <v>1</v>
      </c>
      <c r="O38" s="14">
        <v>0</v>
      </c>
      <c r="P38" s="70">
        <v>12</v>
      </c>
      <c r="Q38" s="69">
        <v>0</v>
      </c>
      <c r="R38" s="14">
        <v>0</v>
      </c>
      <c r="S38" s="70">
        <v>7</v>
      </c>
      <c r="T38" s="69">
        <v>1</v>
      </c>
      <c r="U38" s="14">
        <v>0</v>
      </c>
      <c r="V38" s="70">
        <v>16</v>
      </c>
      <c r="W38" s="69">
        <v>0</v>
      </c>
      <c r="X38" s="14">
        <v>0</v>
      </c>
      <c r="Y38" s="70">
        <v>11</v>
      </c>
      <c r="Z38" s="69">
        <v>0</v>
      </c>
      <c r="AA38" s="14">
        <v>1</v>
      </c>
      <c r="AB38" s="70">
        <v>12</v>
      </c>
      <c r="AC38" s="69">
        <v>0</v>
      </c>
      <c r="AD38" s="14">
        <v>0</v>
      </c>
      <c r="AE38" s="70">
        <v>0</v>
      </c>
      <c r="AF38" s="69">
        <v>0</v>
      </c>
      <c r="AG38" s="14">
        <v>0</v>
      </c>
      <c r="AH38" s="70">
        <v>7</v>
      </c>
      <c r="AI38" s="69">
        <v>1</v>
      </c>
      <c r="AJ38" s="14">
        <v>0</v>
      </c>
      <c r="AK38" s="70">
        <v>9</v>
      </c>
      <c r="AL38" s="69">
        <v>0</v>
      </c>
      <c r="AM38" s="14">
        <v>0</v>
      </c>
      <c r="AN38" s="70">
        <v>0</v>
      </c>
      <c r="AO38" s="69">
        <v>0</v>
      </c>
      <c r="AP38" s="14">
        <v>0</v>
      </c>
      <c r="AQ38" s="70">
        <v>0</v>
      </c>
      <c r="AR38" s="69">
        <v>0</v>
      </c>
      <c r="AS38" s="14">
        <v>0</v>
      </c>
      <c r="AT38" s="70">
        <v>0</v>
      </c>
      <c r="AU38" s="69">
        <v>0</v>
      </c>
      <c r="AV38" s="14">
        <v>0</v>
      </c>
      <c r="AW38" s="19">
        <v>0</v>
      </c>
      <c r="AX38" s="15">
        <v>8</v>
      </c>
      <c r="AY38" s="14">
        <v>2</v>
      </c>
      <c r="AZ38" s="19">
        <v>103</v>
      </c>
      <c r="BA38" s="3"/>
      <c r="BB38" s="3"/>
    </row>
    <row r="39" spans="1:54" x14ac:dyDescent="0.2">
      <c r="A39" s="13" t="s">
        <v>21</v>
      </c>
      <c r="B39" s="15">
        <v>0</v>
      </c>
      <c r="C39" s="14">
        <v>0</v>
      </c>
      <c r="D39" s="70">
        <v>13</v>
      </c>
      <c r="E39" s="69">
        <v>0</v>
      </c>
      <c r="F39" s="14">
        <v>0</v>
      </c>
      <c r="G39" s="70">
        <v>12</v>
      </c>
      <c r="H39" s="69">
        <v>2</v>
      </c>
      <c r="I39" s="14">
        <v>0</v>
      </c>
      <c r="J39" s="70">
        <v>6</v>
      </c>
      <c r="K39" s="69">
        <v>0</v>
      </c>
      <c r="L39" s="14">
        <v>0</v>
      </c>
      <c r="M39" s="70">
        <v>8</v>
      </c>
      <c r="N39" s="69">
        <v>1</v>
      </c>
      <c r="O39" s="14">
        <v>0</v>
      </c>
      <c r="P39" s="70">
        <v>13</v>
      </c>
      <c r="Q39" s="69">
        <v>2</v>
      </c>
      <c r="R39" s="14">
        <v>0</v>
      </c>
      <c r="S39" s="70">
        <v>9</v>
      </c>
      <c r="T39" s="69">
        <v>0</v>
      </c>
      <c r="U39" s="14">
        <v>1</v>
      </c>
      <c r="V39" s="70">
        <v>15</v>
      </c>
      <c r="W39" s="69">
        <v>3</v>
      </c>
      <c r="X39" s="14">
        <v>0</v>
      </c>
      <c r="Y39" s="70">
        <v>14</v>
      </c>
      <c r="Z39" s="69">
        <v>0</v>
      </c>
      <c r="AA39" s="14">
        <v>0</v>
      </c>
      <c r="AB39" s="70">
        <v>12</v>
      </c>
      <c r="AC39" s="69">
        <v>1</v>
      </c>
      <c r="AD39" s="14">
        <v>0</v>
      </c>
      <c r="AE39" s="70">
        <v>14</v>
      </c>
      <c r="AF39" s="69">
        <v>2</v>
      </c>
      <c r="AG39" s="14">
        <v>0</v>
      </c>
      <c r="AH39" s="70">
        <v>9</v>
      </c>
      <c r="AI39" s="69">
        <v>1</v>
      </c>
      <c r="AJ39" s="14">
        <v>0</v>
      </c>
      <c r="AK39" s="70">
        <v>10</v>
      </c>
      <c r="AL39" s="69">
        <v>0</v>
      </c>
      <c r="AM39" s="14">
        <v>0</v>
      </c>
      <c r="AN39" s="70">
        <v>0</v>
      </c>
      <c r="AO39" s="69">
        <v>0</v>
      </c>
      <c r="AP39" s="14">
        <v>0</v>
      </c>
      <c r="AQ39" s="70">
        <v>0</v>
      </c>
      <c r="AR39" s="69">
        <v>0</v>
      </c>
      <c r="AS39" s="14">
        <v>0</v>
      </c>
      <c r="AT39" s="70">
        <v>0</v>
      </c>
      <c r="AU39" s="69">
        <v>0</v>
      </c>
      <c r="AV39" s="14">
        <v>0</v>
      </c>
      <c r="AW39" s="19">
        <v>0</v>
      </c>
      <c r="AX39" s="15">
        <v>12</v>
      </c>
      <c r="AY39" s="14">
        <v>1</v>
      </c>
      <c r="AZ39" s="19">
        <v>135</v>
      </c>
      <c r="BA39" s="3"/>
      <c r="BB39" s="3"/>
    </row>
    <row r="40" spans="1:54" x14ac:dyDescent="0.2">
      <c r="A40" s="13" t="s">
        <v>20</v>
      </c>
      <c r="B40" s="15">
        <v>1</v>
      </c>
      <c r="C40" s="14">
        <v>0</v>
      </c>
      <c r="D40" s="70">
        <v>14</v>
      </c>
      <c r="E40" s="69">
        <v>1</v>
      </c>
      <c r="F40" s="14">
        <v>0</v>
      </c>
      <c r="G40" s="70">
        <v>13</v>
      </c>
      <c r="H40" s="69">
        <v>0</v>
      </c>
      <c r="I40" s="14">
        <v>0</v>
      </c>
      <c r="J40" s="70">
        <v>6</v>
      </c>
      <c r="K40" s="69">
        <v>0</v>
      </c>
      <c r="L40" s="14">
        <v>0</v>
      </c>
      <c r="M40" s="70">
        <v>0</v>
      </c>
      <c r="N40" s="69">
        <v>0</v>
      </c>
      <c r="O40" s="14">
        <v>0</v>
      </c>
      <c r="P40" s="70">
        <v>13</v>
      </c>
      <c r="Q40" s="69">
        <v>0</v>
      </c>
      <c r="R40" s="14">
        <v>1</v>
      </c>
      <c r="S40" s="70">
        <v>8</v>
      </c>
      <c r="T40" s="69">
        <v>0</v>
      </c>
      <c r="U40" s="14">
        <v>0</v>
      </c>
      <c r="V40" s="70">
        <v>15</v>
      </c>
      <c r="W40" s="69">
        <v>1</v>
      </c>
      <c r="X40" s="14">
        <v>0</v>
      </c>
      <c r="Y40" s="70">
        <v>15</v>
      </c>
      <c r="Z40" s="69">
        <v>0</v>
      </c>
      <c r="AA40" s="14">
        <v>0</v>
      </c>
      <c r="AB40" s="70">
        <v>12</v>
      </c>
      <c r="AC40" s="69">
        <v>0</v>
      </c>
      <c r="AD40" s="14">
        <v>0</v>
      </c>
      <c r="AE40" s="70">
        <v>0</v>
      </c>
      <c r="AF40" s="69">
        <v>0</v>
      </c>
      <c r="AG40" s="14">
        <v>0</v>
      </c>
      <c r="AH40" s="70">
        <v>9</v>
      </c>
      <c r="AI40" s="69">
        <v>0</v>
      </c>
      <c r="AJ40" s="14">
        <v>0</v>
      </c>
      <c r="AK40" s="70">
        <v>10</v>
      </c>
      <c r="AL40" s="69">
        <v>0</v>
      </c>
      <c r="AM40" s="14">
        <v>0</v>
      </c>
      <c r="AN40" s="70">
        <v>0</v>
      </c>
      <c r="AO40" s="69">
        <v>0</v>
      </c>
      <c r="AP40" s="14">
        <v>0</v>
      </c>
      <c r="AQ40" s="70">
        <v>0</v>
      </c>
      <c r="AR40" s="69">
        <v>0</v>
      </c>
      <c r="AS40" s="14">
        <v>0</v>
      </c>
      <c r="AT40" s="70">
        <v>0</v>
      </c>
      <c r="AU40" s="69">
        <v>0</v>
      </c>
      <c r="AV40" s="14">
        <v>0</v>
      </c>
      <c r="AW40" s="19">
        <v>0</v>
      </c>
      <c r="AX40" s="15">
        <v>3</v>
      </c>
      <c r="AY40" s="14">
        <v>1</v>
      </c>
      <c r="AZ40" s="19">
        <v>115</v>
      </c>
      <c r="BA40" s="3"/>
      <c r="BB40" s="3"/>
    </row>
    <row r="41" spans="1:54" x14ac:dyDescent="0.2">
      <c r="A41" s="13" t="s">
        <v>19</v>
      </c>
      <c r="B41" s="15">
        <v>1</v>
      </c>
      <c r="C41" s="14">
        <v>0</v>
      </c>
      <c r="D41" s="70">
        <v>15</v>
      </c>
      <c r="E41" s="69">
        <v>2</v>
      </c>
      <c r="F41" s="14">
        <v>0</v>
      </c>
      <c r="G41" s="70">
        <v>15</v>
      </c>
      <c r="H41" s="69">
        <v>0</v>
      </c>
      <c r="I41" s="14">
        <v>0</v>
      </c>
      <c r="J41" s="70">
        <v>6</v>
      </c>
      <c r="K41" s="69">
        <v>0</v>
      </c>
      <c r="L41" s="14">
        <v>0</v>
      </c>
      <c r="M41" s="70">
        <v>0</v>
      </c>
      <c r="N41" s="69">
        <v>0</v>
      </c>
      <c r="O41" s="14">
        <v>2</v>
      </c>
      <c r="P41" s="70">
        <v>11</v>
      </c>
      <c r="Q41" s="69">
        <v>1</v>
      </c>
      <c r="R41" s="14">
        <v>2</v>
      </c>
      <c r="S41" s="70">
        <v>7</v>
      </c>
      <c r="T41" s="69">
        <v>0</v>
      </c>
      <c r="U41" s="14">
        <v>1</v>
      </c>
      <c r="V41" s="70">
        <v>14</v>
      </c>
      <c r="W41" s="69">
        <v>0</v>
      </c>
      <c r="X41" s="14">
        <v>1</v>
      </c>
      <c r="Y41" s="70">
        <v>14</v>
      </c>
      <c r="Z41" s="69">
        <v>1</v>
      </c>
      <c r="AA41" s="14">
        <v>0</v>
      </c>
      <c r="AB41" s="70">
        <v>13</v>
      </c>
      <c r="AC41" s="69">
        <v>0</v>
      </c>
      <c r="AD41" s="14">
        <v>0</v>
      </c>
      <c r="AE41" s="70">
        <v>0</v>
      </c>
      <c r="AF41" s="69">
        <v>0</v>
      </c>
      <c r="AG41" s="14">
        <v>0</v>
      </c>
      <c r="AH41" s="70">
        <v>9</v>
      </c>
      <c r="AI41" s="69">
        <v>0</v>
      </c>
      <c r="AJ41" s="14">
        <v>0</v>
      </c>
      <c r="AK41" s="70">
        <v>10</v>
      </c>
      <c r="AL41" s="69">
        <v>0</v>
      </c>
      <c r="AM41" s="14">
        <v>0</v>
      </c>
      <c r="AN41" s="70">
        <v>0</v>
      </c>
      <c r="AO41" s="69">
        <v>0</v>
      </c>
      <c r="AP41" s="14">
        <v>0</v>
      </c>
      <c r="AQ41" s="70">
        <v>0</v>
      </c>
      <c r="AR41" s="69">
        <v>0</v>
      </c>
      <c r="AS41" s="14">
        <v>0</v>
      </c>
      <c r="AT41" s="70">
        <v>0</v>
      </c>
      <c r="AU41" s="69">
        <v>0</v>
      </c>
      <c r="AV41" s="14">
        <v>0</v>
      </c>
      <c r="AW41" s="19">
        <v>0</v>
      </c>
      <c r="AX41" s="15">
        <v>5</v>
      </c>
      <c r="AY41" s="14">
        <v>6</v>
      </c>
      <c r="AZ41" s="19">
        <v>114</v>
      </c>
      <c r="BA41" s="3"/>
      <c r="BB41" s="3"/>
    </row>
    <row r="42" spans="1:54" x14ac:dyDescent="0.2">
      <c r="A42" s="13" t="s">
        <v>18</v>
      </c>
      <c r="B42" s="15">
        <v>2</v>
      </c>
      <c r="C42" s="14">
        <v>2</v>
      </c>
      <c r="D42" s="70">
        <v>15</v>
      </c>
      <c r="E42" s="69">
        <v>1</v>
      </c>
      <c r="F42" s="14">
        <v>1</v>
      </c>
      <c r="G42" s="70">
        <v>15</v>
      </c>
      <c r="H42" s="69">
        <v>3</v>
      </c>
      <c r="I42" s="14">
        <v>0</v>
      </c>
      <c r="J42" s="70">
        <v>9</v>
      </c>
      <c r="K42" s="69">
        <v>1</v>
      </c>
      <c r="L42" s="14">
        <v>0</v>
      </c>
      <c r="M42" s="70">
        <v>9</v>
      </c>
      <c r="N42" s="69">
        <v>0</v>
      </c>
      <c r="O42" s="14">
        <v>0</v>
      </c>
      <c r="P42" s="70">
        <v>11</v>
      </c>
      <c r="Q42" s="69">
        <v>1</v>
      </c>
      <c r="R42" s="14">
        <v>0</v>
      </c>
      <c r="S42" s="70">
        <v>8</v>
      </c>
      <c r="T42" s="69">
        <v>0</v>
      </c>
      <c r="U42" s="14">
        <v>1</v>
      </c>
      <c r="V42" s="70">
        <v>13</v>
      </c>
      <c r="W42" s="69">
        <v>0</v>
      </c>
      <c r="X42" s="14">
        <v>1</v>
      </c>
      <c r="Y42" s="70">
        <v>13</v>
      </c>
      <c r="Z42" s="69">
        <v>1</v>
      </c>
      <c r="AA42" s="14">
        <v>1</v>
      </c>
      <c r="AB42" s="70">
        <v>13</v>
      </c>
      <c r="AC42" s="69">
        <v>1</v>
      </c>
      <c r="AD42" s="14">
        <v>0</v>
      </c>
      <c r="AE42" s="70">
        <v>15</v>
      </c>
      <c r="AF42" s="69">
        <v>0</v>
      </c>
      <c r="AG42" s="14">
        <v>1</v>
      </c>
      <c r="AH42" s="70">
        <v>8</v>
      </c>
      <c r="AI42" s="69">
        <v>0</v>
      </c>
      <c r="AJ42" s="14">
        <v>2</v>
      </c>
      <c r="AK42" s="70">
        <v>8</v>
      </c>
      <c r="AL42" s="69">
        <v>0</v>
      </c>
      <c r="AM42" s="14">
        <v>0</v>
      </c>
      <c r="AN42" s="70">
        <v>0</v>
      </c>
      <c r="AO42" s="69">
        <v>0</v>
      </c>
      <c r="AP42" s="14">
        <v>0</v>
      </c>
      <c r="AQ42" s="70">
        <v>0</v>
      </c>
      <c r="AR42" s="69">
        <v>0</v>
      </c>
      <c r="AS42" s="14">
        <v>0</v>
      </c>
      <c r="AT42" s="70">
        <v>0</v>
      </c>
      <c r="AU42" s="69">
        <v>0</v>
      </c>
      <c r="AV42" s="14">
        <v>0</v>
      </c>
      <c r="AW42" s="19">
        <v>0</v>
      </c>
      <c r="AX42" s="15">
        <v>10</v>
      </c>
      <c r="AY42" s="14">
        <v>9</v>
      </c>
      <c r="AZ42" s="19">
        <v>137</v>
      </c>
      <c r="BA42" s="3"/>
      <c r="BB42" s="3"/>
    </row>
    <row r="43" spans="1:54" x14ac:dyDescent="0.2">
      <c r="A43" s="13" t="s">
        <v>17</v>
      </c>
      <c r="B43" s="15">
        <v>1</v>
      </c>
      <c r="C43" s="14">
        <v>0</v>
      </c>
      <c r="D43" s="70">
        <v>16</v>
      </c>
      <c r="E43" s="69">
        <v>0</v>
      </c>
      <c r="F43" s="14">
        <v>0</v>
      </c>
      <c r="G43" s="70">
        <v>15</v>
      </c>
      <c r="H43" s="69">
        <v>0</v>
      </c>
      <c r="I43" s="14">
        <v>0</v>
      </c>
      <c r="J43" s="70">
        <v>9</v>
      </c>
      <c r="K43" s="69">
        <v>0</v>
      </c>
      <c r="L43" s="14">
        <v>0</v>
      </c>
      <c r="M43" s="70">
        <v>0</v>
      </c>
      <c r="N43" s="69">
        <v>0</v>
      </c>
      <c r="O43" s="14">
        <v>0</v>
      </c>
      <c r="P43" s="70">
        <v>11</v>
      </c>
      <c r="Q43" s="69">
        <v>0</v>
      </c>
      <c r="R43" s="14">
        <v>0</v>
      </c>
      <c r="S43" s="70">
        <v>8</v>
      </c>
      <c r="T43" s="69">
        <v>0</v>
      </c>
      <c r="U43" s="14">
        <v>3</v>
      </c>
      <c r="V43" s="70">
        <v>10</v>
      </c>
      <c r="W43" s="69">
        <v>1</v>
      </c>
      <c r="X43" s="14">
        <v>0</v>
      </c>
      <c r="Y43" s="70">
        <v>14</v>
      </c>
      <c r="Z43" s="69">
        <v>0</v>
      </c>
      <c r="AA43" s="14">
        <v>0</v>
      </c>
      <c r="AB43" s="70">
        <v>13</v>
      </c>
      <c r="AC43" s="69">
        <v>0</v>
      </c>
      <c r="AD43" s="14">
        <v>0</v>
      </c>
      <c r="AE43" s="70">
        <v>0</v>
      </c>
      <c r="AF43" s="69">
        <v>1</v>
      </c>
      <c r="AG43" s="14">
        <v>0</v>
      </c>
      <c r="AH43" s="70">
        <v>9</v>
      </c>
      <c r="AI43" s="69">
        <v>0</v>
      </c>
      <c r="AJ43" s="14">
        <v>0</v>
      </c>
      <c r="AK43" s="70">
        <v>8</v>
      </c>
      <c r="AL43" s="69">
        <v>0</v>
      </c>
      <c r="AM43" s="14">
        <v>0</v>
      </c>
      <c r="AN43" s="70">
        <v>0</v>
      </c>
      <c r="AO43" s="69">
        <v>0</v>
      </c>
      <c r="AP43" s="14">
        <v>0</v>
      </c>
      <c r="AQ43" s="70">
        <v>0</v>
      </c>
      <c r="AR43" s="69">
        <v>0</v>
      </c>
      <c r="AS43" s="14">
        <v>0</v>
      </c>
      <c r="AT43" s="70">
        <v>0</v>
      </c>
      <c r="AU43" s="69">
        <v>0</v>
      </c>
      <c r="AV43" s="14">
        <v>0</v>
      </c>
      <c r="AW43" s="19">
        <v>0</v>
      </c>
      <c r="AX43" s="15">
        <v>3</v>
      </c>
      <c r="AY43" s="14">
        <v>3</v>
      </c>
      <c r="AZ43" s="19">
        <v>113</v>
      </c>
      <c r="BA43" s="3"/>
      <c r="BB43" s="3"/>
    </row>
    <row r="44" spans="1:54" x14ac:dyDescent="0.2">
      <c r="A44" s="13" t="s">
        <v>46</v>
      </c>
      <c r="B44" s="15">
        <v>0</v>
      </c>
      <c r="C44" s="14">
        <v>0</v>
      </c>
      <c r="D44" s="70">
        <v>16</v>
      </c>
      <c r="E44" s="69">
        <v>0</v>
      </c>
      <c r="F44" s="14">
        <v>0</v>
      </c>
      <c r="G44" s="70">
        <v>15</v>
      </c>
      <c r="H44" s="69">
        <v>0</v>
      </c>
      <c r="I44" s="14">
        <v>0</v>
      </c>
      <c r="J44" s="70">
        <v>9</v>
      </c>
      <c r="K44" s="69">
        <v>0</v>
      </c>
      <c r="L44" s="14">
        <v>0</v>
      </c>
      <c r="M44" s="70">
        <v>0</v>
      </c>
      <c r="N44" s="69">
        <v>0</v>
      </c>
      <c r="O44" s="14">
        <v>0</v>
      </c>
      <c r="P44" s="70">
        <v>11</v>
      </c>
      <c r="Q44" s="69">
        <v>0</v>
      </c>
      <c r="R44" s="14">
        <v>0</v>
      </c>
      <c r="S44" s="70">
        <v>8</v>
      </c>
      <c r="T44" s="69">
        <v>0</v>
      </c>
      <c r="U44" s="14">
        <v>0</v>
      </c>
      <c r="V44" s="70">
        <v>10</v>
      </c>
      <c r="W44" s="69">
        <v>0</v>
      </c>
      <c r="X44" s="14">
        <v>0</v>
      </c>
      <c r="Y44" s="70">
        <v>14</v>
      </c>
      <c r="Z44" s="69">
        <v>0</v>
      </c>
      <c r="AA44" s="14">
        <v>0</v>
      </c>
      <c r="AB44" s="70">
        <v>13</v>
      </c>
      <c r="AC44" s="69">
        <v>0</v>
      </c>
      <c r="AD44" s="14">
        <v>0</v>
      </c>
      <c r="AE44" s="70">
        <v>0</v>
      </c>
      <c r="AF44" s="69">
        <v>0</v>
      </c>
      <c r="AG44" s="14">
        <v>0</v>
      </c>
      <c r="AH44" s="70">
        <v>9</v>
      </c>
      <c r="AI44" s="69">
        <v>0</v>
      </c>
      <c r="AJ44" s="14">
        <v>0</v>
      </c>
      <c r="AK44" s="70">
        <v>8</v>
      </c>
      <c r="AL44" s="69">
        <v>0</v>
      </c>
      <c r="AM44" s="14">
        <v>0</v>
      </c>
      <c r="AN44" s="70">
        <v>0</v>
      </c>
      <c r="AO44" s="69">
        <v>0</v>
      </c>
      <c r="AP44" s="14">
        <v>0</v>
      </c>
      <c r="AQ44" s="70">
        <v>0</v>
      </c>
      <c r="AR44" s="69">
        <v>0</v>
      </c>
      <c r="AS44" s="14">
        <v>0</v>
      </c>
      <c r="AT44" s="70">
        <v>0</v>
      </c>
      <c r="AU44" s="69">
        <v>0</v>
      </c>
      <c r="AV44" s="14">
        <v>0</v>
      </c>
      <c r="AW44" s="19">
        <v>0</v>
      </c>
      <c r="AX44" s="15">
        <v>0</v>
      </c>
      <c r="AY44" s="14">
        <v>0</v>
      </c>
      <c r="AZ44" s="19">
        <v>113</v>
      </c>
      <c r="BA44" s="3"/>
      <c r="BB44" s="3"/>
    </row>
    <row r="45" spans="1:54" x14ac:dyDescent="0.2">
      <c r="A45" s="13" t="s">
        <v>16</v>
      </c>
      <c r="B45" s="15">
        <v>0</v>
      </c>
      <c r="C45" s="14">
        <v>0</v>
      </c>
      <c r="D45" s="70">
        <v>16</v>
      </c>
      <c r="E45" s="69">
        <v>0</v>
      </c>
      <c r="F45" s="14">
        <v>4</v>
      </c>
      <c r="G45" s="70">
        <v>11</v>
      </c>
      <c r="H45" s="69">
        <v>2</v>
      </c>
      <c r="I45" s="14">
        <v>0</v>
      </c>
      <c r="J45" s="70">
        <v>11</v>
      </c>
      <c r="K45" s="69">
        <v>2</v>
      </c>
      <c r="L45" s="14">
        <v>0</v>
      </c>
      <c r="M45" s="70">
        <v>11</v>
      </c>
      <c r="N45" s="69">
        <v>0</v>
      </c>
      <c r="O45" s="14">
        <v>0</v>
      </c>
      <c r="P45" s="70">
        <v>11</v>
      </c>
      <c r="Q45" s="69">
        <v>3</v>
      </c>
      <c r="R45" s="14">
        <v>1</v>
      </c>
      <c r="S45" s="70">
        <v>10</v>
      </c>
      <c r="T45" s="69">
        <v>0</v>
      </c>
      <c r="U45" s="14">
        <v>0</v>
      </c>
      <c r="V45" s="70">
        <v>10</v>
      </c>
      <c r="W45" s="69">
        <v>2</v>
      </c>
      <c r="X45" s="14">
        <v>1</v>
      </c>
      <c r="Y45" s="70">
        <v>15</v>
      </c>
      <c r="Z45" s="69">
        <v>1</v>
      </c>
      <c r="AA45" s="14">
        <v>0</v>
      </c>
      <c r="AB45" s="70">
        <v>14</v>
      </c>
      <c r="AC45" s="69">
        <v>2</v>
      </c>
      <c r="AD45" s="14">
        <v>0</v>
      </c>
      <c r="AE45" s="70">
        <v>17</v>
      </c>
      <c r="AF45" s="69">
        <v>1</v>
      </c>
      <c r="AG45" s="14">
        <v>1</v>
      </c>
      <c r="AH45" s="70">
        <v>9</v>
      </c>
      <c r="AI45" s="69">
        <v>1</v>
      </c>
      <c r="AJ45" s="14">
        <v>0</v>
      </c>
      <c r="AK45" s="70">
        <v>9</v>
      </c>
      <c r="AL45" s="69">
        <v>0</v>
      </c>
      <c r="AM45" s="14">
        <v>0</v>
      </c>
      <c r="AN45" s="70">
        <v>0</v>
      </c>
      <c r="AO45" s="69">
        <v>0</v>
      </c>
      <c r="AP45" s="14">
        <v>0</v>
      </c>
      <c r="AQ45" s="70">
        <v>0</v>
      </c>
      <c r="AR45" s="69">
        <v>0</v>
      </c>
      <c r="AS45" s="14">
        <v>0</v>
      </c>
      <c r="AT45" s="70">
        <v>0</v>
      </c>
      <c r="AU45" s="69">
        <v>0</v>
      </c>
      <c r="AV45" s="14">
        <v>0</v>
      </c>
      <c r="AW45" s="19">
        <v>0</v>
      </c>
      <c r="AX45" s="15">
        <v>14</v>
      </c>
      <c r="AY45" s="14">
        <v>7</v>
      </c>
      <c r="AZ45" s="19">
        <v>144</v>
      </c>
      <c r="BA45" s="3"/>
      <c r="BB45" s="3"/>
    </row>
    <row r="46" spans="1:54" x14ac:dyDescent="0.2">
      <c r="A46" s="13" t="s">
        <v>15</v>
      </c>
      <c r="B46" s="15">
        <v>0</v>
      </c>
      <c r="C46" s="14">
        <v>1</v>
      </c>
      <c r="D46" s="70">
        <v>15</v>
      </c>
      <c r="E46" s="69">
        <v>0</v>
      </c>
      <c r="F46" s="14">
        <v>0</v>
      </c>
      <c r="G46" s="70">
        <v>11</v>
      </c>
      <c r="H46" s="69">
        <v>0</v>
      </c>
      <c r="I46" s="14">
        <v>1</v>
      </c>
      <c r="J46" s="70">
        <v>10</v>
      </c>
      <c r="K46" s="69">
        <v>0</v>
      </c>
      <c r="L46" s="14">
        <v>0</v>
      </c>
      <c r="M46" s="70">
        <v>0</v>
      </c>
      <c r="N46" s="69">
        <v>0</v>
      </c>
      <c r="O46" s="14">
        <v>0</v>
      </c>
      <c r="P46" s="70">
        <v>11</v>
      </c>
      <c r="Q46" s="69">
        <v>2</v>
      </c>
      <c r="R46" s="14">
        <v>1</v>
      </c>
      <c r="S46" s="70">
        <v>11</v>
      </c>
      <c r="T46" s="69">
        <v>0</v>
      </c>
      <c r="U46" s="14">
        <v>0</v>
      </c>
      <c r="V46" s="70">
        <v>10</v>
      </c>
      <c r="W46" s="69">
        <v>0</v>
      </c>
      <c r="X46" s="14">
        <v>0</v>
      </c>
      <c r="Y46" s="70">
        <v>15</v>
      </c>
      <c r="Z46" s="69">
        <v>0</v>
      </c>
      <c r="AA46" s="14">
        <v>1</v>
      </c>
      <c r="AB46" s="70">
        <v>13</v>
      </c>
      <c r="AC46" s="69">
        <v>0</v>
      </c>
      <c r="AD46" s="14">
        <v>0</v>
      </c>
      <c r="AE46" s="70">
        <v>0</v>
      </c>
      <c r="AF46" s="69">
        <v>1</v>
      </c>
      <c r="AG46" s="14">
        <v>0</v>
      </c>
      <c r="AH46" s="70">
        <v>10</v>
      </c>
      <c r="AI46" s="69">
        <v>0</v>
      </c>
      <c r="AJ46" s="14">
        <v>0</v>
      </c>
      <c r="AK46" s="70">
        <v>9</v>
      </c>
      <c r="AL46" s="69">
        <v>0</v>
      </c>
      <c r="AM46" s="14">
        <v>0</v>
      </c>
      <c r="AN46" s="70">
        <v>0</v>
      </c>
      <c r="AO46" s="69">
        <v>0</v>
      </c>
      <c r="AP46" s="14">
        <v>0</v>
      </c>
      <c r="AQ46" s="70">
        <v>0</v>
      </c>
      <c r="AR46" s="69">
        <v>0</v>
      </c>
      <c r="AS46" s="14">
        <v>0</v>
      </c>
      <c r="AT46" s="70">
        <v>0</v>
      </c>
      <c r="AU46" s="69">
        <v>0</v>
      </c>
      <c r="AV46" s="14">
        <v>0</v>
      </c>
      <c r="AW46" s="19">
        <v>0</v>
      </c>
      <c r="AX46" s="15">
        <v>3</v>
      </c>
      <c r="AY46" s="14">
        <v>4</v>
      </c>
      <c r="AZ46" s="19">
        <v>115</v>
      </c>
      <c r="BA46" s="3"/>
      <c r="BB46" s="3"/>
    </row>
    <row r="47" spans="1:54" x14ac:dyDescent="0.2">
      <c r="A47" s="13" t="s">
        <v>14</v>
      </c>
      <c r="B47" s="15">
        <v>0</v>
      </c>
      <c r="C47" s="14">
        <v>0</v>
      </c>
      <c r="D47" s="70">
        <v>15</v>
      </c>
      <c r="E47" s="69">
        <v>0</v>
      </c>
      <c r="F47" s="14">
        <v>0</v>
      </c>
      <c r="G47" s="70">
        <v>11</v>
      </c>
      <c r="H47" s="69">
        <v>1</v>
      </c>
      <c r="I47" s="14">
        <v>1</v>
      </c>
      <c r="J47" s="70">
        <v>10</v>
      </c>
      <c r="K47" s="69">
        <v>0</v>
      </c>
      <c r="L47" s="14">
        <v>0</v>
      </c>
      <c r="M47" s="70">
        <v>0</v>
      </c>
      <c r="N47" s="69">
        <v>1</v>
      </c>
      <c r="O47" s="14">
        <v>3</v>
      </c>
      <c r="P47" s="70">
        <v>9</v>
      </c>
      <c r="Q47" s="69">
        <v>0</v>
      </c>
      <c r="R47" s="14">
        <v>1</v>
      </c>
      <c r="S47" s="70">
        <v>10</v>
      </c>
      <c r="T47" s="69">
        <v>1</v>
      </c>
      <c r="U47" s="14">
        <v>0</v>
      </c>
      <c r="V47" s="70">
        <v>11</v>
      </c>
      <c r="W47" s="69">
        <v>0</v>
      </c>
      <c r="X47" s="14">
        <v>1</v>
      </c>
      <c r="Y47" s="70">
        <v>14</v>
      </c>
      <c r="Z47" s="69">
        <v>0</v>
      </c>
      <c r="AA47" s="14">
        <v>1</v>
      </c>
      <c r="AB47" s="70">
        <v>12</v>
      </c>
      <c r="AC47" s="69">
        <v>0</v>
      </c>
      <c r="AD47" s="14">
        <v>0</v>
      </c>
      <c r="AE47" s="70">
        <v>0</v>
      </c>
      <c r="AF47" s="69">
        <v>0</v>
      </c>
      <c r="AG47" s="14">
        <v>0</v>
      </c>
      <c r="AH47" s="70">
        <v>10</v>
      </c>
      <c r="AI47" s="69">
        <v>0</v>
      </c>
      <c r="AJ47" s="14">
        <v>0</v>
      </c>
      <c r="AK47" s="70">
        <v>9</v>
      </c>
      <c r="AL47" s="69">
        <v>0</v>
      </c>
      <c r="AM47" s="14">
        <v>0</v>
      </c>
      <c r="AN47" s="70">
        <v>0</v>
      </c>
      <c r="AO47" s="69">
        <v>0</v>
      </c>
      <c r="AP47" s="14">
        <v>0</v>
      </c>
      <c r="AQ47" s="70">
        <v>0</v>
      </c>
      <c r="AR47" s="69">
        <v>0</v>
      </c>
      <c r="AS47" s="14">
        <v>0</v>
      </c>
      <c r="AT47" s="70">
        <v>0</v>
      </c>
      <c r="AU47" s="69">
        <v>0</v>
      </c>
      <c r="AV47" s="14">
        <v>0</v>
      </c>
      <c r="AW47" s="19">
        <v>0</v>
      </c>
      <c r="AX47" s="15">
        <v>3</v>
      </c>
      <c r="AY47" s="14">
        <v>7</v>
      </c>
      <c r="AZ47" s="19">
        <v>111</v>
      </c>
      <c r="BA47" s="3"/>
      <c r="BB47" s="3"/>
    </row>
    <row r="48" spans="1:54" x14ac:dyDescent="0.2">
      <c r="A48" s="13" t="s">
        <v>13</v>
      </c>
      <c r="B48" s="15">
        <v>0</v>
      </c>
      <c r="C48" s="14">
        <v>2</v>
      </c>
      <c r="D48" s="70">
        <v>13</v>
      </c>
      <c r="E48" s="69">
        <v>3</v>
      </c>
      <c r="F48" s="14">
        <v>2</v>
      </c>
      <c r="G48" s="70">
        <v>12</v>
      </c>
      <c r="H48" s="69">
        <v>0</v>
      </c>
      <c r="I48" s="14">
        <v>1</v>
      </c>
      <c r="J48" s="70">
        <v>9</v>
      </c>
      <c r="K48" s="69">
        <v>5</v>
      </c>
      <c r="L48" s="14">
        <v>1</v>
      </c>
      <c r="M48" s="70">
        <v>15</v>
      </c>
      <c r="N48" s="69">
        <v>2</v>
      </c>
      <c r="O48" s="14">
        <v>0</v>
      </c>
      <c r="P48" s="70">
        <v>11</v>
      </c>
      <c r="Q48" s="69">
        <v>3</v>
      </c>
      <c r="R48" s="14">
        <v>1</v>
      </c>
      <c r="S48" s="70">
        <v>12</v>
      </c>
      <c r="T48" s="69">
        <v>1</v>
      </c>
      <c r="U48" s="14">
        <v>3</v>
      </c>
      <c r="V48" s="70">
        <v>9</v>
      </c>
      <c r="W48" s="69">
        <v>6</v>
      </c>
      <c r="X48" s="14">
        <v>3</v>
      </c>
      <c r="Y48" s="70">
        <v>17</v>
      </c>
      <c r="Z48" s="69">
        <v>2</v>
      </c>
      <c r="AA48" s="14">
        <v>0</v>
      </c>
      <c r="AB48" s="70">
        <v>14</v>
      </c>
      <c r="AC48" s="69">
        <v>4</v>
      </c>
      <c r="AD48" s="14">
        <v>1</v>
      </c>
      <c r="AE48" s="70">
        <v>20</v>
      </c>
      <c r="AF48" s="69">
        <v>3</v>
      </c>
      <c r="AG48" s="14">
        <v>2</v>
      </c>
      <c r="AH48" s="70">
        <v>11</v>
      </c>
      <c r="AI48" s="69">
        <v>2</v>
      </c>
      <c r="AJ48" s="14">
        <v>3</v>
      </c>
      <c r="AK48" s="70">
        <v>8</v>
      </c>
      <c r="AL48" s="69">
        <v>0</v>
      </c>
      <c r="AM48" s="14">
        <v>0</v>
      </c>
      <c r="AN48" s="70">
        <v>0</v>
      </c>
      <c r="AO48" s="69">
        <v>0</v>
      </c>
      <c r="AP48" s="14">
        <v>0</v>
      </c>
      <c r="AQ48" s="70">
        <v>0</v>
      </c>
      <c r="AR48" s="69">
        <v>0</v>
      </c>
      <c r="AS48" s="14">
        <v>0</v>
      </c>
      <c r="AT48" s="70">
        <v>0</v>
      </c>
      <c r="AU48" s="69">
        <v>0</v>
      </c>
      <c r="AV48" s="14">
        <v>0</v>
      </c>
      <c r="AW48" s="19">
        <v>0</v>
      </c>
      <c r="AX48" s="15">
        <v>31</v>
      </c>
      <c r="AY48" s="14">
        <v>19</v>
      </c>
      <c r="AZ48" s="19">
        <v>151</v>
      </c>
      <c r="BA48" s="3"/>
      <c r="BB48" s="3"/>
    </row>
    <row r="49" spans="1:54" x14ac:dyDescent="0.2">
      <c r="A49" s="13" t="s">
        <v>12</v>
      </c>
      <c r="B49" s="15">
        <v>0</v>
      </c>
      <c r="C49" s="14">
        <v>0</v>
      </c>
      <c r="D49" s="70">
        <v>13</v>
      </c>
      <c r="E49" s="69">
        <v>0</v>
      </c>
      <c r="F49" s="14">
        <v>0</v>
      </c>
      <c r="G49" s="70">
        <v>12</v>
      </c>
      <c r="H49" s="69">
        <v>0</v>
      </c>
      <c r="I49" s="14">
        <v>0</v>
      </c>
      <c r="J49" s="70">
        <v>9</v>
      </c>
      <c r="K49" s="69">
        <v>0</v>
      </c>
      <c r="L49" s="14">
        <v>0</v>
      </c>
      <c r="M49" s="70">
        <v>0</v>
      </c>
      <c r="N49" s="69">
        <v>0</v>
      </c>
      <c r="O49" s="14">
        <v>0</v>
      </c>
      <c r="P49" s="70">
        <v>11</v>
      </c>
      <c r="Q49" s="69">
        <v>0</v>
      </c>
      <c r="R49" s="14">
        <v>0</v>
      </c>
      <c r="S49" s="70">
        <v>12</v>
      </c>
      <c r="T49" s="69">
        <v>0</v>
      </c>
      <c r="U49" s="14">
        <v>0</v>
      </c>
      <c r="V49" s="70">
        <v>9</v>
      </c>
      <c r="W49" s="69">
        <v>0</v>
      </c>
      <c r="X49" s="14">
        <v>0</v>
      </c>
      <c r="Y49" s="70">
        <v>17</v>
      </c>
      <c r="Z49" s="69">
        <v>0</v>
      </c>
      <c r="AA49" s="14">
        <v>0</v>
      </c>
      <c r="AB49" s="70">
        <v>14</v>
      </c>
      <c r="AC49" s="69">
        <v>0</v>
      </c>
      <c r="AD49" s="14">
        <v>0</v>
      </c>
      <c r="AE49" s="70">
        <v>0</v>
      </c>
      <c r="AF49" s="69">
        <v>0</v>
      </c>
      <c r="AG49" s="14">
        <v>0</v>
      </c>
      <c r="AH49" s="70">
        <v>11</v>
      </c>
      <c r="AI49" s="69">
        <v>1</v>
      </c>
      <c r="AJ49" s="14">
        <v>1</v>
      </c>
      <c r="AK49" s="70">
        <v>8</v>
      </c>
      <c r="AL49" s="69">
        <v>0</v>
      </c>
      <c r="AM49" s="14">
        <v>0</v>
      </c>
      <c r="AN49" s="70">
        <v>0</v>
      </c>
      <c r="AO49" s="69">
        <v>0</v>
      </c>
      <c r="AP49" s="14">
        <v>0</v>
      </c>
      <c r="AQ49" s="70">
        <v>0</v>
      </c>
      <c r="AR49" s="69">
        <v>0</v>
      </c>
      <c r="AS49" s="14">
        <v>0</v>
      </c>
      <c r="AT49" s="70">
        <v>0</v>
      </c>
      <c r="AU49" s="69">
        <v>0</v>
      </c>
      <c r="AV49" s="14">
        <v>0</v>
      </c>
      <c r="AW49" s="19">
        <v>0</v>
      </c>
      <c r="AX49" s="15">
        <v>1</v>
      </c>
      <c r="AY49" s="14">
        <v>1</v>
      </c>
      <c r="AZ49" s="19">
        <v>116</v>
      </c>
      <c r="BA49" s="3"/>
      <c r="BB49" s="3"/>
    </row>
    <row r="50" spans="1:54" x14ac:dyDescent="0.2">
      <c r="A50" s="13" t="s">
        <v>11</v>
      </c>
      <c r="B50" s="15">
        <v>1</v>
      </c>
      <c r="C50" s="14">
        <v>1</v>
      </c>
      <c r="D50" s="70">
        <v>13</v>
      </c>
      <c r="E50" s="69">
        <v>3</v>
      </c>
      <c r="F50" s="14">
        <v>3</v>
      </c>
      <c r="G50" s="70">
        <v>12</v>
      </c>
      <c r="H50" s="69">
        <v>1</v>
      </c>
      <c r="I50" s="14">
        <v>2</v>
      </c>
      <c r="J50" s="70">
        <v>8</v>
      </c>
      <c r="K50" s="69">
        <v>0</v>
      </c>
      <c r="L50" s="14">
        <v>0</v>
      </c>
      <c r="M50" s="70">
        <v>0</v>
      </c>
      <c r="N50" s="69">
        <v>1</v>
      </c>
      <c r="O50" s="14">
        <v>0</v>
      </c>
      <c r="P50" s="70">
        <v>12</v>
      </c>
      <c r="Q50" s="69">
        <v>1</v>
      </c>
      <c r="R50" s="14">
        <v>1</v>
      </c>
      <c r="S50" s="70">
        <v>12</v>
      </c>
      <c r="T50" s="69">
        <v>0</v>
      </c>
      <c r="U50" s="14">
        <v>0</v>
      </c>
      <c r="V50" s="70">
        <v>9</v>
      </c>
      <c r="W50" s="69">
        <v>0</v>
      </c>
      <c r="X50" s="14">
        <v>6</v>
      </c>
      <c r="Y50" s="70">
        <v>11</v>
      </c>
      <c r="Z50" s="69">
        <v>1</v>
      </c>
      <c r="AA50" s="14">
        <v>2</v>
      </c>
      <c r="AB50" s="70">
        <v>13</v>
      </c>
      <c r="AC50" s="69">
        <v>0</v>
      </c>
      <c r="AD50" s="14">
        <v>0</v>
      </c>
      <c r="AE50" s="70">
        <v>0</v>
      </c>
      <c r="AF50" s="69">
        <v>1</v>
      </c>
      <c r="AG50" s="14">
        <v>1</v>
      </c>
      <c r="AH50" s="70">
        <v>11</v>
      </c>
      <c r="AI50" s="69">
        <v>1</v>
      </c>
      <c r="AJ50" s="14">
        <v>1</v>
      </c>
      <c r="AK50" s="70">
        <v>8</v>
      </c>
      <c r="AL50" s="69">
        <v>0</v>
      </c>
      <c r="AM50" s="14">
        <v>0</v>
      </c>
      <c r="AN50" s="70">
        <v>0</v>
      </c>
      <c r="AO50" s="69">
        <v>0</v>
      </c>
      <c r="AP50" s="14">
        <v>0</v>
      </c>
      <c r="AQ50" s="70">
        <v>0</v>
      </c>
      <c r="AR50" s="69">
        <v>0</v>
      </c>
      <c r="AS50" s="14">
        <v>0</v>
      </c>
      <c r="AT50" s="70">
        <v>0</v>
      </c>
      <c r="AU50" s="69">
        <v>0</v>
      </c>
      <c r="AV50" s="14">
        <v>0</v>
      </c>
      <c r="AW50" s="19">
        <v>0</v>
      </c>
      <c r="AX50" s="15">
        <v>10</v>
      </c>
      <c r="AY50" s="14">
        <v>17</v>
      </c>
      <c r="AZ50" s="19">
        <v>109</v>
      </c>
      <c r="BA50" s="3"/>
      <c r="BB50" s="3"/>
    </row>
    <row r="51" spans="1:54" x14ac:dyDescent="0.2">
      <c r="A51" s="13" t="s">
        <v>10</v>
      </c>
      <c r="B51" s="15">
        <v>1</v>
      </c>
      <c r="C51" s="14">
        <v>3</v>
      </c>
      <c r="D51" s="70">
        <v>11</v>
      </c>
      <c r="E51" s="69">
        <v>3</v>
      </c>
      <c r="F51" s="14">
        <v>9</v>
      </c>
      <c r="G51" s="70">
        <v>6</v>
      </c>
      <c r="H51" s="69">
        <v>2</v>
      </c>
      <c r="I51" s="14">
        <v>4</v>
      </c>
      <c r="J51" s="70">
        <v>6</v>
      </c>
      <c r="K51" s="69">
        <v>0</v>
      </c>
      <c r="L51" s="14">
        <v>8</v>
      </c>
      <c r="M51" s="70">
        <v>7</v>
      </c>
      <c r="N51" s="69">
        <v>4</v>
      </c>
      <c r="O51" s="14">
        <v>6</v>
      </c>
      <c r="P51" s="70">
        <v>10</v>
      </c>
      <c r="Q51" s="69">
        <v>2</v>
      </c>
      <c r="R51" s="14">
        <v>7</v>
      </c>
      <c r="S51" s="70">
        <v>7</v>
      </c>
      <c r="T51" s="69">
        <v>3</v>
      </c>
      <c r="U51" s="14">
        <v>3</v>
      </c>
      <c r="V51" s="70">
        <v>9</v>
      </c>
      <c r="W51" s="69">
        <v>6</v>
      </c>
      <c r="X51" s="14">
        <v>4</v>
      </c>
      <c r="Y51" s="70">
        <v>13</v>
      </c>
      <c r="Z51" s="69">
        <v>7</v>
      </c>
      <c r="AA51" s="14">
        <v>3</v>
      </c>
      <c r="AB51" s="70">
        <v>17</v>
      </c>
      <c r="AC51" s="69">
        <v>1</v>
      </c>
      <c r="AD51" s="14">
        <v>7</v>
      </c>
      <c r="AE51" s="70">
        <v>14</v>
      </c>
      <c r="AF51" s="69">
        <v>0</v>
      </c>
      <c r="AG51" s="14">
        <v>2</v>
      </c>
      <c r="AH51" s="70">
        <v>9</v>
      </c>
      <c r="AI51" s="69">
        <v>2</v>
      </c>
      <c r="AJ51" s="14">
        <v>1</v>
      </c>
      <c r="AK51" s="70">
        <v>9</v>
      </c>
      <c r="AL51" s="69">
        <v>0</v>
      </c>
      <c r="AM51" s="14">
        <v>0</v>
      </c>
      <c r="AN51" s="70">
        <v>0</v>
      </c>
      <c r="AO51" s="69">
        <v>0</v>
      </c>
      <c r="AP51" s="14">
        <v>0</v>
      </c>
      <c r="AQ51" s="70">
        <v>0</v>
      </c>
      <c r="AR51" s="69">
        <v>0</v>
      </c>
      <c r="AS51" s="14">
        <v>0</v>
      </c>
      <c r="AT51" s="70">
        <v>0</v>
      </c>
      <c r="AU51" s="69">
        <v>0</v>
      </c>
      <c r="AV51" s="14">
        <v>0</v>
      </c>
      <c r="AW51" s="19">
        <v>0</v>
      </c>
      <c r="AX51" s="15">
        <v>31</v>
      </c>
      <c r="AY51" s="14">
        <v>57</v>
      </c>
      <c r="AZ51" s="19">
        <v>118</v>
      </c>
      <c r="BA51" s="3"/>
      <c r="BB51" s="3"/>
    </row>
    <row r="52" spans="1:54" x14ac:dyDescent="0.2">
      <c r="A52" s="13" t="s">
        <v>9</v>
      </c>
      <c r="B52" s="15">
        <v>0</v>
      </c>
      <c r="C52" s="14">
        <v>2</v>
      </c>
      <c r="D52" s="70">
        <v>9</v>
      </c>
      <c r="E52" s="69">
        <v>1</v>
      </c>
      <c r="F52" s="14">
        <v>2</v>
      </c>
      <c r="G52" s="70">
        <v>5</v>
      </c>
      <c r="H52" s="69">
        <v>0</v>
      </c>
      <c r="I52" s="14">
        <v>2</v>
      </c>
      <c r="J52" s="70">
        <v>4</v>
      </c>
      <c r="K52" s="69">
        <v>0</v>
      </c>
      <c r="L52" s="14">
        <v>0</v>
      </c>
      <c r="M52" s="70">
        <v>0</v>
      </c>
      <c r="N52" s="69">
        <v>0</v>
      </c>
      <c r="O52" s="14">
        <v>3</v>
      </c>
      <c r="P52" s="70">
        <v>7</v>
      </c>
      <c r="Q52" s="69">
        <v>0</v>
      </c>
      <c r="R52" s="14">
        <v>0</v>
      </c>
      <c r="S52" s="70">
        <v>7</v>
      </c>
      <c r="T52" s="69">
        <v>3</v>
      </c>
      <c r="U52" s="14">
        <v>2</v>
      </c>
      <c r="V52" s="70">
        <v>10</v>
      </c>
      <c r="W52" s="69">
        <v>0</v>
      </c>
      <c r="X52" s="14">
        <v>2</v>
      </c>
      <c r="Y52" s="70">
        <v>11</v>
      </c>
      <c r="Z52" s="69">
        <v>3</v>
      </c>
      <c r="AA52" s="14">
        <v>3</v>
      </c>
      <c r="AB52" s="70">
        <v>17</v>
      </c>
      <c r="AC52" s="69">
        <v>0</v>
      </c>
      <c r="AD52" s="14">
        <v>0</v>
      </c>
      <c r="AE52" s="70">
        <v>0</v>
      </c>
      <c r="AF52" s="69">
        <v>0</v>
      </c>
      <c r="AG52" s="14">
        <v>2</v>
      </c>
      <c r="AH52" s="70">
        <v>7</v>
      </c>
      <c r="AI52" s="69">
        <v>1</v>
      </c>
      <c r="AJ52" s="14">
        <v>3</v>
      </c>
      <c r="AK52" s="70">
        <v>7</v>
      </c>
      <c r="AL52" s="69">
        <v>0</v>
      </c>
      <c r="AM52" s="14">
        <v>0</v>
      </c>
      <c r="AN52" s="70">
        <v>0</v>
      </c>
      <c r="AO52" s="69">
        <v>0</v>
      </c>
      <c r="AP52" s="14">
        <v>0</v>
      </c>
      <c r="AQ52" s="70">
        <v>0</v>
      </c>
      <c r="AR52" s="69">
        <v>0</v>
      </c>
      <c r="AS52" s="14">
        <v>0</v>
      </c>
      <c r="AT52" s="70">
        <v>0</v>
      </c>
      <c r="AU52" s="69">
        <v>0</v>
      </c>
      <c r="AV52" s="14">
        <v>0</v>
      </c>
      <c r="AW52" s="19">
        <v>0</v>
      </c>
      <c r="AX52" s="15">
        <v>8</v>
      </c>
      <c r="AY52" s="14">
        <v>21</v>
      </c>
      <c r="AZ52" s="19">
        <v>84</v>
      </c>
      <c r="BA52" s="3"/>
      <c r="BB52" s="3"/>
    </row>
    <row r="53" spans="1:54" x14ac:dyDescent="0.2">
      <c r="A53" s="13" t="s">
        <v>8</v>
      </c>
      <c r="B53" s="15">
        <v>0</v>
      </c>
      <c r="C53" s="14">
        <v>1</v>
      </c>
      <c r="D53" s="70">
        <v>8</v>
      </c>
      <c r="E53" s="69">
        <v>0</v>
      </c>
      <c r="F53" s="14">
        <v>0</v>
      </c>
      <c r="G53" s="70">
        <v>5</v>
      </c>
      <c r="H53" s="69">
        <v>0</v>
      </c>
      <c r="I53" s="14">
        <v>0</v>
      </c>
      <c r="J53" s="70">
        <v>4</v>
      </c>
      <c r="K53" s="69">
        <v>0</v>
      </c>
      <c r="L53" s="14">
        <v>0</v>
      </c>
      <c r="M53" s="70">
        <v>0</v>
      </c>
      <c r="N53" s="69">
        <v>0</v>
      </c>
      <c r="O53" s="14">
        <v>1</v>
      </c>
      <c r="P53" s="70">
        <v>6</v>
      </c>
      <c r="Q53" s="69">
        <v>0</v>
      </c>
      <c r="R53" s="14">
        <v>0</v>
      </c>
      <c r="S53" s="70">
        <v>7</v>
      </c>
      <c r="T53" s="69">
        <v>1</v>
      </c>
      <c r="U53" s="14">
        <v>3</v>
      </c>
      <c r="V53" s="70">
        <v>8</v>
      </c>
      <c r="W53" s="69">
        <v>1</v>
      </c>
      <c r="X53" s="14">
        <v>3</v>
      </c>
      <c r="Y53" s="70">
        <v>9</v>
      </c>
      <c r="Z53" s="69">
        <v>2</v>
      </c>
      <c r="AA53" s="14">
        <v>5</v>
      </c>
      <c r="AB53" s="70">
        <v>14</v>
      </c>
      <c r="AC53" s="69">
        <v>0</v>
      </c>
      <c r="AD53" s="14">
        <v>0</v>
      </c>
      <c r="AE53" s="70">
        <v>0</v>
      </c>
      <c r="AF53" s="69">
        <v>1</v>
      </c>
      <c r="AG53" s="14">
        <v>2</v>
      </c>
      <c r="AH53" s="70">
        <v>6</v>
      </c>
      <c r="AI53" s="69">
        <v>0</v>
      </c>
      <c r="AJ53" s="14">
        <v>1</v>
      </c>
      <c r="AK53" s="70">
        <v>6</v>
      </c>
      <c r="AL53" s="69">
        <v>0</v>
      </c>
      <c r="AM53" s="14">
        <v>0</v>
      </c>
      <c r="AN53" s="70">
        <v>0</v>
      </c>
      <c r="AO53" s="69">
        <v>0</v>
      </c>
      <c r="AP53" s="14">
        <v>0</v>
      </c>
      <c r="AQ53" s="70">
        <v>0</v>
      </c>
      <c r="AR53" s="69">
        <v>0</v>
      </c>
      <c r="AS53" s="14">
        <v>0</v>
      </c>
      <c r="AT53" s="70">
        <v>0</v>
      </c>
      <c r="AU53" s="69">
        <v>0</v>
      </c>
      <c r="AV53" s="14">
        <v>0</v>
      </c>
      <c r="AW53" s="19">
        <v>0</v>
      </c>
      <c r="AX53" s="15">
        <v>5</v>
      </c>
      <c r="AY53" s="14">
        <v>16</v>
      </c>
      <c r="AZ53" s="19">
        <v>73</v>
      </c>
      <c r="BA53" s="3"/>
      <c r="BB53" s="3"/>
    </row>
    <row r="54" spans="1:54" x14ac:dyDescent="0.2">
      <c r="A54" s="13" t="s">
        <v>7</v>
      </c>
      <c r="B54" s="15">
        <v>0</v>
      </c>
      <c r="C54" s="14">
        <v>2</v>
      </c>
      <c r="D54" s="70">
        <v>6</v>
      </c>
      <c r="E54" s="69">
        <v>1</v>
      </c>
      <c r="F54" s="14">
        <v>1</v>
      </c>
      <c r="G54" s="70">
        <v>5</v>
      </c>
      <c r="H54" s="69">
        <v>0</v>
      </c>
      <c r="I54" s="14">
        <v>0</v>
      </c>
      <c r="J54" s="70">
        <v>4</v>
      </c>
      <c r="K54" s="69">
        <v>0</v>
      </c>
      <c r="L54" s="14">
        <v>1</v>
      </c>
      <c r="M54" s="70">
        <v>6</v>
      </c>
      <c r="N54" s="69">
        <v>3</v>
      </c>
      <c r="O54" s="14">
        <v>1</v>
      </c>
      <c r="P54" s="70">
        <v>8</v>
      </c>
      <c r="Q54" s="69">
        <v>1</v>
      </c>
      <c r="R54" s="14">
        <v>0</v>
      </c>
      <c r="S54" s="70">
        <v>8</v>
      </c>
      <c r="T54" s="69">
        <v>0</v>
      </c>
      <c r="U54" s="14">
        <v>3</v>
      </c>
      <c r="V54" s="70">
        <v>5</v>
      </c>
      <c r="W54" s="69">
        <v>6</v>
      </c>
      <c r="X54" s="14">
        <v>3</v>
      </c>
      <c r="Y54" s="70">
        <v>12</v>
      </c>
      <c r="Z54" s="69">
        <v>0</v>
      </c>
      <c r="AA54" s="14">
        <v>6</v>
      </c>
      <c r="AB54" s="70">
        <v>8</v>
      </c>
      <c r="AC54" s="69">
        <v>0</v>
      </c>
      <c r="AD54" s="14">
        <v>6</v>
      </c>
      <c r="AE54" s="70">
        <v>8</v>
      </c>
      <c r="AF54" s="69">
        <v>1</v>
      </c>
      <c r="AG54" s="14">
        <v>3</v>
      </c>
      <c r="AH54" s="70">
        <v>4</v>
      </c>
      <c r="AI54" s="69">
        <v>0</v>
      </c>
      <c r="AJ54" s="14">
        <v>1</v>
      </c>
      <c r="AK54" s="70">
        <v>5</v>
      </c>
      <c r="AL54" s="69">
        <v>0</v>
      </c>
      <c r="AM54" s="14">
        <v>0</v>
      </c>
      <c r="AN54" s="70">
        <v>0</v>
      </c>
      <c r="AO54" s="69">
        <v>0</v>
      </c>
      <c r="AP54" s="14">
        <v>0</v>
      </c>
      <c r="AQ54" s="70">
        <v>0</v>
      </c>
      <c r="AR54" s="69">
        <v>0</v>
      </c>
      <c r="AS54" s="14">
        <v>0</v>
      </c>
      <c r="AT54" s="70">
        <v>0</v>
      </c>
      <c r="AU54" s="69">
        <v>0</v>
      </c>
      <c r="AV54" s="14">
        <v>0</v>
      </c>
      <c r="AW54" s="19">
        <v>0</v>
      </c>
      <c r="AX54" s="15">
        <v>12</v>
      </c>
      <c r="AY54" s="14">
        <v>27</v>
      </c>
      <c r="AZ54" s="19">
        <v>79</v>
      </c>
      <c r="BA54" s="3"/>
      <c r="BB54" s="3"/>
    </row>
    <row r="55" spans="1:54" x14ac:dyDescent="0.2">
      <c r="A55" s="13" t="s">
        <v>6</v>
      </c>
      <c r="B55" s="15">
        <v>0</v>
      </c>
      <c r="C55" s="14">
        <v>2</v>
      </c>
      <c r="D55" s="70">
        <v>4</v>
      </c>
      <c r="E55" s="69">
        <v>0</v>
      </c>
      <c r="F55" s="14">
        <v>0</v>
      </c>
      <c r="G55" s="70">
        <v>5</v>
      </c>
      <c r="H55" s="69">
        <v>0</v>
      </c>
      <c r="I55" s="14">
        <v>1</v>
      </c>
      <c r="J55" s="70">
        <v>3</v>
      </c>
      <c r="K55" s="69">
        <v>1</v>
      </c>
      <c r="L55" s="14">
        <v>3</v>
      </c>
      <c r="M55" s="70">
        <v>4</v>
      </c>
      <c r="N55" s="69">
        <v>1</v>
      </c>
      <c r="O55" s="14">
        <v>0</v>
      </c>
      <c r="P55" s="70">
        <v>9</v>
      </c>
      <c r="Q55" s="69">
        <v>0</v>
      </c>
      <c r="R55" s="14">
        <v>2</v>
      </c>
      <c r="S55" s="70">
        <v>6</v>
      </c>
      <c r="T55" s="69">
        <v>1</v>
      </c>
      <c r="U55" s="14">
        <v>3</v>
      </c>
      <c r="V55" s="70">
        <v>3</v>
      </c>
      <c r="W55" s="69">
        <v>0</v>
      </c>
      <c r="X55" s="14">
        <v>0</v>
      </c>
      <c r="Y55" s="70">
        <v>12</v>
      </c>
      <c r="Z55" s="69">
        <v>0</v>
      </c>
      <c r="AA55" s="14">
        <v>5</v>
      </c>
      <c r="AB55" s="70">
        <v>3</v>
      </c>
      <c r="AC55" s="69">
        <v>0</v>
      </c>
      <c r="AD55" s="14">
        <v>5</v>
      </c>
      <c r="AE55" s="70">
        <v>3</v>
      </c>
      <c r="AF55" s="69">
        <v>0</v>
      </c>
      <c r="AG55" s="14">
        <v>2</v>
      </c>
      <c r="AH55" s="70">
        <v>2</v>
      </c>
      <c r="AI55" s="69">
        <v>0</v>
      </c>
      <c r="AJ55" s="14">
        <v>2</v>
      </c>
      <c r="AK55" s="70">
        <v>3</v>
      </c>
      <c r="AL55" s="69">
        <v>0</v>
      </c>
      <c r="AM55" s="14">
        <v>0</v>
      </c>
      <c r="AN55" s="70">
        <v>0</v>
      </c>
      <c r="AO55" s="69">
        <v>0</v>
      </c>
      <c r="AP55" s="14">
        <v>0</v>
      </c>
      <c r="AQ55" s="70">
        <v>0</v>
      </c>
      <c r="AR55" s="69">
        <v>0</v>
      </c>
      <c r="AS55" s="14">
        <v>0</v>
      </c>
      <c r="AT55" s="70">
        <v>0</v>
      </c>
      <c r="AU55" s="69">
        <v>0</v>
      </c>
      <c r="AV55" s="14">
        <v>0</v>
      </c>
      <c r="AW55" s="19">
        <v>0</v>
      </c>
      <c r="AX55" s="15">
        <v>3</v>
      </c>
      <c r="AY55" s="14">
        <v>25</v>
      </c>
      <c r="AZ55" s="19">
        <v>57</v>
      </c>
      <c r="BA55" s="3"/>
      <c r="BB55" s="3"/>
    </row>
    <row r="56" spans="1:54" x14ac:dyDescent="0.2">
      <c r="A56" s="13" t="s">
        <v>5</v>
      </c>
      <c r="B56" s="15">
        <v>0</v>
      </c>
      <c r="C56" s="14">
        <v>0</v>
      </c>
      <c r="D56" s="70">
        <v>4</v>
      </c>
      <c r="E56" s="69">
        <v>0</v>
      </c>
      <c r="F56" s="14">
        <v>0</v>
      </c>
      <c r="G56" s="70">
        <v>5</v>
      </c>
      <c r="H56" s="69">
        <v>1</v>
      </c>
      <c r="I56" s="14">
        <v>0</v>
      </c>
      <c r="J56" s="70">
        <v>4</v>
      </c>
      <c r="K56" s="69">
        <v>0</v>
      </c>
      <c r="L56" s="14">
        <v>0</v>
      </c>
      <c r="M56" s="70">
        <v>0</v>
      </c>
      <c r="N56" s="69">
        <v>0</v>
      </c>
      <c r="O56" s="14">
        <v>1</v>
      </c>
      <c r="P56" s="70">
        <v>8</v>
      </c>
      <c r="Q56" s="69">
        <v>0</v>
      </c>
      <c r="R56" s="14">
        <v>0</v>
      </c>
      <c r="S56" s="70">
        <v>6</v>
      </c>
      <c r="T56" s="69">
        <v>1</v>
      </c>
      <c r="U56" s="14">
        <v>0</v>
      </c>
      <c r="V56" s="70">
        <v>4</v>
      </c>
      <c r="W56" s="69">
        <v>0</v>
      </c>
      <c r="X56" s="14">
        <v>2</v>
      </c>
      <c r="Y56" s="70">
        <v>10</v>
      </c>
      <c r="Z56" s="69">
        <v>0</v>
      </c>
      <c r="AA56" s="14">
        <v>0</v>
      </c>
      <c r="AB56" s="70">
        <v>3</v>
      </c>
      <c r="AC56" s="69">
        <v>0</v>
      </c>
      <c r="AD56" s="14">
        <v>0</v>
      </c>
      <c r="AE56" s="70">
        <v>0</v>
      </c>
      <c r="AF56" s="69">
        <v>0</v>
      </c>
      <c r="AG56" s="14">
        <v>0</v>
      </c>
      <c r="AH56" s="70">
        <v>2</v>
      </c>
      <c r="AI56" s="69">
        <v>0</v>
      </c>
      <c r="AJ56" s="14">
        <v>0</v>
      </c>
      <c r="AK56" s="70">
        <v>3</v>
      </c>
      <c r="AL56" s="69">
        <v>0</v>
      </c>
      <c r="AM56" s="14">
        <v>0</v>
      </c>
      <c r="AN56" s="70">
        <v>0</v>
      </c>
      <c r="AO56" s="69">
        <v>0</v>
      </c>
      <c r="AP56" s="14">
        <v>0</v>
      </c>
      <c r="AQ56" s="70">
        <v>0</v>
      </c>
      <c r="AR56" s="69">
        <v>0</v>
      </c>
      <c r="AS56" s="14">
        <v>0</v>
      </c>
      <c r="AT56" s="70">
        <v>0</v>
      </c>
      <c r="AU56" s="69">
        <v>0</v>
      </c>
      <c r="AV56" s="14">
        <v>0</v>
      </c>
      <c r="AW56" s="19">
        <v>0</v>
      </c>
      <c r="AX56" s="15">
        <v>2</v>
      </c>
      <c r="AY56" s="14">
        <v>3</v>
      </c>
      <c r="AZ56" s="19">
        <v>49</v>
      </c>
      <c r="BA56" s="3"/>
      <c r="BB56" s="3"/>
    </row>
    <row r="57" spans="1:54" x14ac:dyDescent="0.2">
      <c r="A57" s="13" t="s">
        <v>4</v>
      </c>
      <c r="B57" s="15">
        <v>0</v>
      </c>
      <c r="C57" s="14">
        <v>0</v>
      </c>
      <c r="D57" s="70">
        <v>4</v>
      </c>
      <c r="E57" s="69">
        <v>0</v>
      </c>
      <c r="F57" s="14">
        <v>2</v>
      </c>
      <c r="G57" s="70">
        <v>3</v>
      </c>
      <c r="H57" s="69">
        <v>0</v>
      </c>
      <c r="I57" s="14">
        <v>1</v>
      </c>
      <c r="J57" s="70">
        <v>3</v>
      </c>
      <c r="K57" s="69">
        <v>0</v>
      </c>
      <c r="L57" s="14">
        <v>0</v>
      </c>
      <c r="M57" s="70">
        <v>0</v>
      </c>
      <c r="N57" s="69">
        <v>1</v>
      </c>
      <c r="O57" s="14">
        <v>2</v>
      </c>
      <c r="P57" s="70">
        <v>7</v>
      </c>
      <c r="Q57" s="69">
        <v>0</v>
      </c>
      <c r="R57" s="14">
        <v>3</v>
      </c>
      <c r="S57" s="70">
        <v>3</v>
      </c>
      <c r="T57" s="69">
        <v>0</v>
      </c>
      <c r="U57" s="14">
        <v>3</v>
      </c>
      <c r="V57" s="70">
        <v>1</v>
      </c>
      <c r="W57" s="69">
        <v>0</v>
      </c>
      <c r="X57" s="14">
        <v>3</v>
      </c>
      <c r="Y57" s="70">
        <v>7</v>
      </c>
      <c r="Z57" s="69">
        <v>1</v>
      </c>
      <c r="AA57" s="14">
        <v>3</v>
      </c>
      <c r="AB57" s="70">
        <v>1</v>
      </c>
      <c r="AC57" s="69">
        <v>0</v>
      </c>
      <c r="AD57" s="14">
        <v>0</v>
      </c>
      <c r="AE57" s="70">
        <v>0</v>
      </c>
      <c r="AF57" s="69">
        <v>0</v>
      </c>
      <c r="AG57" s="14">
        <v>1</v>
      </c>
      <c r="AH57" s="70">
        <v>1</v>
      </c>
      <c r="AI57" s="69">
        <v>0</v>
      </c>
      <c r="AJ57" s="14">
        <v>1</v>
      </c>
      <c r="AK57" s="70">
        <v>2</v>
      </c>
      <c r="AL57" s="69">
        <v>0</v>
      </c>
      <c r="AM57" s="14">
        <v>0</v>
      </c>
      <c r="AN57" s="70">
        <v>0</v>
      </c>
      <c r="AO57" s="69">
        <v>0</v>
      </c>
      <c r="AP57" s="14">
        <v>0</v>
      </c>
      <c r="AQ57" s="70">
        <v>0</v>
      </c>
      <c r="AR57" s="69">
        <v>0</v>
      </c>
      <c r="AS57" s="14">
        <v>0</v>
      </c>
      <c r="AT57" s="70">
        <v>0</v>
      </c>
      <c r="AU57" s="69">
        <v>0</v>
      </c>
      <c r="AV57" s="14">
        <v>0</v>
      </c>
      <c r="AW57" s="19">
        <v>0</v>
      </c>
      <c r="AX57" s="15">
        <v>2</v>
      </c>
      <c r="AY57" s="14">
        <v>19</v>
      </c>
      <c r="AZ57" s="19">
        <v>32</v>
      </c>
      <c r="BA57" s="3"/>
      <c r="BB57" s="3"/>
    </row>
    <row r="58" spans="1:54" ht="13.5" thickBot="1" x14ac:dyDescent="0.25">
      <c r="A58" s="33" t="s">
        <v>3</v>
      </c>
      <c r="B58" s="15">
        <v>0</v>
      </c>
      <c r="C58" s="14">
        <v>4</v>
      </c>
      <c r="D58" s="70">
        <v>0</v>
      </c>
      <c r="E58" s="69">
        <v>0</v>
      </c>
      <c r="F58" s="14">
        <v>3</v>
      </c>
      <c r="G58" s="70">
        <v>0</v>
      </c>
      <c r="H58" s="69">
        <v>0</v>
      </c>
      <c r="I58" s="14">
        <v>3</v>
      </c>
      <c r="J58" s="70">
        <v>0</v>
      </c>
      <c r="K58" s="69">
        <v>0</v>
      </c>
      <c r="L58" s="14">
        <v>4</v>
      </c>
      <c r="M58" s="70">
        <v>0</v>
      </c>
      <c r="N58" s="69">
        <v>0</v>
      </c>
      <c r="O58" s="14">
        <v>7</v>
      </c>
      <c r="P58" s="70">
        <v>0</v>
      </c>
      <c r="Q58" s="69">
        <v>0</v>
      </c>
      <c r="R58" s="14">
        <v>3</v>
      </c>
      <c r="S58" s="70">
        <v>0</v>
      </c>
      <c r="T58" s="69">
        <v>0</v>
      </c>
      <c r="U58" s="14">
        <v>1</v>
      </c>
      <c r="V58" s="70">
        <v>0</v>
      </c>
      <c r="W58" s="69">
        <v>0</v>
      </c>
      <c r="X58" s="14">
        <v>7</v>
      </c>
      <c r="Y58" s="70">
        <v>0</v>
      </c>
      <c r="Z58" s="69">
        <v>0</v>
      </c>
      <c r="AA58" s="14">
        <v>1</v>
      </c>
      <c r="AB58" s="70">
        <v>0</v>
      </c>
      <c r="AC58" s="69">
        <v>0</v>
      </c>
      <c r="AD58" s="14">
        <v>3</v>
      </c>
      <c r="AE58" s="70">
        <v>0</v>
      </c>
      <c r="AF58" s="69">
        <v>0</v>
      </c>
      <c r="AG58" s="14">
        <v>1</v>
      </c>
      <c r="AH58" s="70">
        <v>0</v>
      </c>
      <c r="AI58" s="69">
        <v>0</v>
      </c>
      <c r="AJ58" s="14">
        <v>2</v>
      </c>
      <c r="AK58" s="70">
        <v>0</v>
      </c>
      <c r="AL58" s="69">
        <v>0</v>
      </c>
      <c r="AM58" s="14">
        <v>0</v>
      </c>
      <c r="AN58" s="70">
        <v>0</v>
      </c>
      <c r="AO58" s="69">
        <v>0</v>
      </c>
      <c r="AP58" s="14">
        <v>0</v>
      </c>
      <c r="AQ58" s="70">
        <v>0</v>
      </c>
      <c r="AR58" s="69">
        <v>0</v>
      </c>
      <c r="AS58" s="14">
        <v>0</v>
      </c>
      <c r="AT58" s="70">
        <v>0</v>
      </c>
      <c r="AU58" s="69">
        <v>0</v>
      </c>
      <c r="AV58" s="14">
        <v>0</v>
      </c>
      <c r="AW58" s="10">
        <v>0</v>
      </c>
      <c r="AX58" s="11">
        <v>0</v>
      </c>
      <c r="AY58" s="9">
        <v>39</v>
      </c>
      <c r="AZ58" s="10">
        <v>0</v>
      </c>
      <c r="BA58" s="3"/>
      <c r="BB58" s="3"/>
    </row>
    <row r="59" spans="1:54" ht="13.5" thickBot="1" x14ac:dyDescent="0.25">
      <c r="A59" s="16" t="s">
        <v>0</v>
      </c>
      <c r="B59" s="75">
        <v>22</v>
      </c>
      <c r="C59" s="17">
        <v>22</v>
      </c>
      <c r="D59" s="76">
        <v>0</v>
      </c>
      <c r="E59" s="77">
        <v>27</v>
      </c>
      <c r="F59" s="17">
        <v>27</v>
      </c>
      <c r="G59" s="76">
        <v>0</v>
      </c>
      <c r="H59" s="77">
        <v>17</v>
      </c>
      <c r="I59" s="17">
        <v>17</v>
      </c>
      <c r="J59" s="76">
        <v>0</v>
      </c>
      <c r="K59" s="77">
        <v>17</v>
      </c>
      <c r="L59" s="17">
        <v>17</v>
      </c>
      <c r="M59" s="76">
        <v>0</v>
      </c>
      <c r="N59" s="77">
        <v>27</v>
      </c>
      <c r="O59" s="17">
        <v>27</v>
      </c>
      <c r="P59" s="76">
        <v>0</v>
      </c>
      <c r="Q59" s="77">
        <v>23</v>
      </c>
      <c r="R59" s="17">
        <v>23</v>
      </c>
      <c r="S59" s="76">
        <v>0</v>
      </c>
      <c r="T59" s="77">
        <v>28</v>
      </c>
      <c r="U59" s="17">
        <v>28</v>
      </c>
      <c r="V59" s="76">
        <v>0</v>
      </c>
      <c r="W59" s="77">
        <v>38</v>
      </c>
      <c r="X59" s="17">
        <v>38</v>
      </c>
      <c r="Y59" s="76">
        <v>0</v>
      </c>
      <c r="Z59" s="77">
        <v>32</v>
      </c>
      <c r="AA59" s="17">
        <v>32</v>
      </c>
      <c r="AB59" s="76">
        <v>0</v>
      </c>
      <c r="AC59" s="77">
        <v>22</v>
      </c>
      <c r="AD59" s="17">
        <v>22</v>
      </c>
      <c r="AE59" s="76">
        <v>0</v>
      </c>
      <c r="AF59" s="77">
        <v>18</v>
      </c>
      <c r="AG59" s="17">
        <v>18</v>
      </c>
      <c r="AH59" s="76">
        <v>0</v>
      </c>
      <c r="AI59" s="77">
        <v>18</v>
      </c>
      <c r="AJ59" s="17">
        <v>18</v>
      </c>
      <c r="AK59" s="76">
        <v>0</v>
      </c>
      <c r="AL59" s="77">
        <v>0</v>
      </c>
      <c r="AM59" s="17">
        <v>0</v>
      </c>
      <c r="AN59" s="76">
        <v>0</v>
      </c>
      <c r="AO59" s="77">
        <v>0</v>
      </c>
      <c r="AP59" s="17">
        <v>0</v>
      </c>
      <c r="AQ59" s="76">
        <v>0</v>
      </c>
      <c r="AR59" s="77">
        <v>0</v>
      </c>
      <c r="AS59" s="17">
        <v>0</v>
      </c>
      <c r="AT59" s="76">
        <v>0</v>
      </c>
      <c r="AU59" s="77">
        <v>0</v>
      </c>
      <c r="AV59" s="17">
        <v>0</v>
      </c>
      <c r="AW59" s="18">
        <v>0</v>
      </c>
      <c r="AX59" s="75">
        <v>289</v>
      </c>
      <c r="AY59" s="78">
        <v>289</v>
      </c>
      <c r="AZ59" s="79">
        <v>0</v>
      </c>
      <c r="BA59" s="3"/>
      <c r="BB59" s="3"/>
    </row>
    <row r="60" spans="1:54" x14ac:dyDescent="0.2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3"/>
      <c r="BB60" s="3"/>
    </row>
    <row r="61" spans="1:54" x14ac:dyDescent="0.2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3"/>
      <c r="BB61" s="3"/>
    </row>
    <row r="62" spans="1:54" x14ac:dyDescent="0.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3"/>
      <c r="BB62" s="3"/>
    </row>
    <row r="63" spans="1:54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3"/>
      <c r="BB63" s="3"/>
    </row>
  </sheetData>
  <phoneticPr fontId="3" type="noConversion"/>
  <pageMargins left="0.75" right="0.75" top="1" bottom="1" header="0.5" footer="0.5"/>
  <pageSetup fitToWidth="7" orientation="landscape" r:id="rId1"/>
  <headerFooter alignWithMargins="0">
    <oddHeader>&amp;L&amp;"Arial,Bold"&amp;12Caltrain 2018 Annual Count
SOUTHBOUND SUNDAY PASSENGERS</oddHeader>
    <oddFooter>&amp;R&amp;P of &amp;N</oddFooter>
  </headerFooter>
  <colBreaks count="2" manualBreakCount="2">
    <brk id="16" max="28" man="1"/>
    <brk id="31" max="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NBSatPaxBikes-Hard</vt:lpstr>
      <vt:lpstr>SBSatPaxBikes-Hard</vt:lpstr>
      <vt:lpstr>NBSunPaxBikes-Hard</vt:lpstr>
      <vt:lpstr>SBSunPaxBikes-Hard</vt:lpstr>
      <vt:lpstr>'NBSatPaxBikes-Hard'!Print_Area</vt:lpstr>
      <vt:lpstr>'NBSunPaxBikes-Hard'!Print_Area</vt:lpstr>
      <vt:lpstr>'SBSatPaxBikes-Hard'!Print_Area</vt:lpstr>
      <vt:lpstr>'SBSunPaxBikes-Hard'!Print_Area</vt:lpstr>
      <vt:lpstr>'NBSatPaxBikes-Hard'!Print_Titles</vt:lpstr>
      <vt:lpstr>'NBSunPaxBikes-Hard'!Print_Titles</vt:lpstr>
      <vt:lpstr>'SBSatPaxBikes-Hard'!Print_Titles</vt:lpstr>
      <vt:lpstr>'SBSunPaxBikes-Hard'!Print_Titles</vt:lpstr>
    </vt:vector>
  </TitlesOfParts>
  <Company>SamTrans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yurekt</dc:creator>
  <cp:lastModifiedBy>Hanakura, Yu</cp:lastModifiedBy>
  <cp:lastPrinted>2018-05-04T21:47:20Z</cp:lastPrinted>
  <dcterms:created xsi:type="dcterms:W3CDTF">2007-03-27T17:26:07Z</dcterms:created>
  <dcterms:modified xsi:type="dcterms:W3CDTF">2018-09-15T00:05:22Z</dcterms:modified>
</cp:coreProperties>
</file>