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<sst xmlns="http://schemas.openxmlformats.org/spreadsheetml/2006/main" count="1859" uniqueCount="475">
  <si>
    <t>基金类型</t>
  </si>
  <si>
    <t>投资标的类型</t>
  </si>
  <si>
    <t>投资国家与地区</t>
  </si>
  <si>
    <t>产品名称</t>
  </si>
  <si>
    <t>最近一年（含2025年）的年化</t>
  </si>
  <si>
    <t>过去3年平均年化</t>
  </si>
  <si>
    <t>过去3年累计回报</t>
  </si>
  <si>
    <t>2024年年化</t>
  </si>
  <si>
    <t>2023年年化</t>
  </si>
  <si>
    <t>2022年年化</t>
  </si>
  <si>
    <t>2021年年化</t>
  </si>
  <si>
    <t>2020年年化</t>
  </si>
  <si>
    <t>基金标准差</t>
  </si>
  <si>
    <t>投资组合预期年化报酬率</t>
  </si>
  <si>
    <t>年化无风险利率（平均回报减去预期年化的绝对值）</t>
  </si>
  <si>
    <t>夏普比率</t>
  </si>
  <si>
    <t>最大回撤</t>
  </si>
  <si>
    <t>卡玛比率</t>
  </si>
  <si>
    <t>管理规模</t>
  </si>
  <si>
    <t>最低认购额</t>
  </si>
  <si>
    <t>管理费率</t>
  </si>
  <si>
    <t>认购费率</t>
  </si>
  <si>
    <t>锁定期</t>
  </si>
  <si>
    <t>赎回费率</t>
  </si>
  <si>
    <t>境外股票类量化对冲基金</t>
  </si>
  <si>
    <t>期货及期货合约</t>
  </si>
  <si>
    <t>美国</t>
  </si>
  <si>
    <t>OFP：华赢控股—CTA美股量化基金</t>
  </si>
  <si>
    <t>-</t>
  </si>
  <si>
    <t>1—5亿美金</t>
  </si>
  <si>
    <t>&gt;10万美金</t>
  </si>
  <si>
    <t>&lt;12个月，可提前赎回</t>
  </si>
  <si>
    <t>境外固定收益基金</t>
  </si>
  <si>
    <t>上市公司增发份额</t>
  </si>
  <si>
    <t>OFP：华赢控股—固定收益基金</t>
  </si>
  <si>
    <t>股票</t>
  </si>
  <si>
    <t>OFP：摩根士丹利—美国优势基金</t>
  </si>
  <si>
    <t>5—10亿美金</t>
  </si>
  <si>
    <t>无认购门槛</t>
  </si>
  <si>
    <t>1.40/D</t>
  </si>
  <si>
    <t>OFP：摩根士丹利—摩根士丹利多因子精选策略混合型证券投资基金</t>
  </si>
  <si>
    <t>5–10亿人民币</t>
  </si>
  <si>
    <t>50,000人民币</t>
  </si>
  <si>
    <t>12个月</t>
  </si>
  <si>
    <t>全球</t>
  </si>
  <si>
    <t>OFP：大华银行—大华新元基金</t>
  </si>
  <si>
    <t>未知</t>
  </si>
  <si>
    <t>A: 1000, B: 10万美元</t>
  </si>
  <si>
    <t>境外主权货币类基金</t>
  </si>
  <si>
    <t>OFP：华赢控股—华赢货币基金</t>
  </si>
  <si>
    <t>1亿人民币</t>
  </si>
  <si>
    <t>10万美元</t>
  </si>
  <si>
    <t>A:0, B:1</t>
  </si>
  <si>
    <t>A: 5</t>
  </si>
  <si>
    <t>3个月</t>
  </si>
  <si>
    <t>OFP：丹山资本代销基金</t>
  </si>
  <si>
    <t>美元及美元衍生品</t>
  </si>
  <si>
    <t>汇丰环球货币基金 - 美元基金</t>
  </si>
  <si>
    <t>100人民币</t>
  </si>
  <si>
    <t>无</t>
  </si>
  <si>
    <t>亚太地区</t>
  </si>
  <si>
    <t>OFP：摩根大通—亚太入息基金</t>
  </si>
  <si>
    <t>摩根大通基金 - 美元货币市场VNAV基金</t>
  </si>
  <si>
    <t>境外FOF基金</t>
  </si>
  <si>
    <t>OFP：摩根大通—摩根全球多元配置证券投资基金(QDII-FOF)（摩根全球多元配置(QDII-FOF)人民币C）</t>
  </si>
  <si>
    <t>3,88</t>
  </si>
  <si>
    <t>0-1.5</t>
  </si>
  <si>
    <t>OFP：摩根大通—摩根尚睿混合型基金中基金(FOF)（摩根尚睿混合 (FOF)C）</t>
  </si>
  <si>
    <t>OFP：摩根大通—摩根全球多元配置证券投资基金(QDII-FOF)（摩根全球多元配置(QDII-FOF)人民币A）</t>
  </si>
  <si>
    <t>1-1.5</t>
  </si>
  <si>
    <t>境外证券服务</t>
  </si>
  <si>
    <t>IPO份额</t>
  </si>
  <si>
    <t>香港地区</t>
  </si>
  <si>
    <t>ECS：招银国际—香港IPO等证券产品</t>
  </si>
  <si>
    <t>港币及港币衍生品</t>
  </si>
  <si>
    <t>OFP：招银国际—招银国际港币货币市场基金</t>
  </si>
  <si>
    <t>A: 50万港元, C: 5万港元, I: 500万港元, M: 1000港元, R: 1000港元</t>
  </si>
  <si>
    <t>A: 0.15, C: 0.35, I: 0.05, R: 0.6</t>
  </si>
  <si>
    <t>A, C, I: 1; R: 0.6</t>
  </si>
  <si>
    <t>不适合</t>
  </si>
  <si>
    <t>境外主权债券类基金</t>
  </si>
  <si>
    <t>国债</t>
  </si>
  <si>
    <t>OFP：招银国际—招银国际投资级债券基金</t>
  </si>
  <si>
    <t>1–5亿人民币</t>
  </si>
  <si>
    <t xml:space="preserve">A: 1000美元, I: 10美元万, M: 1000美元 </t>
  </si>
  <si>
    <t>A: 1, I: 0.25</t>
  </si>
  <si>
    <t>A, I: 1</t>
  </si>
  <si>
    <t>6个月</t>
  </si>
  <si>
    <t>OFP：招银国际—招银国际美元货币市场基金</t>
  </si>
  <si>
    <t>A: 1000美元, C: 1000美元, I: 10美元万, M: 1000美元, R: 1美元</t>
  </si>
  <si>
    <t>招银国际美元货币市场基金</t>
  </si>
  <si>
    <t>中国内地</t>
  </si>
  <si>
    <t>OFP：大华银行—中国结构性产品</t>
  </si>
  <si>
    <t>OFP：贝莱德全球基金—新世代交通基金</t>
  </si>
  <si>
    <t>OFP：贝莱德全球基金—新兴市场基金</t>
  </si>
  <si>
    <t>829.44百万美元</t>
  </si>
  <si>
    <t>100,000人民币</t>
  </si>
  <si>
    <t>12–24个月</t>
  </si>
  <si>
    <t>OFP：贝莱德全球基金—美元货币基金</t>
  </si>
  <si>
    <t>625.5百万美元</t>
  </si>
  <si>
    <t>OFP：贝莱德全球基金—世界金融基金</t>
  </si>
  <si>
    <t>1971.1百万美元</t>
  </si>
  <si>
    <t>境外另类资产交易类基金</t>
  </si>
  <si>
    <t>另类资产</t>
  </si>
  <si>
    <t>OFP：贝莱德全球基金—环球资产配置基金</t>
  </si>
  <si>
    <t>15174.82百万美元</t>
  </si>
  <si>
    <t>境外商品合约交易类基金</t>
  </si>
  <si>
    <t>OFP：贝莱德全球基金—世界矿业基金</t>
  </si>
  <si>
    <t>4076.58百万美元</t>
  </si>
  <si>
    <t>829.4百万美元</t>
  </si>
  <si>
    <t>OFP：贝莱德全球基金—新兴市场本地货币债券基金</t>
  </si>
  <si>
    <t>1609.41百万美元</t>
  </si>
  <si>
    <t>欧洲地区</t>
  </si>
  <si>
    <t>OFP：贝莱德全球基金—新兴欧洲基金</t>
  </si>
  <si>
    <t>5–20亿人民币</t>
  </si>
  <si>
    <t>OFP：贝莱德全球基金—可持续能源基金</t>
  </si>
  <si>
    <t>OFP：贝莱德全球基金—美国灵活股票基金</t>
  </si>
  <si>
    <t>中国（含港澳台）</t>
  </si>
  <si>
    <t>OFP：贝莱德全球基金—中国基金</t>
  </si>
  <si>
    <t>OFP：贝莱德全球基金—欧洲基金</t>
  </si>
  <si>
    <t>拉丁美洲</t>
  </si>
  <si>
    <t>OFP：贝莱德全球基金—拉丁美洲基金</t>
  </si>
  <si>
    <t>OFP：贝莱德全球基金—亚洲老虎债券基金</t>
  </si>
  <si>
    <t>10,000人民币</t>
  </si>
  <si>
    <t>OFP：贝莱德全球基金—可持续环球动力股票基金</t>
  </si>
  <si>
    <t>OFP：贝莱德全球基金—世界黄金基金</t>
  </si>
  <si>
    <t>OFP：贝莱德全球基金—世界能源基金</t>
  </si>
  <si>
    <t>贝莱德环球基金 - 美元储备基金</t>
  </si>
  <si>
    <t>OFP：贝莱德—贝莱德世界矿业基金</t>
  </si>
  <si>
    <t>OFP：骏利亨德森远见基金—全球产业股票基金</t>
  </si>
  <si>
    <t>OFP：骏利亨德森远见基金—泛欧房地产股票基金</t>
  </si>
  <si>
    <t>OFP：骏利亨德森远见基金—亚洲股票收益基金</t>
  </si>
  <si>
    <t>OFP：富达基金—环球债券基⾦</t>
  </si>
  <si>
    <t>OFP：富达基金—亚太股息基金</t>
  </si>
  <si>
    <t>欧洲、非洲及中东地区</t>
  </si>
  <si>
    <t>OFP：富达基金—新兴欧非中东基金</t>
  </si>
  <si>
    <t>OFP：富达基金—亚洲股票ESG基金</t>
  </si>
  <si>
    <t>OFP：富达基金—拉丁美洲基金</t>
  </si>
  <si>
    <t>富达全球投资 - 美元货币市场基金</t>
  </si>
  <si>
    <t>富达基金 - 美元现金基金</t>
  </si>
  <si>
    <t>OFP：富达基金—富达任远稳健三个月持有期混合型基金中基金（FOF）</t>
  </si>
  <si>
    <t>0.3-0.8</t>
  </si>
  <si>
    <t>OFP：富达基金—富达精选基金</t>
  </si>
  <si>
    <t>OFP：高盛—高盛全球新世代股票基金</t>
  </si>
  <si>
    <t>OFP：高盛—高盛美国CORE®股票基金</t>
  </si>
  <si>
    <t>OFP：高盛—高盛全球机会股票基金</t>
  </si>
  <si>
    <t>日本</t>
  </si>
  <si>
    <t>OFP：瑞羚资本—日本事件驱动股票基金</t>
  </si>
  <si>
    <t>OFP：瑞羚资本—天然气对冲基金</t>
  </si>
  <si>
    <t>境外加密货币类基金</t>
  </si>
  <si>
    <t>加密货币</t>
  </si>
  <si>
    <t>OFP：瑞羚资本—加密货币量化基金</t>
  </si>
  <si>
    <t>境外私募信贷类基金</t>
  </si>
  <si>
    <t>信用贷款衍生品交易</t>
  </si>
  <si>
    <t>OFP：瑞羚资本—美国私募信贷基金</t>
  </si>
  <si>
    <t>OFP：瑞羚资本—亚洲多空股票基金E/B</t>
  </si>
  <si>
    <t>OFP：瑞羚资本—亚洲多空股票基金F</t>
  </si>
  <si>
    <t>OFP：瑞羚资本—全球股票基金F</t>
  </si>
  <si>
    <t>OFP：瑞羚资本—去中心化加密套利基金R</t>
  </si>
  <si>
    <t>境外保险合约类基金</t>
  </si>
  <si>
    <t>保险类合约</t>
  </si>
  <si>
    <t>OFP：瑞羚资本—人寿保险结算基金O</t>
  </si>
  <si>
    <t>OFP：瑞羚资本—另类资管合伙人基金C</t>
  </si>
  <si>
    <t>OFP：霸菱香港中国基金</t>
  </si>
  <si>
    <t>OFP：霸菱倾亚均衡基金</t>
  </si>
  <si>
    <t>韩国</t>
  </si>
  <si>
    <t>OFP：霸菱韩国联接基金</t>
  </si>
  <si>
    <t>OFP：霸菱成熟及新兴市场高收益债券基金</t>
  </si>
  <si>
    <t>霸菱美元流动性基金</t>
  </si>
  <si>
    <t>OFP：邓普顿—新兴市场债券基金</t>
  </si>
  <si>
    <t>OFP：富兰克林邓普顿环球基金系列—FTGF锐思美国小型资本机会基金</t>
  </si>
  <si>
    <t>OFP：富兰克林邓普顿环球基金系列—FTGF西方资产亚洲机会基金</t>
  </si>
  <si>
    <t>OFP：富兰克林邓普顿—科技基金</t>
  </si>
  <si>
    <t>OFP：富兰克林邓普顿环球基金系列—FTGF西方资产环球多元化策略基金</t>
  </si>
  <si>
    <t>OFP：富兰克林邓普顿—美国机会基金</t>
  </si>
  <si>
    <t>OFP：邓普顿—亚洲债券基金</t>
  </si>
  <si>
    <t>OFP：邓普顿—亚洲增长基金</t>
  </si>
  <si>
    <t>OFP：富兰克林—互惠欧洲基金</t>
  </si>
  <si>
    <t>OFP：邓普顿—环球总收益基金</t>
  </si>
  <si>
    <t>17.5亿美元</t>
  </si>
  <si>
    <t>OFP：邓普顿—环球债务基金</t>
  </si>
  <si>
    <t>25.2亿美元</t>
  </si>
  <si>
    <t>OFP：施罗德环球基金系列—施罗德亚洲高息股债基金（A类股份）</t>
  </si>
  <si>
    <t>OFP：施罗德环球基金系列—新兴亚洲基金（A类股份）</t>
  </si>
  <si>
    <t>45.28亿美元</t>
  </si>
  <si>
    <t>巴西、印度及中国</t>
  </si>
  <si>
    <t>OFP：施罗德环球基金系列—新兴三国股票（巴西、印度及中国）基金（A类股份）</t>
  </si>
  <si>
    <t>4.57亿美元</t>
  </si>
  <si>
    <t>OFP：施罗德另类投资方略—施罗德商品基金（A类股份）</t>
  </si>
  <si>
    <t>3.28亿美元</t>
  </si>
  <si>
    <t>OFP：施罗德环球基金系列—新兴市场债券基金（A类股份）</t>
  </si>
  <si>
    <t>8.85亿美元</t>
  </si>
  <si>
    <t>OFP：施罗德环球基金系列—环球企业债券基金（A类股份）</t>
  </si>
  <si>
    <t>22.28亿美元</t>
  </si>
  <si>
    <t>OFP：施罗德环球基金系列—中国优势基金（A类股份）</t>
  </si>
  <si>
    <t>9.63亿美元</t>
  </si>
  <si>
    <t>OFP：施罗德环球基金系列—亚太城市房地产股票基金（A类股份）</t>
  </si>
  <si>
    <t>1400万美元</t>
  </si>
  <si>
    <t>OFP：施罗德环球基金系列—亚洲总回报基金（A类股份）</t>
  </si>
  <si>
    <t>45.56亿美元</t>
  </si>
  <si>
    <t>OFP：施罗德环球基金系列—香港股票基金（A类股份）</t>
  </si>
  <si>
    <t>68.06亿港元</t>
  </si>
  <si>
    <t>OFP：施罗德环球基金系列—环球能源基金（A类股份）</t>
  </si>
  <si>
    <t>2.56亿美元</t>
  </si>
  <si>
    <t>施罗德美元货币市场基金</t>
  </si>
  <si>
    <t>OFP：瀚亚投资—全球未来趋势基金</t>
  </si>
  <si>
    <t>1580万美元</t>
  </si>
  <si>
    <t>澳元及澳元衍生品</t>
  </si>
  <si>
    <t>华夏精选美元货币市场基金 - 澳元</t>
  </si>
  <si>
    <t>OFP：华夏基金—20年以上美国国债ETF</t>
  </si>
  <si>
    <t>0.1美元-1000元</t>
  </si>
  <si>
    <t>0.2-0.99</t>
  </si>
  <si>
    <t>OFP：华夏基金—华夏亚洲美元投资级别债券ETF（非上市类别）</t>
  </si>
  <si>
    <t>0.35-0.99</t>
  </si>
  <si>
    <t>不适用</t>
  </si>
  <si>
    <t>OFP：华夏基金—华夏精选亚洲债券基金</t>
  </si>
  <si>
    <t>1,000-100万美元</t>
  </si>
  <si>
    <t>0.6-1.2</t>
  </si>
  <si>
    <t>OFP：华夏基金—华夏精选动力固定收益基金</t>
  </si>
  <si>
    <t>1-100万美元</t>
  </si>
  <si>
    <t>0.20-0.4</t>
  </si>
  <si>
    <t>OFP：华夏基金—华夏精选固定收益配置基金</t>
  </si>
  <si>
    <t>2000-300万美元</t>
  </si>
  <si>
    <t>0.2-0.8</t>
  </si>
  <si>
    <t>OFP：华夏基金—华夏精选灵活周期收益基金</t>
  </si>
  <si>
    <t>0.01-100万港币</t>
  </si>
  <si>
    <t>0.15-0.5</t>
  </si>
  <si>
    <t>OFP：华夏基金—华夏精选人民币债券基金</t>
  </si>
  <si>
    <t>1万元-500万元</t>
  </si>
  <si>
    <t>0.75-1.25</t>
  </si>
  <si>
    <t>人民币及人民币衍生品</t>
  </si>
  <si>
    <t>OFP：华夏基金—华夏精选人民币投资级别收益基金</t>
  </si>
  <si>
    <t>1000-100万美元</t>
  </si>
  <si>
    <t>OFP：华夏基金—华夏亚洲ESG债券基金</t>
  </si>
  <si>
    <t>0.6-1.5</t>
  </si>
  <si>
    <t>OFP：华夏基金—华夏全球投资级别债券基金</t>
  </si>
  <si>
    <t>2000-100万美元</t>
  </si>
  <si>
    <t>0.4-0.8</t>
  </si>
  <si>
    <t>OFP：华夏基金—华夏精选稳定收益基金</t>
  </si>
  <si>
    <t>0.01-10万美元</t>
  </si>
  <si>
    <t>0.10-1.75</t>
  </si>
  <si>
    <t>OFP：华夏基金—华夏策略固定收益基金</t>
  </si>
  <si>
    <t>10美元-100万元</t>
  </si>
  <si>
    <t>0.15-1</t>
  </si>
  <si>
    <t>境外指数ETF类基金</t>
  </si>
  <si>
    <t>OFP：华夏基金—华夏亚洲高息股票ETF（非上市类别）</t>
  </si>
  <si>
    <t>0.45-0.99</t>
  </si>
  <si>
    <t>OFP：华夏基金—华夏以太币ETF（非上市类别）</t>
  </si>
  <si>
    <t>10美元-100元</t>
  </si>
  <si>
    <t>OFP：华夏基金—华夏恒生生物科技ETF（非上市类别）</t>
  </si>
  <si>
    <t>1000元</t>
  </si>
  <si>
    <t>0.5-0.9</t>
  </si>
  <si>
    <t>OFP：华夏基金—华夏恒生科技指数ETF（非上市类别）</t>
  </si>
  <si>
    <t>0.4-0.9</t>
  </si>
  <si>
    <t>OFP：华夏基金—华夏MSCI中国A50互联互通ETF（非上市类别）</t>
  </si>
  <si>
    <t>1美元-7500万元</t>
  </si>
  <si>
    <t>0.18-0.6</t>
  </si>
  <si>
    <t>美元及美元衍生品,欧元及欧元衍生品</t>
  </si>
  <si>
    <t>OFP：华夏基金—华夏MSCI欧洲优势股票（美元对冲）ETF（非上市类别）</t>
  </si>
  <si>
    <t>0.5-0.99</t>
  </si>
  <si>
    <t>印度</t>
  </si>
  <si>
    <t>OFP：华夏基金—华夏MSCI印度ETF（非上市类别）</t>
  </si>
  <si>
    <t>0.6-0.99</t>
  </si>
  <si>
    <t>OFP：华夏基金—华夏MSCI日本股票（美元对冲）ETF（非上市类别）</t>
  </si>
  <si>
    <t>OFP：华夏基金—华夏纳斯达克100ETF（非上市类别）</t>
  </si>
  <si>
    <t>0.3-0.99</t>
  </si>
  <si>
    <t>OFP：华夏基金—华夏人民币货币ETF（非上市类别）</t>
  </si>
  <si>
    <t>1元-1万元</t>
  </si>
  <si>
    <t>0.15-0.6</t>
  </si>
  <si>
    <t>OFP：华夏基金—华夏回报证券投资基金</t>
  </si>
  <si>
    <t>OFP：华夏基金—华夏精选大中华科技基金</t>
  </si>
  <si>
    <t>10万-500万元</t>
  </si>
  <si>
    <t>OFP：华夏基金—华夏精选货币基金</t>
  </si>
  <si>
    <t>1000港币-100万美元</t>
  </si>
  <si>
    <t>0.05-0.6</t>
  </si>
  <si>
    <t>OFP：华夏基金—华夏精选美元货币基金</t>
  </si>
  <si>
    <t>1美元-10万元</t>
  </si>
  <si>
    <t>OFP：华夏基金—华夏兴华混合型证券投资基金</t>
  </si>
  <si>
    <t>OFP：华夏基金—华夏中国聚焦基金</t>
  </si>
  <si>
    <t>1000美元</t>
  </si>
  <si>
    <t>OFP：华夏基金—华夏中国机会基金</t>
  </si>
  <si>
    <t>1000-50万美元</t>
  </si>
  <si>
    <t>1-1.8</t>
  </si>
  <si>
    <t>OFP：华夏基金—华夏全球多元收益基金</t>
  </si>
  <si>
    <t>OFP：华夏基金—华夏新视野中国A股基金</t>
  </si>
  <si>
    <t>OFP：华夏基金—华夏港元数字货币基金</t>
  </si>
  <si>
    <t>&lt;10万美元</t>
  </si>
  <si>
    <t>OFP：华夏基金—华夏养老目标日期 2045 三年持有期混合型基金中基金（FOF）</t>
  </si>
  <si>
    <t>3年</t>
  </si>
  <si>
    <t>OFP：华夏基金—华夏聚益优选三个月持有期债券型基金中基金（FOF）</t>
  </si>
  <si>
    <t>0.1-0.3</t>
  </si>
  <si>
    <t>嘉实美元货币市场基金</t>
  </si>
  <si>
    <t>华泰环球投资基金 - 华泰美元货币市场基金</t>
  </si>
  <si>
    <t>浦发银行美元货币市场基金</t>
  </si>
  <si>
    <t>中国平安精选投资基金系列 - 平安货币市场基金</t>
  </si>
  <si>
    <t>博时美元货币市场基金</t>
  </si>
  <si>
    <t>工银中金美元货币市场基金</t>
  </si>
  <si>
    <t>工银资管环球美元货币市场基金</t>
  </si>
  <si>
    <t>泰康开泰美元货币市场基金</t>
  </si>
  <si>
    <t>里昂证券美元货币市场基金</t>
  </si>
  <si>
    <t>国投中金香港开放式基金公司 - 国投中金美元货币市场基金</t>
  </si>
  <si>
    <t>建银国际投资基金系列 - 建银国际美元货币市场基金</t>
  </si>
  <si>
    <t>OFP：建银国际—人民币收益基金</t>
  </si>
  <si>
    <t>A: 1万元, B: 3万元, C: 50万元, D: 100万元</t>
  </si>
  <si>
    <t>0.1-0.7</t>
  </si>
  <si>
    <t>OFP：建银国际—乾元复兴资产配置基金</t>
  </si>
  <si>
    <t>1万港元</t>
  </si>
  <si>
    <t>OFP：建银国际—建银国际美元货币市场基金</t>
  </si>
  <si>
    <t>A: 0.1, I: 10万美元, K: 1美元, N: 0.1美元, E: 1美元</t>
  </si>
  <si>
    <t>A: 0.35, I: 0.10, K: 0.05, N: 0.6</t>
  </si>
  <si>
    <t>&lt;1</t>
  </si>
  <si>
    <t>OFP：建银国际—建银国际国策主导基金</t>
  </si>
  <si>
    <t>1000港元</t>
  </si>
  <si>
    <t>&lt;5</t>
  </si>
  <si>
    <t>华联国际美元货币市场基金</t>
  </si>
  <si>
    <t>惠理基金系列 - 惠理美元货币市场基金</t>
  </si>
  <si>
    <t>南方东英美元货币市场基金</t>
  </si>
  <si>
    <t>OFP：南方基金—南方浩祥 3 个月持有期债券型发起式基金</t>
  </si>
  <si>
    <t>0.5-0.8</t>
  </si>
  <si>
    <t>OFP：南方基金—南方合顺多资产配置混合型基金中基金(FOF)（A 类份额）</t>
  </si>
  <si>
    <t>阿布达恩流动性基金 Lux - 美元基金</t>
  </si>
  <si>
    <t>易方达美元货币市场基金</t>
  </si>
  <si>
    <t>易方达投资基金系列 - 易方达香港美元现金基金</t>
  </si>
  <si>
    <t>OFP：易方达—易方达（香港）港元现金基金</t>
  </si>
  <si>
    <t>A: 1万港元, B: 1港元, I: 100万港元</t>
  </si>
  <si>
    <t>A: &lt;3, B: &lt;1</t>
  </si>
  <si>
    <t>OFP：易方达—易方达（香港）大中华美元债基金</t>
  </si>
  <si>
    <t>A: 100美元, I: 15万美元, I2: 100万美元</t>
  </si>
  <si>
    <t>A: 1, I: 0.36, I2: 0.6</t>
  </si>
  <si>
    <t>A: &lt;3</t>
  </si>
  <si>
    <t>OFP：易方达—易方达（香港）MSCI中国A50互联互通ETF</t>
  </si>
  <si>
    <t>OFP：易方达—易方达（香港）恒指ESG增强指数ETF</t>
  </si>
  <si>
    <t>OFP：易方达—易方达（香港）美元货币市场基金</t>
  </si>
  <si>
    <t>A: 100万美元, C: 1万美元, I: 1000万美元, P: 5000万美元</t>
  </si>
  <si>
    <t>A: 0.2, B: 0.4, C: 0.6, I: 0.1, P: 0.05</t>
  </si>
  <si>
    <t>A: 3, B: 1, C: 3</t>
  </si>
  <si>
    <t>OFP：易方达—易方达（香港）中国股票股息基金</t>
  </si>
  <si>
    <t>A: 1万港元, I: 100万港元</t>
  </si>
  <si>
    <t>A: 1.8, I: 1.5</t>
  </si>
  <si>
    <t>OFP：易方达—易方达（香港）日经225指数基金</t>
  </si>
  <si>
    <t xml:space="preserve">A: 15000日元, I: 15万日元, I2: 15万日元 </t>
  </si>
  <si>
    <t>A: 0.9, I: 0.1, I2: 0.2</t>
  </si>
  <si>
    <t>OFP：易方达—易方达（香港）大中华领先基金</t>
  </si>
  <si>
    <t>A: 100美元</t>
  </si>
  <si>
    <t>OFP：易方达—易方达（香港）港元货币市场基金</t>
  </si>
  <si>
    <t>A, B: 100美元, C: 美元1, I: 1000美元</t>
  </si>
  <si>
    <t>&lt;3</t>
  </si>
  <si>
    <t>OFP：易方达—易方达（香港）全球高收益债券基金</t>
  </si>
  <si>
    <t>A: 100美元, I: 1000美元</t>
  </si>
  <si>
    <t>A: 1, I: 0.5</t>
  </si>
  <si>
    <t>OFP：易方达—易方达（香港）美国国债7-10年指数基金</t>
  </si>
  <si>
    <t>A: 100美元, B: 1美元, I: 100美元</t>
  </si>
  <si>
    <t>A: 0.6, B: 1, I: 0.15, I2: 0.3</t>
  </si>
  <si>
    <t>OFP：易方达—易方达（香港）中证白酒指数ETF</t>
  </si>
  <si>
    <t>OFP：易方达—易方达（香港）精选债券基金</t>
  </si>
  <si>
    <t>A: 10美元, I: 10万美元</t>
  </si>
  <si>
    <t>A: 1; I, I2: 0.5</t>
  </si>
  <si>
    <t>OFP：易方达—易方达（香港）短期债券基金</t>
  </si>
  <si>
    <t>A: 100美元, B: 1美元, I: 10万美元</t>
  </si>
  <si>
    <t>OFP：易方达—易方达（香港）纳斯达克100指数基金</t>
  </si>
  <si>
    <t>A: 0.9, I: 0.2, I2: 0.5</t>
  </si>
  <si>
    <t>OFP：易方达—易方达（香港）美元现金基金</t>
  </si>
  <si>
    <t>A: 1万美元, B: 1美元, I: 10万美元</t>
  </si>
  <si>
    <t>OFP：易方达—易方达（香港）全球优质成长基金</t>
  </si>
  <si>
    <t>A: 2000美元: , X: 2000美元, I: 10万美元</t>
  </si>
  <si>
    <t>A: &lt;1.5, I: &lt;0.75</t>
  </si>
  <si>
    <t>OFP：易方达—易方达（香港）策略价值债券基金</t>
  </si>
  <si>
    <t>OFP：易方达—易方达（香港）多元入息债券基金</t>
  </si>
  <si>
    <t>OFP：易方达基金—易方达汇享稳健养老目标一年持有期混合型基金中基金（FOF）</t>
  </si>
  <si>
    <t>高腾微值基金 - 高腾微值美元货币市场基金</t>
  </si>
  <si>
    <t>中银香港天气美元货币市场基金</t>
  </si>
  <si>
    <t>大成货币市场基金/香港</t>
  </si>
  <si>
    <t>国泰君安美元货币市场基金</t>
  </si>
  <si>
    <t>OFP：国泰君安证券—国泰君安善兴平衡养老目标三年持有期混合型发起式基金</t>
  </si>
  <si>
    <t>招商证券美元货币市场基金</t>
  </si>
  <si>
    <t>富通基金 - 富兰克林美元短期货币市场基金</t>
  </si>
  <si>
    <t>富通基金西部资产美国政府流动性基金</t>
  </si>
  <si>
    <t>Ninety One全球策略基金 - Ninety One美元货币市场基金</t>
  </si>
  <si>
    <t>永丰金货币市场基金 - 永丰金美元货币市场基金</t>
  </si>
  <si>
    <t>OFP：安盛私募—EPIC环球股票机遇基金</t>
  </si>
  <si>
    <t>OFP：安盛私募—多元资产平衡基金</t>
  </si>
  <si>
    <t>1000港元-100万美元</t>
  </si>
  <si>
    <t>OFP：安盛私募—灵活股票基金</t>
  </si>
  <si>
    <t>I: 100万美元, R: 1000美元, Z: 100万美元</t>
  </si>
  <si>
    <t>OFP：安盛私募—灵活债券基金</t>
  </si>
  <si>
    <t>OFP：法国巴黎银行—法巴多元资产机会基金</t>
  </si>
  <si>
    <t>OFP：法国巴黎银行—法巴灵活系列I商品基金</t>
  </si>
  <si>
    <t>OFP：东方汇理—A2美元</t>
  </si>
  <si>
    <t>9.1千万美元</t>
  </si>
  <si>
    <t>OFP：东方汇理—新兴市场绿息基金</t>
  </si>
  <si>
    <t>200百万美元</t>
  </si>
  <si>
    <t>OFP：安联投资—安联环球机遇债券基金</t>
  </si>
  <si>
    <t>596.31百万美元</t>
  </si>
  <si>
    <t>OFP：安联投资—安联收益及增长基金</t>
  </si>
  <si>
    <t>49388百万美元</t>
  </si>
  <si>
    <t>OFP：安联投资—安联全方位中国股票基金</t>
  </si>
  <si>
    <t>488.13百万美元</t>
  </si>
  <si>
    <t>OFP：安联投资—安联神州A股基金</t>
  </si>
  <si>
    <t>OFP：安联投资—安联环球人工智能股票基金</t>
  </si>
  <si>
    <t>7173百万美元</t>
  </si>
  <si>
    <t>OFP：安联投资—安联全球永续发展基金</t>
  </si>
  <si>
    <t>1985百万欧元</t>
  </si>
  <si>
    <t>OFP：首源投资—首域盈信全中国基金</t>
  </si>
  <si>
    <t>OFP：首源投资—首域盈信东方全市值基金</t>
  </si>
  <si>
    <t>I: 1.5, III: 1.0</t>
  </si>
  <si>
    <t>OFP：首源投资—首域盈信亚洲股本优点基金</t>
  </si>
  <si>
    <t>I: 1000美元, III: 50万美元</t>
  </si>
  <si>
    <t>OFP：首源投资—首域盈信亚洲增长基金</t>
  </si>
  <si>
    <t>I: 1.5, III: 0.85</t>
  </si>
  <si>
    <t>OFP：首源投资—首域盈信亚洲机遇基金</t>
  </si>
  <si>
    <t>I: 1.75, III: 1.0</t>
  </si>
  <si>
    <t>OFP：首源投资—首域盈信亚太股票基金</t>
  </si>
  <si>
    <t>OFP：首源投资—首域盈信中国A股基金</t>
  </si>
  <si>
    <t>OFP：首源投资—首域盈信中国核心基金</t>
  </si>
  <si>
    <t>OFP：首源投资—首域盈信中国增长基金</t>
  </si>
  <si>
    <t>OFP：首源投资—首域盈信全球新兴市场核心基金</t>
  </si>
  <si>
    <t>I: 1.45, III: 0.75</t>
  </si>
  <si>
    <t>OFP：首源投资—首域盈信大中华增长基金</t>
  </si>
  <si>
    <t>OFP：首源投资—首域盈信香港增长基金</t>
  </si>
  <si>
    <t>OFP：首源投资—首域盈信印度次大陆基金</t>
  </si>
  <si>
    <t>OFP：巴克莱银行：商品大王指數基金(美元)</t>
  </si>
  <si>
    <t>OFP：天弘基金—天弘标普500发起式证券投资基金（QDII-FOF）(A类份额)</t>
  </si>
  <si>
    <t>0-1.50</t>
  </si>
  <si>
    <t>OFP：富国基金—富国智鑫行业精选股票型基金中基金（FOF-LOF）</t>
  </si>
  <si>
    <t>OFP：工银瑞信—工银瑞信睿智进取股票型基金中基金（FOF-LOF）（A 类份额）</t>
  </si>
  <si>
    <t>0.8-1</t>
  </si>
  <si>
    <t>OFP：工银瑞信—工银瑞信养老目标日期 2060 五年持有期混合型发起式基金中基金（FOF）</t>
  </si>
  <si>
    <t>0.4-1.2</t>
  </si>
  <si>
    <t>OFP：兴业基金—兴业稳健优选6个月持有期混合型基金</t>
  </si>
  <si>
    <t>OFP：同泰基金—同泰积极配置 3 个月持有期股票型基金</t>
  </si>
  <si>
    <t>0.2-0.6</t>
  </si>
  <si>
    <t>0-0.5</t>
  </si>
  <si>
    <t>OFP：鑫元基金—鑫元鑫选安悦 3 个月持有期债券型基金</t>
  </si>
  <si>
    <t>OFP：信达澳亚基金—信澳颐远养老目标日期2055五年持有期混合型发起式基金</t>
  </si>
  <si>
    <t>0.06-1.2</t>
  </si>
  <si>
    <t>OFP：万家基金—万家启源稳健三个月持有期混合型发起式基金</t>
  </si>
  <si>
    <t>0.02-0.6</t>
  </si>
  <si>
    <t>OFP：万家基金—万家优选积极三个月持有期混合型发起式基金</t>
  </si>
  <si>
    <t>0.05-1.5</t>
  </si>
  <si>
    <t>OFP：中银基金—中银全球策略证券投资基金（FOF）</t>
  </si>
  <si>
    <t>OFP：平安基金—平安盈泽 1 年持有期债券型基金中基金（FOF）</t>
  </si>
  <si>
    <t>OFP：招商基金—招商和惠养老目标日期 2045 五年持有期混合型发起式基金中基金（FOF）（A 类份额）</t>
  </si>
  <si>
    <t>0.8-1.2</t>
  </si>
  <si>
    <t>5年</t>
  </si>
  <si>
    <t>OFP：中欧基金—中欧星选一年持有期混合型基金中基金（FOF）</t>
  </si>
  <si>
    <t>1-1.2</t>
  </si>
  <si>
    <t>1年</t>
  </si>
  <si>
    <t>OFP：前海开源基金—前海开源裕源混合型基金中基金（FOF）</t>
  </si>
  <si>
    <t>OFP：德银远东—DWS投资中国股票</t>
  </si>
  <si>
    <t>73.4百万欧元</t>
  </si>
  <si>
    <t>OFP：德银远东—DWS投资可转债</t>
  </si>
  <si>
    <t>179.7百万欧元</t>
  </si>
  <si>
    <t>OFP：德银远东—DWS投资ESG新兴市场高股息</t>
  </si>
  <si>
    <t>99.5百万欧元</t>
  </si>
  <si>
    <t>OFP：德银远东—DWS投资欧洲精选</t>
  </si>
  <si>
    <t>54.9百万欧元</t>
  </si>
  <si>
    <t>OFP：德银远东—DWS投资欧洲非投资等级债基金</t>
  </si>
  <si>
    <t>2931.4百万欧元</t>
  </si>
  <si>
    <t>OFP：德银远东—DWS投资全球神农</t>
  </si>
  <si>
    <t>291.8百万美元</t>
  </si>
  <si>
    <t>OFP：德银远东—DWS投资黄金贵金属股票</t>
  </si>
  <si>
    <t>846.8百万美元</t>
  </si>
  <si>
    <t>OFP：德银远东—DWS投资亚洲首选</t>
  </si>
  <si>
    <t>283.1百万欧元</t>
  </si>
  <si>
    <t>OFP：德银远东—DWS投资全球高股息</t>
  </si>
  <si>
    <t>2269.7百万欧元</t>
  </si>
  <si>
    <t>OFP：德银远东—德银远东2024年到期新兴市场债券基金</t>
  </si>
  <si>
    <t>1190百万台币</t>
  </si>
  <si>
    <t>OFP：德银远东—DWS台湾旗舰基金</t>
  </si>
  <si>
    <t>813百万台币</t>
  </si>
  <si>
    <t>OFP：德银远东—德银远东DWS全球原物料能源基金</t>
  </si>
  <si>
    <t>294百万台币</t>
  </si>
  <si>
    <t>台币及台币衍生品</t>
  </si>
  <si>
    <t>OFP：德银远东—DWS台湾货币市场基金</t>
  </si>
  <si>
    <t>1706百万台币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</si>
</sst>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27</v>
      </c>
      <c r="E2" s="3">
        <v>25.2</v>
      </c>
      <c r="F2" s="3">
        <v>30.23</v>
      </c>
      <c r="G2" s="3">
        <v>99.44</v>
      </c>
      <c r="H2" s="3">
        <v>97.35</v>
      </c>
      <c r="I2" s="3">
        <v>55.91</v>
      </c>
      <c r="J2" s="3">
        <v>7.39</v>
      </c>
      <c r="K2" s="3" t="s">
        <v>28</v>
      </c>
      <c r="L2" s="3" t="s">
        <v>28</v>
      </c>
      <c r="M2" s="3">
        <v>21.66</v>
      </c>
      <c r="N2" s="3">
        <v>30.23</v>
      </c>
      <c r="O2" s="4">
        <f t="shared" ref="O2:O239" si="1">ABS(F2-N2)</f>
        <v>0</v>
      </c>
      <c r="P2" s="3">
        <v>1.21</v>
      </c>
      <c r="Q2" s="3">
        <v>-12.0</v>
      </c>
      <c r="R2" s="3">
        <v>17.31</v>
      </c>
      <c r="S2" s="3" t="s">
        <v>29</v>
      </c>
      <c r="T2" s="3" t="s">
        <v>30</v>
      </c>
      <c r="U2" s="3">
        <v>2.0</v>
      </c>
      <c r="V2" s="3">
        <v>1.5</v>
      </c>
      <c r="W2" s="3" t="s">
        <v>31</v>
      </c>
      <c r="X2" s="3">
        <v>1.0</v>
      </c>
    </row>
    <row r="3">
      <c r="A3" s="3" t="s">
        <v>32</v>
      </c>
      <c r="B3" s="3" t="s">
        <v>33</v>
      </c>
      <c r="C3" s="3" t="s">
        <v>26</v>
      </c>
      <c r="D3" s="3" t="s">
        <v>34</v>
      </c>
      <c r="E3" s="3">
        <v>10.0</v>
      </c>
      <c r="F3" s="3">
        <v>10.0</v>
      </c>
      <c r="G3" s="3">
        <v>35.0</v>
      </c>
      <c r="H3" s="3">
        <v>11.05</v>
      </c>
      <c r="I3" s="4">
        <v>6.08</v>
      </c>
      <c r="J3" s="4">
        <v>3.6</v>
      </c>
      <c r="K3" s="4">
        <v>4.38</v>
      </c>
      <c r="L3" s="4">
        <v>5.46</v>
      </c>
      <c r="M3" s="3">
        <f t="shared" ref="M3:M239" si="2">STDEV(H3:L3)</f>
        <v>2.920612949</v>
      </c>
      <c r="N3" s="4">
        <v>4.0</v>
      </c>
      <c r="O3" s="4">
        <f t="shared" si="1"/>
        <v>6</v>
      </c>
      <c r="P3" s="3">
        <f t="shared" ref="P3:P81" si="3">O3/M3</f>
        <v>2.054363281</v>
      </c>
      <c r="Q3" s="3">
        <v>-10.0</v>
      </c>
      <c r="R3" s="3">
        <f t="shared" ref="R3:R239" si="4">Q3/M3</f>
        <v>-3.423938801</v>
      </c>
      <c r="S3" s="3" t="s">
        <v>29</v>
      </c>
      <c r="T3" s="3" t="s">
        <v>30</v>
      </c>
      <c r="U3" s="3">
        <v>0.0</v>
      </c>
      <c r="V3" s="3">
        <v>1.5</v>
      </c>
      <c r="W3" s="3" t="s">
        <v>31</v>
      </c>
      <c r="X3" s="3">
        <v>0.0</v>
      </c>
    </row>
    <row r="4">
      <c r="A4" s="3" t="s">
        <v>24</v>
      </c>
      <c r="B4" s="3" t="s">
        <v>35</v>
      </c>
      <c r="C4" s="3" t="s">
        <v>26</v>
      </c>
      <c r="D4" s="3" t="s">
        <v>36</v>
      </c>
      <c r="E4" s="3">
        <v>30.4</v>
      </c>
      <c r="F4" s="3">
        <v>18.34</v>
      </c>
      <c r="G4" s="3">
        <v>91.7</v>
      </c>
      <c r="H4" s="3">
        <v>30.4</v>
      </c>
      <c r="I4" s="3">
        <v>44.6</v>
      </c>
      <c r="J4" s="3">
        <v>-55.0</v>
      </c>
      <c r="K4" s="3">
        <v>-3.9</v>
      </c>
      <c r="L4" s="3">
        <v>75.6</v>
      </c>
      <c r="M4" s="3">
        <f t="shared" si="2"/>
        <v>49.96776961</v>
      </c>
      <c r="N4" s="4">
        <v>6.0</v>
      </c>
      <c r="O4" s="4">
        <f t="shared" si="1"/>
        <v>12.34</v>
      </c>
      <c r="P4" s="3">
        <f t="shared" si="3"/>
        <v>0.2469591918</v>
      </c>
      <c r="Q4" s="3">
        <v>-5.0</v>
      </c>
      <c r="R4" s="3">
        <f t="shared" si="4"/>
        <v>-0.1000645024</v>
      </c>
      <c r="S4" s="3" t="s">
        <v>37</v>
      </c>
      <c r="T4" s="3" t="s">
        <v>38</v>
      </c>
      <c r="U4" s="3" t="s">
        <v>39</v>
      </c>
      <c r="V4" s="3">
        <v>5.75</v>
      </c>
      <c r="W4" s="3" t="s">
        <v>31</v>
      </c>
      <c r="X4" s="3">
        <v>2.0</v>
      </c>
    </row>
    <row r="5">
      <c r="A5" s="3" t="s">
        <v>24</v>
      </c>
      <c r="B5" s="3" t="s">
        <v>35</v>
      </c>
      <c r="C5" s="3" t="s">
        <v>26</v>
      </c>
      <c r="D5" s="3" t="s">
        <v>40</v>
      </c>
      <c r="E5" s="3">
        <v>-5.24</v>
      </c>
      <c r="F5" s="3">
        <v>-4.966666667</v>
      </c>
      <c r="G5" s="3">
        <v>-14.9</v>
      </c>
      <c r="H5" s="3">
        <v>-5.24</v>
      </c>
      <c r="I5" s="3">
        <v>6.07</v>
      </c>
      <c r="J5" s="3">
        <v>-15.73</v>
      </c>
      <c r="K5" s="3">
        <v>-23.98</v>
      </c>
      <c r="L5" s="3">
        <v>13.3</v>
      </c>
      <c r="M5" s="3">
        <f t="shared" si="2"/>
        <v>15.27087522</v>
      </c>
      <c r="N5" s="4">
        <v>6.0</v>
      </c>
      <c r="O5" s="4">
        <f t="shared" si="1"/>
        <v>10.96666667</v>
      </c>
      <c r="P5" s="3">
        <f t="shared" si="3"/>
        <v>0.7181426414</v>
      </c>
      <c r="Q5" s="4">
        <v>-10.0</v>
      </c>
      <c r="R5" s="3">
        <f t="shared" si="4"/>
        <v>-0.6548413143</v>
      </c>
      <c r="S5" s="3" t="s">
        <v>41</v>
      </c>
      <c r="T5" s="3" t="s">
        <v>42</v>
      </c>
      <c r="U5" s="3">
        <v>1.2</v>
      </c>
      <c r="V5" s="4">
        <v>1.0</v>
      </c>
      <c r="W5" s="3" t="s">
        <v>43</v>
      </c>
      <c r="X5" s="4">
        <v>0.5</v>
      </c>
    </row>
    <row r="6">
      <c r="A6" s="3" t="s">
        <v>24</v>
      </c>
      <c r="B6" s="3" t="s">
        <v>35</v>
      </c>
      <c r="C6" s="3" t="s">
        <v>44</v>
      </c>
      <c r="D6" s="3" t="s">
        <v>45</v>
      </c>
      <c r="E6" s="3">
        <v>1.06</v>
      </c>
      <c r="F6" s="3">
        <v>3.15</v>
      </c>
      <c r="G6" s="3">
        <v>9.45</v>
      </c>
      <c r="H6" s="3">
        <v>4.07</v>
      </c>
      <c r="I6" s="3">
        <v>4.32</v>
      </c>
      <c r="J6" s="3">
        <v>-2.31</v>
      </c>
      <c r="K6" s="3">
        <v>0.15</v>
      </c>
      <c r="L6" s="3">
        <v>3.06</v>
      </c>
      <c r="M6" s="3">
        <f t="shared" si="2"/>
        <v>2.858700754</v>
      </c>
      <c r="N6" s="4">
        <v>6.0</v>
      </c>
      <c r="O6" s="4">
        <f t="shared" si="1"/>
        <v>2.85</v>
      </c>
      <c r="P6" s="3">
        <f t="shared" si="3"/>
        <v>0.9969563957</v>
      </c>
      <c r="Q6" s="4">
        <v>-10.0</v>
      </c>
      <c r="R6" s="3">
        <f t="shared" si="4"/>
        <v>-3.498092617</v>
      </c>
      <c r="S6" s="3" t="s">
        <v>46</v>
      </c>
      <c r="T6" s="3" t="s">
        <v>47</v>
      </c>
      <c r="U6" s="3">
        <v>0.33</v>
      </c>
      <c r="V6" s="4">
        <v>1.0</v>
      </c>
      <c r="W6" s="3" t="s">
        <v>43</v>
      </c>
      <c r="X6" s="4">
        <v>1.0</v>
      </c>
    </row>
    <row r="7">
      <c r="A7" s="3" t="s">
        <v>48</v>
      </c>
      <c r="D7" s="3" t="s">
        <v>49</v>
      </c>
      <c r="E7" s="3">
        <f t="shared" ref="E7:E9" si="5">H7</f>
        <v>1.2</v>
      </c>
      <c r="F7" s="3">
        <f t="shared" ref="F7:F9" si="6">(H7+I7+J7)/3</f>
        <v>1.906666667</v>
      </c>
      <c r="G7" s="3">
        <f t="shared" ref="G7:G9" si="7">(H7+I7+J7)</f>
        <v>5.72</v>
      </c>
      <c r="H7" s="4">
        <v>1.2</v>
      </c>
      <c r="I7" s="4">
        <v>2.4</v>
      </c>
      <c r="J7" s="4">
        <v>2.12</v>
      </c>
      <c r="K7" s="4">
        <v>1.55</v>
      </c>
      <c r="L7" s="4">
        <v>1.52</v>
      </c>
      <c r="M7" s="3">
        <f t="shared" si="2"/>
        <v>0.4884874615</v>
      </c>
      <c r="N7" s="4">
        <v>2.0</v>
      </c>
      <c r="O7" s="4">
        <f t="shared" si="1"/>
        <v>0.09333333333</v>
      </c>
      <c r="P7" s="3">
        <f t="shared" si="3"/>
        <v>0.1910659755</v>
      </c>
      <c r="Q7" s="4">
        <v>-1.0</v>
      </c>
      <c r="R7" s="3">
        <f t="shared" si="4"/>
        <v>-2.047135452</v>
      </c>
      <c r="S7" s="3" t="s">
        <v>50</v>
      </c>
      <c r="T7" s="3" t="s">
        <v>51</v>
      </c>
      <c r="U7" s="3" t="s">
        <v>52</v>
      </c>
      <c r="V7" s="4" t="s">
        <v>53</v>
      </c>
      <c r="W7" s="3" t="s">
        <v>54</v>
      </c>
      <c r="X7" s="4">
        <v>0.0</v>
      </c>
    </row>
    <row r="8">
      <c r="A8" s="3" t="s">
        <v>24</v>
      </c>
      <c r="D8" s="3" t="s">
        <v>55</v>
      </c>
      <c r="E8" s="3">
        <f t="shared" si="5"/>
        <v>4.93</v>
      </c>
      <c r="F8" s="3">
        <f t="shared" si="6"/>
        <v>4.466666667</v>
      </c>
      <c r="G8" s="3">
        <f t="shared" si="7"/>
        <v>13.4</v>
      </c>
      <c r="H8" s="4">
        <v>4.93</v>
      </c>
      <c r="I8" s="4">
        <v>5.06</v>
      </c>
      <c r="J8" s="4">
        <v>3.41</v>
      </c>
      <c r="K8" s="4">
        <v>5.61</v>
      </c>
      <c r="L8" s="4">
        <v>5.87</v>
      </c>
      <c r="M8" s="3">
        <f t="shared" si="2"/>
        <v>0.9569116992</v>
      </c>
      <c r="N8" s="4">
        <v>6.0</v>
      </c>
      <c r="O8" s="4">
        <f t="shared" si="1"/>
        <v>1.533333333</v>
      </c>
      <c r="P8" s="3">
        <f t="shared" si="3"/>
        <v>1.602377037</v>
      </c>
      <c r="Q8" s="4">
        <v>-10.0</v>
      </c>
      <c r="R8" s="3">
        <f t="shared" si="4"/>
        <v>-10.45028502</v>
      </c>
      <c r="S8" s="3" t="s">
        <v>46</v>
      </c>
      <c r="T8" s="3" t="s">
        <v>42</v>
      </c>
      <c r="U8" s="4">
        <v>1.2</v>
      </c>
      <c r="V8" s="4">
        <v>1.0</v>
      </c>
      <c r="W8" s="3" t="s">
        <v>43</v>
      </c>
      <c r="X8" s="4">
        <v>1.0</v>
      </c>
    </row>
    <row r="9">
      <c r="A9" s="3" t="s">
        <v>48</v>
      </c>
      <c r="B9" s="3" t="s">
        <v>56</v>
      </c>
      <c r="C9" s="3" t="s">
        <v>26</v>
      </c>
      <c r="D9" s="3" t="s">
        <v>57</v>
      </c>
      <c r="E9" s="3">
        <f t="shared" si="5"/>
        <v>2.28</v>
      </c>
      <c r="F9" s="3">
        <f t="shared" si="6"/>
        <v>1.946666667</v>
      </c>
      <c r="G9" s="3">
        <f t="shared" si="7"/>
        <v>5.84</v>
      </c>
      <c r="H9" s="4">
        <v>2.28</v>
      </c>
      <c r="I9" s="4">
        <v>2.02</v>
      </c>
      <c r="J9" s="4">
        <v>1.54</v>
      </c>
      <c r="K9" s="4">
        <v>1.29</v>
      </c>
      <c r="L9" s="4">
        <v>2.25</v>
      </c>
      <c r="M9" s="3">
        <f t="shared" si="2"/>
        <v>0.4416220103</v>
      </c>
      <c r="N9" s="4">
        <v>2.0</v>
      </c>
      <c r="O9" s="4">
        <f t="shared" si="1"/>
        <v>0.05333333333</v>
      </c>
      <c r="P9" s="3">
        <f t="shared" si="3"/>
        <v>0.1207669276</v>
      </c>
      <c r="Q9" s="4">
        <v>-1.0</v>
      </c>
      <c r="R9" s="3">
        <f t="shared" si="4"/>
        <v>-2.264379892</v>
      </c>
      <c r="S9" s="3" t="s">
        <v>50</v>
      </c>
      <c r="T9" s="3" t="s">
        <v>58</v>
      </c>
      <c r="U9" s="4">
        <v>0.3</v>
      </c>
      <c r="V9" s="4">
        <v>0.0</v>
      </c>
      <c r="W9" s="3" t="s">
        <v>59</v>
      </c>
      <c r="X9" s="4">
        <v>0.0</v>
      </c>
    </row>
    <row r="10">
      <c r="A10" s="3" t="s">
        <v>24</v>
      </c>
      <c r="B10" s="3" t="s">
        <v>35</v>
      </c>
      <c r="C10" s="3" t="s">
        <v>60</v>
      </c>
      <c r="D10" s="3" t="s">
        <v>61</v>
      </c>
      <c r="E10" s="3">
        <v>7.9</v>
      </c>
      <c r="F10" s="3">
        <v>3.133333333</v>
      </c>
      <c r="G10" s="3">
        <v>8.8</v>
      </c>
      <c r="H10" s="3">
        <v>12.5</v>
      </c>
      <c r="I10" s="3">
        <v>20.0</v>
      </c>
      <c r="J10" s="3">
        <v>-23.1</v>
      </c>
      <c r="K10" s="3">
        <v>36.8</v>
      </c>
      <c r="L10" s="3">
        <v>-13.6</v>
      </c>
      <c r="M10" s="3">
        <f t="shared" si="2"/>
        <v>24.5789951</v>
      </c>
      <c r="N10" s="4">
        <v>6.0</v>
      </c>
      <c r="O10" s="4">
        <f t="shared" si="1"/>
        <v>2.866666667</v>
      </c>
      <c r="P10" s="3">
        <f t="shared" si="3"/>
        <v>0.1166307514</v>
      </c>
      <c r="Q10" s="4">
        <v>-10.0</v>
      </c>
      <c r="R10" s="3">
        <f t="shared" si="4"/>
        <v>-0.4068514583</v>
      </c>
      <c r="S10" s="3" t="s">
        <v>46</v>
      </c>
      <c r="T10" s="3" t="s">
        <v>42</v>
      </c>
      <c r="U10" s="3">
        <v>1.5</v>
      </c>
      <c r="V10" s="3">
        <v>5.0</v>
      </c>
      <c r="W10" s="3" t="s">
        <v>43</v>
      </c>
      <c r="X10" s="3">
        <v>0.0</v>
      </c>
    </row>
    <row r="11">
      <c r="A11" s="3" t="s">
        <v>48</v>
      </c>
      <c r="B11" s="3" t="s">
        <v>56</v>
      </c>
      <c r="C11" s="3" t="s">
        <v>26</v>
      </c>
      <c r="D11" s="3" t="s">
        <v>62</v>
      </c>
      <c r="E11" s="3">
        <f>H11</f>
        <v>1.86</v>
      </c>
      <c r="F11" s="3">
        <f>(H11+I11+J11)/3</f>
        <v>2.203333333</v>
      </c>
      <c r="G11" s="3">
        <f>(H11+I11+J11)</f>
        <v>6.61</v>
      </c>
      <c r="H11" s="4">
        <v>1.86</v>
      </c>
      <c r="I11" s="4">
        <v>2.47</v>
      </c>
      <c r="J11" s="4">
        <v>2.28</v>
      </c>
      <c r="K11" s="4">
        <v>2.47</v>
      </c>
      <c r="L11" s="4">
        <v>1.73</v>
      </c>
      <c r="M11" s="3">
        <f t="shared" si="2"/>
        <v>0.3469437995</v>
      </c>
      <c r="N11" s="4">
        <v>2.0</v>
      </c>
      <c r="O11" s="4">
        <f t="shared" si="1"/>
        <v>0.2033333333</v>
      </c>
      <c r="P11" s="3">
        <f t="shared" si="3"/>
        <v>0.5860699446</v>
      </c>
      <c r="Q11" s="4">
        <v>-1.0</v>
      </c>
      <c r="R11" s="3">
        <f t="shared" si="4"/>
        <v>-2.882311203</v>
      </c>
      <c r="S11" s="3" t="s">
        <v>50</v>
      </c>
      <c r="T11" s="3" t="s">
        <v>58</v>
      </c>
      <c r="U11" s="4">
        <v>0.3</v>
      </c>
      <c r="V11" s="4">
        <v>0.0</v>
      </c>
      <c r="W11" s="3" t="s">
        <v>59</v>
      </c>
      <c r="X11" s="4">
        <v>0.0</v>
      </c>
    </row>
    <row r="12">
      <c r="A12" s="3" t="s">
        <v>63</v>
      </c>
      <c r="B12" s="3" t="s">
        <v>35</v>
      </c>
      <c r="C12" s="3" t="s">
        <v>44</v>
      </c>
      <c r="D12" s="3" t="s">
        <v>64</v>
      </c>
      <c r="E12" s="3">
        <v>3.88</v>
      </c>
      <c r="F12" s="3">
        <v>3.88</v>
      </c>
      <c r="G12" s="3">
        <v>3.88</v>
      </c>
      <c r="H12" s="4">
        <v>4.2</v>
      </c>
      <c r="I12" s="3" t="s">
        <v>65</v>
      </c>
      <c r="J12" s="4">
        <v>4.93</v>
      </c>
      <c r="K12" s="4">
        <v>6.01</v>
      </c>
      <c r="L12" s="4">
        <v>4.83</v>
      </c>
      <c r="M12" s="3">
        <f t="shared" si="2"/>
        <v>0.7513709692</v>
      </c>
      <c r="N12" s="4">
        <v>6.0</v>
      </c>
      <c r="O12" s="4">
        <f t="shared" si="1"/>
        <v>2.12</v>
      </c>
      <c r="P12" s="3">
        <f t="shared" si="3"/>
        <v>2.821509064</v>
      </c>
      <c r="Q12" s="4">
        <v>-10.0</v>
      </c>
      <c r="R12" s="3">
        <f t="shared" si="4"/>
        <v>-13.30900502</v>
      </c>
      <c r="S12" s="3" t="s">
        <v>41</v>
      </c>
      <c r="T12" s="3" t="s">
        <v>42</v>
      </c>
      <c r="U12" s="3">
        <v>1.6</v>
      </c>
      <c r="V12" s="4">
        <v>1.0</v>
      </c>
      <c r="W12" s="3" t="s">
        <v>43</v>
      </c>
      <c r="X12" s="3" t="s">
        <v>66</v>
      </c>
    </row>
    <row r="13">
      <c r="A13" s="3" t="s">
        <v>63</v>
      </c>
      <c r="B13" s="3" t="s">
        <v>35</v>
      </c>
      <c r="C13" s="3" t="s">
        <v>44</v>
      </c>
      <c r="D13" s="3" t="s">
        <v>67</v>
      </c>
      <c r="E13" s="3">
        <v>-13.95</v>
      </c>
      <c r="F13" s="3">
        <v>-13.95</v>
      </c>
      <c r="G13" s="3">
        <v>-13.95</v>
      </c>
      <c r="H13" s="4">
        <v>6.1</v>
      </c>
      <c r="I13" s="4">
        <v>4.59</v>
      </c>
      <c r="J13" s="3">
        <v>-13.95</v>
      </c>
      <c r="K13" s="4">
        <v>3.47</v>
      </c>
      <c r="L13" s="4">
        <v>5.22</v>
      </c>
      <c r="M13" s="3">
        <f t="shared" si="2"/>
        <v>8.459800825</v>
      </c>
      <c r="N13" s="4">
        <v>6.0</v>
      </c>
      <c r="O13" s="4">
        <f t="shared" si="1"/>
        <v>19.95</v>
      </c>
      <c r="P13" s="3">
        <f t="shared" si="3"/>
        <v>2.358211548</v>
      </c>
      <c r="Q13" s="4">
        <v>-10.0</v>
      </c>
      <c r="R13" s="3">
        <f t="shared" si="4"/>
        <v>-1.182060926</v>
      </c>
      <c r="S13" s="3" t="s">
        <v>41</v>
      </c>
      <c r="T13" s="3" t="s">
        <v>42</v>
      </c>
      <c r="U13" s="3">
        <v>0.8</v>
      </c>
      <c r="V13" s="4">
        <v>1.0</v>
      </c>
      <c r="W13" s="3" t="s">
        <v>43</v>
      </c>
      <c r="X13" s="3" t="s">
        <v>66</v>
      </c>
    </row>
    <row r="14">
      <c r="A14" s="3" t="s">
        <v>63</v>
      </c>
      <c r="B14" s="3" t="s">
        <v>35</v>
      </c>
      <c r="C14" s="3" t="s">
        <v>44</v>
      </c>
      <c r="D14" s="3" t="s">
        <v>68</v>
      </c>
      <c r="E14" s="3">
        <v>13.37</v>
      </c>
      <c r="F14" s="3">
        <v>4.403333333</v>
      </c>
      <c r="G14" s="3">
        <v>13.21</v>
      </c>
      <c r="H14" s="3">
        <v>13.37</v>
      </c>
      <c r="I14" s="3">
        <v>-7.9</v>
      </c>
      <c r="J14" s="3">
        <v>7.74</v>
      </c>
      <c r="K14" s="3">
        <v>5.34</v>
      </c>
      <c r="L14" s="3">
        <v>18.88</v>
      </c>
      <c r="M14" s="3">
        <f t="shared" si="2"/>
        <v>10.07277916</v>
      </c>
      <c r="N14" s="4">
        <v>6.0</v>
      </c>
      <c r="O14" s="4">
        <f t="shared" si="1"/>
        <v>1.596666667</v>
      </c>
      <c r="P14" s="3">
        <f t="shared" si="3"/>
        <v>0.1585130222</v>
      </c>
      <c r="Q14" s="4">
        <v>-10.0</v>
      </c>
      <c r="R14" s="3">
        <f t="shared" si="4"/>
        <v>-0.9927746694</v>
      </c>
      <c r="S14" s="3" t="s">
        <v>41</v>
      </c>
      <c r="T14" s="3" t="s">
        <v>42</v>
      </c>
      <c r="U14" s="3">
        <v>1.2</v>
      </c>
      <c r="V14" s="3" t="s">
        <v>69</v>
      </c>
      <c r="W14" s="3" t="s">
        <v>43</v>
      </c>
      <c r="X14" s="3" t="s">
        <v>66</v>
      </c>
    </row>
    <row r="15">
      <c r="A15" s="3" t="s">
        <v>70</v>
      </c>
      <c r="B15" s="3" t="s">
        <v>71</v>
      </c>
      <c r="C15" s="3" t="s">
        <v>72</v>
      </c>
      <c r="D15" s="3" t="s">
        <v>73</v>
      </c>
      <c r="E15" s="3">
        <f t="shared" ref="E15:E20" si="8">H15</f>
        <v>4.89</v>
      </c>
      <c r="F15" s="3">
        <f t="shared" ref="F15:F20" si="9">(H15+I15+J15)/3</f>
        <v>5.813333333</v>
      </c>
      <c r="G15" s="3">
        <f t="shared" ref="G15:G20" si="10">(H15+I15+J15)</f>
        <v>17.44</v>
      </c>
      <c r="H15" s="4">
        <v>4.89</v>
      </c>
      <c r="I15" s="4">
        <v>6.38</v>
      </c>
      <c r="J15" s="4">
        <v>6.17</v>
      </c>
      <c r="K15" s="4">
        <v>4.82</v>
      </c>
      <c r="L15" s="4">
        <v>3.31</v>
      </c>
      <c r="M15" s="3">
        <f t="shared" si="2"/>
        <v>1.235811474</v>
      </c>
      <c r="N15" s="4">
        <v>6.0</v>
      </c>
      <c r="O15" s="4">
        <f t="shared" si="1"/>
        <v>0.1866666667</v>
      </c>
      <c r="P15" s="3">
        <f t="shared" si="3"/>
        <v>0.1510478504</v>
      </c>
      <c r="Q15" s="4">
        <v>-10.0</v>
      </c>
      <c r="R15" s="3">
        <f t="shared" si="4"/>
        <v>-8.091849127</v>
      </c>
      <c r="S15" s="3" t="s">
        <v>46</v>
      </c>
      <c r="T15" s="3" t="s">
        <v>42</v>
      </c>
      <c r="U15" s="4">
        <v>1.2</v>
      </c>
      <c r="V15" s="4">
        <v>1.0</v>
      </c>
      <c r="W15" s="3" t="s">
        <v>43</v>
      </c>
      <c r="X15" s="4">
        <v>1.0</v>
      </c>
    </row>
    <row r="16">
      <c r="A16" s="3" t="s">
        <v>48</v>
      </c>
      <c r="B16" s="3" t="s">
        <v>74</v>
      </c>
      <c r="C16" s="3" t="s">
        <v>72</v>
      </c>
      <c r="D16" s="3" t="s">
        <v>75</v>
      </c>
      <c r="E16" s="3">
        <f t="shared" si="8"/>
        <v>1.88</v>
      </c>
      <c r="F16" s="3">
        <f t="shared" si="9"/>
        <v>1.503333333</v>
      </c>
      <c r="G16" s="3">
        <f t="shared" si="10"/>
        <v>4.51</v>
      </c>
      <c r="H16" s="4">
        <v>1.88</v>
      </c>
      <c r="I16" s="4">
        <v>1.28</v>
      </c>
      <c r="J16" s="4">
        <v>1.35</v>
      </c>
      <c r="K16" s="4">
        <v>1.96</v>
      </c>
      <c r="L16" s="4">
        <v>2.24</v>
      </c>
      <c r="M16" s="3">
        <f t="shared" si="2"/>
        <v>0.4128195732</v>
      </c>
      <c r="N16" s="4">
        <v>2.0</v>
      </c>
      <c r="O16" s="4">
        <f t="shared" si="1"/>
        <v>0.4966666667</v>
      </c>
      <c r="P16" s="3">
        <f t="shared" si="3"/>
        <v>1.203108329</v>
      </c>
      <c r="Q16" s="4">
        <v>-1.0</v>
      </c>
      <c r="R16" s="3">
        <f t="shared" si="4"/>
        <v>-2.422365762</v>
      </c>
      <c r="S16" s="3" t="s">
        <v>50</v>
      </c>
      <c r="T16" s="3" t="s">
        <v>76</v>
      </c>
      <c r="U16" s="3" t="s">
        <v>77</v>
      </c>
      <c r="V16" s="3" t="s">
        <v>78</v>
      </c>
      <c r="W16" s="3" t="s">
        <v>59</v>
      </c>
      <c r="X16" s="3" t="s">
        <v>79</v>
      </c>
    </row>
    <row r="17">
      <c r="A17" s="3" t="s">
        <v>80</v>
      </c>
      <c r="B17" s="3" t="s">
        <v>81</v>
      </c>
      <c r="C17" s="3" t="s">
        <v>44</v>
      </c>
      <c r="D17" s="3" t="s">
        <v>82</v>
      </c>
      <c r="E17" s="3">
        <f t="shared" si="8"/>
        <v>3.91</v>
      </c>
      <c r="F17" s="3">
        <f t="shared" si="9"/>
        <v>2.913333333</v>
      </c>
      <c r="G17" s="3">
        <f t="shared" si="10"/>
        <v>8.74</v>
      </c>
      <c r="H17" s="4">
        <v>3.91</v>
      </c>
      <c r="I17" s="4">
        <v>2.66</v>
      </c>
      <c r="J17" s="4">
        <v>2.17</v>
      </c>
      <c r="K17" s="4">
        <v>2.13</v>
      </c>
      <c r="L17" s="4">
        <v>2.23</v>
      </c>
      <c r="M17" s="3">
        <f t="shared" si="2"/>
        <v>0.751731335</v>
      </c>
      <c r="N17" s="4">
        <v>4.0</v>
      </c>
      <c r="O17" s="4">
        <f t="shared" si="1"/>
        <v>1.086666667</v>
      </c>
      <c r="P17" s="3">
        <f t="shared" si="3"/>
        <v>1.445551909</v>
      </c>
      <c r="Q17" s="4">
        <v>-5.0</v>
      </c>
      <c r="R17" s="3">
        <f t="shared" si="4"/>
        <v>-6.651312467</v>
      </c>
      <c r="S17" s="3" t="s">
        <v>83</v>
      </c>
      <c r="T17" s="3" t="s">
        <v>84</v>
      </c>
      <c r="U17" s="3" t="s">
        <v>85</v>
      </c>
      <c r="V17" s="3" t="s">
        <v>86</v>
      </c>
      <c r="W17" s="3" t="s">
        <v>87</v>
      </c>
      <c r="X17" s="3" t="s">
        <v>79</v>
      </c>
    </row>
    <row r="18">
      <c r="A18" s="3" t="s">
        <v>48</v>
      </c>
      <c r="B18" s="3" t="s">
        <v>56</v>
      </c>
      <c r="C18" s="3" t="s">
        <v>26</v>
      </c>
      <c r="D18" s="3" t="s">
        <v>88</v>
      </c>
      <c r="E18" s="3">
        <f t="shared" si="8"/>
        <v>1.18</v>
      </c>
      <c r="F18" s="3">
        <f t="shared" si="9"/>
        <v>1.276666667</v>
      </c>
      <c r="G18" s="3">
        <f t="shared" si="10"/>
        <v>3.83</v>
      </c>
      <c r="H18" s="4">
        <v>1.18</v>
      </c>
      <c r="I18" s="4">
        <v>1.61</v>
      </c>
      <c r="J18" s="4">
        <v>1.04</v>
      </c>
      <c r="K18" s="4">
        <v>2.37</v>
      </c>
      <c r="L18" s="4">
        <v>1.93</v>
      </c>
      <c r="M18" s="3">
        <f t="shared" si="2"/>
        <v>0.5450963218</v>
      </c>
      <c r="N18" s="4">
        <v>2.0</v>
      </c>
      <c r="O18" s="4">
        <f t="shared" si="1"/>
        <v>0.7233333333</v>
      </c>
      <c r="P18" s="3">
        <f t="shared" si="3"/>
        <v>1.326982598</v>
      </c>
      <c r="Q18" s="4">
        <v>-1.0</v>
      </c>
      <c r="R18" s="3">
        <f t="shared" si="4"/>
        <v>-1.834538154</v>
      </c>
      <c r="S18" s="3" t="s">
        <v>50</v>
      </c>
      <c r="T18" s="3" t="s">
        <v>89</v>
      </c>
      <c r="U18" s="3" t="s">
        <v>77</v>
      </c>
      <c r="V18" s="3" t="s">
        <v>78</v>
      </c>
      <c r="W18" s="3" t="s">
        <v>59</v>
      </c>
      <c r="X18" s="3" t="s">
        <v>79</v>
      </c>
    </row>
    <row r="19">
      <c r="A19" s="3" t="s">
        <v>48</v>
      </c>
      <c r="B19" s="3" t="s">
        <v>56</v>
      </c>
      <c r="C19" s="3" t="s">
        <v>26</v>
      </c>
      <c r="D19" s="3" t="s">
        <v>90</v>
      </c>
      <c r="E19" s="3">
        <f t="shared" si="8"/>
        <v>1.52</v>
      </c>
      <c r="F19" s="3">
        <f t="shared" si="9"/>
        <v>1.7</v>
      </c>
      <c r="G19" s="3">
        <f t="shared" si="10"/>
        <v>5.1</v>
      </c>
      <c r="H19" s="4">
        <v>1.52</v>
      </c>
      <c r="I19" s="4">
        <v>1.19</v>
      </c>
      <c r="J19" s="4">
        <v>2.39</v>
      </c>
      <c r="K19" s="4">
        <v>1.35</v>
      </c>
      <c r="L19" s="4">
        <v>2.31</v>
      </c>
      <c r="M19" s="3">
        <f t="shared" si="2"/>
        <v>0.5589454356</v>
      </c>
      <c r="N19" s="4">
        <v>2.0</v>
      </c>
      <c r="O19" s="4">
        <f t="shared" si="1"/>
        <v>0.3</v>
      </c>
      <c r="P19" s="3">
        <f t="shared" si="3"/>
        <v>0.5367250198</v>
      </c>
      <c r="Q19" s="4">
        <v>-1.0</v>
      </c>
      <c r="R19" s="3">
        <f t="shared" si="4"/>
        <v>-1.789083399</v>
      </c>
      <c r="S19" s="3" t="s">
        <v>50</v>
      </c>
      <c r="T19" s="3" t="s">
        <v>58</v>
      </c>
      <c r="U19" s="4">
        <v>0.3</v>
      </c>
      <c r="V19" s="4">
        <v>0.0</v>
      </c>
      <c r="W19" s="3" t="s">
        <v>59</v>
      </c>
      <c r="X19" s="3" t="s">
        <v>79</v>
      </c>
    </row>
    <row r="20">
      <c r="A20" s="3" t="s">
        <v>24</v>
      </c>
      <c r="B20" s="3" t="s">
        <v>35</v>
      </c>
      <c r="C20" s="3" t="s">
        <v>91</v>
      </c>
      <c r="D20" s="3" t="s">
        <v>92</v>
      </c>
      <c r="E20" s="3">
        <f t="shared" si="8"/>
        <v>5.75</v>
      </c>
      <c r="F20" s="3">
        <f t="shared" si="9"/>
        <v>5.5</v>
      </c>
      <c r="G20" s="3">
        <f t="shared" si="10"/>
        <v>16.5</v>
      </c>
      <c r="H20" s="4">
        <v>5.75</v>
      </c>
      <c r="I20" s="4">
        <v>5.82</v>
      </c>
      <c r="J20" s="4">
        <v>4.93</v>
      </c>
      <c r="K20" s="4">
        <v>4.29</v>
      </c>
      <c r="L20" s="4">
        <v>6.81</v>
      </c>
      <c r="M20" s="3">
        <f t="shared" si="2"/>
        <v>0.9576011696</v>
      </c>
      <c r="N20" s="4">
        <v>6.0</v>
      </c>
      <c r="O20" s="4">
        <f t="shared" si="1"/>
        <v>0.5</v>
      </c>
      <c r="P20" s="3">
        <f t="shared" si="3"/>
        <v>0.5221380423</v>
      </c>
      <c r="Q20" s="4">
        <v>-10.0</v>
      </c>
      <c r="R20" s="3">
        <f t="shared" si="4"/>
        <v>-10.44276085</v>
      </c>
      <c r="S20" s="3" t="s">
        <v>46</v>
      </c>
      <c r="T20" s="3" t="s">
        <v>42</v>
      </c>
      <c r="U20" s="4">
        <v>1.2</v>
      </c>
      <c r="V20" s="4">
        <v>1.0</v>
      </c>
      <c r="W20" s="3" t="s">
        <v>43</v>
      </c>
      <c r="X20" s="3" t="s">
        <v>79</v>
      </c>
    </row>
    <row r="21" ht="15.75" customHeight="1">
      <c r="A21" s="3" t="s">
        <v>24</v>
      </c>
      <c r="B21" s="3" t="s">
        <v>35</v>
      </c>
      <c r="C21" s="3" t="s">
        <v>44</v>
      </c>
      <c r="D21" s="3" t="s">
        <v>93</v>
      </c>
      <c r="E21" s="3">
        <v>-10.3</v>
      </c>
      <c r="F21" s="3">
        <v>-4.366666667</v>
      </c>
      <c r="G21" s="3">
        <v>-13.0</v>
      </c>
      <c r="H21" s="3">
        <v>-12.6</v>
      </c>
      <c r="I21" s="3">
        <v>9.8</v>
      </c>
      <c r="J21" s="3">
        <v>-23.8</v>
      </c>
      <c r="K21" s="3">
        <v>20.4</v>
      </c>
      <c r="L21" s="3">
        <v>52.9</v>
      </c>
      <c r="M21" s="3">
        <f t="shared" si="2"/>
        <v>29.99846663</v>
      </c>
      <c r="N21" s="4">
        <v>6.0</v>
      </c>
      <c r="O21" s="4">
        <f t="shared" si="1"/>
        <v>10.36666667</v>
      </c>
      <c r="P21" s="3">
        <f t="shared" si="3"/>
        <v>0.3455732186</v>
      </c>
      <c r="Q21" s="4">
        <v>-10.0</v>
      </c>
      <c r="R21" s="3">
        <f t="shared" si="4"/>
        <v>-0.3333503717</v>
      </c>
      <c r="S21" s="3" t="s">
        <v>46</v>
      </c>
      <c r="T21" s="3" t="s">
        <v>42</v>
      </c>
      <c r="U21" s="3">
        <v>1.5</v>
      </c>
      <c r="V21" s="4">
        <v>1.0</v>
      </c>
      <c r="W21" s="3" t="s">
        <v>43</v>
      </c>
      <c r="X21" s="4">
        <v>1.0</v>
      </c>
    </row>
    <row r="22" ht="15.75" customHeight="1">
      <c r="A22" s="3" t="s">
        <v>24</v>
      </c>
      <c r="B22" s="3" t="s">
        <v>35</v>
      </c>
      <c r="C22" s="3" t="s">
        <v>44</v>
      </c>
      <c r="D22" s="3" t="s">
        <v>94</v>
      </c>
      <c r="E22" s="3">
        <v>-3.9</v>
      </c>
      <c r="F22" s="3">
        <v>0.6</v>
      </c>
      <c r="G22" s="3">
        <v>-6.4</v>
      </c>
      <c r="H22" s="3">
        <v>-2.8</v>
      </c>
      <c r="I22" s="3">
        <v>8.5</v>
      </c>
      <c r="J22" s="3">
        <v>-28.0</v>
      </c>
      <c r="K22" s="3">
        <v>-3.1</v>
      </c>
      <c r="L22" s="3">
        <v>23.2</v>
      </c>
      <c r="M22" s="3">
        <f t="shared" si="2"/>
        <v>18.78145362</v>
      </c>
      <c r="N22" s="4">
        <v>10.0</v>
      </c>
      <c r="O22" s="4">
        <f t="shared" si="1"/>
        <v>9.4</v>
      </c>
      <c r="P22" s="3">
        <f t="shared" si="3"/>
        <v>0.5004937419</v>
      </c>
      <c r="Q22" s="4">
        <v>-20.0</v>
      </c>
      <c r="R22" s="3">
        <f t="shared" si="4"/>
        <v>-1.064880302</v>
      </c>
      <c r="S22" s="3" t="s">
        <v>95</v>
      </c>
      <c r="T22" s="3" t="s">
        <v>96</v>
      </c>
      <c r="U22" s="3">
        <v>1.5</v>
      </c>
      <c r="V22" s="4">
        <v>2.0</v>
      </c>
      <c r="W22" s="3" t="s">
        <v>97</v>
      </c>
      <c r="X22" s="4">
        <v>1.0</v>
      </c>
    </row>
    <row r="23" ht="15.75" customHeight="1">
      <c r="A23" s="3" t="s">
        <v>48</v>
      </c>
      <c r="B23" s="3" t="s">
        <v>56</v>
      </c>
      <c r="C23" s="3" t="s">
        <v>26</v>
      </c>
      <c r="D23" s="3" t="s">
        <v>98</v>
      </c>
      <c r="E23" s="3">
        <v>4.7</v>
      </c>
      <c r="F23" s="3">
        <v>4.8</v>
      </c>
      <c r="G23" s="3">
        <v>12.6</v>
      </c>
      <c r="H23" s="3">
        <v>4.9</v>
      </c>
      <c r="I23" s="3">
        <v>4.8</v>
      </c>
      <c r="J23" s="3">
        <v>1.4</v>
      </c>
      <c r="K23" s="3">
        <v>0.0</v>
      </c>
      <c r="L23" s="3">
        <v>0.4</v>
      </c>
      <c r="M23" s="3">
        <f t="shared" si="2"/>
        <v>2.383275058</v>
      </c>
      <c r="N23" s="4">
        <v>2.0</v>
      </c>
      <c r="O23" s="4">
        <f t="shared" si="1"/>
        <v>2.8</v>
      </c>
      <c r="P23" s="3">
        <f t="shared" si="3"/>
        <v>1.174853902</v>
      </c>
      <c r="Q23" s="4">
        <v>-1.0</v>
      </c>
      <c r="R23" s="3">
        <f t="shared" si="4"/>
        <v>-0.4195906791</v>
      </c>
      <c r="S23" s="3" t="s">
        <v>99</v>
      </c>
      <c r="T23" s="3" t="s">
        <v>58</v>
      </c>
      <c r="U23" s="3">
        <v>0.45</v>
      </c>
      <c r="V23" s="4">
        <v>0.0</v>
      </c>
      <c r="W23" s="3" t="s">
        <v>59</v>
      </c>
      <c r="X23" s="4">
        <v>0.0</v>
      </c>
    </row>
    <row r="24" ht="15.75" customHeight="1">
      <c r="A24" s="3" t="s">
        <v>24</v>
      </c>
      <c r="B24" s="3" t="s">
        <v>35</v>
      </c>
      <c r="C24" s="3" t="s">
        <v>44</v>
      </c>
      <c r="D24" s="3" t="s">
        <v>100</v>
      </c>
      <c r="E24" s="3">
        <v>-0.5</v>
      </c>
      <c r="F24" s="3">
        <v>8.033333333</v>
      </c>
      <c r="G24" s="3">
        <v>32.4</v>
      </c>
      <c r="H24" s="3">
        <v>16.1</v>
      </c>
      <c r="I24" s="3">
        <v>8.5</v>
      </c>
      <c r="J24" s="3">
        <v>32.5</v>
      </c>
      <c r="K24" s="3">
        <v>-15.5</v>
      </c>
      <c r="L24" s="3">
        <v>32.5</v>
      </c>
      <c r="M24" s="3">
        <f t="shared" si="2"/>
        <v>19.91260907</v>
      </c>
      <c r="N24" s="4">
        <v>6.0</v>
      </c>
      <c r="O24" s="4">
        <f t="shared" si="1"/>
        <v>2.033333333</v>
      </c>
      <c r="P24" s="3">
        <f t="shared" si="3"/>
        <v>0.1021128535</v>
      </c>
      <c r="Q24" s="4">
        <v>-10.0</v>
      </c>
      <c r="R24" s="3">
        <f t="shared" si="4"/>
        <v>-0.5021943616</v>
      </c>
      <c r="S24" s="3" t="s">
        <v>101</v>
      </c>
      <c r="T24" s="3" t="s">
        <v>42</v>
      </c>
      <c r="U24" s="3">
        <v>1.5</v>
      </c>
      <c r="V24" s="4">
        <v>1.0</v>
      </c>
      <c r="W24" s="3" t="s">
        <v>43</v>
      </c>
      <c r="X24" s="4">
        <v>1.0</v>
      </c>
    </row>
    <row r="25" ht="15.75" customHeight="1">
      <c r="A25" s="3" t="s">
        <v>102</v>
      </c>
      <c r="B25" s="3" t="s">
        <v>103</v>
      </c>
      <c r="C25" s="3" t="s">
        <v>44</v>
      </c>
      <c r="D25" s="3" t="s">
        <v>104</v>
      </c>
      <c r="E25" s="3">
        <v>6.34</v>
      </c>
      <c r="F25" s="3">
        <v>9.226666667</v>
      </c>
      <c r="G25" s="3">
        <v>14.77</v>
      </c>
      <c r="H25" s="3">
        <v>8.82</v>
      </c>
      <c r="I25" s="3">
        <v>12.52</v>
      </c>
      <c r="J25" s="3">
        <v>-16.33</v>
      </c>
      <c r="K25" s="3">
        <v>6.27</v>
      </c>
      <c r="L25" s="3">
        <v>19.72</v>
      </c>
      <c r="M25" s="3">
        <f t="shared" si="2"/>
        <v>13.57574123</v>
      </c>
      <c r="N25" s="4">
        <v>6.0</v>
      </c>
      <c r="O25" s="4">
        <f t="shared" si="1"/>
        <v>3.226666667</v>
      </c>
      <c r="P25" s="3">
        <f t="shared" si="3"/>
        <v>0.2376788576</v>
      </c>
      <c r="Q25" s="4">
        <v>-10.0</v>
      </c>
      <c r="R25" s="3">
        <f t="shared" si="4"/>
        <v>-0.7366080297</v>
      </c>
      <c r="S25" s="3" t="s">
        <v>105</v>
      </c>
      <c r="T25" s="3" t="s">
        <v>42</v>
      </c>
      <c r="U25" s="3">
        <v>1.5</v>
      </c>
      <c r="V25" s="4">
        <v>1.0</v>
      </c>
      <c r="W25" s="3" t="s">
        <v>43</v>
      </c>
      <c r="X25" s="4">
        <v>1.0</v>
      </c>
    </row>
    <row r="26" ht="15.75" customHeight="1">
      <c r="A26" s="3" t="s">
        <v>106</v>
      </c>
      <c r="B26" s="3" t="s">
        <v>25</v>
      </c>
      <c r="C26" s="3" t="s">
        <v>44</v>
      </c>
      <c r="D26" s="3" t="s">
        <v>107</v>
      </c>
      <c r="E26" s="3">
        <v>-6.71</v>
      </c>
      <c r="F26" s="3">
        <v>-6.01</v>
      </c>
      <c r="G26" s="3">
        <v>-14.65</v>
      </c>
      <c r="H26" s="3">
        <v>-10.91</v>
      </c>
      <c r="I26" s="3">
        <v>-0.41</v>
      </c>
      <c r="J26" s="3">
        <v>1.03</v>
      </c>
      <c r="K26" s="3">
        <v>16.13</v>
      </c>
      <c r="L26" s="3">
        <v>33.29</v>
      </c>
      <c r="M26" s="3">
        <f t="shared" si="2"/>
        <v>17.1932161</v>
      </c>
      <c r="N26" s="4">
        <v>6.0</v>
      </c>
      <c r="O26" s="4">
        <f t="shared" si="1"/>
        <v>12.01</v>
      </c>
      <c r="P26" s="3">
        <f t="shared" si="3"/>
        <v>0.6985313235</v>
      </c>
      <c r="Q26" s="4">
        <v>-10.0</v>
      </c>
      <c r="R26" s="3">
        <f t="shared" si="4"/>
        <v>-0.5816247489</v>
      </c>
      <c r="S26" s="3" t="s">
        <v>108</v>
      </c>
      <c r="T26" s="3" t="s">
        <v>42</v>
      </c>
      <c r="U26" s="3">
        <v>1.75</v>
      </c>
      <c r="V26" s="4">
        <v>1.0</v>
      </c>
      <c r="W26" s="3" t="s">
        <v>43</v>
      </c>
      <c r="X26" s="4">
        <v>1.0</v>
      </c>
    </row>
    <row r="27" ht="15.75" customHeight="1">
      <c r="A27" s="3" t="s">
        <v>24</v>
      </c>
      <c r="B27" s="3" t="s">
        <v>35</v>
      </c>
      <c r="C27" s="3" t="s">
        <v>44</v>
      </c>
      <c r="D27" s="3" t="s">
        <v>94</v>
      </c>
      <c r="E27" s="3">
        <v>-3.9</v>
      </c>
      <c r="F27" s="3">
        <v>0.6</v>
      </c>
      <c r="G27" s="3">
        <v>-6.4</v>
      </c>
      <c r="H27" s="3">
        <v>-2.8</v>
      </c>
      <c r="I27" s="3">
        <v>8.5</v>
      </c>
      <c r="J27" s="3">
        <v>-28.0</v>
      </c>
      <c r="K27" s="3">
        <v>-3.1</v>
      </c>
      <c r="L27" s="3">
        <v>23.2</v>
      </c>
      <c r="M27" s="3">
        <f t="shared" si="2"/>
        <v>18.78145362</v>
      </c>
      <c r="N27" s="4">
        <v>10.0</v>
      </c>
      <c r="O27" s="4">
        <f t="shared" si="1"/>
        <v>9.4</v>
      </c>
      <c r="P27" s="3">
        <f t="shared" si="3"/>
        <v>0.5004937419</v>
      </c>
      <c r="Q27" s="4">
        <v>-20.0</v>
      </c>
      <c r="R27" s="3">
        <f t="shared" si="4"/>
        <v>-1.064880302</v>
      </c>
      <c r="S27" s="3" t="s">
        <v>109</v>
      </c>
      <c r="T27" s="3" t="s">
        <v>96</v>
      </c>
      <c r="U27" s="3">
        <v>1.5</v>
      </c>
      <c r="V27" s="4">
        <v>2.0</v>
      </c>
      <c r="W27" s="3" t="s">
        <v>97</v>
      </c>
      <c r="X27" s="4">
        <v>1.0</v>
      </c>
    </row>
    <row r="28" ht="15.75" customHeight="1">
      <c r="A28" s="3" t="s">
        <v>80</v>
      </c>
      <c r="B28" s="3" t="s">
        <v>81</v>
      </c>
      <c r="C28" s="3" t="s">
        <v>44</v>
      </c>
      <c r="D28" s="3" t="s">
        <v>110</v>
      </c>
      <c r="E28" s="3">
        <v>6.42</v>
      </c>
      <c r="F28" s="3">
        <v>5.223333333</v>
      </c>
      <c r="G28" s="3">
        <v>21.52</v>
      </c>
      <c r="H28" s="3">
        <v>-6.24</v>
      </c>
      <c r="I28" s="3">
        <v>15.49</v>
      </c>
      <c r="J28" s="3">
        <v>-9.06</v>
      </c>
      <c r="K28" s="3">
        <v>-8.24</v>
      </c>
      <c r="L28" s="3">
        <v>2.15</v>
      </c>
      <c r="M28" s="3">
        <f t="shared" si="2"/>
        <v>10.32617306</v>
      </c>
      <c r="N28" s="4">
        <v>2.0</v>
      </c>
      <c r="O28" s="4">
        <f t="shared" si="1"/>
        <v>3.223333333</v>
      </c>
      <c r="P28" s="3">
        <f t="shared" si="3"/>
        <v>0.3121517832</v>
      </c>
      <c r="Q28" s="4">
        <v>-1.0</v>
      </c>
      <c r="R28" s="3">
        <f t="shared" si="4"/>
        <v>-0.09684129779</v>
      </c>
      <c r="S28" s="3" t="s">
        <v>111</v>
      </c>
      <c r="T28" s="3" t="s">
        <v>58</v>
      </c>
      <c r="U28" s="3">
        <v>1.0</v>
      </c>
      <c r="V28" s="4">
        <v>0.0</v>
      </c>
      <c r="W28" s="3" t="s">
        <v>59</v>
      </c>
      <c r="X28" s="4">
        <v>0.0</v>
      </c>
    </row>
    <row r="29" ht="15.75" customHeight="1">
      <c r="A29" s="3" t="s">
        <v>24</v>
      </c>
      <c r="B29" s="3" t="s">
        <v>35</v>
      </c>
      <c r="C29" s="3" t="s">
        <v>112</v>
      </c>
      <c r="D29" s="3" t="s">
        <v>113</v>
      </c>
      <c r="E29" s="3">
        <v>22.9</v>
      </c>
      <c r="F29" s="3">
        <v>5.105</v>
      </c>
      <c r="G29" s="3">
        <v>10.21</v>
      </c>
      <c r="H29" s="3" t="s">
        <v>28</v>
      </c>
      <c r="I29" s="3" t="s">
        <v>28</v>
      </c>
      <c r="J29" s="3" t="s">
        <v>28</v>
      </c>
      <c r="K29" s="3">
        <v>22.9</v>
      </c>
      <c r="L29" s="3">
        <v>-12.69</v>
      </c>
      <c r="M29" s="3">
        <f t="shared" si="2"/>
        <v>25.16593034</v>
      </c>
      <c r="N29" s="4">
        <v>10.0</v>
      </c>
      <c r="O29" s="4">
        <f t="shared" si="1"/>
        <v>4.895</v>
      </c>
      <c r="P29" s="3">
        <f t="shared" si="3"/>
        <v>0.1945090022</v>
      </c>
      <c r="Q29" s="4">
        <v>-20.0</v>
      </c>
      <c r="R29" s="3">
        <f t="shared" si="4"/>
        <v>-0.7947252388</v>
      </c>
      <c r="S29" s="3" t="s">
        <v>114</v>
      </c>
      <c r="T29" s="3" t="s">
        <v>96</v>
      </c>
      <c r="U29" s="4">
        <v>1.8</v>
      </c>
      <c r="V29" s="4">
        <v>2.0</v>
      </c>
      <c r="W29" s="3" t="s">
        <v>97</v>
      </c>
      <c r="X29" s="4">
        <v>1.0</v>
      </c>
    </row>
    <row r="30" ht="15.75" customHeight="1">
      <c r="A30" s="3" t="s">
        <v>106</v>
      </c>
      <c r="B30" s="3" t="s">
        <v>25</v>
      </c>
      <c r="C30" s="3" t="s">
        <v>44</v>
      </c>
      <c r="D30" s="3" t="s">
        <v>115</v>
      </c>
      <c r="E30" s="3">
        <v>-10.37</v>
      </c>
      <c r="F30" s="3">
        <v>-2.216666667</v>
      </c>
      <c r="G30" s="3">
        <v>-4.45</v>
      </c>
      <c r="H30" s="3">
        <v>-9.04</v>
      </c>
      <c r="I30" s="3">
        <v>12.76</v>
      </c>
      <c r="J30" s="3">
        <v>-18.32</v>
      </c>
      <c r="K30" s="3">
        <v>15.73</v>
      </c>
      <c r="L30" s="3">
        <v>50.42</v>
      </c>
      <c r="M30" s="3">
        <f t="shared" si="2"/>
        <v>26.63780396</v>
      </c>
      <c r="N30" s="4">
        <v>6.0</v>
      </c>
      <c r="O30" s="4">
        <f t="shared" si="1"/>
        <v>8.216666667</v>
      </c>
      <c r="P30" s="3">
        <f t="shared" si="3"/>
        <v>0.3084588609</v>
      </c>
      <c r="Q30" s="4">
        <v>-10.0</v>
      </c>
      <c r="R30" s="3">
        <f t="shared" si="4"/>
        <v>-0.3754063215</v>
      </c>
      <c r="S30" s="3" t="s">
        <v>46</v>
      </c>
      <c r="T30" s="3" t="s">
        <v>42</v>
      </c>
      <c r="U30" s="4">
        <v>1.2</v>
      </c>
      <c r="V30" s="4">
        <v>1.0</v>
      </c>
      <c r="W30" s="3" t="s">
        <v>43</v>
      </c>
      <c r="X30" s="4">
        <v>1.0</v>
      </c>
    </row>
    <row r="31" ht="15.75" customHeight="1">
      <c r="A31" s="3" t="s">
        <v>24</v>
      </c>
      <c r="B31" s="3" t="s">
        <v>35</v>
      </c>
      <c r="C31" s="3" t="s">
        <v>26</v>
      </c>
      <c r="D31" s="3" t="s">
        <v>116</v>
      </c>
      <c r="E31" s="3">
        <v>-1.6</v>
      </c>
      <c r="F31" s="3">
        <v>12.02333333</v>
      </c>
      <c r="G31" s="3">
        <v>16.02</v>
      </c>
      <c r="H31" s="3">
        <v>15.21</v>
      </c>
      <c r="I31" s="3">
        <v>22.46</v>
      </c>
      <c r="J31" s="3">
        <v>-15.28</v>
      </c>
      <c r="K31" s="3">
        <v>24.03</v>
      </c>
      <c r="L31" s="3">
        <v>17.28</v>
      </c>
      <c r="M31" s="3">
        <f t="shared" si="2"/>
        <v>16.07618891</v>
      </c>
      <c r="N31" s="4">
        <v>10.0</v>
      </c>
      <c r="O31" s="4">
        <f t="shared" si="1"/>
        <v>2.02333333</v>
      </c>
      <c r="P31" s="3">
        <f t="shared" si="3"/>
        <v>0.1258590168</v>
      </c>
      <c r="Q31" s="4">
        <v>-20.0</v>
      </c>
      <c r="R31" s="3">
        <f t="shared" si="4"/>
        <v>-1.24407595</v>
      </c>
      <c r="S31" s="3" t="s">
        <v>114</v>
      </c>
      <c r="T31" s="3" t="s">
        <v>96</v>
      </c>
      <c r="U31" s="4">
        <v>1.8</v>
      </c>
      <c r="V31" s="4">
        <v>2.0</v>
      </c>
      <c r="W31" s="3" t="s">
        <v>97</v>
      </c>
      <c r="X31" s="4">
        <v>1.0</v>
      </c>
    </row>
    <row r="32" ht="15.75" customHeight="1">
      <c r="A32" s="3" t="s">
        <v>24</v>
      </c>
      <c r="B32" s="3" t="s">
        <v>35</v>
      </c>
      <c r="C32" s="3" t="s">
        <v>117</v>
      </c>
      <c r="D32" s="3" t="s">
        <v>118</v>
      </c>
      <c r="E32" s="3">
        <v>16.9</v>
      </c>
      <c r="F32" s="3">
        <v>6.816666667</v>
      </c>
      <c r="G32" s="3">
        <v>-5.74</v>
      </c>
      <c r="H32" s="3">
        <v>15.69</v>
      </c>
      <c r="I32" s="3">
        <v>-12.14</v>
      </c>
      <c r="J32" s="3">
        <v>-31.45</v>
      </c>
      <c r="K32" s="3">
        <v>-14.97</v>
      </c>
      <c r="L32" s="3">
        <v>46.61</v>
      </c>
      <c r="M32" s="3">
        <f t="shared" si="2"/>
        <v>30.72642869</v>
      </c>
      <c r="N32" s="4">
        <v>6.0</v>
      </c>
      <c r="O32" s="4">
        <f t="shared" si="1"/>
        <v>0.816666667</v>
      </c>
      <c r="P32" s="3">
        <f t="shared" si="3"/>
        <v>0.02657863936</v>
      </c>
      <c r="Q32" s="4">
        <v>-10.0</v>
      </c>
      <c r="R32" s="3">
        <f t="shared" si="4"/>
        <v>-0.3254527267</v>
      </c>
      <c r="S32" s="3" t="s">
        <v>46</v>
      </c>
      <c r="T32" s="3" t="s">
        <v>42</v>
      </c>
      <c r="U32" s="4">
        <v>1.2</v>
      </c>
      <c r="V32" s="4">
        <v>1.0</v>
      </c>
      <c r="W32" s="3" t="s">
        <v>43</v>
      </c>
      <c r="X32" s="4">
        <v>1.0</v>
      </c>
    </row>
    <row r="33" ht="15.75" customHeight="1">
      <c r="A33" s="3" t="s">
        <v>24</v>
      </c>
      <c r="B33" s="3" t="s">
        <v>35</v>
      </c>
      <c r="C33" s="3" t="s">
        <v>112</v>
      </c>
      <c r="D33" s="3" t="s">
        <v>119</v>
      </c>
      <c r="E33" s="3">
        <v>-2.43</v>
      </c>
      <c r="F33" s="3">
        <v>7.413333333</v>
      </c>
      <c r="G33" s="3">
        <v>8.91</v>
      </c>
      <c r="H33" s="3">
        <v>6.96</v>
      </c>
      <c r="I33" s="3">
        <v>17.71</v>
      </c>
      <c r="J33" s="3">
        <v>-24.73</v>
      </c>
      <c r="K33" s="3">
        <v>28.95</v>
      </c>
      <c r="L33" s="3">
        <v>20.28</v>
      </c>
      <c r="M33" s="3">
        <f t="shared" si="2"/>
        <v>20.85366706</v>
      </c>
      <c r="N33" s="4">
        <v>6.0</v>
      </c>
      <c r="O33" s="4">
        <f t="shared" si="1"/>
        <v>1.413333333</v>
      </c>
      <c r="P33" s="3">
        <f t="shared" si="3"/>
        <v>0.06777385141</v>
      </c>
      <c r="Q33" s="4">
        <v>-10.0</v>
      </c>
      <c r="R33" s="3">
        <f t="shared" si="4"/>
        <v>-0.4795319677</v>
      </c>
      <c r="S33" s="3" t="s">
        <v>46</v>
      </c>
      <c r="T33" s="3" t="s">
        <v>42</v>
      </c>
      <c r="U33" s="4">
        <v>1.2</v>
      </c>
      <c r="V33" s="4">
        <v>1.0</v>
      </c>
      <c r="W33" s="3" t="s">
        <v>43</v>
      </c>
      <c r="X33" s="4">
        <v>1.0</v>
      </c>
    </row>
    <row r="34" ht="15.75" customHeight="1">
      <c r="A34" s="3" t="s">
        <v>24</v>
      </c>
      <c r="B34" s="3" t="s">
        <v>35</v>
      </c>
      <c r="C34" s="3" t="s">
        <v>120</v>
      </c>
      <c r="D34" s="3" t="s">
        <v>121</v>
      </c>
      <c r="E34" s="3">
        <v>-10.08</v>
      </c>
      <c r="F34" s="3">
        <v>-5.916666667</v>
      </c>
      <c r="G34" s="3">
        <v>4.66</v>
      </c>
      <c r="H34" s="3">
        <v>-34.02</v>
      </c>
      <c r="I34" s="3">
        <v>26.35</v>
      </c>
      <c r="J34" s="3">
        <v>7.27</v>
      </c>
      <c r="K34" s="3">
        <v>-15.55</v>
      </c>
      <c r="L34" s="3">
        <v>-17.88</v>
      </c>
      <c r="M34" s="3">
        <f t="shared" si="2"/>
        <v>23.64920147</v>
      </c>
      <c r="N34" s="4">
        <v>6.0</v>
      </c>
      <c r="O34" s="4">
        <f t="shared" si="1"/>
        <v>11.91666667</v>
      </c>
      <c r="P34" s="3">
        <f t="shared" si="3"/>
        <v>0.5038929828</v>
      </c>
      <c r="Q34" s="4">
        <v>-10.0</v>
      </c>
      <c r="R34" s="3">
        <f t="shared" si="4"/>
        <v>-0.4228472583</v>
      </c>
      <c r="S34" s="3" t="s">
        <v>46</v>
      </c>
      <c r="T34" s="3" t="s">
        <v>42</v>
      </c>
      <c r="U34" s="4">
        <v>1.2</v>
      </c>
      <c r="V34" s="4">
        <v>1.0</v>
      </c>
      <c r="W34" s="3" t="s">
        <v>43</v>
      </c>
      <c r="X34" s="4">
        <v>1.0</v>
      </c>
    </row>
    <row r="35" ht="15.75" customHeight="1">
      <c r="A35" s="3" t="s">
        <v>80</v>
      </c>
      <c r="B35" s="3" t="s">
        <v>81</v>
      </c>
      <c r="C35" s="3" t="s">
        <v>60</v>
      </c>
      <c r="D35" s="3" t="s">
        <v>122</v>
      </c>
      <c r="E35" s="3">
        <v>7.91</v>
      </c>
      <c r="F35" s="3">
        <v>6.696666667</v>
      </c>
      <c r="G35" s="3">
        <v>7.86</v>
      </c>
      <c r="H35" s="3">
        <v>6.42</v>
      </c>
      <c r="I35" s="3">
        <v>5.76</v>
      </c>
      <c r="J35" s="3">
        <v>-16.07</v>
      </c>
      <c r="K35" s="3">
        <v>-7.43</v>
      </c>
      <c r="L35" s="3">
        <v>6.58</v>
      </c>
      <c r="M35" s="3">
        <f t="shared" si="2"/>
        <v>10.32771369</v>
      </c>
      <c r="N35" s="4">
        <v>4.0</v>
      </c>
      <c r="O35" s="4">
        <f t="shared" si="1"/>
        <v>2.696666667</v>
      </c>
      <c r="P35" s="3">
        <f t="shared" si="3"/>
        <v>0.261109743</v>
      </c>
      <c r="Q35" s="4">
        <v>-5.0</v>
      </c>
      <c r="R35" s="3">
        <f t="shared" si="4"/>
        <v>-0.4841342577</v>
      </c>
      <c r="S35" s="3" t="s">
        <v>83</v>
      </c>
      <c r="T35" s="3" t="s">
        <v>123</v>
      </c>
      <c r="U35" s="4">
        <v>0.8</v>
      </c>
      <c r="V35" s="4">
        <v>0.5</v>
      </c>
      <c r="W35" s="3" t="s">
        <v>87</v>
      </c>
      <c r="X35" s="4">
        <v>0.5</v>
      </c>
    </row>
    <row r="36" ht="15.75" customHeight="1">
      <c r="A36" s="3" t="s">
        <v>24</v>
      </c>
      <c r="B36" s="3" t="s">
        <v>35</v>
      </c>
      <c r="C36" s="3" t="s">
        <v>44</v>
      </c>
      <c r="D36" s="3" t="s">
        <v>124</v>
      </c>
      <c r="E36" s="3">
        <v>2.83</v>
      </c>
      <c r="F36" s="3">
        <v>11.78666667</v>
      </c>
      <c r="G36" s="3">
        <v>17.85</v>
      </c>
      <c r="H36" s="3">
        <v>15.49</v>
      </c>
      <c r="I36" s="3">
        <v>17.04</v>
      </c>
      <c r="J36" s="3">
        <v>-19.71</v>
      </c>
      <c r="K36" s="3">
        <v>14.78</v>
      </c>
      <c r="L36" s="3">
        <v>24.48</v>
      </c>
      <c r="M36" s="3">
        <f t="shared" si="2"/>
        <v>17.27743702</v>
      </c>
      <c r="N36" s="4">
        <v>10.0</v>
      </c>
      <c r="O36" s="4">
        <f t="shared" si="1"/>
        <v>1.78666667</v>
      </c>
      <c r="P36" s="3">
        <f t="shared" si="3"/>
        <v>0.1034103998</v>
      </c>
      <c r="Q36" s="4">
        <v>-20.0</v>
      </c>
      <c r="R36" s="3">
        <f t="shared" si="4"/>
        <v>-1.1575791</v>
      </c>
      <c r="S36" s="3" t="s">
        <v>114</v>
      </c>
      <c r="T36" s="3" t="s">
        <v>96</v>
      </c>
      <c r="U36" s="4">
        <v>1.8</v>
      </c>
      <c r="V36" s="4">
        <v>2.0</v>
      </c>
      <c r="W36" s="3" t="s">
        <v>97</v>
      </c>
      <c r="X36" s="4">
        <v>1.0</v>
      </c>
    </row>
    <row r="37" ht="15.75" customHeight="1">
      <c r="A37" s="3" t="s">
        <v>106</v>
      </c>
      <c r="B37" s="3" t="s">
        <v>25</v>
      </c>
      <c r="C37" s="3" t="s">
        <v>44</v>
      </c>
      <c r="D37" s="3" t="s">
        <v>125</v>
      </c>
      <c r="E37" s="3">
        <v>48.87</v>
      </c>
      <c r="F37" s="3">
        <v>22.97</v>
      </c>
      <c r="G37" s="3">
        <v>40.73</v>
      </c>
      <c r="H37" s="3">
        <v>13.58</v>
      </c>
      <c r="I37" s="3">
        <v>6.46</v>
      </c>
      <c r="J37" s="3">
        <v>-17.0</v>
      </c>
      <c r="K37" s="3">
        <v>-10.59</v>
      </c>
      <c r="L37" s="3">
        <v>28.38</v>
      </c>
      <c r="M37" s="3">
        <f t="shared" si="2"/>
        <v>18.343546</v>
      </c>
      <c r="N37" s="4">
        <v>6.0</v>
      </c>
      <c r="O37" s="4">
        <f t="shared" si="1"/>
        <v>16.97</v>
      </c>
      <c r="P37" s="3">
        <f t="shared" si="3"/>
        <v>0.9251210206</v>
      </c>
      <c r="Q37" s="4">
        <v>-10.0</v>
      </c>
      <c r="R37" s="3">
        <f t="shared" si="4"/>
        <v>-0.5451508666</v>
      </c>
      <c r="S37" s="3" t="s">
        <v>46</v>
      </c>
      <c r="T37" s="3" t="s">
        <v>42</v>
      </c>
      <c r="U37" s="4">
        <v>1.2</v>
      </c>
      <c r="V37" s="4">
        <v>1.0</v>
      </c>
      <c r="W37" s="3" t="s">
        <v>43</v>
      </c>
      <c r="X37" s="4">
        <v>1.0</v>
      </c>
    </row>
    <row r="38" ht="15.75" customHeight="1">
      <c r="A38" s="3" t="s">
        <v>106</v>
      </c>
      <c r="B38" s="3" t="s">
        <v>25</v>
      </c>
      <c r="C38" s="3" t="s">
        <v>44</v>
      </c>
      <c r="D38" s="3" t="s">
        <v>126</v>
      </c>
      <c r="E38" s="3">
        <v>-12.78</v>
      </c>
      <c r="F38" s="3">
        <v>-2.393333333</v>
      </c>
      <c r="G38" s="3">
        <v>6.54</v>
      </c>
      <c r="H38" s="3">
        <v>1.92</v>
      </c>
      <c r="I38" s="3">
        <v>3.68</v>
      </c>
      <c r="J38" s="3">
        <v>39.58</v>
      </c>
      <c r="K38" s="3">
        <v>41.21</v>
      </c>
      <c r="L38" s="3">
        <v>-28.54</v>
      </c>
      <c r="M38" s="3">
        <f t="shared" si="2"/>
        <v>29.27147246</v>
      </c>
      <c r="N38" s="4">
        <v>6.0</v>
      </c>
      <c r="O38" s="4">
        <f t="shared" si="1"/>
        <v>8.393333333</v>
      </c>
      <c r="P38" s="3">
        <f t="shared" si="3"/>
        <v>0.28674107</v>
      </c>
      <c r="Q38" s="4">
        <v>-10.0</v>
      </c>
      <c r="R38" s="3">
        <f t="shared" si="4"/>
        <v>-0.3416295512</v>
      </c>
      <c r="S38" s="3" t="s">
        <v>46</v>
      </c>
      <c r="T38" s="3" t="s">
        <v>42</v>
      </c>
      <c r="U38" s="4">
        <v>1.2</v>
      </c>
      <c r="V38" s="4">
        <v>1.0</v>
      </c>
      <c r="W38" s="3" t="s">
        <v>43</v>
      </c>
      <c r="X38" s="4">
        <v>1.0</v>
      </c>
    </row>
    <row r="39" ht="15.75" customHeight="1">
      <c r="A39" s="3" t="s">
        <v>48</v>
      </c>
      <c r="B39" s="3" t="s">
        <v>56</v>
      </c>
      <c r="C39" s="3" t="s">
        <v>26</v>
      </c>
      <c r="D39" s="3" t="s">
        <v>127</v>
      </c>
      <c r="F39" s="3">
        <f>(H39+I39+J39)/3</f>
        <v>4.576666667</v>
      </c>
      <c r="G39" s="3">
        <f>(H39+I39+J39)</f>
        <v>13.73</v>
      </c>
      <c r="H39" s="4">
        <v>4.35</v>
      </c>
      <c r="I39" s="4">
        <v>5.6</v>
      </c>
      <c r="J39" s="4">
        <v>3.78</v>
      </c>
      <c r="K39" s="4">
        <v>5.02</v>
      </c>
      <c r="L39" s="4">
        <v>3.43</v>
      </c>
      <c r="M39" s="3">
        <f t="shared" si="2"/>
        <v>0.8868088858</v>
      </c>
      <c r="N39" s="4">
        <v>6.0</v>
      </c>
      <c r="O39" s="4">
        <f t="shared" si="1"/>
        <v>1.423333333</v>
      </c>
      <c r="P39" s="3">
        <f t="shared" si="3"/>
        <v>1.605005719</v>
      </c>
      <c r="Q39" s="4">
        <v>-10.0</v>
      </c>
      <c r="R39" s="3">
        <f t="shared" si="4"/>
        <v>-11.27638678</v>
      </c>
      <c r="S39" s="3" t="s">
        <v>46</v>
      </c>
      <c r="T39" s="3" t="s">
        <v>42</v>
      </c>
      <c r="U39" s="4">
        <v>1.2</v>
      </c>
      <c r="V39" s="4">
        <v>1.0</v>
      </c>
      <c r="W39" s="3" t="s">
        <v>43</v>
      </c>
      <c r="X39" s="4">
        <v>1.0</v>
      </c>
    </row>
    <row r="40" ht="15.75" customHeight="1">
      <c r="A40" s="3" t="s">
        <v>106</v>
      </c>
      <c r="B40" s="3" t="s">
        <v>25</v>
      </c>
      <c r="C40" s="3" t="s">
        <v>44</v>
      </c>
      <c r="D40" s="3" t="s">
        <v>128</v>
      </c>
      <c r="E40" s="3">
        <v>-6.71</v>
      </c>
      <c r="F40" s="3">
        <v>-6.01</v>
      </c>
      <c r="G40" s="3">
        <v>-14.65</v>
      </c>
      <c r="H40" s="3">
        <v>-10.91</v>
      </c>
      <c r="I40" s="3">
        <v>-0.41</v>
      </c>
      <c r="J40" s="3">
        <v>1.03</v>
      </c>
      <c r="K40" s="3">
        <v>16.13</v>
      </c>
      <c r="L40" s="3">
        <v>33.29</v>
      </c>
      <c r="M40" s="3">
        <f t="shared" si="2"/>
        <v>17.1932161</v>
      </c>
      <c r="N40" s="4">
        <v>6.0</v>
      </c>
      <c r="O40" s="4">
        <f t="shared" si="1"/>
        <v>12.01</v>
      </c>
      <c r="P40" s="3">
        <f t="shared" si="3"/>
        <v>0.6985313235</v>
      </c>
      <c r="Q40" s="4">
        <v>-10.0</v>
      </c>
      <c r="R40" s="3">
        <f t="shared" si="4"/>
        <v>-0.5816247489</v>
      </c>
      <c r="S40" s="3" t="s">
        <v>46</v>
      </c>
      <c r="T40" s="3" t="s">
        <v>42</v>
      </c>
      <c r="U40" s="4">
        <v>1.2</v>
      </c>
      <c r="V40" s="4">
        <v>1.0</v>
      </c>
      <c r="W40" s="3" t="s">
        <v>43</v>
      </c>
      <c r="X40" s="4">
        <v>1.0</v>
      </c>
    </row>
    <row r="41" ht="15.75" customHeight="1">
      <c r="A41" s="3" t="s">
        <v>24</v>
      </c>
      <c r="B41" s="3" t="s">
        <v>35</v>
      </c>
      <c r="C41" s="3" t="s">
        <v>44</v>
      </c>
      <c r="D41" s="3" t="s">
        <v>129</v>
      </c>
      <c r="E41" s="3">
        <v>6.23</v>
      </c>
      <c r="F41" s="3">
        <v>4.226666667</v>
      </c>
      <c r="G41" s="3">
        <v>-16.99</v>
      </c>
      <c r="H41" s="3">
        <v>-0.6</v>
      </c>
      <c r="I41" s="3">
        <v>7.05</v>
      </c>
      <c r="J41" s="3">
        <v>-26.95</v>
      </c>
      <c r="K41" s="3">
        <v>24.62</v>
      </c>
      <c r="L41" s="3">
        <v>-0.93</v>
      </c>
      <c r="M41" s="3">
        <f t="shared" si="2"/>
        <v>18.58318514</v>
      </c>
      <c r="N41" s="4">
        <v>10.0</v>
      </c>
      <c r="O41" s="4">
        <f t="shared" si="1"/>
        <v>5.773333333</v>
      </c>
      <c r="P41" s="3">
        <f t="shared" si="3"/>
        <v>0.3106751232</v>
      </c>
      <c r="Q41" s="4">
        <v>-20.0</v>
      </c>
      <c r="R41" s="3">
        <f t="shared" si="4"/>
        <v>-1.076241766</v>
      </c>
      <c r="S41" s="3" t="s">
        <v>114</v>
      </c>
      <c r="T41" s="3" t="s">
        <v>96</v>
      </c>
      <c r="U41" s="4">
        <v>1.8</v>
      </c>
      <c r="V41" s="4">
        <v>2.0</v>
      </c>
      <c r="W41" s="3" t="s">
        <v>97</v>
      </c>
      <c r="X41" s="4">
        <v>1.0</v>
      </c>
    </row>
    <row r="42" ht="15.75" customHeight="1">
      <c r="A42" s="3" t="s">
        <v>24</v>
      </c>
      <c r="B42" s="3" t="s">
        <v>35</v>
      </c>
      <c r="C42" s="3" t="s">
        <v>112</v>
      </c>
      <c r="D42" s="3" t="s">
        <v>130</v>
      </c>
      <c r="E42" s="3">
        <v>-0.42</v>
      </c>
      <c r="F42" s="3">
        <v>4.863333333</v>
      </c>
      <c r="G42" s="3">
        <v>-20.04</v>
      </c>
      <c r="H42" s="3">
        <v>-4.42</v>
      </c>
      <c r="I42" s="3">
        <v>19.43</v>
      </c>
      <c r="J42" s="3">
        <v>-37.37</v>
      </c>
      <c r="K42" s="3">
        <v>27.38</v>
      </c>
      <c r="L42" s="3">
        <v>-3.93</v>
      </c>
      <c r="M42" s="3">
        <f t="shared" si="2"/>
        <v>25.29056089</v>
      </c>
      <c r="N42" s="4">
        <v>10.0</v>
      </c>
      <c r="O42" s="4">
        <f t="shared" si="1"/>
        <v>5.136666667</v>
      </c>
      <c r="P42" s="3">
        <f t="shared" si="3"/>
        <v>0.2031060794</v>
      </c>
      <c r="Q42" s="4">
        <v>-20.0</v>
      </c>
      <c r="R42" s="3">
        <f t="shared" si="4"/>
        <v>-0.7908088749</v>
      </c>
      <c r="S42" s="3" t="s">
        <v>114</v>
      </c>
      <c r="T42" s="3" t="s">
        <v>96</v>
      </c>
      <c r="U42" s="4">
        <v>1.8</v>
      </c>
      <c r="V42" s="4">
        <v>2.0</v>
      </c>
      <c r="W42" s="3" t="s">
        <v>97</v>
      </c>
      <c r="X42" s="4">
        <v>1.0</v>
      </c>
    </row>
    <row r="43" ht="15.75" customHeight="1">
      <c r="A43" s="3" t="s">
        <v>24</v>
      </c>
      <c r="B43" s="3" t="s">
        <v>35</v>
      </c>
      <c r="C43" s="3" t="s">
        <v>60</v>
      </c>
      <c r="D43" s="3" t="s">
        <v>131</v>
      </c>
      <c r="E43" s="3">
        <v>5.86</v>
      </c>
      <c r="F43" s="3">
        <v>6.353333333</v>
      </c>
      <c r="G43" s="3">
        <v>1.99</v>
      </c>
      <c r="H43" s="3">
        <v>7.2</v>
      </c>
      <c r="I43" s="3">
        <v>6.0</v>
      </c>
      <c r="J43" s="3">
        <v>-12.85</v>
      </c>
      <c r="K43" s="3">
        <v>-1.23</v>
      </c>
      <c r="L43" s="3">
        <v>-1.61</v>
      </c>
      <c r="M43" s="3">
        <f t="shared" si="2"/>
        <v>7.997303921</v>
      </c>
      <c r="N43" s="4">
        <v>10.0</v>
      </c>
      <c r="O43" s="4">
        <f t="shared" si="1"/>
        <v>3.646666667</v>
      </c>
      <c r="P43" s="3">
        <f t="shared" si="3"/>
        <v>0.4559870055</v>
      </c>
      <c r="Q43" s="4">
        <v>-20.0</v>
      </c>
      <c r="R43" s="3">
        <f t="shared" si="4"/>
        <v>-2.500842809</v>
      </c>
      <c r="S43" s="3" t="s">
        <v>114</v>
      </c>
      <c r="T43" s="3" t="s">
        <v>96</v>
      </c>
      <c r="U43" s="4">
        <v>1.8</v>
      </c>
      <c r="V43" s="4">
        <v>2.0</v>
      </c>
      <c r="W43" s="3" t="s">
        <v>97</v>
      </c>
      <c r="X43" s="4">
        <v>1.0</v>
      </c>
    </row>
    <row r="44" ht="15.75" customHeight="1">
      <c r="A44" s="3" t="s">
        <v>80</v>
      </c>
      <c r="B44" s="3" t="s">
        <v>81</v>
      </c>
      <c r="C44" s="3" t="s">
        <v>44</v>
      </c>
      <c r="D44" s="3" t="s">
        <v>132</v>
      </c>
      <c r="F44" s="3">
        <f>(H44+I44+J44)/3</f>
        <v>3.12</v>
      </c>
      <c r="G44" s="3">
        <f>(H44+I44+J44)</f>
        <v>9.36</v>
      </c>
      <c r="H44" s="4">
        <v>4.24</v>
      </c>
      <c r="I44" s="4">
        <v>2.95</v>
      </c>
      <c r="J44" s="4">
        <v>2.17</v>
      </c>
      <c r="K44" s="4">
        <v>3.99</v>
      </c>
      <c r="L44" s="4">
        <v>4.18</v>
      </c>
      <c r="M44" s="3">
        <f t="shared" si="2"/>
        <v>0.9112244509</v>
      </c>
      <c r="N44" s="4">
        <v>4.0</v>
      </c>
      <c r="O44" s="4">
        <f t="shared" si="1"/>
        <v>0.88</v>
      </c>
      <c r="P44" s="3">
        <f t="shared" si="3"/>
        <v>0.9657335238</v>
      </c>
      <c r="Q44" s="4">
        <v>-5.0</v>
      </c>
      <c r="R44" s="3">
        <f t="shared" si="4"/>
        <v>-5.487122294</v>
      </c>
      <c r="S44" s="3" t="s">
        <v>83</v>
      </c>
      <c r="T44" s="3" t="s">
        <v>123</v>
      </c>
      <c r="U44" s="4">
        <v>0.8</v>
      </c>
      <c r="V44" s="4">
        <v>0.5</v>
      </c>
      <c r="W44" s="3" t="s">
        <v>87</v>
      </c>
      <c r="X44" s="4">
        <v>0.5</v>
      </c>
    </row>
    <row r="45" ht="15.75" customHeight="1">
      <c r="A45" s="3" t="s">
        <v>24</v>
      </c>
      <c r="B45" s="3" t="s">
        <v>35</v>
      </c>
      <c r="C45" s="3" t="s">
        <v>60</v>
      </c>
      <c r="D45" s="3" t="s">
        <v>133</v>
      </c>
      <c r="E45" s="3">
        <v>7.1</v>
      </c>
      <c r="F45" s="3">
        <v>5.5</v>
      </c>
      <c r="G45" s="3">
        <v>9.2</v>
      </c>
      <c r="H45" s="3">
        <v>2.8</v>
      </c>
      <c r="I45" s="3">
        <v>6.6</v>
      </c>
      <c r="J45" s="3">
        <v>-10.7</v>
      </c>
      <c r="K45" s="3">
        <v>7.6</v>
      </c>
      <c r="L45" s="3">
        <v>21.8</v>
      </c>
      <c r="M45" s="3">
        <f t="shared" si="2"/>
        <v>11.6293594</v>
      </c>
      <c r="N45" s="4">
        <v>6.0</v>
      </c>
      <c r="O45" s="4">
        <f t="shared" si="1"/>
        <v>0.5</v>
      </c>
      <c r="P45" s="3">
        <f t="shared" si="3"/>
        <v>0.04299462962</v>
      </c>
      <c r="Q45" s="4">
        <v>-10.0</v>
      </c>
      <c r="R45" s="3">
        <f t="shared" si="4"/>
        <v>-0.8598925924</v>
      </c>
      <c r="S45" s="3" t="s">
        <v>46</v>
      </c>
      <c r="T45" s="3" t="s">
        <v>42</v>
      </c>
      <c r="U45" s="4">
        <v>1.2</v>
      </c>
      <c r="V45" s="4">
        <v>1.0</v>
      </c>
      <c r="W45" s="3" t="s">
        <v>43</v>
      </c>
      <c r="X45" s="4">
        <v>1.0</v>
      </c>
    </row>
    <row r="46" ht="15.75" customHeight="1">
      <c r="A46" s="3" t="s">
        <v>24</v>
      </c>
      <c r="B46" s="3" t="s">
        <v>35</v>
      </c>
      <c r="C46" s="3" t="s">
        <v>134</v>
      </c>
      <c r="D46" s="3" t="s">
        <v>135</v>
      </c>
      <c r="E46" s="3">
        <v>21.7</v>
      </c>
      <c r="F46" s="3">
        <v>16.33333333</v>
      </c>
      <c r="G46" s="3">
        <v>26.9</v>
      </c>
      <c r="H46" s="3">
        <v>12.1</v>
      </c>
      <c r="I46" s="3">
        <v>15.2</v>
      </c>
      <c r="J46" s="3">
        <v>-52.9</v>
      </c>
      <c r="K46" s="3">
        <v>23.0</v>
      </c>
      <c r="L46" s="3">
        <v>2.6</v>
      </c>
      <c r="M46" s="3">
        <f t="shared" si="2"/>
        <v>30.46153312</v>
      </c>
      <c r="N46" s="4">
        <v>10.0</v>
      </c>
      <c r="O46" s="4">
        <f t="shared" si="1"/>
        <v>6.33333333</v>
      </c>
      <c r="P46" s="3">
        <f t="shared" si="3"/>
        <v>0.2079124943</v>
      </c>
      <c r="Q46" s="4">
        <v>-20.0</v>
      </c>
      <c r="R46" s="3">
        <f t="shared" si="4"/>
        <v>-0.6565657717</v>
      </c>
      <c r="S46" s="3" t="s">
        <v>114</v>
      </c>
      <c r="T46" s="3" t="s">
        <v>96</v>
      </c>
      <c r="U46" s="4">
        <v>1.8</v>
      </c>
      <c r="V46" s="4">
        <v>2.0</v>
      </c>
      <c r="W46" s="3" t="s">
        <v>97</v>
      </c>
      <c r="X46" s="4">
        <v>1.0</v>
      </c>
    </row>
    <row r="47" ht="15.75" customHeight="1">
      <c r="A47" s="3" t="s">
        <v>24</v>
      </c>
      <c r="B47" s="3" t="s">
        <v>35</v>
      </c>
      <c r="C47" s="3" t="s">
        <v>60</v>
      </c>
      <c r="D47" s="3" t="s">
        <v>136</v>
      </c>
      <c r="E47" s="3">
        <v>4.7</v>
      </c>
      <c r="F47" s="3">
        <v>1.766666667</v>
      </c>
      <c r="G47" s="3">
        <v>0.2</v>
      </c>
      <c r="H47" s="3">
        <v>2.8</v>
      </c>
      <c r="I47" s="3">
        <v>-2.2</v>
      </c>
      <c r="J47" s="3">
        <v>-17.6</v>
      </c>
      <c r="K47" s="3">
        <v>-3.6</v>
      </c>
      <c r="L47" s="3">
        <v>25.1</v>
      </c>
      <c r="M47" s="3">
        <f t="shared" si="2"/>
        <v>15.50290295</v>
      </c>
      <c r="N47" s="4">
        <v>10.0</v>
      </c>
      <c r="O47" s="4">
        <f t="shared" si="1"/>
        <v>8.233333333</v>
      </c>
      <c r="P47" s="3">
        <f t="shared" si="3"/>
        <v>0.5310833305</v>
      </c>
      <c r="Q47" s="4">
        <v>-20.0</v>
      </c>
      <c r="R47" s="3">
        <f t="shared" si="4"/>
        <v>-1.290080965</v>
      </c>
      <c r="S47" s="3" t="s">
        <v>114</v>
      </c>
      <c r="T47" s="3" t="s">
        <v>96</v>
      </c>
      <c r="U47" s="4">
        <v>1.8</v>
      </c>
      <c r="V47" s="4">
        <v>2.0</v>
      </c>
      <c r="W47" s="3" t="s">
        <v>97</v>
      </c>
      <c r="X47" s="4">
        <v>1.0</v>
      </c>
    </row>
    <row r="48" ht="15.75" customHeight="1">
      <c r="A48" s="3" t="s">
        <v>24</v>
      </c>
      <c r="B48" s="3" t="s">
        <v>35</v>
      </c>
      <c r="C48" s="3" t="s">
        <v>120</v>
      </c>
      <c r="D48" s="3" t="s">
        <v>137</v>
      </c>
      <c r="E48" s="3">
        <v>-5.2</v>
      </c>
      <c r="F48" s="3">
        <v>-0.5666666667</v>
      </c>
      <c r="G48" s="3">
        <v>1.0</v>
      </c>
      <c r="H48" s="3">
        <v>-25.4</v>
      </c>
      <c r="I48" s="3">
        <v>28.9</v>
      </c>
      <c r="J48" s="3">
        <v>-6.5</v>
      </c>
      <c r="K48" s="3">
        <v>-12.9</v>
      </c>
      <c r="L48" s="3">
        <v>-7.5</v>
      </c>
      <c r="M48" s="3">
        <f t="shared" si="2"/>
        <v>20.22231441</v>
      </c>
      <c r="N48" s="4">
        <v>6.0</v>
      </c>
      <c r="O48" s="4">
        <f t="shared" si="1"/>
        <v>6.566666667</v>
      </c>
      <c r="P48" s="3">
        <f t="shared" si="3"/>
        <v>0.3247237944</v>
      </c>
      <c r="Q48" s="4">
        <v>-10.0</v>
      </c>
      <c r="R48" s="3">
        <f t="shared" si="4"/>
        <v>-0.4945032403</v>
      </c>
      <c r="S48" s="3" t="s">
        <v>46</v>
      </c>
      <c r="T48" s="3" t="s">
        <v>42</v>
      </c>
      <c r="U48" s="4">
        <v>1.2</v>
      </c>
      <c r="V48" s="4">
        <v>1.0</v>
      </c>
      <c r="W48" s="3" t="s">
        <v>43</v>
      </c>
      <c r="X48" s="4">
        <v>1.0</v>
      </c>
    </row>
    <row r="49" ht="15.75" customHeight="1">
      <c r="A49" s="3" t="s">
        <v>48</v>
      </c>
      <c r="B49" s="3" t="s">
        <v>56</v>
      </c>
      <c r="C49" s="3" t="s">
        <v>26</v>
      </c>
      <c r="D49" s="3" t="s">
        <v>138</v>
      </c>
      <c r="E49" s="3">
        <f t="shared" ref="E49:E52" si="11">H49</f>
        <v>2.21</v>
      </c>
      <c r="F49" s="3">
        <f t="shared" ref="F49:F52" si="12">(H49+I49+J49)/3</f>
        <v>2.03</v>
      </c>
      <c r="G49" s="3">
        <f t="shared" ref="G49:G52" si="13">(H49+I49+J49)</f>
        <v>6.09</v>
      </c>
      <c r="H49" s="4">
        <v>2.21</v>
      </c>
      <c r="I49" s="4">
        <v>2.03</v>
      </c>
      <c r="J49" s="4">
        <v>1.85</v>
      </c>
      <c r="K49" s="4">
        <v>1.15</v>
      </c>
      <c r="L49" s="4">
        <v>2.45</v>
      </c>
      <c r="M49" s="3">
        <f t="shared" si="2"/>
        <v>0.4932747713</v>
      </c>
      <c r="N49" s="4">
        <v>2.0</v>
      </c>
      <c r="O49" s="4">
        <f t="shared" si="1"/>
        <v>0.03</v>
      </c>
      <c r="P49" s="3">
        <f t="shared" si="3"/>
        <v>0.06081803033</v>
      </c>
      <c r="Q49" s="4">
        <v>-1.0</v>
      </c>
      <c r="R49" s="3">
        <f t="shared" si="4"/>
        <v>-2.027267678</v>
      </c>
      <c r="S49" s="3" t="s">
        <v>50</v>
      </c>
      <c r="T49" s="3" t="s">
        <v>58</v>
      </c>
      <c r="U49" s="4">
        <v>0.3</v>
      </c>
      <c r="V49" s="4">
        <v>0.0</v>
      </c>
      <c r="W49" s="3" t="s">
        <v>59</v>
      </c>
      <c r="X49" s="4">
        <v>0.0</v>
      </c>
    </row>
    <row r="50" ht="15.75" customHeight="1">
      <c r="A50" s="3" t="s">
        <v>48</v>
      </c>
      <c r="B50" s="3" t="s">
        <v>56</v>
      </c>
      <c r="C50" s="3" t="s">
        <v>26</v>
      </c>
      <c r="D50" s="3" t="s">
        <v>139</v>
      </c>
      <c r="E50" s="3">
        <f t="shared" si="11"/>
        <v>3.92</v>
      </c>
      <c r="F50" s="3">
        <f t="shared" si="12"/>
        <v>4.873333333</v>
      </c>
      <c r="G50" s="3">
        <f t="shared" si="13"/>
        <v>14.62</v>
      </c>
      <c r="H50" s="4">
        <v>3.92</v>
      </c>
      <c r="I50" s="4">
        <v>5.06</v>
      </c>
      <c r="J50" s="4">
        <v>5.64</v>
      </c>
      <c r="K50" s="4">
        <v>3.72</v>
      </c>
      <c r="L50" s="4">
        <v>6.13</v>
      </c>
      <c r="M50" s="3">
        <f t="shared" si="2"/>
        <v>1.053413499</v>
      </c>
      <c r="N50" s="4">
        <v>6.0</v>
      </c>
      <c r="O50" s="4">
        <f t="shared" si="1"/>
        <v>1.126666667</v>
      </c>
      <c r="P50" s="3">
        <f t="shared" si="3"/>
        <v>1.069538854</v>
      </c>
      <c r="Q50" s="4">
        <v>-10.0</v>
      </c>
      <c r="R50" s="3">
        <f t="shared" si="4"/>
        <v>-9.492948409</v>
      </c>
      <c r="S50" s="3" t="s">
        <v>46</v>
      </c>
      <c r="T50" s="3" t="s">
        <v>42</v>
      </c>
      <c r="U50" s="4">
        <v>1.2</v>
      </c>
      <c r="V50" s="4">
        <v>1.0</v>
      </c>
      <c r="W50" s="3" t="s">
        <v>43</v>
      </c>
      <c r="X50" s="4">
        <v>1.0</v>
      </c>
    </row>
    <row r="51" ht="15.75" customHeight="1">
      <c r="A51" s="3" t="s">
        <v>63</v>
      </c>
      <c r="B51" s="3" t="s">
        <v>35</v>
      </c>
      <c r="C51" s="3" t="s">
        <v>26</v>
      </c>
      <c r="D51" s="3" t="s">
        <v>140</v>
      </c>
      <c r="E51" s="3">
        <f t="shared" si="11"/>
        <v>4.69</v>
      </c>
      <c r="F51" s="3">
        <f t="shared" si="12"/>
        <v>3.683333333</v>
      </c>
      <c r="G51" s="3">
        <f t="shared" si="13"/>
        <v>11.05</v>
      </c>
      <c r="H51" s="4">
        <v>4.69</v>
      </c>
      <c r="I51" s="4">
        <v>3.04</v>
      </c>
      <c r="J51" s="4">
        <v>3.32</v>
      </c>
      <c r="K51" s="4">
        <v>4.44</v>
      </c>
      <c r="L51" s="4">
        <v>6.77</v>
      </c>
      <c r="M51" s="3">
        <f t="shared" si="2"/>
        <v>1.475218628</v>
      </c>
      <c r="N51" s="4">
        <v>6.0</v>
      </c>
      <c r="O51" s="4">
        <f t="shared" si="1"/>
        <v>2.316666667</v>
      </c>
      <c r="P51" s="3">
        <f t="shared" si="3"/>
        <v>1.570388702</v>
      </c>
      <c r="Q51" s="4">
        <v>-10.0</v>
      </c>
      <c r="R51" s="3">
        <f t="shared" si="4"/>
        <v>-6.778656269</v>
      </c>
      <c r="S51" s="3" t="s">
        <v>41</v>
      </c>
      <c r="T51" s="3" t="s">
        <v>42</v>
      </c>
      <c r="U51" s="4">
        <v>1.2</v>
      </c>
      <c r="V51" s="3" t="s">
        <v>141</v>
      </c>
      <c r="W51" s="3" t="s">
        <v>43</v>
      </c>
      <c r="X51" s="4">
        <v>0.5</v>
      </c>
    </row>
    <row r="52" ht="15.75" customHeight="1">
      <c r="A52" s="3" t="s">
        <v>24</v>
      </c>
      <c r="B52" s="3" t="s">
        <v>35</v>
      </c>
      <c r="C52" s="3" t="s">
        <v>26</v>
      </c>
      <c r="D52" s="3" t="s">
        <v>142</v>
      </c>
      <c r="E52" s="3">
        <f t="shared" si="11"/>
        <v>3.24</v>
      </c>
      <c r="F52" s="3">
        <f t="shared" si="12"/>
        <v>5.25</v>
      </c>
      <c r="G52" s="3">
        <f t="shared" si="13"/>
        <v>15.75</v>
      </c>
      <c r="H52" s="4">
        <v>3.24</v>
      </c>
      <c r="I52" s="4">
        <v>6.45</v>
      </c>
      <c r="J52" s="4">
        <v>6.06</v>
      </c>
      <c r="K52" s="4">
        <v>4.53</v>
      </c>
      <c r="L52" s="4">
        <v>5.52</v>
      </c>
      <c r="M52" s="3">
        <f t="shared" si="2"/>
        <v>1.292961716</v>
      </c>
      <c r="N52" s="4">
        <v>6.0</v>
      </c>
      <c r="O52" s="4">
        <f t="shared" si="1"/>
        <v>0.75</v>
      </c>
      <c r="P52" s="3">
        <f t="shared" si="3"/>
        <v>0.5800635785</v>
      </c>
      <c r="Q52" s="4">
        <v>-10.0</v>
      </c>
      <c r="R52" s="3">
        <f t="shared" si="4"/>
        <v>-7.734181046</v>
      </c>
      <c r="S52" s="3" t="s">
        <v>46</v>
      </c>
      <c r="T52" s="3" t="s">
        <v>42</v>
      </c>
      <c r="U52" s="4">
        <v>1.2</v>
      </c>
      <c r="V52" s="4">
        <v>1.0</v>
      </c>
      <c r="W52" s="3" t="s">
        <v>43</v>
      </c>
      <c r="X52" s="4">
        <v>1.0</v>
      </c>
    </row>
    <row r="53" ht="15.75" customHeight="1">
      <c r="A53" s="3" t="s">
        <v>24</v>
      </c>
      <c r="B53" s="3" t="s">
        <v>35</v>
      </c>
      <c r="C53" s="3" t="s">
        <v>44</v>
      </c>
      <c r="D53" s="3" t="s">
        <v>143</v>
      </c>
      <c r="E53" s="3">
        <v>26.4</v>
      </c>
      <c r="F53" s="3">
        <v>24.66666667</v>
      </c>
      <c r="G53" s="3">
        <v>8.4</v>
      </c>
      <c r="H53" s="3">
        <v>26.4</v>
      </c>
      <c r="I53" s="3">
        <v>21.2</v>
      </c>
      <c r="J53" s="3">
        <v>-39.2</v>
      </c>
      <c r="K53" s="3">
        <v>7.4</v>
      </c>
      <c r="L53" s="3">
        <v>54.7</v>
      </c>
      <c r="M53" s="3">
        <f t="shared" si="2"/>
        <v>34.40871983</v>
      </c>
      <c r="N53" s="4">
        <v>10.0</v>
      </c>
      <c r="O53" s="4">
        <f t="shared" si="1"/>
        <v>14.66666667</v>
      </c>
      <c r="P53" s="3">
        <f t="shared" si="3"/>
        <v>0.4262485424</v>
      </c>
      <c r="Q53" s="4">
        <v>-20.0</v>
      </c>
      <c r="R53" s="3">
        <f t="shared" si="4"/>
        <v>-0.5812480122</v>
      </c>
      <c r="S53" s="3" t="s">
        <v>114</v>
      </c>
      <c r="T53" s="3" t="s">
        <v>96</v>
      </c>
      <c r="U53" s="4">
        <v>1.8</v>
      </c>
      <c r="V53" s="4">
        <v>2.0</v>
      </c>
      <c r="W53" s="3" t="s">
        <v>97</v>
      </c>
      <c r="X53" s="4">
        <v>1.0</v>
      </c>
    </row>
    <row r="54" ht="15.75" customHeight="1">
      <c r="A54" s="3" t="s">
        <v>24</v>
      </c>
      <c r="B54" s="3" t="s">
        <v>35</v>
      </c>
      <c r="C54" s="3" t="s">
        <v>26</v>
      </c>
      <c r="D54" s="3" t="s">
        <v>144</v>
      </c>
      <c r="E54" s="3">
        <f>H54</f>
        <v>10.54</v>
      </c>
      <c r="F54" s="3">
        <f>(H54+I54+J54)/3</f>
        <v>8.163333333</v>
      </c>
      <c r="G54" s="3">
        <f>(H54+I54+J54)</f>
        <v>24.49</v>
      </c>
      <c r="H54" s="4">
        <v>10.54</v>
      </c>
      <c r="I54" s="4">
        <v>7.07</v>
      </c>
      <c r="J54" s="4">
        <v>6.88</v>
      </c>
      <c r="K54" s="4">
        <v>9.53</v>
      </c>
      <c r="L54" s="4">
        <v>8.78</v>
      </c>
      <c r="M54" s="3">
        <f t="shared" si="2"/>
        <v>1.577355382</v>
      </c>
      <c r="N54" s="4">
        <v>10.0</v>
      </c>
      <c r="O54" s="4">
        <f t="shared" si="1"/>
        <v>1.836666667</v>
      </c>
      <c r="P54" s="3">
        <f t="shared" si="3"/>
        <v>1.164396234</v>
      </c>
      <c r="Q54" s="4">
        <v>-20.0</v>
      </c>
      <c r="R54" s="3">
        <f t="shared" si="4"/>
        <v>-12.67945083</v>
      </c>
      <c r="S54" s="3" t="s">
        <v>114</v>
      </c>
      <c r="T54" s="3" t="s">
        <v>96</v>
      </c>
      <c r="U54" s="4">
        <v>1.8</v>
      </c>
      <c r="V54" s="4">
        <v>2.0</v>
      </c>
      <c r="W54" s="3" t="s">
        <v>97</v>
      </c>
      <c r="X54" s="4">
        <v>1.0</v>
      </c>
    </row>
    <row r="55" ht="15.75" customHeight="1">
      <c r="A55" s="3" t="s">
        <v>24</v>
      </c>
      <c r="B55" s="3" t="s">
        <v>35</v>
      </c>
      <c r="C55" s="3" t="s">
        <v>44</v>
      </c>
      <c r="D55" s="3" t="s">
        <v>145</v>
      </c>
      <c r="E55" s="3">
        <v>5.23</v>
      </c>
      <c r="F55" s="3">
        <v>4.84</v>
      </c>
      <c r="G55" s="3">
        <v>5.02</v>
      </c>
      <c r="H55" s="3">
        <v>6.05</v>
      </c>
      <c r="I55" s="3">
        <v>3.24</v>
      </c>
      <c r="J55" s="3">
        <v>-27.67</v>
      </c>
      <c r="K55" s="3">
        <v>9.54</v>
      </c>
      <c r="L55" s="3">
        <v>22.88</v>
      </c>
      <c r="M55" s="3">
        <f t="shared" si="2"/>
        <v>18.62666556</v>
      </c>
      <c r="N55" s="4">
        <v>10.0</v>
      </c>
      <c r="O55" s="4">
        <f t="shared" si="1"/>
        <v>5.16</v>
      </c>
      <c r="P55" s="3">
        <f t="shared" si="3"/>
        <v>0.2770222068</v>
      </c>
      <c r="Q55" s="4">
        <v>-20.0</v>
      </c>
      <c r="R55" s="3">
        <f t="shared" si="4"/>
        <v>-1.073729484</v>
      </c>
      <c r="S55" s="3" t="s">
        <v>114</v>
      </c>
      <c r="T55" s="3" t="s">
        <v>96</v>
      </c>
      <c r="U55" s="4">
        <v>1.8</v>
      </c>
      <c r="V55" s="4">
        <v>2.0</v>
      </c>
      <c r="W55" s="3" t="s">
        <v>97</v>
      </c>
      <c r="X55" s="4">
        <v>1.0</v>
      </c>
    </row>
    <row r="56" ht="15.75" customHeight="1">
      <c r="A56" s="3" t="s">
        <v>24</v>
      </c>
      <c r="B56" s="3" t="s">
        <v>35</v>
      </c>
      <c r="C56" s="3" t="s">
        <v>146</v>
      </c>
      <c r="D56" s="3" t="s">
        <v>147</v>
      </c>
      <c r="E56" s="3">
        <v>24.76</v>
      </c>
      <c r="F56" s="3">
        <v>50.87333333</v>
      </c>
      <c r="G56" s="3">
        <v>152.62</v>
      </c>
      <c r="H56" s="3">
        <v>64.23</v>
      </c>
      <c r="I56" s="3">
        <v>63.63</v>
      </c>
      <c r="J56" s="3">
        <v>48.64</v>
      </c>
      <c r="K56" s="3">
        <v>2.09</v>
      </c>
      <c r="L56" s="3" t="s">
        <v>28</v>
      </c>
      <c r="M56" s="3">
        <f t="shared" si="2"/>
        <v>29.27393878</v>
      </c>
      <c r="N56" s="3">
        <v>60.0</v>
      </c>
      <c r="O56" s="4">
        <f t="shared" si="1"/>
        <v>9.12666667</v>
      </c>
      <c r="P56" s="3">
        <f t="shared" si="3"/>
        <v>0.3117676353</v>
      </c>
      <c r="Q56" s="3">
        <v>-7.15</v>
      </c>
      <c r="R56" s="3">
        <f t="shared" si="4"/>
        <v>-0.2442445499</v>
      </c>
      <c r="S56" s="3" t="s">
        <v>114</v>
      </c>
      <c r="T56" s="3" t="s">
        <v>96</v>
      </c>
      <c r="U56" s="4">
        <v>1.8</v>
      </c>
      <c r="V56" s="4">
        <v>2.0</v>
      </c>
      <c r="W56" s="3" t="s">
        <v>97</v>
      </c>
      <c r="X56" s="4">
        <v>1.0</v>
      </c>
    </row>
    <row r="57" ht="15.75" customHeight="1">
      <c r="A57" s="3" t="s">
        <v>106</v>
      </c>
      <c r="B57" s="3" t="s">
        <v>25</v>
      </c>
      <c r="C57" s="3" t="s">
        <v>44</v>
      </c>
      <c r="D57" s="3" t="s">
        <v>148</v>
      </c>
      <c r="E57" s="3">
        <v>8.0</v>
      </c>
      <c r="F57" s="3">
        <v>10.80333333</v>
      </c>
      <c r="G57" s="3">
        <v>32.41</v>
      </c>
      <c r="H57" s="3">
        <v>24.31</v>
      </c>
      <c r="I57" s="3">
        <v>0.1</v>
      </c>
      <c r="J57" s="3">
        <v>29.26</v>
      </c>
      <c r="K57" s="3">
        <v>55.4</v>
      </c>
      <c r="L57" s="3">
        <v>58.13</v>
      </c>
      <c r="M57" s="3">
        <f t="shared" si="2"/>
        <v>24.00115935</v>
      </c>
      <c r="N57" s="3">
        <v>31.0</v>
      </c>
      <c r="O57" s="4">
        <f t="shared" si="1"/>
        <v>20.19666667</v>
      </c>
      <c r="P57" s="3">
        <f t="shared" si="3"/>
        <v>0.8414871289</v>
      </c>
      <c r="Q57" s="3">
        <v>-21.23</v>
      </c>
      <c r="R57" s="3">
        <f t="shared" si="4"/>
        <v>-0.8845406046</v>
      </c>
      <c r="S57" s="3" t="s">
        <v>46</v>
      </c>
      <c r="T57" s="3" t="s">
        <v>42</v>
      </c>
      <c r="U57" s="4">
        <v>1.2</v>
      </c>
      <c r="V57" s="4">
        <v>1.0</v>
      </c>
      <c r="W57" s="3" t="s">
        <v>43</v>
      </c>
      <c r="X57" s="4">
        <v>1.0</v>
      </c>
    </row>
    <row r="58" ht="15.75" customHeight="1">
      <c r="A58" s="3" t="s">
        <v>149</v>
      </c>
      <c r="B58" s="3" t="s">
        <v>150</v>
      </c>
      <c r="C58" s="3" t="s">
        <v>44</v>
      </c>
      <c r="D58" s="3" t="s">
        <v>151</v>
      </c>
      <c r="E58" s="3">
        <v>13.5</v>
      </c>
      <c r="F58" s="3">
        <v>92.2</v>
      </c>
      <c r="G58" s="3">
        <v>276.6</v>
      </c>
      <c r="H58" s="3">
        <v>161.2</v>
      </c>
      <c r="I58" s="3">
        <v>101.9</v>
      </c>
      <c r="J58" s="3">
        <v>107.0</v>
      </c>
      <c r="K58" s="3" t="s">
        <v>28</v>
      </c>
      <c r="L58" s="3" t="s">
        <v>28</v>
      </c>
      <c r="M58" s="3">
        <f t="shared" si="2"/>
        <v>32.86370845</v>
      </c>
      <c r="N58" s="4">
        <v>2.0</v>
      </c>
      <c r="O58" s="4">
        <f t="shared" si="1"/>
        <v>90.2</v>
      </c>
      <c r="P58" s="3">
        <f t="shared" si="3"/>
        <v>2.744668945</v>
      </c>
      <c r="Q58" s="3">
        <v>-12.8</v>
      </c>
      <c r="R58" s="3">
        <f t="shared" si="4"/>
        <v>-0.389487389</v>
      </c>
      <c r="S58" s="3" t="s">
        <v>50</v>
      </c>
      <c r="T58" s="3" t="s">
        <v>58</v>
      </c>
      <c r="U58" s="4">
        <v>0.3</v>
      </c>
      <c r="V58" s="4">
        <v>0.0</v>
      </c>
      <c r="W58" s="3" t="s">
        <v>59</v>
      </c>
      <c r="X58" s="4">
        <v>0.0</v>
      </c>
    </row>
    <row r="59" ht="15.75" customHeight="1">
      <c r="A59" s="3" t="s">
        <v>152</v>
      </c>
      <c r="B59" s="3" t="s">
        <v>153</v>
      </c>
      <c r="C59" s="3" t="s">
        <v>44</v>
      </c>
      <c r="D59" s="3" t="s">
        <v>154</v>
      </c>
      <c r="E59" s="3">
        <v>2.1</v>
      </c>
      <c r="F59" s="3">
        <v>6.946666667</v>
      </c>
      <c r="G59" s="3">
        <v>20.84</v>
      </c>
      <c r="H59" s="3">
        <v>9.24</v>
      </c>
      <c r="I59" s="3">
        <v>9.5</v>
      </c>
      <c r="J59" s="3">
        <v>10.67</v>
      </c>
      <c r="K59" s="3">
        <v>9.89</v>
      </c>
      <c r="L59" s="3">
        <v>6.49</v>
      </c>
      <c r="M59" s="3">
        <f t="shared" si="2"/>
        <v>1.586180948</v>
      </c>
      <c r="N59" s="4">
        <v>6.0</v>
      </c>
      <c r="O59" s="4">
        <f t="shared" si="1"/>
        <v>0.946666667</v>
      </c>
      <c r="P59" s="3">
        <f t="shared" si="3"/>
        <v>0.5968213577</v>
      </c>
      <c r="Q59" s="3">
        <v>-0.99</v>
      </c>
      <c r="R59" s="3">
        <f t="shared" si="4"/>
        <v>-0.624140645</v>
      </c>
      <c r="S59" s="3" t="s">
        <v>46</v>
      </c>
      <c r="T59" s="3" t="s">
        <v>42</v>
      </c>
      <c r="U59" s="4">
        <v>1.2</v>
      </c>
      <c r="V59" s="4">
        <v>1.0</v>
      </c>
      <c r="W59" s="3" t="s">
        <v>43</v>
      </c>
      <c r="X59" s="4">
        <v>1.0</v>
      </c>
    </row>
    <row r="60" ht="15.75" customHeight="1">
      <c r="A60" s="3" t="s">
        <v>24</v>
      </c>
      <c r="B60" s="3" t="s">
        <v>35</v>
      </c>
      <c r="C60" s="3" t="s">
        <v>60</v>
      </c>
      <c r="D60" s="3" t="s">
        <v>155</v>
      </c>
      <c r="E60" s="3">
        <v>27.27</v>
      </c>
      <c r="F60" s="3">
        <v>12.58</v>
      </c>
      <c r="G60" s="3">
        <v>38.19</v>
      </c>
      <c r="H60" s="3">
        <v>27.27</v>
      </c>
      <c r="I60" s="3">
        <v>13.73</v>
      </c>
      <c r="J60" s="3">
        <v>-3.24</v>
      </c>
      <c r="K60" s="3" t="s">
        <v>28</v>
      </c>
      <c r="L60" s="3" t="s">
        <v>28</v>
      </c>
      <c r="M60" s="3">
        <f t="shared" si="2"/>
        <v>15.28710023</v>
      </c>
      <c r="N60" s="4">
        <v>10.0</v>
      </c>
      <c r="O60" s="4">
        <f t="shared" si="1"/>
        <v>2.58</v>
      </c>
      <c r="P60" s="3">
        <f t="shared" si="3"/>
        <v>0.1687697445</v>
      </c>
      <c r="Q60" s="3">
        <v>-4.44</v>
      </c>
      <c r="R60" s="3">
        <f t="shared" si="4"/>
        <v>-0.2904409557</v>
      </c>
      <c r="S60" s="3" t="s">
        <v>114</v>
      </c>
      <c r="T60" s="3" t="s">
        <v>96</v>
      </c>
      <c r="U60" s="4">
        <v>1.8</v>
      </c>
      <c r="V60" s="4">
        <v>2.0</v>
      </c>
      <c r="W60" s="3" t="s">
        <v>97</v>
      </c>
      <c r="X60" s="4">
        <v>1.0</v>
      </c>
    </row>
    <row r="61" ht="15.75" customHeight="1">
      <c r="A61" s="3" t="s">
        <v>24</v>
      </c>
      <c r="B61" s="3" t="s">
        <v>35</v>
      </c>
      <c r="C61" s="3" t="s">
        <v>60</v>
      </c>
      <c r="D61" s="3" t="s">
        <v>156</v>
      </c>
      <c r="E61" s="3">
        <v>10.34</v>
      </c>
      <c r="F61" s="3">
        <v>4.91</v>
      </c>
      <c r="G61" s="3">
        <v>14.72</v>
      </c>
      <c r="H61" s="3">
        <v>10.34</v>
      </c>
      <c r="I61" s="3">
        <v>9.2</v>
      </c>
      <c r="J61" s="3">
        <v>-4.82</v>
      </c>
      <c r="K61" s="3">
        <v>27.2</v>
      </c>
      <c r="L61" s="3">
        <v>19.1</v>
      </c>
      <c r="M61" s="3">
        <f t="shared" si="2"/>
        <v>11.98697126</v>
      </c>
      <c r="N61" s="4">
        <v>10.0</v>
      </c>
      <c r="O61" s="4">
        <f t="shared" si="1"/>
        <v>5.09</v>
      </c>
      <c r="P61" s="3">
        <f t="shared" si="3"/>
        <v>0.424627697</v>
      </c>
      <c r="Q61" s="3">
        <v>-11.52</v>
      </c>
      <c r="R61" s="3">
        <f t="shared" si="4"/>
        <v>-0.961043432</v>
      </c>
      <c r="S61" s="3" t="s">
        <v>114</v>
      </c>
      <c r="T61" s="3" t="s">
        <v>96</v>
      </c>
      <c r="U61" s="4">
        <v>1.8</v>
      </c>
      <c r="V61" s="4">
        <v>2.0</v>
      </c>
      <c r="W61" s="3" t="s">
        <v>97</v>
      </c>
      <c r="X61" s="4">
        <v>1.0</v>
      </c>
    </row>
    <row r="62" ht="15.75" customHeight="1">
      <c r="A62" s="3" t="s">
        <v>24</v>
      </c>
      <c r="B62" s="3" t="s">
        <v>35</v>
      </c>
      <c r="C62" s="3" t="s">
        <v>44</v>
      </c>
      <c r="D62" s="3" t="s">
        <v>157</v>
      </c>
      <c r="E62" s="3">
        <v>8.9</v>
      </c>
      <c r="F62" s="3">
        <v>2.5</v>
      </c>
      <c r="G62" s="3">
        <v>7.5</v>
      </c>
      <c r="H62" s="3">
        <v>8.9</v>
      </c>
      <c r="I62" s="3">
        <v>12.4</v>
      </c>
      <c r="J62" s="3">
        <v>-13.8</v>
      </c>
      <c r="K62" s="3">
        <v>22.1</v>
      </c>
      <c r="L62" s="3">
        <v>18.3</v>
      </c>
      <c r="M62" s="3">
        <f t="shared" si="2"/>
        <v>14.03413695</v>
      </c>
      <c r="N62" s="4">
        <v>10.0</v>
      </c>
      <c r="O62" s="4">
        <f t="shared" si="1"/>
        <v>7.5</v>
      </c>
      <c r="P62" s="3">
        <f t="shared" si="3"/>
        <v>0.5344112022</v>
      </c>
      <c r="Q62" s="3">
        <v>-21.43</v>
      </c>
      <c r="R62" s="3">
        <f t="shared" si="4"/>
        <v>-1.526990942</v>
      </c>
      <c r="S62" s="3" t="s">
        <v>114</v>
      </c>
      <c r="T62" s="3" t="s">
        <v>96</v>
      </c>
      <c r="U62" s="4">
        <v>1.8</v>
      </c>
      <c r="V62" s="4">
        <v>2.0</v>
      </c>
      <c r="W62" s="3" t="s">
        <v>97</v>
      </c>
      <c r="X62" s="4">
        <v>1.0</v>
      </c>
    </row>
    <row r="63" ht="15.75" customHeight="1">
      <c r="A63" s="3" t="s">
        <v>149</v>
      </c>
      <c r="B63" s="3" t="s">
        <v>150</v>
      </c>
      <c r="C63" s="3" t="s">
        <v>44</v>
      </c>
      <c r="D63" s="3" t="s">
        <v>158</v>
      </c>
      <c r="E63" s="3">
        <v>26.18</v>
      </c>
      <c r="F63" s="3">
        <v>14.61</v>
      </c>
      <c r="G63" s="3">
        <v>43.83</v>
      </c>
      <c r="H63" s="3">
        <v>26.18</v>
      </c>
      <c r="I63" s="3">
        <v>15.84</v>
      </c>
      <c r="J63" s="3">
        <v>1.81</v>
      </c>
      <c r="K63" s="3">
        <v>11.22</v>
      </c>
      <c r="L63" s="3" t="s">
        <v>28</v>
      </c>
      <c r="M63" s="3">
        <f t="shared" si="2"/>
        <v>10.12977254</v>
      </c>
      <c r="N63" s="4">
        <v>6.0</v>
      </c>
      <c r="O63" s="4">
        <f t="shared" si="1"/>
        <v>8.61</v>
      </c>
      <c r="P63" s="3">
        <f t="shared" si="3"/>
        <v>0.8499697271</v>
      </c>
      <c r="Q63" s="3">
        <v>-6.7</v>
      </c>
      <c r="R63" s="3">
        <f t="shared" si="4"/>
        <v>-0.6614166286</v>
      </c>
      <c r="S63" s="3" t="s">
        <v>46</v>
      </c>
      <c r="T63" s="3" t="s">
        <v>42</v>
      </c>
      <c r="U63" s="4">
        <v>1.2</v>
      </c>
      <c r="V63" s="4">
        <v>1.0</v>
      </c>
      <c r="W63" s="3" t="s">
        <v>43</v>
      </c>
      <c r="X63" s="4">
        <v>1.0</v>
      </c>
    </row>
    <row r="64" ht="15.75" customHeight="1">
      <c r="A64" s="3" t="s">
        <v>159</v>
      </c>
      <c r="B64" s="3" t="s">
        <v>160</v>
      </c>
      <c r="C64" s="3" t="s">
        <v>44</v>
      </c>
      <c r="D64" s="3" t="s">
        <v>161</v>
      </c>
      <c r="E64" s="3">
        <v>3.72</v>
      </c>
      <c r="F64" s="3">
        <v>8.34</v>
      </c>
      <c r="G64" s="3">
        <v>25.02</v>
      </c>
      <c r="H64" s="3">
        <v>3.72</v>
      </c>
      <c r="I64" s="3">
        <v>9.93</v>
      </c>
      <c r="J64" s="3">
        <v>11.37</v>
      </c>
      <c r="K64" s="3">
        <v>8.92</v>
      </c>
      <c r="L64" s="3">
        <v>10.66</v>
      </c>
      <c r="M64" s="3">
        <f t="shared" si="2"/>
        <v>3.045086206</v>
      </c>
      <c r="N64" s="4">
        <v>6.0</v>
      </c>
      <c r="O64" s="4">
        <f t="shared" si="1"/>
        <v>2.34</v>
      </c>
      <c r="P64" s="3">
        <f t="shared" si="3"/>
        <v>0.7684511511</v>
      </c>
      <c r="Q64" s="3">
        <v>-2.44</v>
      </c>
      <c r="R64" s="3">
        <f t="shared" si="4"/>
        <v>-0.8012909439</v>
      </c>
      <c r="S64" s="3" t="s">
        <v>46</v>
      </c>
      <c r="T64" s="3" t="s">
        <v>42</v>
      </c>
      <c r="U64" s="4">
        <v>1.2</v>
      </c>
      <c r="V64" s="4">
        <v>1.0</v>
      </c>
      <c r="W64" s="3" t="s">
        <v>43</v>
      </c>
      <c r="X64" s="4">
        <v>1.0</v>
      </c>
    </row>
    <row r="65" ht="15.75" customHeight="1">
      <c r="A65" s="3" t="s">
        <v>102</v>
      </c>
      <c r="B65" s="3" t="s">
        <v>103</v>
      </c>
      <c r="C65" s="3" t="s">
        <v>44</v>
      </c>
      <c r="D65" s="3" t="s">
        <v>162</v>
      </c>
      <c r="E65" s="3">
        <f>H65</f>
        <v>5.13</v>
      </c>
      <c r="F65" s="3">
        <f>(H65+I65+J65)/3</f>
        <v>5.98</v>
      </c>
      <c r="G65" s="3">
        <f>(H65+I65+J65)</f>
        <v>17.94</v>
      </c>
      <c r="H65" s="4">
        <v>5.13</v>
      </c>
      <c r="I65" s="4">
        <v>6.43</v>
      </c>
      <c r="J65" s="4">
        <v>6.38</v>
      </c>
      <c r="K65" s="4">
        <v>4.15</v>
      </c>
      <c r="L65" s="4">
        <v>6.45</v>
      </c>
      <c r="M65" s="3">
        <f t="shared" si="2"/>
        <v>1.034997585</v>
      </c>
      <c r="N65" s="4">
        <v>6.0</v>
      </c>
      <c r="O65" s="4">
        <f t="shared" si="1"/>
        <v>0.02</v>
      </c>
      <c r="P65" s="3">
        <f t="shared" si="3"/>
        <v>0.01932371659</v>
      </c>
      <c r="Q65" s="4">
        <v>-10.0</v>
      </c>
      <c r="R65" s="3">
        <f t="shared" si="4"/>
        <v>-9.661858297</v>
      </c>
      <c r="S65" s="3" t="s">
        <v>46</v>
      </c>
      <c r="T65" s="3" t="s">
        <v>42</v>
      </c>
      <c r="U65" s="4">
        <v>1.2</v>
      </c>
      <c r="V65" s="4">
        <v>1.0</v>
      </c>
      <c r="W65" s="3" t="s">
        <v>43</v>
      </c>
      <c r="X65" s="4">
        <v>1.0</v>
      </c>
    </row>
    <row r="66" ht="15.75" customHeight="1">
      <c r="A66" s="3" t="s">
        <v>24</v>
      </c>
      <c r="B66" s="3" t="s">
        <v>35</v>
      </c>
      <c r="C66" s="3" t="s">
        <v>117</v>
      </c>
      <c r="D66" s="3" t="s">
        <v>163</v>
      </c>
      <c r="E66" s="3">
        <v>15.7</v>
      </c>
      <c r="F66" s="3">
        <v>2.766666667</v>
      </c>
      <c r="G66" s="3">
        <v>-11.3</v>
      </c>
      <c r="H66" s="3">
        <v>10.0</v>
      </c>
      <c r="I66" s="3">
        <v>-17.4</v>
      </c>
      <c r="J66" s="3">
        <v>-29.9</v>
      </c>
      <c r="K66" s="3">
        <v>-16.3</v>
      </c>
      <c r="L66" s="3">
        <v>54.5</v>
      </c>
      <c r="M66" s="3">
        <f t="shared" si="2"/>
        <v>33.66210035</v>
      </c>
      <c r="N66" s="4">
        <v>6.0</v>
      </c>
      <c r="O66" s="4">
        <f t="shared" si="1"/>
        <v>3.233333333</v>
      </c>
      <c r="P66" s="3">
        <f t="shared" si="3"/>
        <v>0.09605263187</v>
      </c>
      <c r="Q66" s="4">
        <v>-10.0</v>
      </c>
      <c r="R66" s="3">
        <f t="shared" si="4"/>
        <v>-0.2970699955</v>
      </c>
      <c r="S66" s="3" t="s">
        <v>46</v>
      </c>
      <c r="T66" s="3" t="s">
        <v>42</v>
      </c>
      <c r="U66" s="4">
        <v>1.2</v>
      </c>
      <c r="V66" s="4">
        <v>1.0</v>
      </c>
      <c r="W66" s="3" t="s">
        <v>43</v>
      </c>
      <c r="X66" s="4">
        <v>1.0</v>
      </c>
    </row>
    <row r="67" ht="15.75" customHeight="1">
      <c r="A67" s="3" t="s">
        <v>24</v>
      </c>
      <c r="B67" s="3" t="s">
        <v>35</v>
      </c>
      <c r="C67" s="3" t="s">
        <v>44</v>
      </c>
      <c r="D67" s="3" t="s">
        <v>164</v>
      </c>
      <c r="E67" s="3">
        <v>10.1</v>
      </c>
      <c r="F67" s="4">
        <v>8.6</v>
      </c>
      <c r="G67" s="3">
        <v>28.1</v>
      </c>
      <c r="H67" s="4">
        <v>5.34</v>
      </c>
      <c r="I67" s="4">
        <v>6.03</v>
      </c>
      <c r="J67" s="4">
        <v>5.93</v>
      </c>
      <c r="K67" s="4">
        <v>5.52</v>
      </c>
      <c r="L67" s="4">
        <v>6.37</v>
      </c>
      <c r="M67" s="3">
        <f t="shared" si="2"/>
        <v>0.4115458662</v>
      </c>
      <c r="N67" s="4">
        <v>6.0</v>
      </c>
      <c r="O67" s="4">
        <f t="shared" si="1"/>
        <v>2.6</v>
      </c>
      <c r="P67" s="3">
        <f t="shared" si="3"/>
        <v>6.317643338</v>
      </c>
      <c r="Q67" s="4">
        <v>-10.0</v>
      </c>
      <c r="R67" s="3">
        <f t="shared" si="4"/>
        <v>-24.29862822</v>
      </c>
      <c r="S67" s="3" t="s">
        <v>46</v>
      </c>
      <c r="T67" s="3" t="s">
        <v>42</v>
      </c>
      <c r="U67" s="4">
        <v>1.2</v>
      </c>
      <c r="V67" s="4">
        <v>1.0</v>
      </c>
      <c r="W67" s="3" t="s">
        <v>43</v>
      </c>
      <c r="X67" s="4">
        <v>1.0</v>
      </c>
    </row>
    <row r="68" ht="15.75" customHeight="1">
      <c r="A68" s="3" t="s">
        <v>24</v>
      </c>
      <c r="B68" s="3" t="s">
        <v>35</v>
      </c>
      <c r="C68" s="3" t="s">
        <v>165</v>
      </c>
      <c r="D68" s="3" t="s">
        <v>166</v>
      </c>
      <c r="E68" s="3">
        <v>-4.8</v>
      </c>
      <c r="F68" s="3">
        <v>-2.366666667</v>
      </c>
      <c r="G68" s="3">
        <v>-14.7</v>
      </c>
      <c r="H68" s="3">
        <v>-14.7</v>
      </c>
      <c r="I68" s="3">
        <v>12.4</v>
      </c>
      <c r="J68" s="3">
        <v>-32.9</v>
      </c>
      <c r="K68" s="3">
        <v>-0.6</v>
      </c>
      <c r="L68" s="3">
        <v>47.0</v>
      </c>
      <c r="M68" s="3">
        <f t="shared" si="2"/>
        <v>30.15183245</v>
      </c>
      <c r="N68" s="4">
        <v>6.0</v>
      </c>
      <c r="O68" s="4">
        <f t="shared" si="1"/>
        <v>8.366666667</v>
      </c>
      <c r="P68" s="3">
        <f t="shared" si="3"/>
        <v>0.2774845171</v>
      </c>
      <c r="Q68" s="4">
        <v>-10.0</v>
      </c>
      <c r="R68" s="3">
        <f t="shared" si="4"/>
        <v>-0.3316548013</v>
      </c>
      <c r="S68" s="3" t="s">
        <v>46</v>
      </c>
      <c r="T68" s="3" t="s">
        <v>42</v>
      </c>
      <c r="U68" s="4">
        <v>1.2</v>
      </c>
      <c r="V68" s="4">
        <v>1.0</v>
      </c>
      <c r="W68" s="3" t="s">
        <v>43</v>
      </c>
      <c r="X68" s="4">
        <v>1.0</v>
      </c>
    </row>
    <row r="69" ht="15.75" customHeight="1">
      <c r="A69" s="3" t="s">
        <v>80</v>
      </c>
      <c r="B69" s="3" t="s">
        <v>81</v>
      </c>
      <c r="C69" s="3" t="s">
        <v>44</v>
      </c>
      <c r="D69" s="3" t="s">
        <v>167</v>
      </c>
      <c r="E69" s="3">
        <v>7.4</v>
      </c>
      <c r="F69" s="3">
        <v>9.166666667</v>
      </c>
      <c r="G69" s="3">
        <v>15.6</v>
      </c>
      <c r="H69" s="3">
        <v>8.7</v>
      </c>
      <c r="I69" s="3">
        <v>11.4</v>
      </c>
      <c r="J69" s="3">
        <v>-15.4</v>
      </c>
      <c r="K69" s="3">
        <v>6.0</v>
      </c>
      <c r="L69" s="3">
        <v>4.3</v>
      </c>
      <c r="M69" s="3">
        <f t="shared" si="2"/>
        <v>10.63367293</v>
      </c>
      <c r="N69" s="4">
        <v>4.0</v>
      </c>
      <c r="O69" s="4">
        <f t="shared" si="1"/>
        <v>5.166666667</v>
      </c>
      <c r="P69" s="3">
        <f t="shared" si="3"/>
        <v>0.4858778994</v>
      </c>
      <c r="Q69" s="4">
        <v>-5.0</v>
      </c>
      <c r="R69" s="3">
        <f t="shared" si="4"/>
        <v>-0.4702044188</v>
      </c>
      <c r="S69" s="3" t="s">
        <v>83</v>
      </c>
      <c r="T69" s="3" t="s">
        <v>123</v>
      </c>
      <c r="U69" s="4">
        <v>0.8</v>
      </c>
      <c r="V69" s="4">
        <v>0.5</v>
      </c>
      <c r="W69" s="3" t="s">
        <v>87</v>
      </c>
      <c r="X69" s="4">
        <v>0.5</v>
      </c>
    </row>
    <row r="70" ht="15.75" customHeight="1">
      <c r="A70" s="3" t="s">
        <v>48</v>
      </c>
      <c r="B70" s="3" t="s">
        <v>56</v>
      </c>
      <c r="C70" s="3" t="s">
        <v>26</v>
      </c>
      <c r="D70" s="3" t="s">
        <v>168</v>
      </c>
      <c r="E70" s="3">
        <f>H70</f>
        <v>6.67</v>
      </c>
      <c r="F70" s="3">
        <f>(H70+I70+J70)/3</f>
        <v>6.183333333</v>
      </c>
      <c r="G70" s="3">
        <f>(H70+I70+J70)</f>
        <v>18.55</v>
      </c>
      <c r="H70" s="4">
        <v>6.67</v>
      </c>
      <c r="I70" s="4">
        <v>5.97</v>
      </c>
      <c r="J70" s="4">
        <v>5.91</v>
      </c>
      <c r="K70" s="4">
        <v>3.07</v>
      </c>
      <c r="L70" s="4">
        <v>6.2</v>
      </c>
      <c r="M70" s="3">
        <f t="shared" si="2"/>
        <v>1.425861143</v>
      </c>
      <c r="N70" s="4">
        <v>6.0</v>
      </c>
      <c r="O70" s="4">
        <f t="shared" si="1"/>
        <v>0.1833333333</v>
      </c>
      <c r="P70" s="3">
        <f t="shared" si="3"/>
        <v>0.1285772701</v>
      </c>
      <c r="Q70" s="4">
        <v>-10.0</v>
      </c>
      <c r="R70" s="3">
        <f t="shared" si="4"/>
        <v>-7.013305641</v>
      </c>
      <c r="S70" s="3" t="s">
        <v>46</v>
      </c>
      <c r="T70" s="3" t="s">
        <v>42</v>
      </c>
      <c r="U70" s="4">
        <v>1.2</v>
      </c>
      <c r="V70" s="4">
        <v>1.0</v>
      </c>
      <c r="W70" s="3" t="s">
        <v>43</v>
      </c>
      <c r="X70" s="4">
        <v>1.0</v>
      </c>
    </row>
    <row r="71" ht="15.75" customHeight="1">
      <c r="A71" s="3" t="s">
        <v>80</v>
      </c>
      <c r="B71" s="3" t="s">
        <v>81</v>
      </c>
      <c r="C71" s="3" t="s">
        <v>44</v>
      </c>
      <c r="D71" s="3" t="s">
        <v>169</v>
      </c>
      <c r="E71" s="3">
        <v>5.15</v>
      </c>
      <c r="F71" s="3">
        <v>6.7</v>
      </c>
      <c r="G71" s="3">
        <v>10.76</v>
      </c>
      <c r="H71" s="3">
        <v>1.84</v>
      </c>
      <c r="I71" s="3">
        <v>13.11</v>
      </c>
      <c r="J71" s="3">
        <v>-15.88</v>
      </c>
      <c r="K71" s="3">
        <v>-6.86</v>
      </c>
      <c r="L71" s="3">
        <v>-6.51</v>
      </c>
      <c r="M71" s="3">
        <f t="shared" si="2"/>
        <v>10.90841189</v>
      </c>
      <c r="N71" s="4">
        <v>4.0</v>
      </c>
      <c r="O71" s="4">
        <f t="shared" si="1"/>
        <v>2.7</v>
      </c>
      <c r="P71" s="3">
        <f t="shared" si="3"/>
        <v>0.2475154062</v>
      </c>
      <c r="Q71" s="4">
        <v>-5.0</v>
      </c>
      <c r="R71" s="3">
        <f t="shared" si="4"/>
        <v>-0.4583618633</v>
      </c>
      <c r="S71" s="3" t="s">
        <v>83</v>
      </c>
      <c r="T71" s="3" t="s">
        <v>123</v>
      </c>
      <c r="U71" s="4">
        <v>0.8</v>
      </c>
      <c r="V71" s="4">
        <v>0.5</v>
      </c>
      <c r="W71" s="3" t="s">
        <v>87</v>
      </c>
      <c r="X71" s="4">
        <v>0.5</v>
      </c>
    </row>
    <row r="72" ht="15.75" customHeight="1">
      <c r="A72" s="3" t="s">
        <v>24</v>
      </c>
      <c r="B72" s="3" t="s">
        <v>35</v>
      </c>
      <c r="C72" s="3" t="s">
        <v>26</v>
      </c>
      <c r="D72" s="3" t="s">
        <v>170</v>
      </c>
      <c r="E72" s="3">
        <v>-6.59</v>
      </c>
      <c r="F72" s="3">
        <v>7.023333333</v>
      </c>
      <c r="G72" s="3">
        <v>2.48</v>
      </c>
      <c r="H72" s="3">
        <v>9.43</v>
      </c>
      <c r="I72" s="3">
        <v>18.23</v>
      </c>
      <c r="J72" s="3">
        <v>-17.74</v>
      </c>
      <c r="K72" s="3">
        <v>28.54</v>
      </c>
      <c r="L72" s="3">
        <v>24.72</v>
      </c>
      <c r="M72" s="3">
        <f t="shared" si="2"/>
        <v>18.46099212</v>
      </c>
      <c r="N72" s="4">
        <v>6.0</v>
      </c>
      <c r="O72" s="4">
        <f t="shared" si="1"/>
        <v>1.023333333</v>
      </c>
      <c r="P72" s="3">
        <f t="shared" si="3"/>
        <v>0.05543219597</v>
      </c>
      <c r="Q72" s="4">
        <v>-10.0</v>
      </c>
      <c r="R72" s="3">
        <f t="shared" si="4"/>
        <v>-0.541682697</v>
      </c>
      <c r="S72" s="3" t="s">
        <v>46</v>
      </c>
      <c r="T72" s="3" t="s">
        <v>42</v>
      </c>
      <c r="U72" s="4">
        <v>1.2</v>
      </c>
      <c r="V72" s="4">
        <v>1.0</v>
      </c>
      <c r="W72" s="3" t="s">
        <v>43</v>
      </c>
      <c r="X72" s="4">
        <v>1.0</v>
      </c>
    </row>
    <row r="73" ht="15.75" customHeight="1">
      <c r="A73" s="3" t="s">
        <v>24</v>
      </c>
      <c r="B73" s="3" t="s">
        <v>35</v>
      </c>
      <c r="C73" s="3" t="s">
        <v>60</v>
      </c>
      <c r="D73" s="3" t="s">
        <v>171</v>
      </c>
      <c r="E73" s="3">
        <v>9.85</v>
      </c>
      <c r="F73" s="3">
        <v>5.223333333</v>
      </c>
      <c r="G73" s="3">
        <v>7.7</v>
      </c>
      <c r="H73" s="3">
        <v>1.45</v>
      </c>
      <c r="I73" s="3">
        <v>4.37</v>
      </c>
      <c r="J73" s="3">
        <v>-9.7</v>
      </c>
      <c r="K73" s="3">
        <v>-3.72</v>
      </c>
      <c r="L73" s="3">
        <v>7.0</v>
      </c>
      <c r="M73" s="3">
        <f t="shared" si="2"/>
        <v>6.671877547</v>
      </c>
      <c r="N73" s="4">
        <v>6.0</v>
      </c>
      <c r="O73" s="4">
        <f t="shared" si="1"/>
        <v>0.776666667</v>
      </c>
      <c r="P73" s="3">
        <f t="shared" si="3"/>
        <v>0.116409011</v>
      </c>
      <c r="Q73" s="4">
        <v>-10.0</v>
      </c>
      <c r="R73" s="3">
        <f t="shared" si="4"/>
        <v>-1.498828468</v>
      </c>
      <c r="S73" s="3" t="s">
        <v>46</v>
      </c>
      <c r="T73" s="3" t="s">
        <v>42</v>
      </c>
      <c r="U73" s="4">
        <v>1.2</v>
      </c>
      <c r="V73" s="4">
        <v>1.0</v>
      </c>
      <c r="W73" s="3" t="s">
        <v>43</v>
      </c>
      <c r="X73" s="4">
        <v>1.0</v>
      </c>
    </row>
    <row r="74" ht="15.75" customHeight="1">
      <c r="A74" s="3" t="s">
        <v>24</v>
      </c>
      <c r="B74" s="3" t="s">
        <v>35</v>
      </c>
      <c r="C74" s="3" t="s">
        <v>44</v>
      </c>
      <c r="D74" s="3" t="s">
        <v>172</v>
      </c>
      <c r="E74" s="3">
        <v>5.43</v>
      </c>
      <c r="F74" s="3">
        <v>28.01</v>
      </c>
      <c r="G74" s="3">
        <v>37.33</v>
      </c>
      <c r="H74" s="3">
        <v>25.91</v>
      </c>
      <c r="I74" s="3">
        <v>52.69</v>
      </c>
      <c r="J74" s="3">
        <v>-44.39</v>
      </c>
      <c r="K74" s="3">
        <v>23.17</v>
      </c>
      <c r="L74" s="3">
        <v>61.25</v>
      </c>
      <c r="M74" s="3">
        <f t="shared" si="2"/>
        <v>41.50853021</v>
      </c>
      <c r="N74" s="4">
        <v>10.0</v>
      </c>
      <c r="O74" s="4">
        <f t="shared" si="1"/>
        <v>18.01</v>
      </c>
      <c r="P74" s="3">
        <f t="shared" si="3"/>
        <v>0.4338867194</v>
      </c>
      <c r="Q74" s="4">
        <v>-20.0</v>
      </c>
      <c r="R74" s="3">
        <f t="shared" si="4"/>
        <v>-0.4818286723</v>
      </c>
      <c r="S74" s="3" t="s">
        <v>114</v>
      </c>
      <c r="T74" s="3" t="s">
        <v>96</v>
      </c>
      <c r="U74" s="4">
        <v>1.8</v>
      </c>
      <c r="V74" s="4">
        <v>2.0</v>
      </c>
      <c r="W74" s="3" t="s">
        <v>97</v>
      </c>
      <c r="X74" s="4">
        <v>1.0</v>
      </c>
    </row>
    <row r="75" ht="15.75" customHeight="1">
      <c r="A75" s="3" t="s">
        <v>24</v>
      </c>
      <c r="B75" s="3" t="s">
        <v>35</v>
      </c>
      <c r="C75" s="3" t="s">
        <v>60</v>
      </c>
      <c r="D75" s="3" t="s">
        <v>173</v>
      </c>
      <c r="E75" s="3">
        <v>6.95</v>
      </c>
      <c r="F75" s="3">
        <v>5.89</v>
      </c>
      <c r="G75" s="3">
        <v>10.78</v>
      </c>
      <c r="H75" s="3">
        <v>3.36</v>
      </c>
      <c r="I75" s="3">
        <v>7.36</v>
      </c>
      <c r="J75" s="3">
        <v>-11.73</v>
      </c>
      <c r="K75" s="3">
        <v>-1.12</v>
      </c>
      <c r="L75" s="3">
        <v>5.63</v>
      </c>
      <c r="M75" s="3">
        <f t="shared" si="2"/>
        <v>7.641226996</v>
      </c>
      <c r="N75" s="4">
        <v>6.0</v>
      </c>
      <c r="O75" s="4">
        <f t="shared" si="1"/>
        <v>0.11</v>
      </c>
      <c r="P75" s="3">
        <f t="shared" si="3"/>
        <v>0.0143955938</v>
      </c>
      <c r="Q75" s="4">
        <v>-10.0</v>
      </c>
      <c r="R75" s="3">
        <f t="shared" si="4"/>
        <v>-1.308690346</v>
      </c>
      <c r="S75" s="3" t="s">
        <v>41</v>
      </c>
      <c r="T75" s="3" t="s">
        <v>42</v>
      </c>
      <c r="U75" s="4">
        <v>1.2</v>
      </c>
      <c r="V75" s="4">
        <v>1.0</v>
      </c>
      <c r="W75" s="3" t="s">
        <v>43</v>
      </c>
      <c r="X75" s="4">
        <v>0.5</v>
      </c>
    </row>
    <row r="76" ht="15.75" customHeight="1">
      <c r="A76" s="3" t="s">
        <v>24</v>
      </c>
      <c r="B76" s="3" t="s">
        <v>35</v>
      </c>
      <c r="C76" s="3" t="s">
        <v>26</v>
      </c>
      <c r="D76" s="3" t="s">
        <v>174</v>
      </c>
      <c r="E76" s="3">
        <v>6.79</v>
      </c>
      <c r="F76" s="3">
        <v>8.516666667</v>
      </c>
      <c r="G76" s="3">
        <v>33.64</v>
      </c>
      <c r="H76" s="3">
        <v>24.46</v>
      </c>
      <c r="I76" s="3">
        <v>38.23</v>
      </c>
      <c r="J76" s="3">
        <v>-37.14</v>
      </c>
      <c r="K76" s="3">
        <v>16.53</v>
      </c>
      <c r="L76" s="3">
        <v>42.66</v>
      </c>
      <c r="M76" s="3">
        <f t="shared" si="2"/>
        <v>32.00057453</v>
      </c>
      <c r="N76" s="4">
        <v>6.0</v>
      </c>
      <c r="O76" s="4">
        <f t="shared" si="1"/>
        <v>2.516666667</v>
      </c>
      <c r="P76" s="3">
        <f t="shared" si="3"/>
        <v>0.07864442137</v>
      </c>
      <c r="Q76" s="4">
        <v>-10.0</v>
      </c>
      <c r="R76" s="3">
        <f t="shared" si="4"/>
        <v>-0.3124943895</v>
      </c>
      <c r="S76" s="3" t="s">
        <v>46</v>
      </c>
      <c r="T76" s="3" t="s">
        <v>42</v>
      </c>
      <c r="U76" s="4">
        <v>1.2</v>
      </c>
      <c r="V76" s="4">
        <v>1.0</v>
      </c>
      <c r="W76" s="3" t="s">
        <v>43</v>
      </c>
      <c r="X76" s="4">
        <v>1.0</v>
      </c>
    </row>
    <row r="77" ht="15.75" customHeight="1">
      <c r="A77" s="3" t="s">
        <v>80</v>
      </c>
      <c r="B77" s="3" t="s">
        <v>81</v>
      </c>
      <c r="C77" s="3" t="s">
        <v>60</v>
      </c>
      <c r="D77" s="3" t="s">
        <v>175</v>
      </c>
      <c r="E77" s="3">
        <v>9.42</v>
      </c>
      <c r="F77" s="3">
        <v>2.07</v>
      </c>
      <c r="G77" s="3">
        <v>-0.3</v>
      </c>
      <c r="H77" s="3">
        <v>-4.58</v>
      </c>
      <c r="I77" s="3">
        <v>1.37</v>
      </c>
      <c r="J77" s="3">
        <v>-7.21</v>
      </c>
      <c r="K77" s="3">
        <v>-3.83</v>
      </c>
      <c r="L77" s="3">
        <v>0.13</v>
      </c>
      <c r="M77" s="3">
        <f t="shared" si="2"/>
        <v>3.5230782</v>
      </c>
      <c r="N77" s="4">
        <v>4.0</v>
      </c>
      <c r="O77" s="4">
        <f t="shared" si="1"/>
        <v>1.93</v>
      </c>
      <c r="P77" s="3">
        <f t="shared" si="3"/>
        <v>0.5478163954</v>
      </c>
      <c r="Q77" s="4">
        <v>-5.0</v>
      </c>
      <c r="R77" s="3">
        <f t="shared" si="4"/>
        <v>-1.41921346</v>
      </c>
      <c r="S77" s="3" t="s">
        <v>83</v>
      </c>
      <c r="T77" s="3" t="s">
        <v>123</v>
      </c>
      <c r="U77" s="4">
        <v>0.8</v>
      </c>
      <c r="V77" s="4">
        <v>0.5</v>
      </c>
      <c r="W77" s="3" t="s">
        <v>87</v>
      </c>
      <c r="X77" s="4">
        <v>0.5</v>
      </c>
    </row>
    <row r="78" ht="15.75" customHeight="1">
      <c r="A78" s="3" t="s">
        <v>24</v>
      </c>
      <c r="B78" s="3" t="s">
        <v>35</v>
      </c>
      <c r="C78" s="3" t="s">
        <v>60</v>
      </c>
      <c r="D78" s="3" t="s">
        <v>176</v>
      </c>
      <c r="E78" s="3">
        <v>7.88</v>
      </c>
      <c r="F78" s="3">
        <v>7.133333333</v>
      </c>
      <c r="G78" s="3">
        <v>4.95</v>
      </c>
      <c r="H78" s="3">
        <v>11.34</v>
      </c>
      <c r="I78" s="3">
        <v>2.18</v>
      </c>
      <c r="J78" s="3">
        <v>-23.61</v>
      </c>
      <c r="K78" s="3">
        <v>-9.55</v>
      </c>
      <c r="L78" s="3">
        <v>23.84</v>
      </c>
      <c r="M78" s="3">
        <f t="shared" si="2"/>
        <v>18.34938827</v>
      </c>
      <c r="N78" s="4">
        <v>6.0</v>
      </c>
      <c r="O78" s="4">
        <f t="shared" si="1"/>
        <v>1.133333333</v>
      </c>
      <c r="P78" s="3">
        <f t="shared" si="3"/>
        <v>0.0617640935</v>
      </c>
      <c r="Q78" s="4">
        <v>-10.0</v>
      </c>
      <c r="R78" s="3">
        <f t="shared" si="4"/>
        <v>-0.5449772958</v>
      </c>
      <c r="S78" s="3" t="s">
        <v>46</v>
      </c>
      <c r="T78" s="3" t="s">
        <v>42</v>
      </c>
      <c r="U78" s="4">
        <v>1.2</v>
      </c>
      <c r="V78" s="4">
        <v>1.0</v>
      </c>
      <c r="W78" s="3" t="s">
        <v>43</v>
      </c>
      <c r="X78" s="4">
        <v>1.0</v>
      </c>
    </row>
    <row r="79" ht="15.75" customHeight="1">
      <c r="A79" s="3" t="s">
        <v>24</v>
      </c>
      <c r="B79" s="3" t="s">
        <v>35</v>
      </c>
      <c r="C79" s="3" t="s">
        <v>112</v>
      </c>
      <c r="D79" s="3" t="s">
        <v>177</v>
      </c>
      <c r="E79" s="3">
        <v>10.16</v>
      </c>
      <c r="F79" s="3">
        <v>10.87333333</v>
      </c>
      <c r="G79" s="3">
        <v>30.86</v>
      </c>
      <c r="H79" s="3">
        <v>9.54</v>
      </c>
      <c r="I79" s="3">
        <v>12.92</v>
      </c>
      <c r="J79" s="3">
        <v>-3.35</v>
      </c>
      <c r="K79" s="3">
        <v>18.76</v>
      </c>
      <c r="L79" s="3">
        <v>-12.45</v>
      </c>
      <c r="M79" s="3">
        <f t="shared" si="2"/>
        <v>12.71677357</v>
      </c>
      <c r="N79" s="4">
        <v>6.0</v>
      </c>
      <c r="O79" s="4">
        <f t="shared" si="1"/>
        <v>4.87333333</v>
      </c>
      <c r="P79" s="3">
        <f t="shared" si="3"/>
        <v>0.3832208935</v>
      </c>
      <c r="Q79" s="4">
        <v>-10.0</v>
      </c>
      <c r="R79" s="3">
        <f t="shared" si="4"/>
        <v>-0.7863629832</v>
      </c>
      <c r="S79" s="3" t="s">
        <v>46</v>
      </c>
      <c r="T79" s="3" t="s">
        <v>42</v>
      </c>
      <c r="U79" s="4">
        <v>1.2</v>
      </c>
      <c r="V79" s="4">
        <v>1.0</v>
      </c>
      <c r="W79" s="3" t="s">
        <v>43</v>
      </c>
      <c r="X79" s="4">
        <v>1.0</v>
      </c>
    </row>
    <row r="80" ht="15.75" customHeight="1">
      <c r="A80" s="3" t="s">
        <v>24</v>
      </c>
      <c r="B80" s="3" t="s">
        <v>35</v>
      </c>
      <c r="C80" s="3" t="s">
        <v>44</v>
      </c>
      <c r="D80" s="3" t="s">
        <v>178</v>
      </c>
      <c r="E80" s="3">
        <v>6.54</v>
      </c>
      <c r="F80" s="3">
        <v>1.603333333</v>
      </c>
      <c r="G80" s="3">
        <v>-0.99</v>
      </c>
      <c r="H80" s="3">
        <v>-6.92</v>
      </c>
      <c r="I80" s="3">
        <v>5.19</v>
      </c>
      <c r="J80" s="3">
        <v>-11.79</v>
      </c>
      <c r="K80" s="3">
        <v>-5.16</v>
      </c>
      <c r="L80" s="3">
        <v>-6.55</v>
      </c>
      <c r="M80" s="3">
        <f t="shared" si="2"/>
        <v>6.245881043</v>
      </c>
      <c r="N80" s="4">
        <v>6.0</v>
      </c>
      <c r="O80" s="4">
        <f t="shared" si="1"/>
        <v>4.396666667</v>
      </c>
      <c r="P80" s="3">
        <f t="shared" si="3"/>
        <v>0.7039305803</v>
      </c>
      <c r="Q80" s="4">
        <v>-10.0</v>
      </c>
      <c r="R80" s="3">
        <f t="shared" si="4"/>
        <v>-1.601055148</v>
      </c>
      <c r="S80" s="3" t="s">
        <v>179</v>
      </c>
      <c r="T80" s="3" t="s">
        <v>42</v>
      </c>
      <c r="U80" s="3">
        <v>1.05</v>
      </c>
      <c r="V80" s="4">
        <v>1.0</v>
      </c>
      <c r="W80" s="3" t="s">
        <v>43</v>
      </c>
      <c r="X80" s="4">
        <v>1.0</v>
      </c>
    </row>
    <row r="81" ht="15.75" customHeight="1">
      <c r="A81" s="3" t="s">
        <v>80</v>
      </c>
      <c r="B81" s="3" t="s">
        <v>81</v>
      </c>
      <c r="C81" s="3" t="s">
        <v>44</v>
      </c>
      <c r="D81" s="3" t="s">
        <v>180</v>
      </c>
      <c r="E81" s="3">
        <v>6.15</v>
      </c>
      <c r="F81" s="3">
        <v>-1.246666667</v>
      </c>
      <c r="G81" s="3">
        <v>-4.5</v>
      </c>
      <c r="H81" s="3">
        <v>-11.87</v>
      </c>
      <c r="I81" s="3">
        <v>1.98</v>
      </c>
      <c r="J81" s="3">
        <v>-4.4</v>
      </c>
      <c r="K81" s="3">
        <v>-4.91</v>
      </c>
      <c r="L81" s="3">
        <v>-3.73</v>
      </c>
      <c r="M81" s="3">
        <f t="shared" si="2"/>
        <v>4.925477642</v>
      </c>
      <c r="N81" s="4">
        <v>4.0</v>
      </c>
      <c r="O81" s="4">
        <f t="shared" si="1"/>
        <v>5.246666667</v>
      </c>
      <c r="P81" s="3">
        <f t="shared" si="3"/>
        <v>1.065209721</v>
      </c>
      <c r="Q81" s="4">
        <v>-5.0</v>
      </c>
      <c r="R81" s="3">
        <f t="shared" si="4"/>
        <v>-1.015129976</v>
      </c>
      <c r="S81" s="3" t="s">
        <v>181</v>
      </c>
      <c r="T81" s="3" t="s">
        <v>123</v>
      </c>
      <c r="U81" s="3">
        <v>1.05</v>
      </c>
      <c r="V81" s="4">
        <v>0.5</v>
      </c>
      <c r="W81" s="3" t="s">
        <v>87</v>
      </c>
      <c r="X81" s="4">
        <v>0.5</v>
      </c>
    </row>
    <row r="82" ht="15.75" customHeight="1">
      <c r="A82" s="3" t="s">
        <v>80</v>
      </c>
      <c r="B82" s="3" t="s">
        <v>81</v>
      </c>
      <c r="C82" s="3" t="s">
        <v>60</v>
      </c>
      <c r="D82" s="3" t="s">
        <v>182</v>
      </c>
      <c r="E82" s="3">
        <v>4.82</v>
      </c>
      <c r="F82" s="3">
        <v>5.903333333</v>
      </c>
      <c r="G82" s="3">
        <v>3.36</v>
      </c>
      <c r="H82" s="3">
        <v>9.44</v>
      </c>
      <c r="I82" s="3">
        <v>3.45</v>
      </c>
      <c r="J82" s="3">
        <v>-14.5</v>
      </c>
      <c r="K82" s="3">
        <v>3.57</v>
      </c>
      <c r="L82" s="3">
        <v>2.27</v>
      </c>
      <c r="M82" s="3">
        <f t="shared" si="2"/>
        <v>9.021991465</v>
      </c>
      <c r="N82" s="4">
        <v>4.0</v>
      </c>
      <c r="O82" s="4">
        <f t="shared" si="1"/>
        <v>1.903333333</v>
      </c>
      <c r="P82" s="4">
        <v>0.3</v>
      </c>
      <c r="Q82" s="4">
        <v>-5.0</v>
      </c>
      <c r="R82" s="3">
        <f t="shared" si="4"/>
        <v>-0.5542013667</v>
      </c>
      <c r="S82" s="3" t="s">
        <v>179</v>
      </c>
      <c r="T82" s="3" t="s">
        <v>123</v>
      </c>
      <c r="U82" s="3">
        <v>1.25</v>
      </c>
      <c r="V82" s="4">
        <v>0.5</v>
      </c>
      <c r="W82" s="3" t="s">
        <v>87</v>
      </c>
      <c r="X82" s="4">
        <v>0.5</v>
      </c>
    </row>
    <row r="83" ht="15.75" customHeight="1">
      <c r="A83" s="3" t="s">
        <v>24</v>
      </c>
      <c r="B83" s="3" t="s">
        <v>35</v>
      </c>
      <c r="C83" s="3" t="s">
        <v>60</v>
      </c>
      <c r="D83" s="3" t="s">
        <v>183</v>
      </c>
      <c r="E83" s="3">
        <v>6.19</v>
      </c>
      <c r="F83" s="3">
        <v>5.36</v>
      </c>
      <c r="G83" s="3">
        <v>5.31</v>
      </c>
      <c r="H83" s="3">
        <v>8.09</v>
      </c>
      <c r="I83" s="3">
        <v>1.8</v>
      </c>
      <c r="J83" s="3">
        <v>-21.17</v>
      </c>
      <c r="K83" s="3">
        <v>-2.29</v>
      </c>
      <c r="L83" s="3">
        <v>36.62</v>
      </c>
      <c r="M83" s="3">
        <f t="shared" si="2"/>
        <v>20.95748673</v>
      </c>
      <c r="N83" s="4">
        <v>10.0</v>
      </c>
      <c r="O83" s="4">
        <f t="shared" si="1"/>
        <v>4.64</v>
      </c>
      <c r="P83" s="4">
        <v>0.06</v>
      </c>
      <c r="Q83" s="4">
        <v>-20.0</v>
      </c>
      <c r="R83" s="3">
        <f t="shared" si="4"/>
        <v>-0.954312903</v>
      </c>
      <c r="S83" s="3" t="s">
        <v>184</v>
      </c>
      <c r="T83" s="3" t="s">
        <v>96</v>
      </c>
      <c r="U83" s="3">
        <v>1.5</v>
      </c>
      <c r="V83" s="4">
        <v>2.0</v>
      </c>
      <c r="W83" s="3" t="s">
        <v>97</v>
      </c>
      <c r="X83" s="4">
        <v>1.0</v>
      </c>
    </row>
    <row r="84" ht="15.75" customHeight="1">
      <c r="A84" s="3" t="s">
        <v>24</v>
      </c>
      <c r="B84" s="3" t="s">
        <v>35</v>
      </c>
      <c r="C84" s="3" t="s">
        <v>185</v>
      </c>
      <c r="D84" s="3" t="s">
        <v>186</v>
      </c>
      <c r="E84" s="3">
        <v>9.69</v>
      </c>
      <c r="F84" s="3">
        <v>3.996666667</v>
      </c>
      <c r="G84" s="3">
        <v>-0.9</v>
      </c>
      <c r="H84" s="3">
        <v>9.29</v>
      </c>
      <c r="I84" s="3">
        <v>-6.99</v>
      </c>
      <c r="J84" s="3">
        <v>-23.13</v>
      </c>
      <c r="K84" s="3">
        <v>-12.55</v>
      </c>
      <c r="L84" s="3">
        <v>17.68</v>
      </c>
      <c r="M84" s="3">
        <f t="shared" si="2"/>
        <v>16.51475098</v>
      </c>
      <c r="N84" s="4">
        <v>10.0</v>
      </c>
      <c r="O84" s="4">
        <f t="shared" si="1"/>
        <v>6.003333333</v>
      </c>
      <c r="P84" s="4">
        <v>0.19</v>
      </c>
      <c r="Q84" s="4">
        <v>-20.0</v>
      </c>
      <c r="R84" s="3">
        <f t="shared" si="4"/>
        <v>-1.211038545</v>
      </c>
      <c r="S84" s="3" t="s">
        <v>187</v>
      </c>
      <c r="T84" s="3" t="s">
        <v>96</v>
      </c>
      <c r="U84" s="3">
        <v>1.5</v>
      </c>
      <c r="V84" s="4">
        <v>2.0</v>
      </c>
      <c r="W84" s="3" t="s">
        <v>97</v>
      </c>
      <c r="X84" s="4">
        <v>1.0</v>
      </c>
    </row>
    <row r="85" ht="15.75" customHeight="1">
      <c r="A85" s="3" t="s">
        <v>106</v>
      </c>
      <c r="B85" s="3" t="s">
        <v>25</v>
      </c>
      <c r="C85" s="3" t="s">
        <v>44</v>
      </c>
      <c r="D85" s="3" t="s">
        <v>188</v>
      </c>
      <c r="E85" s="3">
        <v>2.07</v>
      </c>
      <c r="F85" s="3">
        <v>-2.033333333</v>
      </c>
      <c r="G85" s="3">
        <v>-16.24</v>
      </c>
      <c r="H85" s="3">
        <v>0.98</v>
      </c>
      <c r="I85" s="3">
        <v>-9.15</v>
      </c>
      <c r="J85" s="3">
        <v>13.71</v>
      </c>
      <c r="K85" s="3">
        <v>23.27</v>
      </c>
      <c r="L85" s="3">
        <v>3.28</v>
      </c>
      <c r="M85" s="3">
        <f t="shared" si="2"/>
        <v>12.43929942</v>
      </c>
      <c r="N85" s="4">
        <v>6.0</v>
      </c>
      <c r="O85" s="4">
        <f t="shared" si="1"/>
        <v>8.033333333</v>
      </c>
      <c r="P85" s="4">
        <v>0.85</v>
      </c>
      <c r="Q85" s="4">
        <v>-10.0</v>
      </c>
      <c r="R85" s="3">
        <f t="shared" si="4"/>
        <v>-0.8039037943</v>
      </c>
      <c r="S85" s="3" t="s">
        <v>189</v>
      </c>
      <c r="T85" s="3" t="s">
        <v>42</v>
      </c>
      <c r="U85" s="3">
        <v>1.5</v>
      </c>
      <c r="V85" s="4">
        <v>1.0</v>
      </c>
      <c r="W85" s="3" t="s">
        <v>43</v>
      </c>
      <c r="X85" s="4">
        <v>1.0</v>
      </c>
    </row>
    <row r="86" ht="15.75" customHeight="1">
      <c r="A86" s="3" t="s">
        <v>80</v>
      </c>
      <c r="B86" s="3" t="s">
        <v>81</v>
      </c>
      <c r="C86" s="3" t="s">
        <v>44</v>
      </c>
      <c r="D86" s="3" t="s">
        <v>190</v>
      </c>
      <c r="E86" s="3">
        <v>4.56</v>
      </c>
      <c r="F86" s="3">
        <v>4.78</v>
      </c>
      <c r="G86" s="3">
        <v>13.29</v>
      </c>
      <c r="H86" s="3">
        <v>-1.52</v>
      </c>
      <c r="I86" s="3">
        <v>11.3</v>
      </c>
      <c r="J86" s="3">
        <v>-9.88</v>
      </c>
      <c r="K86" s="3">
        <v>-7.94</v>
      </c>
      <c r="L86" s="3">
        <v>5.69</v>
      </c>
      <c r="M86" s="3">
        <f t="shared" si="2"/>
        <v>8.971203933</v>
      </c>
      <c r="N86" s="4">
        <v>4.0</v>
      </c>
      <c r="O86" s="4">
        <f t="shared" si="1"/>
        <v>0.78</v>
      </c>
      <c r="P86" s="4">
        <v>0.03</v>
      </c>
      <c r="Q86" s="4">
        <v>-5.0</v>
      </c>
      <c r="R86" s="3">
        <f t="shared" si="4"/>
        <v>-0.5573387962</v>
      </c>
      <c r="S86" s="3" t="s">
        <v>191</v>
      </c>
      <c r="T86" s="3" t="s">
        <v>123</v>
      </c>
      <c r="U86" s="3">
        <v>1.5</v>
      </c>
      <c r="V86" s="4">
        <v>0.5</v>
      </c>
      <c r="W86" s="3" t="s">
        <v>87</v>
      </c>
      <c r="X86" s="4">
        <v>0.5</v>
      </c>
    </row>
    <row r="87" ht="15.75" customHeight="1">
      <c r="A87" s="3" t="s">
        <v>80</v>
      </c>
      <c r="B87" s="3" t="s">
        <v>81</v>
      </c>
      <c r="C87" s="3" t="s">
        <v>44</v>
      </c>
      <c r="D87" s="3" t="s">
        <v>192</v>
      </c>
      <c r="E87" s="3">
        <v>6.7</v>
      </c>
      <c r="F87" s="3">
        <v>6.533333333</v>
      </c>
      <c r="G87" s="3">
        <v>8.3</v>
      </c>
      <c r="H87" s="3">
        <v>4.05</v>
      </c>
      <c r="I87" s="3">
        <v>8.85</v>
      </c>
      <c r="J87" s="3">
        <v>-15.69</v>
      </c>
      <c r="K87" s="3">
        <v>-1.07</v>
      </c>
      <c r="L87" s="3">
        <v>9.13</v>
      </c>
      <c r="M87" s="3">
        <f t="shared" si="2"/>
        <v>10.24510029</v>
      </c>
      <c r="N87" s="4">
        <v>4.0</v>
      </c>
      <c r="O87" s="4">
        <f t="shared" si="1"/>
        <v>2.533333333</v>
      </c>
      <c r="P87" s="4">
        <v>0.22</v>
      </c>
      <c r="Q87" s="4">
        <v>-5.0</v>
      </c>
      <c r="R87" s="3">
        <f t="shared" si="4"/>
        <v>-0.4880381702</v>
      </c>
      <c r="S87" s="3" t="s">
        <v>193</v>
      </c>
      <c r="T87" s="3" t="s">
        <v>123</v>
      </c>
      <c r="U87" s="3">
        <v>0.75</v>
      </c>
      <c r="V87" s="4">
        <v>0.5</v>
      </c>
      <c r="W87" s="3" t="s">
        <v>87</v>
      </c>
      <c r="X87" s="4">
        <v>0.5</v>
      </c>
    </row>
    <row r="88" ht="15.75" customHeight="1">
      <c r="A88" s="3" t="s">
        <v>24</v>
      </c>
      <c r="B88" s="3" t="s">
        <v>35</v>
      </c>
      <c r="C88" s="3" t="s">
        <v>117</v>
      </c>
      <c r="D88" s="3" t="s">
        <v>194</v>
      </c>
      <c r="E88" s="3">
        <v>12.83</v>
      </c>
      <c r="F88" s="3">
        <v>0.43</v>
      </c>
      <c r="G88" s="3">
        <v>-9.66</v>
      </c>
      <c r="H88" s="3">
        <v>5.86</v>
      </c>
      <c r="I88" s="3">
        <v>-17.4</v>
      </c>
      <c r="J88" s="3">
        <v>-20.52</v>
      </c>
      <c r="K88" s="3">
        <v>-14.66</v>
      </c>
      <c r="L88" s="3">
        <v>42.92</v>
      </c>
      <c r="M88" s="3">
        <f t="shared" si="2"/>
        <v>26.51567461</v>
      </c>
      <c r="N88" s="4">
        <v>6.0</v>
      </c>
      <c r="O88" s="4">
        <f t="shared" si="1"/>
        <v>5.57</v>
      </c>
      <c r="P88" s="4">
        <v>0.11</v>
      </c>
      <c r="Q88" s="4">
        <v>-10.0</v>
      </c>
      <c r="R88" s="3">
        <f t="shared" si="4"/>
        <v>-0.377135417</v>
      </c>
      <c r="S88" s="3" t="s">
        <v>195</v>
      </c>
      <c r="T88" s="3" t="s">
        <v>42</v>
      </c>
      <c r="U88" s="3">
        <v>1.5</v>
      </c>
      <c r="V88" s="4">
        <v>1.0</v>
      </c>
      <c r="W88" s="3" t="s">
        <v>43</v>
      </c>
      <c r="X88" s="4">
        <v>1.0</v>
      </c>
    </row>
    <row r="89" ht="15.75" customHeight="1">
      <c r="A89" s="3" t="s">
        <v>24</v>
      </c>
      <c r="B89" s="3" t="s">
        <v>35</v>
      </c>
      <c r="C89" s="3" t="s">
        <v>60</v>
      </c>
      <c r="D89" s="3" t="s">
        <v>196</v>
      </c>
      <c r="E89" s="3">
        <v>-13.24</v>
      </c>
      <c r="F89" s="3">
        <v>1.123333333</v>
      </c>
      <c r="G89" s="3">
        <v>1.39</v>
      </c>
      <c r="H89" s="3">
        <v>21.34</v>
      </c>
      <c r="I89" s="3">
        <v>-4.73</v>
      </c>
      <c r="J89" s="3">
        <v>12.57</v>
      </c>
      <c r="K89" s="3">
        <v>2.15</v>
      </c>
      <c r="L89" s="3">
        <v>-7.15</v>
      </c>
      <c r="M89" s="3">
        <f t="shared" si="2"/>
        <v>11.98524009</v>
      </c>
      <c r="N89" s="4">
        <v>10.0</v>
      </c>
      <c r="O89" s="4">
        <f t="shared" si="1"/>
        <v>8.876666667</v>
      </c>
      <c r="P89" s="4">
        <v>0.12</v>
      </c>
      <c r="Q89" s="4">
        <v>-20.0</v>
      </c>
      <c r="R89" s="3">
        <f t="shared" si="4"/>
        <v>-1.668719179</v>
      </c>
      <c r="S89" s="3" t="s">
        <v>197</v>
      </c>
      <c r="T89" s="3" t="s">
        <v>96</v>
      </c>
      <c r="U89" s="3">
        <v>1.5</v>
      </c>
      <c r="V89" s="4">
        <v>2.0</v>
      </c>
      <c r="W89" s="3" t="s">
        <v>97</v>
      </c>
      <c r="X89" s="4">
        <v>1.0</v>
      </c>
    </row>
    <row r="90" ht="15.75" customHeight="1">
      <c r="A90" s="3" t="s">
        <v>24</v>
      </c>
      <c r="B90" s="3" t="s">
        <v>35</v>
      </c>
      <c r="C90" s="3" t="s">
        <v>60</v>
      </c>
      <c r="D90" s="3" t="s">
        <v>198</v>
      </c>
      <c r="E90" s="3">
        <v>4.32</v>
      </c>
      <c r="F90" s="3">
        <v>9.27</v>
      </c>
      <c r="G90" s="3">
        <v>10.86</v>
      </c>
      <c r="H90" s="3">
        <v>10.25</v>
      </c>
      <c r="I90" s="3">
        <v>13.24</v>
      </c>
      <c r="J90" s="3">
        <v>-23.24</v>
      </c>
      <c r="K90" s="3">
        <v>4.08</v>
      </c>
      <c r="L90" s="3">
        <v>30.27</v>
      </c>
      <c r="M90" s="3">
        <f t="shared" si="2"/>
        <v>19.45472308</v>
      </c>
      <c r="N90" s="4">
        <v>6.0</v>
      </c>
      <c r="O90" s="4">
        <f t="shared" si="1"/>
        <v>3.27</v>
      </c>
      <c r="P90" s="3">
        <v>0.02</v>
      </c>
      <c r="Q90" s="4">
        <v>-10.0</v>
      </c>
      <c r="R90" s="3">
        <f t="shared" si="4"/>
        <v>-0.5140139986</v>
      </c>
      <c r="S90" s="3" t="s">
        <v>199</v>
      </c>
      <c r="T90" s="3" t="s">
        <v>42</v>
      </c>
      <c r="U90" s="3">
        <v>1.5</v>
      </c>
      <c r="V90" s="4">
        <v>1.0</v>
      </c>
      <c r="W90" s="3" t="s">
        <v>43</v>
      </c>
      <c r="X90" s="4">
        <v>1.0</v>
      </c>
    </row>
    <row r="91" ht="15.75" customHeight="1">
      <c r="A91" s="3" t="s">
        <v>24</v>
      </c>
      <c r="B91" s="3" t="s">
        <v>35</v>
      </c>
      <c r="C91" s="3" t="s">
        <v>72</v>
      </c>
      <c r="D91" s="3" t="s">
        <v>200</v>
      </c>
      <c r="E91" s="3">
        <v>4.02</v>
      </c>
      <c r="F91" s="3">
        <v>-1.953333333</v>
      </c>
      <c r="G91" s="3">
        <v>-11.38</v>
      </c>
      <c r="H91" s="3">
        <v>5.11</v>
      </c>
      <c r="I91" s="3">
        <v>-14.99</v>
      </c>
      <c r="J91" s="3">
        <v>-12.46</v>
      </c>
      <c r="K91" s="3">
        <v>-11.07</v>
      </c>
      <c r="L91" s="3">
        <v>20.67</v>
      </c>
      <c r="M91" s="3">
        <f t="shared" si="2"/>
        <v>15.19371646</v>
      </c>
      <c r="N91" s="4">
        <v>10.0</v>
      </c>
      <c r="O91" s="4">
        <f t="shared" si="1"/>
        <v>11.95333333</v>
      </c>
      <c r="P91" s="4">
        <v>0.16</v>
      </c>
      <c r="Q91" s="4">
        <v>-20.0</v>
      </c>
      <c r="R91" s="3">
        <f t="shared" si="4"/>
        <v>-1.316333634</v>
      </c>
      <c r="S91" s="3" t="s">
        <v>201</v>
      </c>
      <c r="T91" s="3" t="s">
        <v>96</v>
      </c>
      <c r="U91" s="3">
        <v>1.5</v>
      </c>
      <c r="V91" s="4">
        <v>2.0</v>
      </c>
      <c r="W91" s="3" t="s">
        <v>97</v>
      </c>
      <c r="X91" s="4">
        <v>1.0</v>
      </c>
    </row>
    <row r="92" ht="15.75" customHeight="1">
      <c r="A92" s="3" t="s">
        <v>106</v>
      </c>
      <c r="B92" s="3" t="s">
        <v>25</v>
      </c>
      <c r="C92" s="3" t="s">
        <v>44</v>
      </c>
      <c r="D92" s="3" t="s">
        <v>202</v>
      </c>
      <c r="E92" s="3">
        <v>-15.9</v>
      </c>
      <c r="F92" s="3">
        <v>-1.313333333</v>
      </c>
      <c r="G92" s="3">
        <v>6.2</v>
      </c>
      <c r="H92" s="3">
        <v>-4.43</v>
      </c>
      <c r="I92" s="3">
        <v>16.39</v>
      </c>
      <c r="J92" s="3">
        <v>32.74</v>
      </c>
      <c r="K92" s="3">
        <v>47.26</v>
      </c>
      <c r="L92" s="3">
        <v>-32.3</v>
      </c>
      <c r="M92" s="3">
        <f t="shared" si="2"/>
        <v>31.32530559</v>
      </c>
      <c r="N92" s="4">
        <v>6.0</v>
      </c>
      <c r="O92" s="4">
        <f t="shared" si="1"/>
        <v>7.313333333</v>
      </c>
      <c r="P92" s="3">
        <v>0.0</v>
      </c>
      <c r="Q92" s="4">
        <v>-10.0</v>
      </c>
      <c r="R92" s="3">
        <f t="shared" si="4"/>
        <v>-0.3192307246</v>
      </c>
      <c r="S92" s="3" t="s">
        <v>203</v>
      </c>
      <c r="T92" s="3" t="s">
        <v>42</v>
      </c>
      <c r="U92" s="3">
        <v>1.5</v>
      </c>
      <c r="V92" s="4">
        <v>1.0</v>
      </c>
      <c r="W92" s="3" t="s">
        <v>43</v>
      </c>
      <c r="X92" s="4">
        <v>1.0</v>
      </c>
    </row>
    <row r="93" ht="15.75" customHeight="1">
      <c r="A93" s="3" t="s">
        <v>48</v>
      </c>
      <c r="B93" s="3" t="s">
        <v>56</v>
      </c>
      <c r="C93" s="3" t="s">
        <v>26</v>
      </c>
      <c r="D93" s="3" t="s">
        <v>204</v>
      </c>
      <c r="F93" s="3">
        <f>(H93+I93+J93)/3</f>
        <v>1.96</v>
      </c>
      <c r="G93" s="3">
        <f>(H93+I93+J93)</f>
        <v>5.88</v>
      </c>
      <c r="H93" s="4">
        <v>2.47</v>
      </c>
      <c r="I93" s="4">
        <v>1.47</v>
      </c>
      <c r="J93" s="4">
        <v>1.94</v>
      </c>
      <c r="K93" s="4">
        <v>2.3</v>
      </c>
      <c r="L93" s="4">
        <v>2.03</v>
      </c>
      <c r="M93" s="3">
        <f t="shared" si="2"/>
        <v>0.3832362196</v>
      </c>
      <c r="N93" s="4">
        <v>2.0</v>
      </c>
      <c r="O93" s="4">
        <f t="shared" si="1"/>
        <v>0.04</v>
      </c>
      <c r="P93" s="3">
        <f t="shared" ref="P93:P188" si="14">O93/M93</f>
        <v>0.1043742683</v>
      </c>
      <c r="Q93" s="4">
        <v>-1.0</v>
      </c>
      <c r="R93" s="3">
        <f t="shared" si="4"/>
        <v>-2.609356707</v>
      </c>
      <c r="S93" s="3" t="s">
        <v>50</v>
      </c>
      <c r="T93" s="3" t="s">
        <v>58</v>
      </c>
      <c r="U93" s="4">
        <v>0.3</v>
      </c>
      <c r="V93" s="4">
        <v>0.0</v>
      </c>
      <c r="W93" s="3" t="s">
        <v>59</v>
      </c>
      <c r="X93" s="4">
        <v>0.0</v>
      </c>
    </row>
    <row r="94" ht="15.75" customHeight="1">
      <c r="A94" s="3" t="s">
        <v>24</v>
      </c>
      <c r="B94" s="3" t="s">
        <v>35</v>
      </c>
      <c r="C94" s="3" t="s">
        <v>44</v>
      </c>
      <c r="D94" s="3" t="s">
        <v>205</v>
      </c>
      <c r="E94" s="3">
        <v>11.42</v>
      </c>
      <c r="F94" s="3">
        <v>15.35333333</v>
      </c>
      <c r="G94" s="3">
        <v>61.32</v>
      </c>
      <c r="H94" s="3">
        <v>20.18</v>
      </c>
      <c r="I94" s="3">
        <v>14.46</v>
      </c>
      <c r="J94" s="3">
        <v>31.14</v>
      </c>
      <c r="K94" s="3">
        <v>-15.49</v>
      </c>
      <c r="L94" s="3">
        <v>25.65</v>
      </c>
      <c r="M94" s="3">
        <f t="shared" si="2"/>
        <v>18.23807473</v>
      </c>
      <c r="N94" s="4">
        <v>6.0</v>
      </c>
      <c r="O94" s="4">
        <f t="shared" si="1"/>
        <v>9.35333333</v>
      </c>
      <c r="P94" s="3">
        <f t="shared" si="14"/>
        <v>0.5128465294</v>
      </c>
      <c r="Q94" s="4">
        <v>-10.0</v>
      </c>
      <c r="R94" s="3">
        <f t="shared" si="4"/>
        <v>-0.5483034885</v>
      </c>
      <c r="S94" s="3" t="s">
        <v>206</v>
      </c>
      <c r="T94" s="3" t="s">
        <v>42</v>
      </c>
      <c r="U94" s="3">
        <v>1.5</v>
      </c>
      <c r="V94" s="4">
        <v>1.0</v>
      </c>
      <c r="W94" s="3" t="s">
        <v>43</v>
      </c>
      <c r="X94" s="4">
        <v>1.0</v>
      </c>
    </row>
    <row r="95" ht="15.75" customHeight="1">
      <c r="A95" s="3" t="s">
        <v>48</v>
      </c>
      <c r="B95" s="3" t="s">
        <v>207</v>
      </c>
      <c r="C95" s="3" t="s">
        <v>26</v>
      </c>
      <c r="D95" s="3" t="s">
        <v>208</v>
      </c>
      <c r="E95" s="3">
        <f t="shared" ref="E95:E97" si="15">H95</f>
        <v>2.01</v>
      </c>
      <c r="F95" s="3">
        <f t="shared" ref="F95:F97" si="16">(H95+I95+J95)/3</f>
        <v>1.86</v>
      </c>
      <c r="G95" s="3">
        <f t="shared" ref="G95:G97" si="17">(H95+I95+J95)</f>
        <v>5.58</v>
      </c>
      <c r="H95" s="4">
        <v>2.01</v>
      </c>
      <c r="I95" s="4">
        <v>2.5</v>
      </c>
      <c r="J95" s="4">
        <v>1.07</v>
      </c>
      <c r="K95" s="4">
        <v>1.98</v>
      </c>
      <c r="L95" s="4">
        <v>1.16</v>
      </c>
      <c r="M95" s="3">
        <f t="shared" si="2"/>
        <v>0.6110073649</v>
      </c>
      <c r="N95" s="4">
        <v>2.0</v>
      </c>
      <c r="O95" s="4">
        <f t="shared" si="1"/>
        <v>0.14</v>
      </c>
      <c r="P95" s="3">
        <f t="shared" si="14"/>
        <v>0.2291298077</v>
      </c>
      <c r="Q95" s="4">
        <v>-1.0</v>
      </c>
      <c r="R95" s="3">
        <f t="shared" si="4"/>
        <v>-1.636641483</v>
      </c>
      <c r="S95" s="3" t="s">
        <v>50</v>
      </c>
      <c r="T95" s="3" t="s">
        <v>58</v>
      </c>
      <c r="U95" s="4">
        <v>0.3</v>
      </c>
      <c r="V95" s="4">
        <v>0.0</v>
      </c>
      <c r="W95" s="3" t="s">
        <v>59</v>
      </c>
      <c r="X95" s="4">
        <v>0.0</v>
      </c>
    </row>
    <row r="96" ht="15.75" customHeight="1">
      <c r="A96" s="3" t="s">
        <v>80</v>
      </c>
      <c r="B96" s="3" t="s">
        <v>81</v>
      </c>
      <c r="C96" s="3" t="s">
        <v>26</v>
      </c>
      <c r="D96" s="3" t="s">
        <v>209</v>
      </c>
      <c r="E96" s="3">
        <f t="shared" si="15"/>
        <v>3.93</v>
      </c>
      <c r="F96" s="3">
        <f t="shared" si="16"/>
        <v>3.646666667</v>
      </c>
      <c r="G96" s="3">
        <f t="shared" si="17"/>
        <v>10.94</v>
      </c>
      <c r="H96" s="4">
        <v>3.93</v>
      </c>
      <c r="I96" s="4">
        <v>3.14</v>
      </c>
      <c r="J96" s="4">
        <v>3.87</v>
      </c>
      <c r="K96" s="4">
        <v>4.09</v>
      </c>
      <c r="L96" s="4">
        <v>4.48</v>
      </c>
      <c r="M96" s="3">
        <f t="shared" si="2"/>
        <v>0.4878216887</v>
      </c>
      <c r="N96" s="4">
        <v>4.0</v>
      </c>
      <c r="O96" s="4">
        <f t="shared" si="1"/>
        <v>0.3533333333</v>
      </c>
      <c r="P96" s="3">
        <f t="shared" si="14"/>
        <v>0.7243083723</v>
      </c>
      <c r="Q96" s="4">
        <v>-5.0</v>
      </c>
      <c r="R96" s="3">
        <f t="shared" si="4"/>
        <v>-10.24964678</v>
      </c>
      <c r="S96" s="3" t="s">
        <v>83</v>
      </c>
      <c r="T96" s="3" t="s">
        <v>210</v>
      </c>
      <c r="U96" s="3" t="s">
        <v>211</v>
      </c>
      <c r="V96" s="3">
        <v>3.0</v>
      </c>
      <c r="W96" s="3" t="s">
        <v>87</v>
      </c>
      <c r="X96" s="4">
        <v>0.5</v>
      </c>
    </row>
    <row r="97" ht="15.75" customHeight="1">
      <c r="A97" s="3" t="s">
        <v>80</v>
      </c>
      <c r="B97" s="3" t="s">
        <v>81</v>
      </c>
      <c r="C97" s="3" t="s">
        <v>26</v>
      </c>
      <c r="D97" s="3" t="s">
        <v>212</v>
      </c>
      <c r="E97" s="3">
        <f t="shared" si="15"/>
        <v>3.8</v>
      </c>
      <c r="F97" s="3">
        <f t="shared" si="16"/>
        <v>3.053333333</v>
      </c>
      <c r="G97" s="3">
        <f t="shared" si="17"/>
        <v>9.16</v>
      </c>
      <c r="H97" s="4">
        <v>3.8</v>
      </c>
      <c r="I97" s="4">
        <v>2.34</v>
      </c>
      <c r="J97" s="4">
        <v>3.02</v>
      </c>
      <c r="K97" s="4">
        <v>4.03</v>
      </c>
      <c r="L97" s="4">
        <v>3.58</v>
      </c>
      <c r="M97" s="3">
        <f t="shared" si="2"/>
        <v>0.679470382</v>
      </c>
      <c r="N97" s="4">
        <v>4.0</v>
      </c>
      <c r="O97" s="4">
        <f t="shared" si="1"/>
        <v>0.9466666667</v>
      </c>
      <c r="P97" s="3">
        <f t="shared" si="14"/>
        <v>1.393241989</v>
      </c>
      <c r="Q97" s="4">
        <v>-5.0</v>
      </c>
      <c r="R97" s="3">
        <f t="shared" si="4"/>
        <v>-7.358672479</v>
      </c>
      <c r="S97" s="3" t="s">
        <v>83</v>
      </c>
      <c r="T97" s="3" t="s">
        <v>210</v>
      </c>
      <c r="U97" s="3" t="s">
        <v>213</v>
      </c>
      <c r="V97" s="3">
        <v>3.0</v>
      </c>
      <c r="W97" s="3" t="s">
        <v>87</v>
      </c>
      <c r="X97" s="3" t="s">
        <v>214</v>
      </c>
    </row>
    <row r="98" ht="15.75" customHeight="1">
      <c r="A98" s="3" t="s">
        <v>80</v>
      </c>
      <c r="B98" s="3" t="s">
        <v>81</v>
      </c>
      <c r="C98" s="3" t="s">
        <v>60</v>
      </c>
      <c r="D98" s="3" t="s">
        <v>215</v>
      </c>
      <c r="E98" s="3">
        <v>8.9</v>
      </c>
      <c r="F98" s="3">
        <v>-0.8333333333</v>
      </c>
      <c r="G98" s="3">
        <v>-2.5</v>
      </c>
      <c r="H98" s="3">
        <v>8.9</v>
      </c>
      <c r="I98" s="3">
        <v>-4.0</v>
      </c>
      <c r="J98" s="3">
        <v>-7.4</v>
      </c>
      <c r="K98" s="3">
        <v>1.6</v>
      </c>
      <c r="L98" s="3">
        <v>24.9</v>
      </c>
      <c r="M98" s="3">
        <f t="shared" si="2"/>
        <v>12.81932135</v>
      </c>
      <c r="N98" s="4">
        <v>4.0</v>
      </c>
      <c r="O98" s="4">
        <f t="shared" si="1"/>
        <v>4.833333333</v>
      </c>
      <c r="P98" s="3">
        <f t="shared" si="14"/>
        <v>0.3770350395</v>
      </c>
      <c r="Q98" s="4">
        <v>-5.0</v>
      </c>
      <c r="R98" s="3">
        <f t="shared" si="4"/>
        <v>-0.3900362478</v>
      </c>
      <c r="S98" s="3" t="s">
        <v>83</v>
      </c>
      <c r="T98" s="3" t="s">
        <v>216</v>
      </c>
      <c r="U98" s="3" t="s">
        <v>217</v>
      </c>
      <c r="V98" s="3">
        <v>5.0</v>
      </c>
      <c r="W98" s="3" t="s">
        <v>87</v>
      </c>
      <c r="X98" s="3" t="s">
        <v>214</v>
      </c>
    </row>
    <row r="99" ht="15.75" customHeight="1">
      <c r="A99" s="3" t="s">
        <v>32</v>
      </c>
      <c r="B99" s="3" t="s">
        <v>81</v>
      </c>
      <c r="C99" s="3" t="s">
        <v>44</v>
      </c>
      <c r="D99" s="3" t="s">
        <v>218</v>
      </c>
      <c r="E99" s="3">
        <v>8.4</v>
      </c>
      <c r="F99" s="3">
        <v>8.4</v>
      </c>
      <c r="G99" s="3">
        <v>8.4</v>
      </c>
      <c r="H99" s="3">
        <v>8.4</v>
      </c>
      <c r="I99" s="3" t="s">
        <v>28</v>
      </c>
      <c r="J99" s="4">
        <v>3.07</v>
      </c>
      <c r="K99" s="4">
        <v>6.07</v>
      </c>
      <c r="L99" s="4">
        <v>4.77</v>
      </c>
      <c r="M99" s="3">
        <f t="shared" si="2"/>
        <v>2.247122234</v>
      </c>
      <c r="N99" s="4">
        <v>4.0</v>
      </c>
      <c r="O99" s="4">
        <f t="shared" si="1"/>
        <v>4.4</v>
      </c>
      <c r="P99" s="3">
        <f t="shared" si="14"/>
        <v>1.958059928</v>
      </c>
      <c r="Q99" s="4">
        <v>-5.0</v>
      </c>
      <c r="R99" s="3">
        <f t="shared" si="4"/>
        <v>-2.2250681</v>
      </c>
      <c r="S99" s="3" t="s">
        <v>83</v>
      </c>
      <c r="T99" s="3" t="s">
        <v>219</v>
      </c>
      <c r="U99" s="3" t="s">
        <v>220</v>
      </c>
      <c r="V99" s="3">
        <v>5.0</v>
      </c>
      <c r="W99" s="3" t="s">
        <v>87</v>
      </c>
      <c r="X99" s="3" t="s">
        <v>214</v>
      </c>
    </row>
    <row r="100" ht="15.75" customHeight="1">
      <c r="A100" s="3" t="s">
        <v>32</v>
      </c>
      <c r="B100" s="3" t="s">
        <v>81</v>
      </c>
      <c r="C100" s="3" t="s">
        <v>44</v>
      </c>
      <c r="D100" s="3" t="s">
        <v>221</v>
      </c>
      <c r="E100" s="3">
        <v>5.2</v>
      </c>
      <c r="F100" s="3">
        <v>2.533333333</v>
      </c>
      <c r="G100" s="3">
        <v>7.6</v>
      </c>
      <c r="H100" s="3">
        <v>5.2</v>
      </c>
      <c r="I100" s="3">
        <v>7.1</v>
      </c>
      <c r="J100" s="3">
        <v>-4.7</v>
      </c>
      <c r="K100" s="3">
        <v>0.1</v>
      </c>
      <c r="L100" s="3">
        <v>7.3</v>
      </c>
      <c r="M100" s="3">
        <f t="shared" si="2"/>
        <v>5.192301994</v>
      </c>
      <c r="N100" s="4">
        <v>4.0</v>
      </c>
      <c r="O100" s="4">
        <f t="shared" si="1"/>
        <v>1.466666667</v>
      </c>
      <c r="P100" s="3">
        <f t="shared" si="14"/>
        <v>0.2824694458</v>
      </c>
      <c r="Q100" s="4">
        <v>-5.0</v>
      </c>
      <c r="R100" s="3">
        <f t="shared" si="4"/>
        <v>-0.9629640197</v>
      </c>
      <c r="S100" s="3" t="s">
        <v>83</v>
      </c>
      <c r="T100" s="3" t="s">
        <v>222</v>
      </c>
      <c r="U100" s="3" t="s">
        <v>223</v>
      </c>
      <c r="V100" s="3">
        <v>5.0</v>
      </c>
      <c r="W100" s="3" t="s">
        <v>87</v>
      </c>
      <c r="X100" s="3" t="s">
        <v>214</v>
      </c>
    </row>
    <row r="101" ht="15.75" customHeight="1">
      <c r="A101" s="3" t="s">
        <v>24</v>
      </c>
      <c r="B101" s="3" t="s">
        <v>35</v>
      </c>
      <c r="C101" s="3" t="s">
        <v>44</v>
      </c>
      <c r="D101" s="3" t="s">
        <v>224</v>
      </c>
      <c r="E101" s="3">
        <v>3.9</v>
      </c>
      <c r="F101" s="3">
        <v>4.2</v>
      </c>
      <c r="G101" s="3">
        <v>8.4</v>
      </c>
      <c r="H101" s="3">
        <v>3.9</v>
      </c>
      <c r="I101" s="3">
        <v>4.5</v>
      </c>
      <c r="J101" s="3" t="s">
        <v>28</v>
      </c>
      <c r="K101" s="4">
        <v>3.36</v>
      </c>
      <c r="L101" s="4">
        <v>4.41</v>
      </c>
      <c r="M101" s="3">
        <f t="shared" si="2"/>
        <v>0.5261416159</v>
      </c>
      <c r="N101" s="4">
        <v>6.0</v>
      </c>
      <c r="O101" s="4">
        <f t="shared" si="1"/>
        <v>1.8</v>
      </c>
      <c r="P101" s="3">
        <f t="shared" si="14"/>
        <v>3.421132154</v>
      </c>
      <c r="Q101" s="4">
        <v>-10.0</v>
      </c>
      <c r="R101" s="3">
        <f t="shared" si="4"/>
        <v>-19.00628975</v>
      </c>
      <c r="S101" s="3" t="s">
        <v>46</v>
      </c>
      <c r="T101" s="3" t="s">
        <v>225</v>
      </c>
      <c r="U101" s="3" t="s">
        <v>226</v>
      </c>
      <c r="V101" s="3">
        <v>5.0</v>
      </c>
      <c r="W101" s="3" t="s">
        <v>43</v>
      </c>
      <c r="X101" s="3" t="s">
        <v>214</v>
      </c>
    </row>
    <row r="102" ht="15.75" customHeight="1">
      <c r="A102" s="3" t="s">
        <v>80</v>
      </c>
      <c r="B102" s="3" t="s">
        <v>81</v>
      </c>
      <c r="C102" s="3" t="s">
        <v>117</v>
      </c>
      <c r="D102" s="3" t="s">
        <v>227</v>
      </c>
      <c r="E102" s="3">
        <v>1.0</v>
      </c>
      <c r="F102" s="3">
        <v>-1.3</v>
      </c>
      <c r="G102" s="3">
        <v>-3.9</v>
      </c>
      <c r="H102" s="3">
        <v>1.0</v>
      </c>
      <c r="I102" s="3">
        <v>-1.8</v>
      </c>
      <c r="J102" s="3">
        <v>-3.1</v>
      </c>
      <c r="K102" s="3">
        <v>-1.3</v>
      </c>
      <c r="L102" s="3">
        <v>2.4</v>
      </c>
      <c r="M102" s="3">
        <f t="shared" si="2"/>
        <v>2.221035794</v>
      </c>
      <c r="N102" s="4">
        <v>4.0</v>
      </c>
      <c r="O102" s="4">
        <f t="shared" si="1"/>
        <v>5.3</v>
      </c>
      <c r="P102" s="3">
        <f t="shared" si="14"/>
        <v>2.386274014</v>
      </c>
      <c r="Q102" s="4">
        <v>-5.0</v>
      </c>
      <c r="R102" s="3">
        <f t="shared" si="4"/>
        <v>-2.2512019</v>
      </c>
      <c r="S102" s="3" t="s">
        <v>83</v>
      </c>
      <c r="T102" s="3" t="s">
        <v>228</v>
      </c>
      <c r="U102" s="3" t="s">
        <v>229</v>
      </c>
      <c r="V102" s="3">
        <v>5.0</v>
      </c>
      <c r="W102" s="3" t="s">
        <v>87</v>
      </c>
      <c r="X102" s="3" t="s">
        <v>214</v>
      </c>
    </row>
    <row r="103" ht="15.75" customHeight="1">
      <c r="A103" s="3" t="s">
        <v>48</v>
      </c>
      <c r="B103" s="3" t="s">
        <v>230</v>
      </c>
      <c r="C103" s="3" t="s">
        <v>117</v>
      </c>
      <c r="D103" s="3" t="s">
        <v>231</v>
      </c>
      <c r="E103" s="3">
        <v>-2.1</v>
      </c>
      <c r="F103" s="3">
        <v>0.2</v>
      </c>
      <c r="G103" s="3">
        <v>0.4</v>
      </c>
      <c r="H103" s="3">
        <v>-2.1</v>
      </c>
      <c r="I103" s="3">
        <v>2.5</v>
      </c>
      <c r="J103" s="3" t="s">
        <v>28</v>
      </c>
      <c r="K103" s="4">
        <v>6.58</v>
      </c>
      <c r="L103" s="4">
        <v>4.3</v>
      </c>
      <c r="M103" s="3">
        <f t="shared" si="2"/>
        <v>3.680434757</v>
      </c>
      <c r="N103" s="4">
        <v>6.0</v>
      </c>
      <c r="O103" s="4">
        <f t="shared" si="1"/>
        <v>5.8</v>
      </c>
      <c r="P103" s="3">
        <f t="shared" si="14"/>
        <v>1.575900779</v>
      </c>
      <c r="Q103" s="4">
        <v>-10.0</v>
      </c>
      <c r="R103" s="3">
        <f t="shared" si="4"/>
        <v>-2.717070308</v>
      </c>
      <c r="S103" s="3" t="s">
        <v>46</v>
      </c>
      <c r="T103" s="3" t="s">
        <v>232</v>
      </c>
      <c r="U103" s="3">
        <v>1.75</v>
      </c>
      <c r="V103" s="3">
        <v>5.0</v>
      </c>
      <c r="W103" s="3" t="s">
        <v>43</v>
      </c>
      <c r="X103" s="3" t="s">
        <v>214</v>
      </c>
    </row>
    <row r="104" ht="15.75" customHeight="1">
      <c r="A104" s="3" t="s">
        <v>80</v>
      </c>
      <c r="B104" s="3" t="s">
        <v>81</v>
      </c>
      <c r="C104" s="3" t="s">
        <v>60</v>
      </c>
      <c r="D104" s="3" t="s">
        <v>233</v>
      </c>
      <c r="E104" s="3">
        <v>3.3</v>
      </c>
      <c r="F104" s="3">
        <v>3.3</v>
      </c>
      <c r="G104" s="3">
        <v>3.3</v>
      </c>
      <c r="H104" s="3">
        <v>3.3</v>
      </c>
      <c r="I104" s="3" t="s">
        <v>28</v>
      </c>
      <c r="J104" s="4">
        <v>4.36</v>
      </c>
      <c r="K104" s="4">
        <v>3.19</v>
      </c>
      <c r="L104" s="4">
        <v>4.3</v>
      </c>
      <c r="M104" s="3">
        <f t="shared" si="2"/>
        <v>0.6285101431</v>
      </c>
      <c r="N104" s="4">
        <v>4.0</v>
      </c>
      <c r="O104" s="4">
        <f t="shared" si="1"/>
        <v>0.7</v>
      </c>
      <c r="P104" s="3">
        <f t="shared" si="14"/>
        <v>1.113744953</v>
      </c>
      <c r="Q104" s="4">
        <v>-5.0</v>
      </c>
      <c r="R104" s="3">
        <f t="shared" si="4"/>
        <v>-7.955321095</v>
      </c>
      <c r="S104" s="3" t="s">
        <v>83</v>
      </c>
      <c r="T104" s="3" t="s">
        <v>232</v>
      </c>
      <c r="U104" s="3" t="s">
        <v>234</v>
      </c>
      <c r="V104" s="3">
        <v>5.0</v>
      </c>
      <c r="W104" s="3" t="s">
        <v>87</v>
      </c>
      <c r="X104" s="3" t="s">
        <v>214</v>
      </c>
    </row>
    <row r="105" ht="15.75" customHeight="1">
      <c r="A105" s="3" t="s">
        <v>80</v>
      </c>
      <c r="B105" s="3" t="s">
        <v>81</v>
      </c>
      <c r="C105" s="3" t="s">
        <v>44</v>
      </c>
      <c r="D105" s="3" t="s">
        <v>235</v>
      </c>
      <c r="E105" s="3">
        <v>-0.7</v>
      </c>
      <c r="F105" s="3">
        <v>1.266666667</v>
      </c>
      <c r="G105" s="3">
        <v>3.8</v>
      </c>
      <c r="H105" s="3">
        <v>-0.7</v>
      </c>
      <c r="I105" s="3">
        <v>9.0</v>
      </c>
      <c r="J105" s="3">
        <v>-4.5</v>
      </c>
      <c r="K105" s="3">
        <v>0.8</v>
      </c>
      <c r="L105" s="3">
        <v>0.0</v>
      </c>
      <c r="M105" s="3">
        <f t="shared" si="2"/>
        <v>4.953483623</v>
      </c>
      <c r="N105" s="4">
        <v>4.0</v>
      </c>
      <c r="O105" s="4">
        <f t="shared" si="1"/>
        <v>2.733333333</v>
      </c>
      <c r="P105" s="3">
        <f t="shared" si="14"/>
        <v>0.551800216</v>
      </c>
      <c r="Q105" s="4">
        <v>-5.0</v>
      </c>
      <c r="R105" s="3">
        <f t="shared" si="4"/>
        <v>-1.009390639</v>
      </c>
      <c r="S105" s="3" t="s">
        <v>83</v>
      </c>
      <c r="T105" s="3" t="s">
        <v>236</v>
      </c>
      <c r="U105" s="3" t="s">
        <v>237</v>
      </c>
      <c r="V105" s="3">
        <v>5.0</v>
      </c>
      <c r="W105" s="3" t="s">
        <v>87</v>
      </c>
      <c r="X105" s="4">
        <v>0.5</v>
      </c>
    </row>
    <row r="106" ht="15.75" customHeight="1">
      <c r="A106" s="3" t="s">
        <v>32</v>
      </c>
      <c r="B106" s="3" t="s">
        <v>81</v>
      </c>
      <c r="C106" s="3" t="s">
        <v>44</v>
      </c>
      <c r="D106" s="3" t="s">
        <v>238</v>
      </c>
      <c r="E106" s="3">
        <v>5.4</v>
      </c>
      <c r="F106" s="3">
        <v>5.4</v>
      </c>
      <c r="G106" s="3">
        <v>10.8</v>
      </c>
      <c r="H106" s="3">
        <v>5.4</v>
      </c>
      <c r="I106" s="3">
        <v>5.4</v>
      </c>
      <c r="J106" s="3" t="s">
        <v>28</v>
      </c>
      <c r="K106" s="4">
        <v>3.08</v>
      </c>
      <c r="L106" s="4">
        <v>5.48</v>
      </c>
      <c r="M106" s="3">
        <f t="shared" si="2"/>
        <v>1.173939237</v>
      </c>
      <c r="N106" s="4">
        <v>6.0</v>
      </c>
      <c r="O106" s="4">
        <f t="shared" si="1"/>
        <v>0.6</v>
      </c>
      <c r="P106" s="3">
        <f t="shared" si="14"/>
        <v>0.5110997067</v>
      </c>
      <c r="Q106" s="4">
        <v>-10.0</v>
      </c>
      <c r="R106" s="3">
        <f t="shared" si="4"/>
        <v>-8.518328445</v>
      </c>
      <c r="S106" s="3" t="s">
        <v>46</v>
      </c>
      <c r="T106" s="3" t="s">
        <v>239</v>
      </c>
      <c r="U106" s="3" t="s">
        <v>240</v>
      </c>
      <c r="V106" s="3">
        <v>3.0</v>
      </c>
      <c r="W106" s="3" t="s">
        <v>43</v>
      </c>
      <c r="X106" s="4">
        <v>1.0</v>
      </c>
    </row>
    <row r="107" ht="15.75" customHeight="1">
      <c r="A107" s="3" t="s">
        <v>32</v>
      </c>
      <c r="B107" s="3" t="s">
        <v>81</v>
      </c>
      <c r="C107" s="3" t="s">
        <v>44</v>
      </c>
      <c r="D107" s="3" t="s">
        <v>241</v>
      </c>
      <c r="E107" s="3">
        <f t="shared" ref="E107:E116" si="18">H107</f>
        <v>3.85</v>
      </c>
      <c r="F107" s="3">
        <f t="shared" ref="F107:F116" si="19">(H107+I107+J107)/3</f>
        <v>4.713333333</v>
      </c>
      <c r="G107" s="3">
        <f t="shared" ref="G107:G116" si="20">(H107+I107+J107)</f>
        <v>14.14</v>
      </c>
      <c r="H107" s="4">
        <v>3.85</v>
      </c>
      <c r="I107" s="4">
        <v>5.16</v>
      </c>
      <c r="J107" s="4">
        <v>5.13</v>
      </c>
      <c r="K107" s="4">
        <v>4.57</v>
      </c>
      <c r="L107" s="4">
        <v>5.88</v>
      </c>
      <c r="M107" s="3">
        <f t="shared" si="2"/>
        <v>0.7567496283</v>
      </c>
      <c r="N107" s="4">
        <v>4.0</v>
      </c>
      <c r="O107" s="4">
        <f t="shared" si="1"/>
        <v>0.7133333333</v>
      </c>
      <c r="P107" s="3">
        <f t="shared" si="14"/>
        <v>0.9426279269</v>
      </c>
      <c r="Q107" s="4">
        <v>-5.0</v>
      </c>
      <c r="R107" s="3">
        <f t="shared" si="4"/>
        <v>-6.607205095</v>
      </c>
      <c r="S107" s="3" t="s">
        <v>83</v>
      </c>
      <c r="T107" s="3" t="s">
        <v>242</v>
      </c>
      <c r="U107" s="3" t="s">
        <v>243</v>
      </c>
      <c r="V107" s="3">
        <v>3.0</v>
      </c>
      <c r="W107" s="3" t="s">
        <v>87</v>
      </c>
      <c r="X107" s="3" t="s">
        <v>79</v>
      </c>
    </row>
    <row r="108" ht="15.75" customHeight="1">
      <c r="A108" s="3" t="s">
        <v>244</v>
      </c>
      <c r="B108" s="3" t="s">
        <v>35</v>
      </c>
      <c r="C108" s="3" t="s">
        <v>60</v>
      </c>
      <c r="D108" s="3" t="s">
        <v>245</v>
      </c>
      <c r="E108" s="3">
        <f t="shared" si="18"/>
        <v>11.86</v>
      </c>
      <c r="F108" s="3">
        <f t="shared" si="19"/>
        <v>10.26666667</v>
      </c>
      <c r="G108" s="3">
        <f t="shared" si="20"/>
        <v>30.8</v>
      </c>
      <c r="H108" s="4">
        <v>11.86</v>
      </c>
      <c r="I108" s="4">
        <v>11.68</v>
      </c>
      <c r="J108" s="4">
        <v>7.26</v>
      </c>
      <c r="K108" s="4">
        <v>9.47</v>
      </c>
      <c r="L108" s="4">
        <v>10.42</v>
      </c>
      <c r="M108" s="3">
        <f t="shared" si="2"/>
        <v>1.880935937</v>
      </c>
      <c r="N108" s="4">
        <v>10.0</v>
      </c>
      <c r="O108" s="4">
        <f t="shared" si="1"/>
        <v>0.2666666667</v>
      </c>
      <c r="P108" s="3">
        <f t="shared" si="14"/>
        <v>0.1417733913</v>
      </c>
      <c r="Q108" s="4">
        <v>-20.0</v>
      </c>
      <c r="R108" s="3">
        <f t="shared" si="4"/>
        <v>-10.63300435</v>
      </c>
      <c r="S108" s="3" t="s">
        <v>114</v>
      </c>
      <c r="T108" s="3" t="s">
        <v>210</v>
      </c>
      <c r="U108" s="3" t="s">
        <v>246</v>
      </c>
      <c r="V108" s="3">
        <v>3.0</v>
      </c>
      <c r="W108" s="3" t="s">
        <v>97</v>
      </c>
      <c r="X108" s="3" t="s">
        <v>79</v>
      </c>
    </row>
    <row r="109" ht="15.75" customHeight="1">
      <c r="A109" s="3" t="s">
        <v>244</v>
      </c>
      <c r="B109" s="3" t="s">
        <v>150</v>
      </c>
      <c r="C109" s="3" t="s">
        <v>44</v>
      </c>
      <c r="D109" s="3" t="s">
        <v>247</v>
      </c>
      <c r="E109" s="3">
        <f t="shared" si="18"/>
        <v>6.78</v>
      </c>
      <c r="F109" s="3">
        <f t="shared" si="19"/>
        <v>5.106666667</v>
      </c>
      <c r="G109" s="3">
        <f t="shared" si="20"/>
        <v>15.32</v>
      </c>
      <c r="H109" s="4">
        <v>6.78</v>
      </c>
      <c r="I109" s="4">
        <v>3.24</v>
      </c>
      <c r="J109" s="4">
        <v>5.3</v>
      </c>
      <c r="K109" s="4">
        <v>3.45</v>
      </c>
      <c r="L109" s="4">
        <v>5.44</v>
      </c>
      <c r="M109" s="3">
        <f t="shared" si="2"/>
        <v>1.48553694</v>
      </c>
      <c r="N109" s="4">
        <v>6.0</v>
      </c>
      <c r="O109" s="4">
        <f t="shared" si="1"/>
        <v>0.8933333333</v>
      </c>
      <c r="P109" s="3">
        <f t="shared" si="14"/>
        <v>0.6013538333</v>
      </c>
      <c r="Q109" s="4">
        <v>-10.0</v>
      </c>
      <c r="R109" s="3">
        <f t="shared" si="4"/>
        <v>-6.731572761</v>
      </c>
      <c r="S109" s="3" t="s">
        <v>46</v>
      </c>
      <c r="T109" s="3" t="s">
        <v>248</v>
      </c>
      <c r="U109" s="3">
        <v>0.99</v>
      </c>
      <c r="V109" s="3">
        <v>5.0</v>
      </c>
      <c r="W109" s="3" t="s">
        <v>43</v>
      </c>
      <c r="X109" s="3">
        <v>3.0</v>
      </c>
    </row>
    <row r="110" ht="15.75" customHeight="1">
      <c r="A110" s="3" t="s">
        <v>244</v>
      </c>
      <c r="B110" s="3" t="s">
        <v>35</v>
      </c>
      <c r="C110" s="3" t="s">
        <v>72</v>
      </c>
      <c r="D110" s="3" t="s">
        <v>249</v>
      </c>
      <c r="E110" s="3">
        <f t="shared" si="18"/>
        <v>5.42</v>
      </c>
      <c r="F110" s="3">
        <f t="shared" si="19"/>
        <v>5.506666667</v>
      </c>
      <c r="G110" s="3">
        <f t="shared" si="20"/>
        <v>16.52</v>
      </c>
      <c r="H110" s="4">
        <v>5.42</v>
      </c>
      <c r="I110" s="4">
        <v>5.7</v>
      </c>
      <c r="J110" s="4">
        <v>5.4</v>
      </c>
      <c r="K110" s="4">
        <v>6.45</v>
      </c>
      <c r="L110" s="4">
        <v>3.08</v>
      </c>
      <c r="M110" s="3">
        <f t="shared" si="2"/>
        <v>1.26439709</v>
      </c>
      <c r="N110" s="4">
        <v>10.0</v>
      </c>
      <c r="O110" s="4">
        <f t="shared" si="1"/>
        <v>4.493333333</v>
      </c>
      <c r="P110" s="3">
        <f t="shared" si="14"/>
        <v>3.553735904</v>
      </c>
      <c r="Q110" s="4">
        <v>-20.0</v>
      </c>
      <c r="R110" s="3">
        <f t="shared" si="4"/>
        <v>-15.81781559</v>
      </c>
      <c r="S110" s="3" t="s">
        <v>114</v>
      </c>
      <c r="T110" s="3" t="s">
        <v>250</v>
      </c>
      <c r="U110" s="3" t="s">
        <v>251</v>
      </c>
      <c r="V110" s="3">
        <v>3.0</v>
      </c>
      <c r="W110" s="3" t="s">
        <v>97</v>
      </c>
      <c r="X110" s="3" t="s">
        <v>79</v>
      </c>
    </row>
    <row r="111" ht="15.75" customHeight="1">
      <c r="A111" s="3" t="s">
        <v>244</v>
      </c>
      <c r="B111" s="3" t="s">
        <v>35</v>
      </c>
      <c r="C111" s="3" t="s">
        <v>72</v>
      </c>
      <c r="D111" s="3" t="s">
        <v>252</v>
      </c>
      <c r="E111" s="3">
        <f t="shared" si="18"/>
        <v>3.76</v>
      </c>
      <c r="F111" s="3">
        <f t="shared" si="19"/>
        <v>4.436666667</v>
      </c>
      <c r="G111" s="3">
        <f t="shared" si="20"/>
        <v>13.31</v>
      </c>
      <c r="H111" s="4">
        <v>3.76</v>
      </c>
      <c r="I111" s="4">
        <v>5.66</v>
      </c>
      <c r="J111" s="4">
        <v>3.89</v>
      </c>
      <c r="K111" s="4">
        <v>5.87</v>
      </c>
      <c r="L111" s="4">
        <v>6.41</v>
      </c>
      <c r="M111" s="3">
        <f t="shared" si="2"/>
        <v>1.21250567</v>
      </c>
      <c r="N111" s="4">
        <v>10.0</v>
      </c>
      <c r="O111" s="4">
        <f t="shared" si="1"/>
        <v>5.563333333</v>
      </c>
      <c r="P111" s="3">
        <f t="shared" si="14"/>
        <v>4.588294695</v>
      </c>
      <c r="Q111" s="4">
        <v>-20.0</v>
      </c>
      <c r="R111" s="3">
        <f t="shared" si="4"/>
        <v>-16.49476823</v>
      </c>
      <c r="S111" s="3" t="s">
        <v>114</v>
      </c>
      <c r="T111" s="3" t="s">
        <v>250</v>
      </c>
      <c r="U111" s="3" t="s">
        <v>253</v>
      </c>
      <c r="V111" s="3">
        <v>3.0</v>
      </c>
      <c r="W111" s="3" t="s">
        <v>97</v>
      </c>
      <c r="X111" s="3" t="s">
        <v>79</v>
      </c>
    </row>
    <row r="112" ht="15.75" customHeight="1">
      <c r="A112" s="3" t="s">
        <v>244</v>
      </c>
      <c r="B112" s="3" t="s">
        <v>35</v>
      </c>
      <c r="C112" s="3" t="s">
        <v>117</v>
      </c>
      <c r="D112" s="3" t="s">
        <v>254</v>
      </c>
      <c r="E112" s="3">
        <f t="shared" si="18"/>
        <v>6.87</v>
      </c>
      <c r="F112" s="3">
        <f t="shared" si="19"/>
        <v>6.353333333</v>
      </c>
      <c r="G112" s="3">
        <f t="shared" si="20"/>
        <v>19.06</v>
      </c>
      <c r="H112" s="4">
        <v>6.87</v>
      </c>
      <c r="I112" s="4">
        <v>5.91</v>
      </c>
      <c r="J112" s="4">
        <v>6.28</v>
      </c>
      <c r="K112" s="4">
        <v>4.89</v>
      </c>
      <c r="L112" s="4">
        <v>3.41</v>
      </c>
      <c r="M112" s="3">
        <f t="shared" si="2"/>
        <v>1.359198293</v>
      </c>
      <c r="N112" s="4">
        <v>6.0</v>
      </c>
      <c r="O112" s="4">
        <f t="shared" si="1"/>
        <v>0.3533333333</v>
      </c>
      <c r="P112" s="3">
        <f t="shared" si="14"/>
        <v>0.2599571638</v>
      </c>
      <c r="Q112" s="4">
        <v>-10.0</v>
      </c>
      <c r="R112" s="3">
        <f t="shared" si="4"/>
        <v>-7.357278221</v>
      </c>
      <c r="S112" s="3" t="s">
        <v>46</v>
      </c>
      <c r="T112" s="3" t="s">
        <v>255</v>
      </c>
      <c r="U112" s="3" t="s">
        <v>256</v>
      </c>
      <c r="V112" s="3">
        <v>3.0</v>
      </c>
      <c r="W112" s="3" t="s">
        <v>43</v>
      </c>
      <c r="X112" s="3" t="s">
        <v>79</v>
      </c>
    </row>
    <row r="113" ht="15.75" customHeight="1">
      <c r="A113" s="3" t="s">
        <v>244</v>
      </c>
      <c r="B113" s="3" t="s">
        <v>257</v>
      </c>
      <c r="C113" s="3" t="s">
        <v>112</v>
      </c>
      <c r="D113" s="3" t="s">
        <v>258</v>
      </c>
      <c r="E113" s="3">
        <f t="shared" si="18"/>
        <v>8.79</v>
      </c>
      <c r="F113" s="3">
        <f t="shared" si="19"/>
        <v>10.48333333</v>
      </c>
      <c r="G113" s="3">
        <f t="shared" si="20"/>
        <v>31.45</v>
      </c>
      <c r="H113" s="4">
        <v>8.79</v>
      </c>
      <c r="I113" s="4">
        <v>11.77</v>
      </c>
      <c r="J113" s="4">
        <v>10.89</v>
      </c>
      <c r="K113" s="4">
        <v>7.87</v>
      </c>
      <c r="L113" s="4">
        <v>9.81</v>
      </c>
      <c r="M113" s="3">
        <f t="shared" si="2"/>
        <v>1.566103445</v>
      </c>
      <c r="N113" s="4">
        <v>10.0</v>
      </c>
      <c r="O113" s="4">
        <f t="shared" si="1"/>
        <v>0.4833333333</v>
      </c>
      <c r="P113" s="3">
        <f t="shared" si="14"/>
        <v>0.3086215888</v>
      </c>
      <c r="Q113" s="4">
        <v>-20.0</v>
      </c>
      <c r="R113" s="3">
        <f t="shared" si="4"/>
        <v>-12.7705485</v>
      </c>
      <c r="S113" s="3" t="s">
        <v>114</v>
      </c>
      <c r="T113" s="3" t="s">
        <v>210</v>
      </c>
      <c r="U113" s="3" t="s">
        <v>259</v>
      </c>
      <c r="V113" s="3">
        <v>3.0</v>
      </c>
      <c r="W113" s="3" t="s">
        <v>97</v>
      </c>
      <c r="X113" s="3" t="s">
        <v>79</v>
      </c>
    </row>
    <row r="114" ht="15.75" customHeight="1">
      <c r="A114" s="3" t="s">
        <v>244</v>
      </c>
      <c r="B114" s="3" t="s">
        <v>35</v>
      </c>
      <c r="C114" s="3" t="s">
        <v>260</v>
      </c>
      <c r="D114" s="3" t="s">
        <v>261</v>
      </c>
      <c r="E114" s="3">
        <f t="shared" si="18"/>
        <v>4.9</v>
      </c>
      <c r="F114" s="3">
        <f t="shared" si="19"/>
        <v>5.52</v>
      </c>
      <c r="G114" s="3">
        <f t="shared" si="20"/>
        <v>16.56</v>
      </c>
      <c r="H114" s="4">
        <v>4.9</v>
      </c>
      <c r="I114" s="4">
        <v>6.75</v>
      </c>
      <c r="J114" s="4">
        <v>4.91</v>
      </c>
      <c r="K114" s="4">
        <v>3.95</v>
      </c>
      <c r="L114" s="4">
        <v>5.87</v>
      </c>
      <c r="M114" s="3">
        <f t="shared" si="2"/>
        <v>1.067604796</v>
      </c>
      <c r="N114" s="4">
        <v>6.0</v>
      </c>
      <c r="O114" s="4">
        <f t="shared" si="1"/>
        <v>0.48</v>
      </c>
      <c r="P114" s="3">
        <f t="shared" si="14"/>
        <v>0.4496045745</v>
      </c>
      <c r="Q114" s="4">
        <v>-10.0</v>
      </c>
      <c r="R114" s="3">
        <f t="shared" si="4"/>
        <v>-9.36676197</v>
      </c>
      <c r="S114" s="3" t="s">
        <v>46</v>
      </c>
      <c r="T114" s="3" t="s">
        <v>210</v>
      </c>
      <c r="U114" s="3" t="s">
        <v>262</v>
      </c>
      <c r="V114" s="3">
        <v>3.0</v>
      </c>
      <c r="W114" s="3" t="s">
        <v>43</v>
      </c>
      <c r="X114" s="3" t="s">
        <v>79</v>
      </c>
    </row>
    <row r="115" ht="15.75" customHeight="1">
      <c r="A115" s="3" t="s">
        <v>244</v>
      </c>
      <c r="B115" s="3" t="s">
        <v>35</v>
      </c>
      <c r="C115" s="3" t="s">
        <v>146</v>
      </c>
      <c r="D115" s="3" t="s">
        <v>263</v>
      </c>
      <c r="E115" s="3">
        <f t="shared" si="18"/>
        <v>7.57</v>
      </c>
      <c r="F115" s="3">
        <f t="shared" si="19"/>
        <v>8.64</v>
      </c>
      <c r="G115" s="3">
        <f t="shared" si="20"/>
        <v>25.92</v>
      </c>
      <c r="H115" s="4">
        <v>7.57</v>
      </c>
      <c r="I115" s="4">
        <v>11.07</v>
      </c>
      <c r="J115" s="4">
        <v>7.28</v>
      </c>
      <c r="K115" s="4">
        <v>6.82</v>
      </c>
      <c r="L115" s="4">
        <v>10.98</v>
      </c>
      <c r="M115" s="3">
        <f t="shared" si="2"/>
        <v>2.099602343</v>
      </c>
      <c r="N115" s="4">
        <v>10.0</v>
      </c>
      <c r="O115" s="4">
        <f t="shared" si="1"/>
        <v>1.36</v>
      </c>
      <c r="P115" s="3">
        <f t="shared" si="14"/>
        <v>0.6477417042</v>
      </c>
      <c r="Q115" s="4">
        <v>-20.0</v>
      </c>
      <c r="R115" s="3">
        <f t="shared" si="4"/>
        <v>-9.525613297</v>
      </c>
      <c r="S115" s="3" t="s">
        <v>114</v>
      </c>
      <c r="T115" s="3" t="s">
        <v>210</v>
      </c>
      <c r="U115" s="3" t="s">
        <v>259</v>
      </c>
      <c r="V115" s="3">
        <v>3.0</v>
      </c>
      <c r="W115" s="3" t="s">
        <v>97</v>
      </c>
      <c r="X115" s="3" t="s">
        <v>79</v>
      </c>
    </row>
    <row r="116" ht="15.75" customHeight="1">
      <c r="A116" s="3" t="s">
        <v>244</v>
      </c>
      <c r="B116" s="3" t="s">
        <v>35</v>
      </c>
      <c r="C116" s="3" t="s">
        <v>26</v>
      </c>
      <c r="D116" s="3" t="s">
        <v>264</v>
      </c>
      <c r="E116" s="3">
        <f t="shared" si="18"/>
        <v>6.61</v>
      </c>
      <c r="F116" s="3">
        <f t="shared" si="19"/>
        <v>6.52</v>
      </c>
      <c r="G116" s="3">
        <f t="shared" si="20"/>
        <v>19.56</v>
      </c>
      <c r="H116" s="4">
        <v>6.61</v>
      </c>
      <c r="I116" s="4">
        <v>6.67</v>
      </c>
      <c r="J116" s="4">
        <v>6.28</v>
      </c>
      <c r="K116" s="4">
        <v>6.08</v>
      </c>
      <c r="L116" s="4">
        <v>6.75</v>
      </c>
      <c r="M116" s="3">
        <f t="shared" si="2"/>
        <v>0.2854295009</v>
      </c>
      <c r="N116" s="4">
        <v>6.0</v>
      </c>
      <c r="O116" s="4">
        <f t="shared" si="1"/>
        <v>0.52</v>
      </c>
      <c r="P116" s="3">
        <f t="shared" si="14"/>
        <v>1.821815889</v>
      </c>
      <c r="Q116" s="4">
        <v>-10.0</v>
      </c>
      <c r="R116" s="3">
        <f t="shared" si="4"/>
        <v>-35.03492094</v>
      </c>
      <c r="S116" s="3" t="s">
        <v>46</v>
      </c>
      <c r="T116" s="3" t="s">
        <v>210</v>
      </c>
      <c r="U116" s="3" t="s">
        <v>265</v>
      </c>
      <c r="V116" s="3">
        <v>3.0</v>
      </c>
      <c r="W116" s="3" t="s">
        <v>43</v>
      </c>
      <c r="X116" s="3" t="s">
        <v>79</v>
      </c>
    </row>
    <row r="117" ht="15.75" customHeight="1">
      <c r="A117" s="3" t="s">
        <v>244</v>
      </c>
      <c r="B117" s="3" t="s">
        <v>230</v>
      </c>
      <c r="C117" s="3" t="s">
        <v>117</v>
      </c>
      <c r="D117" s="3" t="s">
        <v>266</v>
      </c>
      <c r="E117" s="3">
        <v>2.5</v>
      </c>
      <c r="F117" s="3">
        <v>2.5</v>
      </c>
      <c r="G117" s="3">
        <v>2.5</v>
      </c>
      <c r="H117" s="3">
        <v>2.5</v>
      </c>
      <c r="I117" s="3" t="s">
        <v>28</v>
      </c>
      <c r="J117" s="4">
        <v>1.61</v>
      </c>
      <c r="K117" s="4">
        <v>2.4</v>
      </c>
      <c r="L117" s="4">
        <v>1.3</v>
      </c>
      <c r="M117" s="3">
        <f t="shared" si="2"/>
        <v>0.5896538533</v>
      </c>
      <c r="N117" s="4">
        <v>2.0</v>
      </c>
      <c r="O117" s="4">
        <f t="shared" si="1"/>
        <v>0.5</v>
      </c>
      <c r="P117" s="3">
        <f t="shared" si="14"/>
        <v>0.8479551134</v>
      </c>
      <c r="Q117" s="4">
        <v>-1.0</v>
      </c>
      <c r="R117" s="3">
        <f t="shared" si="4"/>
        <v>-1.695910227</v>
      </c>
      <c r="S117" s="3" t="s">
        <v>50</v>
      </c>
      <c r="T117" s="3" t="s">
        <v>267</v>
      </c>
      <c r="U117" s="3" t="s">
        <v>268</v>
      </c>
      <c r="V117" s="3">
        <v>3.0</v>
      </c>
      <c r="W117" s="3" t="s">
        <v>59</v>
      </c>
      <c r="X117" s="3" t="s">
        <v>79</v>
      </c>
    </row>
    <row r="118" ht="15.75" customHeight="1">
      <c r="A118" s="3" t="s">
        <v>24</v>
      </c>
      <c r="B118" s="3" t="s">
        <v>35</v>
      </c>
      <c r="C118" s="3" t="s">
        <v>44</v>
      </c>
      <c r="D118" s="3" t="s">
        <v>269</v>
      </c>
      <c r="E118" s="3">
        <v>5.6</v>
      </c>
      <c r="F118" s="3">
        <v>-5.4</v>
      </c>
      <c r="G118" s="3">
        <v>-16.2</v>
      </c>
      <c r="H118" s="3">
        <v>5.6</v>
      </c>
      <c r="I118" s="3">
        <v>-12.2</v>
      </c>
      <c r="J118" s="3">
        <v>-9.6</v>
      </c>
      <c r="K118" s="3">
        <v>-13.5</v>
      </c>
      <c r="L118" s="3">
        <v>54.1</v>
      </c>
      <c r="M118" s="3">
        <f t="shared" si="2"/>
        <v>28.55848385</v>
      </c>
      <c r="N118" s="4">
        <v>6.0</v>
      </c>
      <c r="O118" s="4">
        <f t="shared" si="1"/>
        <v>11.4</v>
      </c>
      <c r="P118" s="3">
        <f t="shared" si="14"/>
        <v>0.3991808549</v>
      </c>
      <c r="Q118" s="4">
        <v>-10.0</v>
      </c>
      <c r="R118" s="3">
        <f t="shared" si="4"/>
        <v>-0.3501586447</v>
      </c>
      <c r="S118" s="3" t="s">
        <v>46</v>
      </c>
      <c r="T118" s="3" t="s">
        <v>250</v>
      </c>
      <c r="U118" s="3">
        <v>1.2</v>
      </c>
      <c r="V118" s="3">
        <v>5.0</v>
      </c>
      <c r="W118" s="3" t="s">
        <v>43</v>
      </c>
      <c r="X118" s="3">
        <v>0.13</v>
      </c>
    </row>
    <row r="119" ht="15.75" customHeight="1">
      <c r="A119" s="3" t="s">
        <v>24</v>
      </c>
      <c r="B119" s="3" t="s">
        <v>35</v>
      </c>
      <c r="C119" s="3" t="s">
        <v>60</v>
      </c>
      <c r="D119" s="3" t="s">
        <v>270</v>
      </c>
      <c r="E119" s="3">
        <v>2.3</v>
      </c>
      <c r="F119" s="3">
        <v>-10.5</v>
      </c>
      <c r="G119" s="3">
        <v>-31.5</v>
      </c>
      <c r="H119" s="3">
        <v>2.3</v>
      </c>
      <c r="I119" s="3">
        <v>9.3</v>
      </c>
      <c r="J119" s="3">
        <v>-43.1</v>
      </c>
      <c r="K119" s="3">
        <v>-0.2</v>
      </c>
      <c r="L119" s="3">
        <v>56.2</v>
      </c>
      <c r="M119" s="3">
        <f t="shared" si="2"/>
        <v>35.31225</v>
      </c>
      <c r="N119" s="4">
        <v>10.0</v>
      </c>
      <c r="O119" s="4">
        <f t="shared" si="1"/>
        <v>20.5</v>
      </c>
      <c r="P119" s="3">
        <f t="shared" si="14"/>
        <v>0.5805350834</v>
      </c>
      <c r="Q119" s="4">
        <v>-20.0</v>
      </c>
      <c r="R119" s="3">
        <f t="shared" si="4"/>
        <v>-0.5663756912</v>
      </c>
      <c r="S119" s="3" t="s">
        <v>114</v>
      </c>
      <c r="T119" s="3" t="s">
        <v>271</v>
      </c>
      <c r="U119" s="3">
        <v>1.75</v>
      </c>
      <c r="V119" s="3">
        <v>5.0</v>
      </c>
      <c r="W119" s="3" t="s">
        <v>97</v>
      </c>
      <c r="X119" s="3" t="s">
        <v>79</v>
      </c>
    </row>
    <row r="120" ht="15.75" customHeight="1">
      <c r="A120" s="3" t="s">
        <v>48</v>
      </c>
      <c r="B120" s="3" t="s">
        <v>230</v>
      </c>
      <c r="C120" s="3" t="s">
        <v>117</v>
      </c>
      <c r="D120" s="3" t="s">
        <v>272</v>
      </c>
      <c r="E120" s="3">
        <v>4.6</v>
      </c>
      <c r="F120" s="3">
        <v>3.533333333</v>
      </c>
      <c r="G120" s="3">
        <v>10.6</v>
      </c>
      <c r="H120" s="3">
        <v>4.6</v>
      </c>
      <c r="I120" s="3">
        <v>4.5</v>
      </c>
      <c r="J120" s="3">
        <v>1.5</v>
      </c>
      <c r="K120" s="3">
        <v>0.1</v>
      </c>
      <c r="L120" s="3">
        <v>0.3</v>
      </c>
      <c r="M120" s="3">
        <f t="shared" si="2"/>
        <v>2.211334439</v>
      </c>
      <c r="N120" s="4">
        <v>2.0</v>
      </c>
      <c r="O120" s="4">
        <f t="shared" si="1"/>
        <v>1.533333333</v>
      </c>
      <c r="P120" s="3">
        <f t="shared" si="14"/>
        <v>0.6933973017</v>
      </c>
      <c r="Q120" s="4">
        <v>-1.0</v>
      </c>
      <c r="R120" s="3">
        <f t="shared" si="4"/>
        <v>-0.4522156316</v>
      </c>
      <c r="S120" s="3" t="s">
        <v>50</v>
      </c>
      <c r="T120" s="3" t="s">
        <v>273</v>
      </c>
      <c r="U120" s="3" t="s">
        <v>274</v>
      </c>
      <c r="V120" s="3">
        <v>5.0</v>
      </c>
      <c r="W120" s="3" t="s">
        <v>59</v>
      </c>
      <c r="X120" s="3" t="s">
        <v>79</v>
      </c>
    </row>
    <row r="121" ht="15.75" customHeight="1">
      <c r="A121" s="3" t="s">
        <v>48</v>
      </c>
      <c r="B121" s="3" t="s">
        <v>56</v>
      </c>
      <c r="C121" s="3" t="s">
        <v>26</v>
      </c>
      <c r="D121" s="3" t="s">
        <v>275</v>
      </c>
      <c r="E121" s="3">
        <v>5.5</v>
      </c>
      <c r="F121" s="3">
        <v>5.35</v>
      </c>
      <c r="G121" s="3">
        <v>10.7</v>
      </c>
      <c r="H121" s="3">
        <v>5.5</v>
      </c>
      <c r="I121" s="3">
        <v>5.2</v>
      </c>
      <c r="J121" s="4">
        <v>1.56</v>
      </c>
      <c r="K121" s="4">
        <v>1.35</v>
      </c>
      <c r="L121" s="4">
        <v>2.09</v>
      </c>
      <c r="M121" s="3">
        <f t="shared" si="2"/>
        <v>2.03814867</v>
      </c>
      <c r="N121" s="4">
        <v>2.0</v>
      </c>
      <c r="O121" s="4">
        <f t="shared" si="1"/>
        <v>3.35</v>
      </c>
      <c r="P121" s="3">
        <f t="shared" si="14"/>
        <v>1.643648498</v>
      </c>
      <c r="Q121" s="4">
        <v>-1.0</v>
      </c>
      <c r="R121" s="3">
        <f t="shared" si="4"/>
        <v>-0.4906413427</v>
      </c>
      <c r="S121" s="3" t="s">
        <v>50</v>
      </c>
      <c r="T121" s="3" t="s">
        <v>276</v>
      </c>
      <c r="U121" s="3" t="s">
        <v>274</v>
      </c>
      <c r="V121" s="3">
        <v>5.0</v>
      </c>
      <c r="W121" s="3" t="s">
        <v>59</v>
      </c>
      <c r="X121" s="3" t="s">
        <v>79</v>
      </c>
    </row>
    <row r="122" ht="15.75" customHeight="1">
      <c r="A122" s="3" t="s">
        <v>24</v>
      </c>
      <c r="B122" s="3" t="s">
        <v>35</v>
      </c>
      <c r="C122" s="3" t="s">
        <v>117</v>
      </c>
      <c r="D122" s="3" t="s">
        <v>277</v>
      </c>
      <c r="E122" s="3">
        <v>-5.2</v>
      </c>
      <c r="F122" s="3">
        <v>-13.6</v>
      </c>
      <c r="G122" s="3">
        <v>-40.8</v>
      </c>
      <c r="H122" s="3">
        <v>-5.2</v>
      </c>
      <c r="I122" s="3">
        <v>-20.0</v>
      </c>
      <c r="J122" s="3">
        <v>-15.6</v>
      </c>
      <c r="K122" s="3">
        <v>26.1</v>
      </c>
      <c r="L122" s="3">
        <v>71.4</v>
      </c>
      <c r="M122" s="3">
        <f t="shared" si="2"/>
        <v>38.10049868</v>
      </c>
      <c r="N122" s="4">
        <v>6.0</v>
      </c>
      <c r="O122" s="4">
        <f t="shared" si="1"/>
        <v>19.6</v>
      </c>
      <c r="P122" s="3">
        <f t="shared" si="14"/>
        <v>0.5144289623</v>
      </c>
      <c r="Q122" s="4">
        <v>-10.0</v>
      </c>
      <c r="R122" s="3">
        <f t="shared" si="4"/>
        <v>-0.2624637563</v>
      </c>
      <c r="S122" s="3" t="s">
        <v>41</v>
      </c>
      <c r="T122" s="3" t="s">
        <v>250</v>
      </c>
      <c r="U122" s="3">
        <v>1.2</v>
      </c>
      <c r="V122" s="3">
        <v>5.0</v>
      </c>
      <c r="W122" s="3" t="s">
        <v>43</v>
      </c>
      <c r="X122" s="3">
        <v>0.13</v>
      </c>
    </row>
    <row r="123" ht="15.75" customHeight="1">
      <c r="A123" s="3" t="s">
        <v>24</v>
      </c>
      <c r="B123" s="3" t="s">
        <v>35</v>
      </c>
      <c r="C123" s="3" t="s">
        <v>117</v>
      </c>
      <c r="D123" s="3" t="s">
        <v>278</v>
      </c>
      <c r="E123" s="3">
        <v>14.2</v>
      </c>
      <c r="F123" s="3">
        <v>-4.066666667</v>
      </c>
      <c r="G123" s="3">
        <v>-12.2</v>
      </c>
      <c r="H123" s="3">
        <v>14.2</v>
      </c>
      <c r="I123" s="3">
        <v>2.3</v>
      </c>
      <c r="J123" s="3">
        <v>-28.7</v>
      </c>
      <c r="K123" s="3">
        <v>-6.1</v>
      </c>
      <c r="L123" s="3">
        <v>27.6</v>
      </c>
      <c r="M123" s="3">
        <f t="shared" si="2"/>
        <v>21.2855115</v>
      </c>
      <c r="N123" s="4">
        <v>6.0</v>
      </c>
      <c r="O123" s="4">
        <f t="shared" si="1"/>
        <v>10.06666667</v>
      </c>
      <c r="P123" s="3">
        <f t="shared" si="14"/>
        <v>0.4729351543</v>
      </c>
      <c r="Q123" s="4">
        <v>-10.0</v>
      </c>
      <c r="R123" s="3">
        <f t="shared" si="4"/>
        <v>-0.4698031334</v>
      </c>
      <c r="S123" s="3" t="s">
        <v>46</v>
      </c>
      <c r="T123" s="3" t="s">
        <v>279</v>
      </c>
      <c r="U123" s="3">
        <v>1.8</v>
      </c>
      <c r="V123" s="3">
        <v>5.0</v>
      </c>
      <c r="W123" s="3" t="s">
        <v>43</v>
      </c>
      <c r="X123" s="3" t="s">
        <v>79</v>
      </c>
    </row>
    <row r="124" ht="15.75" customHeight="1">
      <c r="A124" s="3" t="s">
        <v>24</v>
      </c>
      <c r="B124" s="3" t="s">
        <v>35</v>
      </c>
      <c r="C124" s="3" t="s">
        <v>117</v>
      </c>
      <c r="D124" s="3" t="s">
        <v>280</v>
      </c>
      <c r="E124" s="3">
        <v>12.5</v>
      </c>
      <c r="F124" s="3">
        <v>-7.366666667</v>
      </c>
      <c r="G124" s="3">
        <v>-22.1</v>
      </c>
      <c r="H124" s="3">
        <v>12.5</v>
      </c>
      <c r="I124" s="3">
        <v>-10.1</v>
      </c>
      <c r="J124" s="3">
        <v>-24.5</v>
      </c>
      <c r="K124" s="3">
        <v>-22.3</v>
      </c>
      <c r="L124" s="3">
        <v>37.6</v>
      </c>
      <c r="M124" s="3">
        <f t="shared" si="2"/>
        <v>26.26933574</v>
      </c>
      <c r="N124" s="4">
        <v>6.0</v>
      </c>
      <c r="O124" s="4">
        <f t="shared" si="1"/>
        <v>13.36666667</v>
      </c>
      <c r="P124" s="3">
        <f t="shared" si="14"/>
        <v>0.5088315442</v>
      </c>
      <c r="Q124" s="4">
        <v>-10.0</v>
      </c>
      <c r="R124" s="3">
        <f t="shared" si="4"/>
        <v>-0.3806719782</v>
      </c>
      <c r="S124" s="3" t="s">
        <v>46</v>
      </c>
      <c r="T124" s="3" t="s">
        <v>281</v>
      </c>
      <c r="U124" s="3" t="s">
        <v>282</v>
      </c>
      <c r="V124" s="5">
        <v>45721.0</v>
      </c>
      <c r="W124" s="3" t="s">
        <v>43</v>
      </c>
      <c r="X124" s="3" t="s">
        <v>79</v>
      </c>
    </row>
    <row r="125" ht="15.75" customHeight="1">
      <c r="A125" s="3" t="s">
        <v>24</v>
      </c>
      <c r="B125" s="3" t="s">
        <v>35</v>
      </c>
      <c r="C125" s="3" t="s">
        <v>44</v>
      </c>
      <c r="D125" s="3" t="s">
        <v>283</v>
      </c>
      <c r="E125" s="3">
        <v>-19.5</v>
      </c>
      <c r="F125" s="3">
        <v>-19.5</v>
      </c>
      <c r="G125" s="3">
        <v>-19.5</v>
      </c>
      <c r="H125" s="3">
        <v>-19.5</v>
      </c>
      <c r="I125" s="3" t="s">
        <v>28</v>
      </c>
      <c r="J125" s="3" t="s">
        <v>28</v>
      </c>
      <c r="K125" s="3" t="s">
        <v>28</v>
      </c>
      <c r="L125" s="3">
        <v>8.5</v>
      </c>
      <c r="M125" s="3">
        <f t="shared" si="2"/>
        <v>19.79898987</v>
      </c>
      <c r="N125" s="4">
        <v>6.0</v>
      </c>
      <c r="O125" s="4">
        <f t="shared" si="1"/>
        <v>25.5</v>
      </c>
      <c r="P125" s="3">
        <f t="shared" si="14"/>
        <v>1.287944494</v>
      </c>
      <c r="Q125" s="4">
        <v>-10.0</v>
      </c>
      <c r="R125" s="3">
        <f t="shared" si="4"/>
        <v>-0.5050762723</v>
      </c>
      <c r="S125" s="3" t="s">
        <v>41</v>
      </c>
      <c r="T125" s="3" t="s">
        <v>219</v>
      </c>
      <c r="U125" s="3" t="s">
        <v>69</v>
      </c>
      <c r="V125" s="3">
        <v>5.0</v>
      </c>
      <c r="W125" s="3" t="s">
        <v>43</v>
      </c>
      <c r="X125" s="3" t="s">
        <v>79</v>
      </c>
    </row>
    <row r="126" ht="15.75" customHeight="1">
      <c r="A126" s="3" t="s">
        <v>24</v>
      </c>
      <c r="B126" s="3" t="s">
        <v>35</v>
      </c>
      <c r="C126" s="3" t="s">
        <v>117</v>
      </c>
      <c r="D126" s="3" t="s">
        <v>284</v>
      </c>
      <c r="E126" s="3">
        <f t="shared" ref="E126:E140" si="21">H126</f>
        <v>4.91</v>
      </c>
      <c r="F126" s="3">
        <f t="shared" ref="F126:F140" si="22">(H126+I126+J126)/3</f>
        <v>4.623333333</v>
      </c>
      <c r="G126" s="3">
        <f t="shared" ref="G126:G140" si="23">(H126+I126+J126)</f>
        <v>13.87</v>
      </c>
      <c r="H126" s="4">
        <v>4.91</v>
      </c>
      <c r="I126" s="4">
        <v>5.35</v>
      </c>
      <c r="J126" s="4">
        <v>3.61</v>
      </c>
      <c r="K126" s="4">
        <v>5.83</v>
      </c>
      <c r="L126" s="4">
        <v>6.79</v>
      </c>
      <c r="M126" s="3">
        <f t="shared" si="2"/>
        <v>1.173848372</v>
      </c>
      <c r="N126" s="4">
        <v>6.0</v>
      </c>
      <c r="O126" s="4">
        <f t="shared" si="1"/>
        <v>1.376666667</v>
      </c>
      <c r="P126" s="3">
        <f t="shared" si="14"/>
        <v>1.172780659</v>
      </c>
      <c r="Q126" s="4">
        <v>-10.0</v>
      </c>
      <c r="R126" s="3">
        <f t="shared" si="4"/>
        <v>-8.518987835</v>
      </c>
      <c r="S126" s="3" t="s">
        <v>46</v>
      </c>
      <c r="T126" s="3" t="s">
        <v>42</v>
      </c>
      <c r="U126" s="4">
        <v>1.2</v>
      </c>
      <c r="V126" s="4">
        <v>1.0</v>
      </c>
      <c r="W126" s="3" t="s">
        <v>43</v>
      </c>
      <c r="X126" s="4">
        <v>1.0</v>
      </c>
    </row>
    <row r="127" ht="15.75" customHeight="1">
      <c r="A127" s="3" t="s">
        <v>48</v>
      </c>
      <c r="B127" s="3" t="s">
        <v>74</v>
      </c>
      <c r="C127" s="3" t="s">
        <v>72</v>
      </c>
      <c r="D127" s="3" t="s">
        <v>285</v>
      </c>
      <c r="E127" s="3">
        <f t="shared" si="21"/>
        <v>1.98</v>
      </c>
      <c r="F127" s="3">
        <f t="shared" si="22"/>
        <v>1.716666667</v>
      </c>
      <c r="G127" s="3">
        <f t="shared" si="23"/>
        <v>5.15</v>
      </c>
      <c r="H127" s="4">
        <v>1.98</v>
      </c>
      <c r="I127" s="4">
        <v>1.11</v>
      </c>
      <c r="J127" s="4">
        <v>2.06</v>
      </c>
      <c r="K127" s="4">
        <v>1.95</v>
      </c>
      <c r="L127" s="4">
        <v>1.88</v>
      </c>
      <c r="M127" s="3">
        <f t="shared" si="2"/>
        <v>0.3888830158</v>
      </c>
      <c r="N127" s="4">
        <v>2.0</v>
      </c>
      <c r="O127" s="4">
        <f t="shared" si="1"/>
        <v>0.2833333333</v>
      </c>
      <c r="P127" s="3">
        <f t="shared" si="14"/>
        <v>0.7285824317</v>
      </c>
      <c r="Q127" s="4">
        <v>-1.0</v>
      </c>
      <c r="R127" s="3">
        <f t="shared" si="4"/>
        <v>-2.571467406</v>
      </c>
      <c r="S127" s="3" t="s">
        <v>50</v>
      </c>
      <c r="T127" s="3" t="s">
        <v>286</v>
      </c>
      <c r="U127" s="3" t="s">
        <v>274</v>
      </c>
      <c r="V127" s="3">
        <v>3.0</v>
      </c>
      <c r="W127" s="3" t="s">
        <v>59</v>
      </c>
      <c r="X127" s="4">
        <v>0.0</v>
      </c>
    </row>
    <row r="128" ht="15.75" customHeight="1">
      <c r="A128" s="3" t="s">
        <v>63</v>
      </c>
      <c r="B128" s="3" t="s">
        <v>35</v>
      </c>
      <c r="C128" s="3" t="s">
        <v>117</v>
      </c>
      <c r="D128" s="3" t="s">
        <v>287</v>
      </c>
      <c r="E128" s="3">
        <f t="shared" si="21"/>
        <v>3.51</v>
      </c>
      <c r="F128" s="3">
        <f t="shared" si="22"/>
        <v>4.236666667</v>
      </c>
      <c r="G128" s="3">
        <f t="shared" si="23"/>
        <v>12.71</v>
      </c>
      <c r="H128" s="4">
        <v>3.51</v>
      </c>
      <c r="I128" s="4">
        <v>4.2</v>
      </c>
      <c r="J128" s="4">
        <v>5.0</v>
      </c>
      <c r="K128" s="4">
        <v>4.07</v>
      </c>
      <c r="L128" s="4">
        <v>5.01</v>
      </c>
      <c r="M128" s="3">
        <f t="shared" si="2"/>
        <v>0.6450348828</v>
      </c>
      <c r="N128" s="4">
        <v>6.0</v>
      </c>
      <c r="O128" s="4">
        <f t="shared" si="1"/>
        <v>1.763333333</v>
      </c>
      <c r="P128" s="3">
        <f t="shared" si="14"/>
        <v>2.733702286</v>
      </c>
      <c r="Q128" s="4">
        <v>-10.0</v>
      </c>
      <c r="R128" s="3">
        <f t="shared" si="4"/>
        <v>-15.50303754</v>
      </c>
      <c r="S128" s="3" t="s">
        <v>41</v>
      </c>
      <c r="T128" s="3" t="s">
        <v>42</v>
      </c>
      <c r="U128" s="4">
        <v>1.2</v>
      </c>
      <c r="V128" s="4">
        <v>1.0</v>
      </c>
      <c r="W128" s="3" t="s">
        <v>288</v>
      </c>
      <c r="X128" s="4">
        <v>0.5</v>
      </c>
    </row>
    <row r="129" ht="15.75" customHeight="1">
      <c r="A129" s="3" t="s">
        <v>63</v>
      </c>
      <c r="B129" s="3" t="s">
        <v>81</v>
      </c>
      <c r="C129" s="3" t="s">
        <v>117</v>
      </c>
      <c r="D129" s="3" t="s">
        <v>289</v>
      </c>
      <c r="E129" s="3">
        <f t="shared" si="21"/>
        <v>2.49</v>
      </c>
      <c r="F129" s="3">
        <f t="shared" si="22"/>
        <v>3.33</v>
      </c>
      <c r="G129" s="3">
        <f t="shared" si="23"/>
        <v>9.99</v>
      </c>
      <c r="H129" s="4">
        <v>2.49</v>
      </c>
      <c r="I129" s="4">
        <v>4.12</v>
      </c>
      <c r="J129" s="4">
        <v>3.38</v>
      </c>
      <c r="K129" s="4">
        <v>3.29</v>
      </c>
      <c r="L129" s="4">
        <v>2.27</v>
      </c>
      <c r="M129" s="3">
        <f t="shared" si="2"/>
        <v>0.7442109916</v>
      </c>
      <c r="N129" s="4">
        <v>4.0</v>
      </c>
      <c r="O129" s="4">
        <f t="shared" si="1"/>
        <v>0.67</v>
      </c>
      <c r="P129" s="3">
        <f t="shared" si="14"/>
        <v>0.9002823226</v>
      </c>
      <c r="Q129" s="4">
        <v>-5.0</v>
      </c>
      <c r="R129" s="3">
        <f t="shared" si="4"/>
        <v>-6.718524795</v>
      </c>
      <c r="S129" s="3" t="s">
        <v>83</v>
      </c>
      <c r="T129" s="3" t="s">
        <v>38</v>
      </c>
      <c r="U129" s="4">
        <v>0.8</v>
      </c>
      <c r="V129" s="3" t="s">
        <v>290</v>
      </c>
      <c r="W129" s="3" t="s">
        <v>54</v>
      </c>
      <c r="X129" s="4">
        <v>0.5</v>
      </c>
    </row>
    <row r="130" ht="15.75" customHeight="1">
      <c r="A130" s="3" t="s">
        <v>48</v>
      </c>
      <c r="B130" s="3" t="s">
        <v>56</v>
      </c>
      <c r="C130" s="3" t="s">
        <v>26</v>
      </c>
      <c r="D130" s="3" t="s">
        <v>291</v>
      </c>
      <c r="E130" s="3">
        <f t="shared" si="21"/>
        <v>2.1</v>
      </c>
      <c r="F130" s="3">
        <f t="shared" si="22"/>
        <v>1.803333333</v>
      </c>
      <c r="G130" s="3">
        <f t="shared" si="23"/>
        <v>5.41</v>
      </c>
      <c r="H130" s="4">
        <v>2.1</v>
      </c>
      <c r="I130" s="4">
        <v>1.02</v>
      </c>
      <c r="J130" s="4">
        <v>2.29</v>
      </c>
      <c r="K130" s="4">
        <v>2.22</v>
      </c>
      <c r="L130" s="4">
        <v>2.09</v>
      </c>
      <c r="M130" s="3">
        <f t="shared" si="2"/>
        <v>0.5232876838</v>
      </c>
      <c r="N130" s="4">
        <v>2.0</v>
      </c>
      <c r="O130" s="4">
        <f t="shared" si="1"/>
        <v>0.1966666667</v>
      </c>
      <c r="P130" s="3">
        <f t="shared" si="14"/>
        <v>0.3758289613</v>
      </c>
      <c r="Q130" s="4">
        <v>-1.0</v>
      </c>
      <c r="R130" s="3">
        <f t="shared" si="4"/>
        <v>-1.910994719</v>
      </c>
      <c r="S130" s="3" t="s">
        <v>50</v>
      </c>
      <c r="T130" s="3" t="s">
        <v>58</v>
      </c>
      <c r="U130" s="4">
        <v>0.3</v>
      </c>
      <c r="V130" s="4">
        <v>0.0</v>
      </c>
      <c r="W130" s="3" t="s">
        <v>59</v>
      </c>
      <c r="X130" s="4">
        <v>0.0</v>
      </c>
    </row>
    <row r="131" ht="15.75" customHeight="1">
      <c r="A131" s="3" t="s">
        <v>48</v>
      </c>
      <c r="B131" s="3" t="s">
        <v>56</v>
      </c>
      <c r="C131" s="3" t="s">
        <v>26</v>
      </c>
      <c r="D131" s="3" t="s">
        <v>292</v>
      </c>
      <c r="E131" s="3">
        <f t="shared" si="21"/>
        <v>1.06</v>
      </c>
      <c r="F131" s="3">
        <f t="shared" si="22"/>
        <v>1.273333333</v>
      </c>
      <c r="G131" s="3">
        <f t="shared" si="23"/>
        <v>3.82</v>
      </c>
      <c r="H131" s="4">
        <v>1.06</v>
      </c>
      <c r="I131" s="4">
        <v>1.17</v>
      </c>
      <c r="J131" s="4">
        <v>1.59</v>
      </c>
      <c r="K131" s="4">
        <v>1.66</v>
      </c>
      <c r="L131" s="4">
        <v>2.1</v>
      </c>
      <c r="M131" s="3">
        <f t="shared" si="2"/>
        <v>0.4168093089</v>
      </c>
      <c r="N131" s="4">
        <v>2.0</v>
      </c>
      <c r="O131" s="4">
        <f t="shared" si="1"/>
        <v>0.7266666667</v>
      </c>
      <c r="P131" s="3">
        <f t="shared" si="14"/>
        <v>1.743403161</v>
      </c>
      <c r="Q131" s="4">
        <v>-1.0</v>
      </c>
      <c r="R131" s="3">
        <f t="shared" si="4"/>
        <v>-2.399178662</v>
      </c>
      <c r="S131" s="3" t="s">
        <v>50</v>
      </c>
      <c r="T131" s="3" t="s">
        <v>58</v>
      </c>
      <c r="U131" s="4">
        <v>0.3</v>
      </c>
      <c r="V131" s="4">
        <v>0.0</v>
      </c>
      <c r="W131" s="3" t="s">
        <v>59</v>
      </c>
      <c r="X131" s="4">
        <v>0.0</v>
      </c>
    </row>
    <row r="132" ht="15.75" customHeight="1">
      <c r="A132" s="3" t="s">
        <v>48</v>
      </c>
      <c r="B132" s="3" t="s">
        <v>56</v>
      </c>
      <c r="C132" s="3" t="s">
        <v>26</v>
      </c>
      <c r="D132" s="3" t="s">
        <v>293</v>
      </c>
      <c r="E132" s="3">
        <f t="shared" si="21"/>
        <v>2.36</v>
      </c>
      <c r="F132" s="3">
        <f t="shared" si="22"/>
        <v>2.016666667</v>
      </c>
      <c r="G132" s="3">
        <f t="shared" si="23"/>
        <v>6.05</v>
      </c>
      <c r="H132" s="4">
        <v>2.36</v>
      </c>
      <c r="I132" s="4">
        <v>1.77</v>
      </c>
      <c r="J132" s="4">
        <v>1.92</v>
      </c>
      <c r="K132" s="4">
        <v>2.34</v>
      </c>
      <c r="L132" s="4">
        <v>2.36</v>
      </c>
      <c r="M132" s="3">
        <f t="shared" si="2"/>
        <v>0.2835489376</v>
      </c>
      <c r="N132" s="4">
        <v>2.0</v>
      </c>
      <c r="O132" s="4">
        <f t="shared" si="1"/>
        <v>0.01666666667</v>
      </c>
      <c r="P132" s="3">
        <f t="shared" si="14"/>
        <v>0.05877880132</v>
      </c>
      <c r="Q132" s="4">
        <v>-1.0</v>
      </c>
      <c r="R132" s="3">
        <f t="shared" si="4"/>
        <v>-3.526728079</v>
      </c>
      <c r="S132" s="3" t="s">
        <v>50</v>
      </c>
      <c r="T132" s="3" t="s">
        <v>58</v>
      </c>
      <c r="U132" s="4">
        <v>0.3</v>
      </c>
      <c r="V132" s="4">
        <v>0.0</v>
      </c>
      <c r="W132" s="3" t="s">
        <v>59</v>
      </c>
      <c r="X132" s="4">
        <v>0.0</v>
      </c>
    </row>
    <row r="133" ht="15.75" customHeight="1">
      <c r="A133" s="3" t="s">
        <v>48</v>
      </c>
      <c r="B133" s="3" t="s">
        <v>230</v>
      </c>
      <c r="C133" s="3" t="s">
        <v>117</v>
      </c>
      <c r="D133" s="3" t="s">
        <v>294</v>
      </c>
      <c r="E133" s="3">
        <f t="shared" si="21"/>
        <v>1.47</v>
      </c>
      <c r="F133" s="3">
        <f t="shared" si="22"/>
        <v>1.353333333</v>
      </c>
      <c r="G133" s="3">
        <f t="shared" si="23"/>
        <v>4.06</v>
      </c>
      <c r="H133" s="4">
        <v>1.47</v>
      </c>
      <c r="I133" s="4">
        <v>1.52</v>
      </c>
      <c r="J133" s="4">
        <v>1.07</v>
      </c>
      <c r="K133" s="4">
        <v>2.03</v>
      </c>
      <c r="L133" s="4">
        <v>2.35</v>
      </c>
      <c r="M133" s="3">
        <f t="shared" si="2"/>
        <v>0.5032096978</v>
      </c>
      <c r="N133" s="4">
        <v>2.0</v>
      </c>
      <c r="O133" s="4">
        <f t="shared" si="1"/>
        <v>0.6466666667</v>
      </c>
      <c r="P133" s="3">
        <f t="shared" si="14"/>
        <v>1.285083871</v>
      </c>
      <c r="Q133" s="4">
        <v>-1.0</v>
      </c>
      <c r="R133" s="3">
        <f t="shared" si="4"/>
        <v>-1.9872431</v>
      </c>
      <c r="S133" s="3" t="s">
        <v>50</v>
      </c>
      <c r="T133" s="3" t="s">
        <v>58</v>
      </c>
      <c r="U133" s="4">
        <v>0.3</v>
      </c>
      <c r="V133" s="4">
        <v>0.0</v>
      </c>
      <c r="W133" s="3" t="s">
        <v>59</v>
      </c>
      <c r="X133" s="4">
        <v>0.0</v>
      </c>
    </row>
    <row r="134" ht="15.75" customHeight="1">
      <c r="A134" s="3" t="s">
        <v>48</v>
      </c>
      <c r="B134" s="3" t="s">
        <v>56</v>
      </c>
      <c r="C134" s="3" t="s">
        <v>26</v>
      </c>
      <c r="D134" s="3" t="s">
        <v>295</v>
      </c>
      <c r="E134" s="3">
        <f t="shared" si="21"/>
        <v>2.47</v>
      </c>
      <c r="F134" s="3">
        <f t="shared" si="22"/>
        <v>1.656666667</v>
      </c>
      <c r="G134" s="3">
        <f t="shared" si="23"/>
        <v>4.97</v>
      </c>
      <c r="H134" s="4">
        <v>2.47</v>
      </c>
      <c r="I134" s="4">
        <v>1.23</v>
      </c>
      <c r="J134" s="4">
        <v>1.27</v>
      </c>
      <c r="K134" s="4">
        <v>1.66</v>
      </c>
      <c r="L134" s="4">
        <v>1.7</v>
      </c>
      <c r="M134" s="3">
        <f t="shared" si="2"/>
        <v>0.4986281179</v>
      </c>
      <c r="N134" s="4">
        <v>2.0</v>
      </c>
      <c r="O134" s="4">
        <f t="shared" si="1"/>
        <v>0.3433333333</v>
      </c>
      <c r="P134" s="3">
        <f t="shared" si="14"/>
        <v>0.6885559016</v>
      </c>
      <c r="Q134" s="4">
        <v>-1.0</v>
      </c>
      <c r="R134" s="3">
        <f t="shared" si="4"/>
        <v>-2.005502626</v>
      </c>
      <c r="S134" s="3" t="s">
        <v>50</v>
      </c>
      <c r="T134" s="3" t="s">
        <v>58</v>
      </c>
      <c r="U134" s="4">
        <v>0.3</v>
      </c>
      <c r="V134" s="4">
        <v>0.0</v>
      </c>
      <c r="W134" s="3" t="s">
        <v>59</v>
      </c>
      <c r="X134" s="4">
        <v>0.0</v>
      </c>
    </row>
    <row r="135" ht="15.75" customHeight="1">
      <c r="A135" s="3" t="s">
        <v>48</v>
      </c>
      <c r="B135" s="3" t="s">
        <v>56</v>
      </c>
      <c r="C135" s="3" t="s">
        <v>26</v>
      </c>
      <c r="D135" s="3" t="s">
        <v>296</v>
      </c>
      <c r="E135" s="3">
        <f t="shared" si="21"/>
        <v>1.67</v>
      </c>
      <c r="F135" s="3">
        <f t="shared" si="22"/>
        <v>1.55</v>
      </c>
      <c r="G135" s="3">
        <f t="shared" si="23"/>
        <v>4.65</v>
      </c>
      <c r="H135" s="4">
        <v>1.67</v>
      </c>
      <c r="I135" s="4">
        <v>1.13</v>
      </c>
      <c r="J135" s="4">
        <v>1.85</v>
      </c>
      <c r="K135" s="4">
        <v>1.2</v>
      </c>
      <c r="L135" s="4">
        <v>1.58</v>
      </c>
      <c r="M135" s="3">
        <f t="shared" si="2"/>
        <v>0.3097256851</v>
      </c>
      <c r="N135" s="4">
        <v>2.0</v>
      </c>
      <c r="O135" s="4">
        <f t="shared" si="1"/>
        <v>0.45</v>
      </c>
      <c r="P135" s="3">
        <f t="shared" si="14"/>
        <v>1.452898554</v>
      </c>
      <c r="Q135" s="4">
        <v>-1.0</v>
      </c>
      <c r="R135" s="3">
        <f t="shared" si="4"/>
        <v>-3.228663453</v>
      </c>
      <c r="S135" s="3" t="s">
        <v>50</v>
      </c>
      <c r="T135" s="3" t="s">
        <v>58</v>
      </c>
      <c r="U135" s="4">
        <v>0.3</v>
      </c>
      <c r="V135" s="4">
        <v>0.0</v>
      </c>
      <c r="W135" s="3" t="s">
        <v>59</v>
      </c>
      <c r="X135" s="4">
        <v>0.0</v>
      </c>
    </row>
    <row r="136" ht="15.75" customHeight="1">
      <c r="A136" s="3" t="s">
        <v>48</v>
      </c>
      <c r="B136" s="3" t="s">
        <v>56</v>
      </c>
      <c r="C136" s="3" t="s">
        <v>26</v>
      </c>
      <c r="D136" s="3" t="s">
        <v>297</v>
      </c>
      <c r="E136" s="3">
        <f t="shared" si="21"/>
        <v>2.39</v>
      </c>
      <c r="F136" s="3">
        <f t="shared" si="22"/>
        <v>1.873333333</v>
      </c>
      <c r="G136" s="3">
        <f t="shared" si="23"/>
        <v>5.62</v>
      </c>
      <c r="H136" s="4">
        <v>2.39</v>
      </c>
      <c r="I136" s="4">
        <v>1.58</v>
      </c>
      <c r="J136" s="4">
        <v>1.65</v>
      </c>
      <c r="K136" s="4">
        <v>1.48</v>
      </c>
      <c r="L136" s="4">
        <v>2.28</v>
      </c>
      <c r="M136" s="3">
        <f t="shared" si="2"/>
        <v>0.4251235115</v>
      </c>
      <c r="N136" s="4">
        <v>2.0</v>
      </c>
      <c r="O136" s="4">
        <f t="shared" si="1"/>
        <v>0.1266666667</v>
      </c>
      <c r="P136" s="3">
        <f t="shared" si="14"/>
        <v>0.2979526261</v>
      </c>
      <c r="Q136" s="4">
        <v>-1.0</v>
      </c>
      <c r="R136" s="3">
        <f t="shared" si="4"/>
        <v>-2.352257575</v>
      </c>
      <c r="S136" s="3" t="s">
        <v>50</v>
      </c>
      <c r="T136" s="3" t="s">
        <v>58</v>
      </c>
      <c r="U136" s="4">
        <v>0.3</v>
      </c>
      <c r="V136" s="4">
        <v>0.0</v>
      </c>
      <c r="W136" s="3" t="s">
        <v>59</v>
      </c>
      <c r="X136" s="4">
        <v>0.0</v>
      </c>
    </row>
    <row r="137" ht="15.75" customHeight="1">
      <c r="A137" s="3" t="s">
        <v>48</v>
      </c>
      <c r="B137" s="3" t="s">
        <v>56</v>
      </c>
      <c r="C137" s="3" t="s">
        <v>26</v>
      </c>
      <c r="D137" s="3" t="s">
        <v>298</v>
      </c>
      <c r="E137" s="3">
        <f t="shared" si="21"/>
        <v>2.34</v>
      </c>
      <c r="F137" s="3">
        <f t="shared" si="22"/>
        <v>2.036666667</v>
      </c>
      <c r="G137" s="3">
        <f t="shared" si="23"/>
        <v>6.11</v>
      </c>
      <c r="H137" s="4">
        <v>2.34</v>
      </c>
      <c r="I137" s="4">
        <v>1.33</v>
      </c>
      <c r="J137" s="4">
        <v>2.44</v>
      </c>
      <c r="K137" s="4">
        <v>1.47</v>
      </c>
      <c r="L137" s="4">
        <v>1.11</v>
      </c>
      <c r="M137" s="3">
        <f t="shared" si="2"/>
        <v>0.6098934333</v>
      </c>
      <c r="N137" s="4">
        <v>2.0</v>
      </c>
      <c r="O137" s="4">
        <f t="shared" si="1"/>
        <v>0.03666666667</v>
      </c>
      <c r="P137" s="3">
        <f t="shared" si="14"/>
        <v>0.06011979251</v>
      </c>
      <c r="Q137" s="4">
        <v>-1.0</v>
      </c>
      <c r="R137" s="3">
        <f t="shared" si="4"/>
        <v>-1.639630705</v>
      </c>
      <c r="S137" s="3" t="s">
        <v>50</v>
      </c>
      <c r="T137" s="3" t="s">
        <v>58</v>
      </c>
      <c r="U137" s="4">
        <v>0.3</v>
      </c>
      <c r="V137" s="4">
        <v>0.0</v>
      </c>
      <c r="W137" s="3" t="s">
        <v>59</v>
      </c>
      <c r="X137" s="4">
        <v>0.0</v>
      </c>
    </row>
    <row r="138" ht="15.75" customHeight="1">
      <c r="A138" s="3" t="s">
        <v>48</v>
      </c>
      <c r="B138" s="3" t="s">
        <v>56</v>
      </c>
      <c r="C138" s="3" t="s">
        <v>26</v>
      </c>
      <c r="D138" s="3" t="s">
        <v>299</v>
      </c>
      <c r="E138" s="3">
        <f t="shared" si="21"/>
        <v>1.29</v>
      </c>
      <c r="F138" s="3">
        <f t="shared" si="22"/>
        <v>1.333333333</v>
      </c>
      <c r="G138" s="3">
        <f t="shared" si="23"/>
        <v>4</v>
      </c>
      <c r="H138" s="4">
        <v>1.29</v>
      </c>
      <c r="I138" s="4">
        <v>1.58</v>
      </c>
      <c r="J138" s="4">
        <v>1.13</v>
      </c>
      <c r="K138" s="4">
        <v>1.39</v>
      </c>
      <c r="L138" s="4">
        <v>2.06</v>
      </c>
      <c r="M138" s="3">
        <f t="shared" si="2"/>
        <v>0.3579804464</v>
      </c>
      <c r="N138" s="4">
        <v>2.0</v>
      </c>
      <c r="O138" s="4">
        <f t="shared" si="1"/>
        <v>0.6666666667</v>
      </c>
      <c r="P138" s="3">
        <f t="shared" si="14"/>
        <v>1.86229911</v>
      </c>
      <c r="Q138" s="4">
        <v>-1.0</v>
      </c>
      <c r="R138" s="3">
        <f t="shared" si="4"/>
        <v>-2.793448665</v>
      </c>
      <c r="S138" s="3" t="s">
        <v>50</v>
      </c>
      <c r="T138" s="3" t="s">
        <v>58</v>
      </c>
      <c r="U138" s="4">
        <v>0.3</v>
      </c>
      <c r="V138" s="4">
        <v>0.0</v>
      </c>
      <c r="W138" s="3" t="s">
        <v>59</v>
      </c>
      <c r="X138" s="4">
        <v>0.0</v>
      </c>
    </row>
    <row r="139" ht="15.75" customHeight="1">
      <c r="A139" s="3" t="s">
        <v>48</v>
      </c>
      <c r="B139" s="3" t="s">
        <v>56</v>
      </c>
      <c r="C139" s="3" t="s">
        <v>26</v>
      </c>
      <c r="D139" s="3" t="s">
        <v>300</v>
      </c>
      <c r="E139" s="3">
        <f t="shared" si="21"/>
        <v>2.26</v>
      </c>
      <c r="F139" s="3">
        <f t="shared" si="22"/>
        <v>1.69</v>
      </c>
      <c r="G139" s="3">
        <f t="shared" si="23"/>
        <v>5.07</v>
      </c>
      <c r="H139" s="4">
        <v>2.26</v>
      </c>
      <c r="I139" s="4">
        <v>1.34</v>
      </c>
      <c r="J139" s="4">
        <v>1.47</v>
      </c>
      <c r="K139" s="4">
        <v>1.04</v>
      </c>
      <c r="L139" s="4">
        <v>2.26</v>
      </c>
      <c r="M139" s="3">
        <f t="shared" si="2"/>
        <v>0.5572073223</v>
      </c>
      <c r="N139" s="4">
        <v>2.0</v>
      </c>
      <c r="O139" s="4">
        <f t="shared" si="1"/>
        <v>0.31</v>
      </c>
      <c r="P139" s="3">
        <f t="shared" si="14"/>
        <v>0.5563458835</v>
      </c>
      <c r="Q139" s="4">
        <v>-1.0</v>
      </c>
      <c r="R139" s="3">
        <f t="shared" si="4"/>
        <v>-1.79466414</v>
      </c>
      <c r="S139" s="3" t="s">
        <v>50</v>
      </c>
      <c r="T139" s="3" t="s">
        <v>58</v>
      </c>
      <c r="U139" s="4">
        <v>0.3</v>
      </c>
      <c r="V139" s="4">
        <v>0.0</v>
      </c>
      <c r="W139" s="3" t="s">
        <v>59</v>
      </c>
      <c r="X139" s="4">
        <v>0.0</v>
      </c>
    </row>
    <row r="140" ht="15.75" customHeight="1">
      <c r="A140" s="3" t="s">
        <v>48</v>
      </c>
      <c r="B140" s="3" t="s">
        <v>56</v>
      </c>
      <c r="C140" s="3" t="s">
        <v>26</v>
      </c>
      <c r="D140" s="3" t="s">
        <v>301</v>
      </c>
      <c r="E140" s="3">
        <f t="shared" si="21"/>
        <v>2.14</v>
      </c>
      <c r="F140" s="3">
        <f t="shared" si="22"/>
        <v>1.683333333</v>
      </c>
      <c r="G140" s="3">
        <f t="shared" si="23"/>
        <v>5.05</v>
      </c>
      <c r="H140" s="4">
        <v>2.14</v>
      </c>
      <c r="I140" s="4">
        <v>1.06</v>
      </c>
      <c r="J140" s="4">
        <v>1.85</v>
      </c>
      <c r="K140" s="4">
        <v>1.46</v>
      </c>
      <c r="L140" s="4">
        <v>1.23</v>
      </c>
      <c r="M140" s="3">
        <f t="shared" si="2"/>
        <v>0.4440382866</v>
      </c>
      <c r="N140" s="4">
        <v>2.0</v>
      </c>
      <c r="O140" s="4">
        <f t="shared" si="1"/>
        <v>0.3166666667</v>
      </c>
      <c r="P140" s="3">
        <f t="shared" si="14"/>
        <v>0.7131517173</v>
      </c>
      <c r="Q140" s="4">
        <v>-1.0</v>
      </c>
      <c r="R140" s="3">
        <f t="shared" si="4"/>
        <v>-2.252058055</v>
      </c>
      <c r="S140" s="3" t="s">
        <v>50</v>
      </c>
      <c r="T140" s="3" t="s">
        <v>58</v>
      </c>
      <c r="U140" s="4">
        <v>0.3</v>
      </c>
      <c r="V140" s="4">
        <v>0.0</v>
      </c>
      <c r="W140" s="3" t="s">
        <v>59</v>
      </c>
      <c r="X140" s="4">
        <v>0.0</v>
      </c>
    </row>
    <row r="141" ht="15.75" customHeight="1">
      <c r="A141" s="3" t="s">
        <v>48</v>
      </c>
      <c r="B141" s="3" t="s">
        <v>230</v>
      </c>
      <c r="C141" s="3" t="s">
        <v>117</v>
      </c>
      <c r="D141" s="3" t="s">
        <v>302</v>
      </c>
      <c r="E141" s="3">
        <v>0.8</v>
      </c>
      <c r="F141" s="3">
        <v>0.7</v>
      </c>
      <c r="G141" s="3">
        <v>2.1</v>
      </c>
      <c r="H141" s="3">
        <v>0.8</v>
      </c>
      <c r="I141" s="3">
        <v>1.2</v>
      </c>
      <c r="J141" s="3">
        <v>0.1</v>
      </c>
      <c r="K141" s="3">
        <v>-0.8</v>
      </c>
      <c r="L141" s="3">
        <v>1.3</v>
      </c>
      <c r="M141" s="3">
        <f t="shared" si="2"/>
        <v>0.8757853618</v>
      </c>
      <c r="N141" s="4">
        <v>6.0</v>
      </c>
      <c r="O141" s="4">
        <f t="shared" si="1"/>
        <v>5.3</v>
      </c>
      <c r="P141" s="3">
        <f t="shared" si="14"/>
        <v>6.051711105</v>
      </c>
      <c r="Q141" s="4">
        <v>-10.0</v>
      </c>
      <c r="R141" s="3">
        <f t="shared" si="4"/>
        <v>-11.41832284</v>
      </c>
      <c r="S141" s="3" t="s">
        <v>46</v>
      </c>
      <c r="T141" s="3" t="s">
        <v>303</v>
      </c>
      <c r="U141" s="3" t="s">
        <v>304</v>
      </c>
      <c r="V141" s="3">
        <v>5.0</v>
      </c>
      <c r="W141" s="3" t="s">
        <v>43</v>
      </c>
      <c r="X141" s="3" t="s">
        <v>79</v>
      </c>
    </row>
    <row r="142" ht="15.75" customHeight="1">
      <c r="A142" s="3" t="s">
        <v>102</v>
      </c>
      <c r="B142" s="3" t="s">
        <v>103</v>
      </c>
      <c r="C142" s="3" t="s">
        <v>117</v>
      </c>
      <c r="D142" s="3" t="s">
        <v>305</v>
      </c>
      <c r="E142" s="3">
        <v>5.9</v>
      </c>
      <c r="F142" s="3">
        <v>-3.966666667</v>
      </c>
      <c r="G142" s="3">
        <v>-11.9</v>
      </c>
      <c r="H142" s="3">
        <v>5.9</v>
      </c>
      <c r="I142" s="3">
        <v>2.2</v>
      </c>
      <c r="J142" s="3">
        <v>-20.0</v>
      </c>
      <c r="K142" s="3">
        <v>1.7</v>
      </c>
      <c r="L142" s="3">
        <v>29.1</v>
      </c>
      <c r="M142" s="3">
        <f t="shared" si="2"/>
        <v>17.44926933</v>
      </c>
      <c r="N142" s="4">
        <v>6.0</v>
      </c>
      <c r="O142" s="4">
        <f t="shared" si="1"/>
        <v>9.966666667</v>
      </c>
      <c r="P142" s="3">
        <f t="shared" si="14"/>
        <v>0.5711795996</v>
      </c>
      <c r="Q142" s="4">
        <v>-10.0</v>
      </c>
      <c r="R142" s="3">
        <f t="shared" si="4"/>
        <v>-0.5730898993</v>
      </c>
      <c r="S142" s="3" t="s">
        <v>46</v>
      </c>
      <c r="T142" s="3" t="s">
        <v>306</v>
      </c>
      <c r="U142" s="3">
        <v>1.0</v>
      </c>
      <c r="V142" s="3">
        <v>2.0</v>
      </c>
      <c r="W142" s="3" t="s">
        <v>43</v>
      </c>
      <c r="X142" s="3" t="s">
        <v>79</v>
      </c>
    </row>
    <row r="143" ht="15.75" customHeight="1">
      <c r="A143" s="3" t="s">
        <v>48</v>
      </c>
      <c r="B143" s="3" t="s">
        <v>56</v>
      </c>
      <c r="C143" s="3" t="s">
        <v>26</v>
      </c>
      <c r="D143" s="3" t="s">
        <v>307</v>
      </c>
      <c r="E143" s="3">
        <f>H143</f>
        <v>1.47</v>
      </c>
      <c r="F143" s="3">
        <f>(H143+I143+J143)/3</f>
        <v>1.473333333</v>
      </c>
      <c r="G143" s="3">
        <f>(H143+I143+J143)</f>
        <v>4.42</v>
      </c>
      <c r="H143" s="4">
        <v>1.47</v>
      </c>
      <c r="I143" s="4">
        <v>1.78</v>
      </c>
      <c r="J143" s="4">
        <v>1.17</v>
      </c>
      <c r="K143" s="4">
        <v>2.19</v>
      </c>
      <c r="L143" s="4">
        <v>1.4</v>
      </c>
      <c r="M143" s="3">
        <f t="shared" si="2"/>
        <v>0.3944236301</v>
      </c>
      <c r="N143" s="4">
        <v>2.0</v>
      </c>
      <c r="O143" s="4">
        <f t="shared" si="1"/>
        <v>0.5266666667</v>
      </c>
      <c r="P143" s="3">
        <f t="shared" si="14"/>
        <v>1.335281729</v>
      </c>
      <c r="Q143" s="4">
        <v>-1.0</v>
      </c>
      <c r="R143" s="3">
        <f t="shared" si="4"/>
        <v>-2.535345054</v>
      </c>
      <c r="S143" s="3" t="s">
        <v>50</v>
      </c>
      <c r="T143" s="3" t="s">
        <v>308</v>
      </c>
      <c r="U143" s="3" t="s">
        <v>309</v>
      </c>
      <c r="V143" s="3" t="s">
        <v>310</v>
      </c>
      <c r="W143" s="3" t="s">
        <v>59</v>
      </c>
      <c r="X143" s="3" t="s">
        <v>79</v>
      </c>
    </row>
    <row r="144" ht="15.75" customHeight="1">
      <c r="A144" s="3" t="s">
        <v>24</v>
      </c>
      <c r="B144" s="3" t="s">
        <v>35</v>
      </c>
      <c r="C144" s="3" t="s">
        <v>117</v>
      </c>
      <c r="D144" s="3" t="s">
        <v>311</v>
      </c>
      <c r="E144" s="3">
        <v>18.4</v>
      </c>
      <c r="F144" s="3">
        <v>-10.46666667</v>
      </c>
      <c r="G144" s="3">
        <v>-31.4</v>
      </c>
      <c r="H144" s="3">
        <v>18.4</v>
      </c>
      <c r="I144" s="3">
        <v>-14.4</v>
      </c>
      <c r="J144" s="3">
        <v>-35.4</v>
      </c>
      <c r="K144" s="3">
        <v>-18.2</v>
      </c>
      <c r="L144" s="3">
        <v>38.5</v>
      </c>
      <c r="M144" s="3">
        <f t="shared" si="2"/>
        <v>29.94965776</v>
      </c>
      <c r="N144" s="4">
        <v>6.0</v>
      </c>
      <c r="O144" s="4">
        <f t="shared" si="1"/>
        <v>16.46666667</v>
      </c>
      <c r="P144" s="3">
        <f t="shared" si="14"/>
        <v>0.5498115138</v>
      </c>
      <c r="Q144" s="4">
        <v>-10.0</v>
      </c>
      <c r="R144" s="3">
        <f t="shared" si="4"/>
        <v>-0.3338936318</v>
      </c>
      <c r="S144" s="3" t="s">
        <v>46</v>
      </c>
      <c r="T144" s="3" t="s">
        <v>312</v>
      </c>
      <c r="U144" s="3">
        <v>1.75</v>
      </c>
      <c r="V144" s="3" t="s">
        <v>313</v>
      </c>
      <c r="W144" s="3" t="s">
        <v>43</v>
      </c>
      <c r="X144" s="3" t="s">
        <v>313</v>
      </c>
    </row>
    <row r="145" ht="15.75" customHeight="1">
      <c r="A145" s="3" t="s">
        <v>48</v>
      </c>
      <c r="B145" s="3" t="s">
        <v>56</v>
      </c>
      <c r="C145" s="3" t="s">
        <v>26</v>
      </c>
      <c r="D145" s="3" t="s">
        <v>314</v>
      </c>
      <c r="E145" s="3">
        <f t="shared" ref="E145:E147" si="24">H145</f>
        <v>1.35</v>
      </c>
      <c r="F145" s="3">
        <f t="shared" ref="F145:F147" si="25">(H145+I145+J145)/3</f>
        <v>1.623333333</v>
      </c>
      <c r="G145" s="3">
        <f t="shared" ref="G145:G147" si="26">(H145+I145+J145)</f>
        <v>4.87</v>
      </c>
      <c r="H145" s="4">
        <v>1.35</v>
      </c>
      <c r="I145" s="4">
        <v>2.21</v>
      </c>
      <c r="J145" s="4">
        <v>1.31</v>
      </c>
      <c r="K145" s="4">
        <v>1.64</v>
      </c>
      <c r="L145" s="4">
        <v>1.78</v>
      </c>
      <c r="M145" s="3">
        <f t="shared" si="2"/>
        <v>0.3660191252</v>
      </c>
      <c r="N145" s="4">
        <v>2.0</v>
      </c>
      <c r="O145" s="4">
        <f t="shared" si="1"/>
        <v>0.3766666667</v>
      </c>
      <c r="P145" s="3">
        <f t="shared" si="14"/>
        <v>1.029090123</v>
      </c>
      <c r="Q145" s="4">
        <v>-1.0</v>
      </c>
      <c r="R145" s="3">
        <f t="shared" si="4"/>
        <v>-2.732097672</v>
      </c>
      <c r="S145" s="3" t="s">
        <v>50</v>
      </c>
      <c r="T145" s="3" t="s">
        <v>58</v>
      </c>
      <c r="U145" s="4">
        <v>0.3</v>
      </c>
      <c r="V145" s="4">
        <v>0.0</v>
      </c>
      <c r="W145" s="3" t="s">
        <v>59</v>
      </c>
      <c r="X145" s="4">
        <v>0.0</v>
      </c>
    </row>
    <row r="146" ht="15.75" customHeight="1">
      <c r="A146" s="3" t="s">
        <v>48</v>
      </c>
      <c r="B146" s="3" t="s">
        <v>56</v>
      </c>
      <c r="C146" s="3" t="s">
        <v>26</v>
      </c>
      <c r="D146" s="3" t="s">
        <v>315</v>
      </c>
      <c r="E146" s="3">
        <f t="shared" si="24"/>
        <v>2.1</v>
      </c>
      <c r="F146" s="3">
        <f t="shared" si="25"/>
        <v>1.886666667</v>
      </c>
      <c r="G146" s="3">
        <f t="shared" si="26"/>
        <v>5.66</v>
      </c>
      <c r="H146" s="4">
        <v>2.1</v>
      </c>
      <c r="I146" s="4">
        <v>1.4</v>
      </c>
      <c r="J146" s="4">
        <v>2.16</v>
      </c>
      <c r="K146" s="4">
        <v>2.49</v>
      </c>
      <c r="L146" s="4">
        <v>1.83</v>
      </c>
      <c r="M146" s="3">
        <f t="shared" si="2"/>
        <v>0.4075904808</v>
      </c>
      <c r="N146" s="4">
        <v>2.0</v>
      </c>
      <c r="O146" s="4">
        <f t="shared" si="1"/>
        <v>0.1133333333</v>
      </c>
      <c r="P146" s="3">
        <f t="shared" si="14"/>
        <v>0.27805687</v>
      </c>
      <c r="Q146" s="4">
        <v>-1.0</v>
      </c>
      <c r="R146" s="3">
        <f t="shared" si="4"/>
        <v>-2.453442971</v>
      </c>
      <c r="S146" s="3" t="s">
        <v>50</v>
      </c>
      <c r="T146" s="3" t="s">
        <v>58</v>
      </c>
      <c r="U146" s="4">
        <v>0.3</v>
      </c>
      <c r="V146" s="4">
        <v>0.0</v>
      </c>
      <c r="W146" s="3" t="s">
        <v>59</v>
      </c>
      <c r="X146" s="4">
        <v>0.0</v>
      </c>
    </row>
    <row r="147" ht="15.75" customHeight="1">
      <c r="A147" s="3" t="s">
        <v>48</v>
      </c>
      <c r="B147" s="3" t="s">
        <v>56</v>
      </c>
      <c r="C147" s="3" t="s">
        <v>26</v>
      </c>
      <c r="D147" s="3" t="s">
        <v>316</v>
      </c>
      <c r="E147" s="3">
        <f t="shared" si="24"/>
        <v>2.35</v>
      </c>
      <c r="F147" s="3">
        <f t="shared" si="25"/>
        <v>2.133333333</v>
      </c>
      <c r="G147" s="3">
        <f t="shared" si="26"/>
        <v>6.4</v>
      </c>
      <c r="H147" s="4">
        <v>2.35</v>
      </c>
      <c r="I147" s="4">
        <v>2.12</v>
      </c>
      <c r="J147" s="4">
        <v>1.93</v>
      </c>
      <c r="K147" s="4">
        <v>2.12</v>
      </c>
      <c r="L147" s="4">
        <v>2.31</v>
      </c>
      <c r="M147" s="3">
        <f t="shared" si="2"/>
        <v>0.1692040189</v>
      </c>
      <c r="N147" s="4">
        <v>2.0</v>
      </c>
      <c r="O147" s="4">
        <f t="shared" si="1"/>
        <v>0.1333333333</v>
      </c>
      <c r="P147" s="3">
        <f t="shared" si="14"/>
        <v>0.7880033478</v>
      </c>
      <c r="Q147" s="4">
        <v>-1.0</v>
      </c>
      <c r="R147" s="3">
        <f t="shared" si="4"/>
        <v>-5.910025109</v>
      </c>
      <c r="S147" s="3" t="s">
        <v>50</v>
      </c>
      <c r="T147" s="3" t="s">
        <v>58</v>
      </c>
      <c r="U147" s="4">
        <v>0.3</v>
      </c>
      <c r="V147" s="4">
        <v>0.0</v>
      </c>
      <c r="W147" s="3" t="s">
        <v>59</v>
      </c>
      <c r="X147" s="4">
        <v>0.0</v>
      </c>
    </row>
    <row r="148" ht="15.75" customHeight="1">
      <c r="A148" s="3" t="s">
        <v>63</v>
      </c>
      <c r="B148" s="3" t="s">
        <v>81</v>
      </c>
      <c r="C148" s="3" t="s">
        <v>117</v>
      </c>
      <c r="D148" s="3" t="s">
        <v>317</v>
      </c>
      <c r="E148" s="3">
        <v>2.45</v>
      </c>
      <c r="F148" s="3">
        <v>2.45</v>
      </c>
      <c r="G148" s="3">
        <v>2.45</v>
      </c>
      <c r="H148" s="4">
        <v>3.44</v>
      </c>
      <c r="I148" s="3">
        <v>2.45</v>
      </c>
      <c r="J148" s="4">
        <v>3.97</v>
      </c>
      <c r="K148" s="4">
        <v>3.99</v>
      </c>
      <c r="L148" s="4">
        <v>3.61</v>
      </c>
      <c r="M148" s="3">
        <f t="shared" si="2"/>
        <v>0.628267459</v>
      </c>
      <c r="N148" s="4">
        <v>4.0</v>
      </c>
      <c r="O148" s="4">
        <f t="shared" si="1"/>
        <v>1.55</v>
      </c>
      <c r="P148" s="3">
        <f t="shared" si="14"/>
        <v>2.467102152</v>
      </c>
      <c r="Q148" s="4">
        <v>-5.0</v>
      </c>
      <c r="R148" s="3">
        <f t="shared" si="4"/>
        <v>-7.958394038</v>
      </c>
      <c r="S148" s="3" t="s">
        <v>83</v>
      </c>
      <c r="T148" s="3" t="s">
        <v>123</v>
      </c>
      <c r="U148" s="3">
        <v>0.3</v>
      </c>
      <c r="V148" s="3" t="s">
        <v>318</v>
      </c>
      <c r="W148" s="3" t="s">
        <v>54</v>
      </c>
      <c r="X148" s="3" t="s">
        <v>79</v>
      </c>
    </row>
    <row r="149" ht="15.75" customHeight="1">
      <c r="A149" s="3" t="s">
        <v>63</v>
      </c>
      <c r="B149" s="3" t="s">
        <v>35</v>
      </c>
      <c r="C149" s="3" t="s">
        <v>117</v>
      </c>
      <c r="D149" s="3" t="s">
        <v>319</v>
      </c>
      <c r="E149" s="3">
        <v>-0.4</v>
      </c>
      <c r="F149" s="3">
        <v>-3.833333333</v>
      </c>
      <c r="G149" s="3">
        <v>-11.5</v>
      </c>
      <c r="H149" s="3">
        <v>-4.0</v>
      </c>
      <c r="I149" s="3">
        <v>-12.0</v>
      </c>
      <c r="J149" s="3">
        <v>4.5</v>
      </c>
      <c r="K149" s="3">
        <v>36.5</v>
      </c>
      <c r="L149" s="3">
        <v>11.0</v>
      </c>
      <c r="M149" s="3">
        <f t="shared" si="2"/>
        <v>18.53577622</v>
      </c>
      <c r="N149" s="4">
        <v>6.0</v>
      </c>
      <c r="O149" s="4">
        <f t="shared" si="1"/>
        <v>9.833333333</v>
      </c>
      <c r="P149" s="3">
        <f t="shared" si="14"/>
        <v>0.5305056134</v>
      </c>
      <c r="Q149" s="4">
        <v>-10.0</v>
      </c>
      <c r="R149" s="3">
        <f t="shared" si="4"/>
        <v>-0.539497234</v>
      </c>
      <c r="S149" s="3" t="s">
        <v>41</v>
      </c>
      <c r="T149" s="3" t="s">
        <v>42</v>
      </c>
      <c r="U149" s="3">
        <v>1.0</v>
      </c>
      <c r="V149" s="3" t="s">
        <v>141</v>
      </c>
      <c r="W149" s="3" t="s">
        <v>43</v>
      </c>
      <c r="X149" s="3" t="s">
        <v>66</v>
      </c>
    </row>
    <row r="150" ht="15.75" customHeight="1">
      <c r="A150" s="3" t="s">
        <v>48</v>
      </c>
      <c r="B150" s="3" t="s">
        <v>56</v>
      </c>
      <c r="C150" s="3" t="s">
        <v>26</v>
      </c>
      <c r="D150" s="3" t="s">
        <v>320</v>
      </c>
      <c r="E150" s="3">
        <f t="shared" ref="E150:E152" si="27">H150</f>
        <v>3.57</v>
      </c>
      <c r="F150" s="3">
        <f t="shared" ref="F150:F152" si="28">(H150+I150+J150)/3</f>
        <v>4.36</v>
      </c>
      <c r="G150" s="3">
        <f t="shared" ref="G150:G152" si="29">(H150+I150+J150)</f>
        <v>13.08</v>
      </c>
      <c r="H150" s="4">
        <v>3.57</v>
      </c>
      <c r="I150" s="4">
        <v>4.87</v>
      </c>
      <c r="J150" s="4">
        <v>4.64</v>
      </c>
      <c r="K150" s="4">
        <v>4.98</v>
      </c>
      <c r="L150" s="4">
        <v>6.72</v>
      </c>
      <c r="M150" s="3">
        <f t="shared" si="2"/>
        <v>1.133635744</v>
      </c>
      <c r="N150" s="4">
        <v>6.0</v>
      </c>
      <c r="O150" s="4">
        <f t="shared" si="1"/>
        <v>1.64</v>
      </c>
      <c r="P150" s="3">
        <f t="shared" si="14"/>
        <v>1.446672804</v>
      </c>
      <c r="Q150" s="4">
        <v>-10.0</v>
      </c>
      <c r="R150" s="3">
        <f t="shared" si="4"/>
        <v>-8.821175632</v>
      </c>
      <c r="S150" s="3" t="s">
        <v>46</v>
      </c>
      <c r="T150" s="3" t="s">
        <v>42</v>
      </c>
      <c r="U150" s="4">
        <v>1.2</v>
      </c>
      <c r="V150" s="4">
        <v>1.0</v>
      </c>
      <c r="W150" s="3" t="s">
        <v>43</v>
      </c>
      <c r="X150" s="4">
        <v>1.0</v>
      </c>
    </row>
    <row r="151" ht="15.75" customHeight="1">
      <c r="A151" s="3" t="s">
        <v>48</v>
      </c>
      <c r="B151" s="3" t="s">
        <v>56</v>
      </c>
      <c r="C151" s="3" t="s">
        <v>26</v>
      </c>
      <c r="D151" s="3" t="s">
        <v>321</v>
      </c>
      <c r="E151" s="3">
        <f t="shared" si="27"/>
        <v>2.14</v>
      </c>
      <c r="F151" s="3">
        <f t="shared" si="28"/>
        <v>2.2</v>
      </c>
      <c r="G151" s="3">
        <f t="shared" si="29"/>
        <v>6.6</v>
      </c>
      <c r="H151" s="4">
        <v>2.14</v>
      </c>
      <c r="I151" s="4">
        <v>2.23</v>
      </c>
      <c r="J151" s="4">
        <v>2.23</v>
      </c>
      <c r="K151" s="4">
        <v>1.43</v>
      </c>
      <c r="L151" s="4">
        <v>2.12</v>
      </c>
      <c r="M151" s="3">
        <f t="shared" si="2"/>
        <v>0.3391902121</v>
      </c>
      <c r="N151" s="4">
        <v>2.0</v>
      </c>
      <c r="O151" s="4">
        <f t="shared" si="1"/>
        <v>0.2</v>
      </c>
      <c r="P151" s="3">
        <f t="shared" si="14"/>
        <v>0.589639656</v>
      </c>
      <c r="Q151" s="4">
        <v>-1.0</v>
      </c>
      <c r="R151" s="3">
        <f t="shared" si="4"/>
        <v>-2.94819828</v>
      </c>
      <c r="S151" s="3" t="s">
        <v>50</v>
      </c>
      <c r="T151" s="3" t="s">
        <v>58</v>
      </c>
      <c r="U151" s="4">
        <v>0.3</v>
      </c>
      <c r="V151" s="4">
        <v>0.0</v>
      </c>
      <c r="W151" s="3" t="s">
        <v>59</v>
      </c>
      <c r="X151" s="4">
        <v>0.0</v>
      </c>
    </row>
    <row r="152" ht="15.75" customHeight="1">
      <c r="A152" s="3" t="s">
        <v>48</v>
      </c>
      <c r="B152" s="3" t="s">
        <v>56</v>
      </c>
      <c r="C152" s="3" t="s">
        <v>72</v>
      </c>
      <c r="D152" s="3" t="s">
        <v>322</v>
      </c>
      <c r="E152" s="3">
        <f t="shared" si="27"/>
        <v>3.67</v>
      </c>
      <c r="F152" s="3">
        <f t="shared" si="28"/>
        <v>5.366666667</v>
      </c>
      <c r="G152" s="3">
        <f t="shared" si="29"/>
        <v>16.1</v>
      </c>
      <c r="H152" s="4">
        <v>3.67</v>
      </c>
      <c r="I152" s="4">
        <v>5.6</v>
      </c>
      <c r="J152" s="4">
        <v>6.83</v>
      </c>
      <c r="K152" s="4">
        <v>6.9</v>
      </c>
      <c r="L152" s="4">
        <v>3.63</v>
      </c>
      <c r="M152" s="3">
        <f t="shared" si="2"/>
        <v>1.615032507</v>
      </c>
      <c r="N152" s="4">
        <v>6.0</v>
      </c>
      <c r="O152" s="4">
        <f t="shared" si="1"/>
        <v>0.6333333333</v>
      </c>
      <c r="P152" s="3">
        <f t="shared" si="14"/>
        <v>0.3921489694</v>
      </c>
      <c r="Q152" s="4">
        <v>-10.0</v>
      </c>
      <c r="R152" s="3">
        <f t="shared" si="4"/>
        <v>-6.191825833</v>
      </c>
      <c r="S152" s="3" t="s">
        <v>46</v>
      </c>
      <c r="T152" s="3" t="s">
        <v>42</v>
      </c>
      <c r="U152" s="4">
        <v>1.2</v>
      </c>
      <c r="V152" s="4">
        <v>1.0</v>
      </c>
      <c r="W152" s="3" t="s">
        <v>43</v>
      </c>
      <c r="X152" s="4">
        <v>1.0</v>
      </c>
    </row>
    <row r="153" ht="15.75" customHeight="1">
      <c r="A153" s="3" t="s">
        <v>48</v>
      </c>
      <c r="B153" s="3" t="s">
        <v>74</v>
      </c>
      <c r="C153" s="3" t="s">
        <v>72</v>
      </c>
      <c r="D153" s="3" t="s">
        <v>323</v>
      </c>
      <c r="E153" s="3">
        <v>3.2</v>
      </c>
      <c r="F153" s="3">
        <v>3.2</v>
      </c>
      <c r="G153" s="3">
        <v>3.2</v>
      </c>
      <c r="H153" s="3">
        <v>3.2</v>
      </c>
      <c r="I153" s="4">
        <v>4.46</v>
      </c>
      <c r="J153" s="4">
        <v>6.21</v>
      </c>
      <c r="K153" s="4">
        <v>6.96</v>
      </c>
      <c r="L153" s="4">
        <v>4.84</v>
      </c>
      <c r="M153" s="3">
        <f t="shared" si="2"/>
        <v>1.480972653</v>
      </c>
      <c r="N153" s="4">
        <v>6.0</v>
      </c>
      <c r="O153" s="4">
        <f t="shared" si="1"/>
        <v>2.8</v>
      </c>
      <c r="P153" s="3">
        <f t="shared" si="14"/>
        <v>1.890649361</v>
      </c>
      <c r="Q153" s="4">
        <v>-10.0</v>
      </c>
      <c r="R153" s="3">
        <f t="shared" si="4"/>
        <v>-6.752319145</v>
      </c>
      <c r="S153" s="3" t="s">
        <v>46</v>
      </c>
      <c r="T153" s="3" t="s">
        <v>324</v>
      </c>
      <c r="U153" s="3" t="s">
        <v>59</v>
      </c>
      <c r="V153" s="3" t="s">
        <v>325</v>
      </c>
      <c r="W153" s="3" t="s">
        <v>43</v>
      </c>
      <c r="X153" s="3" t="s">
        <v>79</v>
      </c>
    </row>
    <row r="154" ht="15.75" customHeight="1">
      <c r="A154" s="3" t="s">
        <v>80</v>
      </c>
      <c r="B154" s="3" t="s">
        <v>81</v>
      </c>
      <c r="C154" s="3" t="s">
        <v>117</v>
      </c>
      <c r="D154" s="3" t="s">
        <v>326</v>
      </c>
      <c r="E154" s="3">
        <v>4.3</v>
      </c>
      <c r="F154" s="3">
        <v>4.3</v>
      </c>
      <c r="G154" s="3">
        <v>4.3</v>
      </c>
      <c r="H154" s="3">
        <v>4.3</v>
      </c>
      <c r="I154" s="4">
        <v>4.22</v>
      </c>
      <c r="J154" s="4">
        <v>3.89</v>
      </c>
      <c r="K154" s="4">
        <v>2.34</v>
      </c>
      <c r="L154" s="4">
        <v>3.55</v>
      </c>
      <c r="M154" s="3">
        <f t="shared" si="2"/>
        <v>0.7953929846</v>
      </c>
      <c r="N154" s="4">
        <v>4.0</v>
      </c>
      <c r="O154" s="4">
        <f t="shared" si="1"/>
        <v>0.3</v>
      </c>
      <c r="P154" s="3">
        <f t="shared" si="14"/>
        <v>0.3771720468</v>
      </c>
      <c r="Q154" s="4">
        <v>-5.0</v>
      </c>
      <c r="R154" s="3">
        <f t="shared" si="4"/>
        <v>-6.28620078</v>
      </c>
      <c r="S154" s="3" t="s">
        <v>83</v>
      </c>
      <c r="T154" s="3" t="s">
        <v>327</v>
      </c>
      <c r="U154" s="3" t="s">
        <v>328</v>
      </c>
      <c r="V154" s="3" t="s">
        <v>329</v>
      </c>
      <c r="W154" s="3" t="s">
        <v>87</v>
      </c>
      <c r="X154" s="3" t="s">
        <v>79</v>
      </c>
    </row>
    <row r="155" ht="15.75" customHeight="1">
      <c r="A155" s="3" t="s">
        <v>244</v>
      </c>
      <c r="B155" s="3" t="s">
        <v>35</v>
      </c>
      <c r="C155" s="3" t="s">
        <v>117</v>
      </c>
      <c r="D155" s="3" t="s">
        <v>330</v>
      </c>
      <c r="E155" s="3">
        <v>20.2</v>
      </c>
      <c r="F155" s="3">
        <v>-4.433333333</v>
      </c>
      <c r="G155" s="3">
        <v>-13.3</v>
      </c>
      <c r="H155" s="3">
        <v>20.2</v>
      </c>
      <c r="I155" s="3">
        <v>-14.3</v>
      </c>
      <c r="J155" s="3">
        <v>-19.2</v>
      </c>
      <c r="K155" s="4">
        <v>4.71</v>
      </c>
      <c r="L155" s="4">
        <v>4.21</v>
      </c>
      <c r="M155" s="3">
        <f t="shared" si="2"/>
        <v>15.9471104</v>
      </c>
      <c r="N155" s="4">
        <v>6.0</v>
      </c>
      <c r="O155" s="4">
        <f t="shared" si="1"/>
        <v>10.43333333</v>
      </c>
      <c r="P155" s="3">
        <f t="shared" si="14"/>
        <v>0.6542460091</v>
      </c>
      <c r="Q155" s="4">
        <v>-10.0</v>
      </c>
      <c r="R155" s="3">
        <f t="shared" si="4"/>
        <v>-0.6270728522</v>
      </c>
      <c r="S155" s="3" t="s">
        <v>46</v>
      </c>
      <c r="T155" s="3" t="s">
        <v>42</v>
      </c>
      <c r="U155" s="3">
        <v>0.25</v>
      </c>
      <c r="V155" s="4">
        <v>1.0</v>
      </c>
      <c r="W155" s="3" t="s">
        <v>43</v>
      </c>
      <c r="X155" s="3" t="s">
        <v>79</v>
      </c>
    </row>
    <row r="156" ht="15.75" customHeight="1">
      <c r="A156" s="3" t="s">
        <v>244</v>
      </c>
      <c r="B156" s="3" t="s">
        <v>35</v>
      </c>
      <c r="C156" s="3" t="s">
        <v>72</v>
      </c>
      <c r="D156" s="3" t="s">
        <v>331</v>
      </c>
      <c r="E156" s="3">
        <v>11.3</v>
      </c>
      <c r="F156" s="3">
        <v>-3.15</v>
      </c>
      <c r="G156" s="3">
        <v>-6.3</v>
      </c>
      <c r="H156" s="3">
        <v>11.3</v>
      </c>
      <c r="I156" s="3">
        <v>-17.6</v>
      </c>
      <c r="J156" s="4">
        <v>3.6</v>
      </c>
      <c r="K156" s="4">
        <v>6.11</v>
      </c>
      <c r="L156" s="4">
        <v>4.62</v>
      </c>
      <c r="M156" s="3">
        <f t="shared" si="2"/>
        <v>11.13766493</v>
      </c>
      <c r="N156" s="4">
        <v>6.0</v>
      </c>
      <c r="O156" s="4">
        <f t="shared" si="1"/>
        <v>9.15</v>
      </c>
      <c r="P156" s="3">
        <f t="shared" si="14"/>
        <v>0.8215366561</v>
      </c>
      <c r="Q156" s="4">
        <v>-10.0</v>
      </c>
      <c r="R156" s="3">
        <f t="shared" si="4"/>
        <v>-0.897854269</v>
      </c>
      <c r="S156" s="3" t="s">
        <v>46</v>
      </c>
      <c r="T156" s="3" t="s">
        <v>42</v>
      </c>
      <c r="U156" s="3">
        <v>0.2</v>
      </c>
      <c r="V156" s="4">
        <v>1.0</v>
      </c>
      <c r="W156" s="3" t="s">
        <v>43</v>
      </c>
      <c r="X156" s="3" t="s">
        <v>79</v>
      </c>
    </row>
    <row r="157" ht="15.75" customHeight="1">
      <c r="A157" s="3" t="s">
        <v>48</v>
      </c>
      <c r="B157" s="3" t="s">
        <v>56</v>
      </c>
      <c r="C157" s="3" t="s">
        <v>26</v>
      </c>
      <c r="D157" s="3" t="s">
        <v>332</v>
      </c>
      <c r="E157" s="3">
        <v>5.4</v>
      </c>
      <c r="F157" s="3">
        <v>4.266666667</v>
      </c>
      <c r="G157" s="3">
        <v>12.8</v>
      </c>
      <c r="H157" s="3">
        <v>5.4</v>
      </c>
      <c r="I157" s="3">
        <v>5.4</v>
      </c>
      <c r="J157" s="3">
        <v>2.0</v>
      </c>
      <c r="K157" s="3">
        <v>0.3</v>
      </c>
      <c r="L157" s="3">
        <v>1.2</v>
      </c>
      <c r="M157" s="3">
        <f t="shared" si="2"/>
        <v>2.395412282</v>
      </c>
      <c r="N157" s="4">
        <v>2.0</v>
      </c>
      <c r="O157" s="4">
        <f t="shared" si="1"/>
        <v>2.266666667</v>
      </c>
      <c r="P157" s="3">
        <f t="shared" si="14"/>
        <v>0.9462532543</v>
      </c>
      <c r="Q157" s="4">
        <v>-1.0</v>
      </c>
      <c r="R157" s="3">
        <f t="shared" si="4"/>
        <v>-0.4174646709</v>
      </c>
      <c r="S157" s="3" t="s">
        <v>50</v>
      </c>
      <c r="T157" s="3" t="s">
        <v>333</v>
      </c>
      <c r="U157" s="3" t="s">
        <v>334</v>
      </c>
      <c r="V157" s="3" t="s">
        <v>335</v>
      </c>
      <c r="W157" s="3" t="s">
        <v>59</v>
      </c>
      <c r="X157" s="3" t="s">
        <v>79</v>
      </c>
    </row>
    <row r="158" ht="15.75" customHeight="1">
      <c r="A158" s="3" t="s">
        <v>24</v>
      </c>
      <c r="B158" s="3" t="s">
        <v>35</v>
      </c>
      <c r="C158" s="3" t="s">
        <v>117</v>
      </c>
      <c r="D158" s="3" t="s">
        <v>336</v>
      </c>
      <c r="E158" s="3">
        <v>6.9</v>
      </c>
      <c r="F158" s="3">
        <v>-12.6</v>
      </c>
      <c r="G158" s="3">
        <v>-37.8</v>
      </c>
      <c r="H158" s="3">
        <v>6.9</v>
      </c>
      <c r="I158" s="3">
        <v>-28.8</v>
      </c>
      <c r="J158" s="3">
        <v>-15.9</v>
      </c>
      <c r="K158" s="3">
        <v>-20.8</v>
      </c>
      <c r="L158" s="3">
        <v>74.1</v>
      </c>
      <c r="M158" s="3">
        <f t="shared" si="2"/>
        <v>41.84871563</v>
      </c>
      <c r="N158" s="4">
        <v>10.0</v>
      </c>
      <c r="O158" s="4">
        <f t="shared" si="1"/>
        <v>22.6</v>
      </c>
      <c r="P158" s="3">
        <f t="shared" si="14"/>
        <v>0.5400404686</v>
      </c>
      <c r="Q158" s="4">
        <v>-20.0</v>
      </c>
      <c r="R158" s="3">
        <f t="shared" si="4"/>
        <v>-0.4779119191</v>
      </c>
      <c r="S158" s="3" t="s">
        <v>114</v>
      </c>
      <c r="T158" s="3" t="s">
        <v>337</v>
      </c>
      <c r="U158" s="3" t="s">
        <v>338</v>
      </c>
      <c r="V158" s="3">
        <v>3.0</v>
      </c>
      <c r="W158" s="3" t="s">
        <v>97</v>
      </c>
      <c r="X158" s="3" t="s">
        <v>79</v>
      </c>
    </row>
    <row r="159" ht="15.75" customHeight="1">
      <c r="A159" s="3" t="s">
        <v>244</v>
      </c>
      <c r="B159" s="3" t="s">
        <v>35</v>
      </c>
      <c r="C159" s="3" t="s">
        <v>146</v>
      </c>
      <c r="D159" s="3" t="s">
        <v>339</v>
      </c>
      <c r="E159" s="3">
        <f>H159</f>
        <v>4.11</v>
      </c>
      <c r="F159" s="3">
        <f>(H159+I159+J159)/3</f>
        <v>4.286666667</v>
      </c>
      <c r="G159" s="3">
        <f>(H159+I159+J159)</f>
        <v>12.86</v>
      </c>
      <c r="H159" s="4">
        <v>4.11</v>
      </c>
      <c r="I159" s="4">
        <v>4.36</v>
      </c>
      <c r="J159" s="4">
        <v>4.39</v>
      </c>
      <c r="K159" s="4">
        <v>4.71</v>
      </c>
      <c r="L159" s="4">
        <v>6.44</v>
      </c>
      <c r="M159" s="3">
        <f t="shared" si="2"/>
        <v>0.9401436061</v>
      </c>
      <c r="N159" s="4">
        <v>6.0</v>
      </c>
      <c r="O159" s="4">
        <f t="shared" si="1"/>
        <v>1.713333333</v>
      </c>
      <c r="P159" s="3">
        <f t="shared" si="14"/>
        <v>1.822416621</v>
      </c>
      <c r="Q159" s="4">
        <v>-10.0</v>
      </c>
      <c r="R159" s="3">
        <f t="shared" si="4"/>
        <v>-10.63667288</v>
      </c>
      <c r="S159" s="3" t="s">
        <v>46</v>
      </c>
      <c r="T159" s="3" t="s">
        <v>340</v>
      </c>
      <c r="U159" s="3" t="s">
        <v>341</v>
      </c>
      <c r="V159" s="3">
        <v>3.0</v>
      </c>
      <c r="W159" s="3" t="s">
        <v>43</v>
      </c>
      <c r="X159" s="3" t="s">
        <v>79</v>
      </c>
    </row>
    <row r="160" ht="15.75" customHeight="1">
      <c r="A160" s="3" t="s">
        <v>24</v>
      </c>
      <c r="B160" s="3" t="s">
        <v>35</v>
      </c>
      <c r="C160" s="3" t="s">
        <v>117</v>
      </c>
      <c r="D160" s="3" t="s">
        <v>342</v>
      </c>
      <c r="E160" s="3">
        <v>5.0</v>
      </c>
      <c r="F160" s="3">
        <v>-18.33333333</v>
      </c>
      <c r="G160" s="3">
        <v>-55.0</v>
      </c>
      <c r="H160" s="3">
        <v>5.0</v>
      </c>
      <c r="I160" s="3">
        <v>-27.0</v>
      </c>
      <c r="J160" s="3">
        <v>-33.0</v>
      </c>
      <c r="K160" s="3">
        <v>-33.2</v>
      </c>
      <c r="L160" s="3">
        <v>87.9</v>
      </c>
      <c r="M160" s="3">
        <f t="shared" si="2"/>
        <v>51.65179571</v>
      </c>
      <c r="N160" s="4">
        <v>6.0</v>
      </c>
      <c r="O160" s="4">
        <f t="shared" si="1"/>
        <v>24.33333333</v>
      </c>
      <c r="P160" s="3">
        <f t="shared" si="14"/>
        <v>0.4711033372</v>
      </c>
      <c r="Q160" s="4">
        <v>-10.0</v>
      </c>
      <c r="R160" s="3">
        <f t="shared" si="4"/>
        <v>-0.1936041112</v>
      </c>
      <c r="S160" s="3" t="s">
        <v>46</v>
      </c>
      <c r="T160" s="3" t="s">
        <v>343</v>
      </c>
      <c r="U160" s="3">
        <v>1.5</v>
      </c>
      <c r="V160" s="3">
        <v>3.0</v>
      </c>
      <c r="W160" s="3" t="s">
        <v>43</v>
      </c>
      <c r="X160" s="3" t="s">
        <v>79</v>
      </c>
    </row>
    <row r="161" ht="15.75" customHeight="1">
      <c r="A161" s="3" t="s">
        <v>48</v>
      </c>
      <c r="B161" s="3" t="s">
        <v>74</v>
      </c>
      <c r="C161" s="3" t="s">
        <v>72</v>
      </c>
      <c r="D161" s="3" t="s">
        <v>344</v>
      </c>
      <c r="E161" s="3">
        <v>4.4</v>
      </c>
      <c r="F161" s="3">
        <v>3.4</v>
      </c>
      <c r="G161" s="3">
        <v>10.2</v>
      </c>
      <c r="H161" s="3">
        <v>4.4</v>
      </c>
      <c r="I161" s="3">
        <v>4.3</v>
      </c>
      <c r="J161" s="3">
        <v>1.5</v>
      </c>
      <c r="K161" s="3">
        <v>0.2</v>
      </c>
      <c r="L161" s="3">
        <v>1.3</v>
      </c>
      <c r="M161" s="3">
        <f t="shared" si="2"/>
        <v>1.90078931</v>
      </c>
      <c r="N161" s="4">
        <v>2.0</v>
      </c>
      <c r="O161" s="4">
        <f t="shared" si="1"/>
        <v>1.4</v>
      </c>
      <c r="P161" s="3">
        <f t="shared" si="14"/>
        <v>0.7365361289</v>
      </c>
      <c r="Q161" s="4">
        <v>-1.0</v>
      </c>
      <c r="R161" s="3">
        <f t="shared" si="4"/>
        <v>-0.5260972349</v>
      </c>
      <c r="S161" s="3" t="s">
        <v>50</v>
      </c>
      <c r="T161" s="3" t="s">
        <v>345</v>
      </c>
      <c r="U161" s="3" t="s">
        <v>346</v>
      </c>
      <c r="V161" s="3" t="s">
        <v>335</v>
      </c>
      <c r="W161" s="3" t="s">
        <v>59</v>
      </c>
      <c r="X161" s="3" t="s">
        <v>79</v>
      </c>
    </row>
    <row r="162" ht="15.75" customHeight="1">
      <c r="A162" s="3" t="s">
        <v>80</v>
      </c>
      <c r="B162" s="3" t="s">
        <v>81</v>
      </c>
      <c r="C162" s="3" t="s">
        <v>44</v>
      </c>
      <c r="D162" s="3" t="s">
        <v>347</v>
      </c>
      <c r="E162" s="3">
        <v>9.8</v>
      </c>
      <c r="F162" s="3">
        <v>-3.933333333</v>
      </c>
      <c r="G162" s="3">
        <v>-11.8</v>
      </c>
      <c r="H162" s="3">
        <v>9.8</v>
      </c>
      <c r="I162" s="3">
        <v>-2.2</v>
      </c>
      <c r="J162" s="3">
        <v>-19.4</v>
      </c>
      <c r="K162" s="3">
        <v>-6.6</v>
      </c>
      <c r="L162" s="3">
        <v>7.6</v>
      </c>
      <c r="M162" s="3">
        <f t="shared" si="2"/>
        <v>11.7816807</v>
      </c>
      <c r="N162" s="4">
        <v>4.0</v>
      </c>
      <c r="O162" s="4">
        <f t="shared" si="1"/>
        <v>7.933333333</v>
      </c>
      <c r="P162" s="3">
        <f t="shared" si="14"/>
        <v>0.6733617672</v>
      </c>
      <c r="Q162" s="4">
        <v>-5.0</v>
      </c>
      <c r="R162" s="3">
        <f t="shared" si="4"/>
        <v>-0.4243876684</v>
      </c>
      <c r="S162" s="3" t="s">
        <v>83</v>
      </c>
      <c r="T162" s="3" t="s">
        <v>348</v>
      </c>
      <c r="U162" s="3" t="s">
        <v>349</v>
      </c>
      <c r="V162" s="3">
        <v>3.0</v>
      </c>
      <c r="W162" s="3" t="s">
        <v>87</v>
      </c>
      <c r="X162" s="3" t="s">
        <v>79</v>
      </c>
    </row>
    <row r="163" ht="15.75" customHeight="1">
      <c r="A163" s="3" t="s">
        <v>244</v>
      </c>
      <c r="B163" s="3" t="s">
        <v>81</v>
      </c>
      <c r="C163" s="3" t="s">
        <v>26</v>
      </c>
      <c r="D163" s="3" t="s">
        <v>350</v>
      </c>
      <c r="E163" s="3">
        <f>H163</f>
        <v>2.59</v>
      </c>
      <c r="F163" s="3">
        <f>(H163+I163+J163)/3</f>
        <v>3.15</v>
      </c>
      <c r="G163" s="3">
        <f>(H163+I163+J163)</f>
        <v>9.45</v>
      </c>
      <c r="H163" s="4">
        <v>2.59</v>
      </c>
      <c r="I163" s="4">
        <v>3.95</v>
      </c>
      <c r="J163" s="4">
        <v>2.91</v>
      </c>
      <c r="K163" s="4">
        <v>2.66</v>
      </c>
      <c r="L163" s="4">
        <v>3.39</v>
      </c>
      <c r="M163" s="3">
        <f t="shared" si="2"/>
        <v>0.5692978131</v>
      </c>
      <c r="N163" s="4">
        <v>4.0</v>
      </c>
      <c r="O163" s="4">
        <f t="shared" si="1"/>
        <v>0.85</v>
      </c>
      <c r="P163" s="3">
        <f t="shared" si="14"/>
        <v>1.49306739</v>
      </c>
      <c r="Q163" s="4">
        <v>-5.0</v>
      </c>
      <c r="R163" s="3">
        <f t="shared" si="4"/>
        <v>-8.782749354</v>
      </c>
      <c r="S163" s="3" t="s">
        <v>83</v>
      </c>
      <c r="T163" s="3" t="s">
        <v>351</v>
      </c>
      <c r="U163" s="3" t="s">
        <v>352</v>
      </c>
      <c r="V163" s="3">
        <v>3.0</v>
      </c>
      <c r="W163" s="3" t="s">
        <v>87</v>
      </c>
      <c r="X163" s="3" t="s">
        <v>79</v>
      </c>
    </row>
    <row r="164" ht="15.75" customHeight="1">
      <c r="A164" s="3" t="s">
        <v>244</v>
      </c>
      <c r="B164" s="3" t="s">
        <v>35</v>
      </c>
      <c r="C164" s="3" t="s">
        <v>117</v>
      </c>
      <c r="D164" s="3" t="s">
        <v>353</v>
      </c>
      <c r="E164" s="3">
        <v>-16.2</v>
      </c>
      <c r="F164" s="3">
        <v>-16.2</v>
      </c>
      <c r="G164" s="3">
        <v>-16.2</v>
      </c>
      <c r="H164" s="3">
        <v>-16.2</v>
      </c>
      <c r="I164" s="4">
        <v>6.83</v>
      </c>
      <c r="J164" s="4">
        <v>4.46</v>
      </c>
      <c r="K164" s="4">
        <v>5.93</v>
      </c>
      <c r="L164" s="4">
        <v>4.27</v>
      </c>
      <c r="M164" s="3">
        <f t="shared" si="2"/>
        <v>9.705429924</v>
      </c>
      <c r="N164" s="4">
        <v>6.0</v>
      </c>
      <c r="O164" s="4">
        <f t="shared" si="1"/>
        <v>22.2</v>
      </c>
      <c r="P164" s="3">
        <f t="shared" si="14"/>
        <v>2.287379351</v>
      </c>
      <c r="Q164" s="4">
        <v>-10.0</v>
      </c>
      <c r="R164" s="3">
        <f t="shared" si="4"/>
        <v>-1.030351059</v>
      </c>
      <c r="S164" s="3" t="s">
        <v>46</v>
      </c>
      <c r="T164" s="3" t="s">
        <v>42</v>
      </c>
      <c r="U164" s="3">
        <v>0.8</v>
      </c>
      <c r="V164" s="4">
        <v>1.0</v>
      </c>
      <c r="W164" s="3" t="s">
        <v>43</v>
      </c>
      <c r="X164" s="3" t="s">
        <v>79</v>
      </c>
    </row>
    <row r="165" ht="15.75" customHeight="1">
      <c r="A165" s="3" t="s">
        <v>80</v>
      </c>
      <c r="B165" s="3" t="s">
        <v>81</v>
      </c>
      <c r="C165" s="3" t="s">
        <v>44</v>
      </c>
      <c r="D165" s="3" t="s">
        <v>354</v>
      </c>
      <c r="E165" s="3">
        <v>3.0</v>
      </c>
      <c r="F165" s="3">
        <v>0.2</v>
      </c>
      <c r="G165" s="3">
        <v>0.6</v>
      </c>
      <c r="H165" s="3">
        <v>3.0</v>
      </c>
      <c r="I165" s="3">
        <v>6.2</v>
      </c>
      <c r="J165" s="3">
        <v>-8.6</v>
      </c>
      <c r="K165" s="3">
        <v>1.8</v>
      </c>
      <c r="L165" s="3">
        <v>7.9</v>
      </c>
      <c r="M165" s="3">
        <f t="shared" si="2"/>
        <v>6.438788706</v>
      </c>
      <c r="N165" s="4">
        <v>4.0</v>
      </c>
      <c r="O165" s="4">
        <f t="shared" si="1"/>
        <v>3.8</v>
      </c>
      <c r="P165" s="3">
        <f t="shared" si="14"/>
        <v>0.590173117</v>
      </c>
      <c r="Q165" s="4">
        <v>-5.0</v>
      </c>
      <c r="R165" s="3">
        <f t="shared" si="4"/>
        <v>-0.7765435749</v>
      </c>
      <c r="S165" s="3" t="s">
        <v>83</v>
      </c>
      <c r="T165" s="3" t="s">
        <v>355</v>
      </c>
      <c r="U165" s="3" t="s">
        <v>356</v>
      </c>
      <c r="V165" s="3">
        <v>3.0</v>
      </c>
      <c r="W165" s="3" t="s">
        <v>87</v>
      </c>
      <c r="X165" s="3" t="s">
        <v>79</v>
      </c>
    </row>
    <row r="166" ht="15.75" customHeight="1">
      <c r="A166" s="3" t="s">
        <v>80</v>
      </c>
      <c r="B166" s="3" t="s">
        <v>81</v>
      </c>
      <c r="C166" s="3" t="s">
        <v>44</v>
      </c>
      <c r="D166" s="3" t="s">
        <v>357</v>
      </c>
      <c r="E166" s="3">
        <v>3.5</v>
      </c>
      <c r="F166" s="3">
        <v>1.733333333</v>
      </c>
      <c r="G166" s="3">
        <v>5.2</v>
      </c>
      <c r="H166" s="3">
        <v>3.5</v>
      </c>
      <c r="I166" s="3">
        <v>5.8</v>
      </c>
      <c r="J166" s="3">
        <v>-4.1</v>
      </c>
      <c r="K166" s="3">
        <v>2.1</v>
      </c>
      <c r="L166" s="4">
        <v>2.76</v>
      </c>
      <c r="M166" s="3">
        <f t="shared" si="2"/>
        <v>3.690761439</v>
      </c>
      <c r="N166" s="4">
        <v>4.0</v>
      </c>
      <c r="O166" s="4">
        <f t="shared" si="1"/>
        <v>2.266666667</v>
      </c>
      <c r="P166" s="3">
        <f t="shared" si="14"/>
        <v>0.6141460792</v>
      </c>
      <c r="Q166" s="4">
        <v>-5.0</v>
      </c>
      <c r="R166" s="3">
        <f t="shared" si="4"/>
        <v>-1.354733998</v>
      </c>
      <c r="S166" s="3" t="s">
        <v>83</v>
      </c>
      <c r="T166" s="3" t="s">
        <v>358</v>
      </c>
      <c r="U166" s="3" t="s">
        <v>346</v>
      </c>
      <c r="V166" s="3">
        <v>3.0</v>
      </c>
      <c r="W166" s="3" t="s">
        <v>87</v>
      </c>
      <c r="X166" s="3" t="s">
        <v>79</v>
      </c>
    </row>
    <row r="167" ht="15.75" customHeight="1">
      <c r="A167" s="3" t="s">
        <v>244</v>
      </c>
      <c r="B167" s="3" t="s">
        <v>35</v>
      </c>
      <c r="C167" s="3" t="s">
        <v>26</v>
      </c>
      <c r="D167" s="3" t="s">
        <v>359</v>
      </c>
      <c r="E167" s="3">
        <f>H167</f>
        <v>5.79</v>
      </c>
      <c r="F167" s="3">
        <f>(H167+I167+J167)/3</f>
        <v>5.313333333</v>
      </c>
      <c r="G167" s="3">
        <f>(H167+I167+J167)</f>
        <v>15.94</v>
      </c>
      <c r="H167" s="4">
        <v>5.79</v>
      </c>
      <c r="I167" s="4">
        <v>5.65</v>
      </c>
      <c r="J167" s="4">
        <v>4.5</v>
      </c>
      <c r="K167" s="4">
        <v>3.85</v>
      </c>
      <c r="L167" s="4">
        <v>3.62</v>
      </c>
      <c r="M167" s="3">
        <f t="shared" si="2"/>
        <v>1.002232508</v>
      </c>
      <c r="N167" s="4">
        <v>6.0</v>
      </c>
      <c r="O167" s="4">
        <f t="shared" si="1"/>
        <v>0.6866666667</v>
      </c>
      <c r="P167" s="3">
        <f t="shared" si="14"/>
        <v>0.6851370927</v>
      </c>
      <c r="Q167" s="4">
        <v>-10.0</v>
      </c>
      <c r="R167" s="3">
        <f t="shared" si="4"/>
        <v>-9.97772465</v>
      </c>
      <c r="S167" s="3" t="s">
        <v>46</v>
      </c>
      <c r="T167" s="3" t="s">
        <v>348</v>
      </c>
      <c r="U167" s="3" t="s">
        <v>360</v>
      </c>
      <c r="V167" s="3">
        <v>3.0</v>
      </c>
      <c r="W167" s="3" t="s">
        <v>43</v>
      </c>
      <c r="X167" s="3" t="s">
        <v>79</v>
      </c>
    </row>
    <row r="168" ht="15.75" customHeight="1">
      <c r="A168" s="3" t="s">
        <v>48</v>
      </c>
      <c r="B168" s="3" t="s">
        <v>56</v>
      </c>
      <c r="C168" s="3" t="s">
        <v>26</v>
      </c>
      <c r="D168" s="3" t="s">
        <v>361</v>
      </c>
      <c r="E168" s="3">
        <v>5.1</v>
      </c>
      <c r="F168" s="3">
        <v>5.1</v>
      </c>
      <c r="G168" s="3">
        <v>5.1</v>
      </c>
      <c r="H168" s="3">
        <v>5.1</v>
      </c>
      <c r="I168" s="4">
        <v>6.92</v>
      </c>
      <c r="J168" s="4">
        <v>6.04</v>
      </c>
      <c r="K168" s="4">
        <v>6.25</v>
      </c>
      <c r="L168" s="4">
        <v>3.14</v>
      </c>
      <c r="M168" s="3">
        <f t="shared" si="2"/>
        <v>1.46625373</v>
      </c>
      <c r="N168" s="4">
        <v>6.0</v>
      </c>
      <c r="O168" s="4">
        <f t="shared" si="1"/>
        <v>0.9</v>
      </c>
      <c r="P168" s="3">
        <f t="shared" si="14"/>
        <v>0.6138091803</v>
      </c>
      <c r="Q168" s="4">
        <v>-10.0</v>
      </c>
      <c r="R168" s="3">
        <f t="shared" si="4"/>
        <v>-6.820102004</v>
      </c>
      <c r="S168" s="3" t="s">
        <v>46</v>
      </c>
      <c r="T168" s="3" t="s">
        <v>362</v>
      </c>
      <c r="U168" s="3" t="s">
        <v>346</v>
      </c>
      <c r="V168" s="3" t="s">
        <v>325</v>
      </c>
      <c r="W168" s="3" t="s">
        <v>43</v>
      </c>
      <c r="X168" s="3" t="s">
        <v>79</v>
      </c>
    </row>
    <row r="169" ht="15.75" customHeight="1">
      <c r="A169" s="3" t="s">
        <v>24</v>
      </c>
      <c r="B169" s="3" t="s">
        <v>35</v>
      </c>
      <c r="C169" s="3" t="s">
        <v>44</v>
      </c>
      <c r="D169" s="3" t="s">
        <v>363</v>
      </c>
      <c r="E169" s="3">
        <v>15.0</v>
      </c>
      <c r="F169" s="3">
        <v>15.0</v>
      </c>
      <c r="G169" s="3">
        <v>15.0</v>
      </c>
      <c r="H169" s="3">
        <v>15.0</v>
      </c>
      <c r="I169" s="4">
        <v>6.87</v>
      </c>
      <c r="J169" s="4">
        <v>6.39</v>
      </c>
      <c r="K169" s="4">
        <v>4.68</v>
      </c>
      <c r="L169" s="4">
        <v>6.29</v>
      </c>
      <c r="M169" s="3">
        <f t="shared" si="2"/>
        <v>4.083409115</v>
      </c>
      <c r="N169" s="4">
        <v>10.0</v>
      </c>
      <c r="O169" s="4">
        <f t="shared" si="1"/>
        <v>5</v>
      </c>
      <c r="P169" s="3">
        <f t="shared" si="14"/>
        <v>1.224467071</v>
      </c>
      <c r="Q169" s="4">
        <v>-20.0</v>
      </c>
      <c r="R169" s="3">
        <f t="shared" si="4"/>
        <v>-4.897868285</v>
      </c>
      <c r="S169" s="3" t="s">
        <v>114</v>
      </c>
      <c r="T169" s="3" t="s">
        <v>364</v>
      </c>
      <c r="U169" s="3" t="s">
        <v>365</v>
      </c>
      <c r="V169" s="3" t="s">
        <v>53</v>
      </c>
      <c r="W169" s="3" t="s">
        <v>97</v>
      </c>
      <c r="X169" s="4">
        <v>1.0</v>
      </c>
    </row>
    <row r="170" ht="15.75" customHeight="1">
      <c r="A170" s="3" t="s">
        <v>80</v>
      </c>
      <c r="B170" s="3" t="s">
        <v>81</v>
      </c>
      <c r="C170" s="3" t="s">
        <v>44</v>
      </c>
      <c r="D170" s="3" t="s">
        <v>366</v>
      </c>
      <c r="F170" s="3">
        <f>(H170+I170+J170)/3</f>
        <v>2.703333333</v>
      </c>
      <c r="G170" s="3">
        <f>(H170+I170+J170)</f>
        <v>8.11</v>
      </c>
      <c r="H170" s="4">
        <v>2.51</v>
      </c>
      <c r="I170" s="4">
        <v>2.17</v>
      </c>
      <c r="J170" s="4">
        <v>3.43</v>
      </c>
      <c r="K170" s="4">
        <v>2.04</v>
      </c>
      <c r="L170" s="4">
        <v>2.21</v>
      </c>
      <c r="M170" s="3">
        <f t="shared" si="2"/>
        <v>0.5625122221</v>
      </c>
      <c r="N170" s="4">
        <v>4.0</v>
      </c>
      <c r="O170" s="4">
        <f t="shared" si="1"/>
        <v>1.296666667</v>
      </c>
      <c r="P170" s="3">
        <f t="shared" si="14"/>
        <v>2.305135099</v>
      </c>
      <c r="Q170" s="4">
        <v>-5.0</v>
      </c>
      <c r="R170" s="3">
        <f t="shared" si="4"/>
        <v>-8.888695754</v>
      </c>
      <c r="S170" s="3" t="s">
        <v>83</v>
      </c>
      <c r="T170" s="3" t="s">
        <v>123</v>
      </c>
      <c r="U170" s="4">
        <v>0.8</v>
      </c>
      <c r="V170" s="4">
        <v>0.5</v>
      </c>
      <c r="W170" s="3" t="s">
        <v>87</v>
      </c>
      <c r="X170" s="4">
        <v>0.5</v>
      </c>
    </row>
    <row r="171" ht="15.75" customHeight="1">
      <c r="A171" s="3" t="s">
        <v>80</v>
      </c>
      <c r="B171" s="3" t="s">
        <v>81</v>
      </c>
      <c r="C171" s="3" t="s">
        <v>44</v>
      </c>
      <c r="D171" s="3" t="s">
        <v>367</v>
      </c>
      <c r="E171" s="3">
        <v>5.8</v>
      </c>
      <c r="F171" s="3">
        <v>1.733333333</v>
      </c>
      <c r="G171" s="3">
        <v>5.2</v>
      </c>
      <c r="H171" s="3">
        <v>5.8</v>
      </c>
      <c r="I171" s="3">
        <v>5.0</v>
      </c>
      <c r="J171" s="3">
        <v>-5.6</v>
      </c>
      <c r="K171" s="4">
        <v>4.22</v>
      </c>
      <c r="L171" s="4">
        <v>3.41</v>
      </c>
      <c r="M171" s="3">
        <f t="shared" si="2"/>
        <v>4.650664469</v>
      </c>
      <c r="N171" s="4">
        <v>4.0</v>
      </c>
      <c r="O171" s="4">
        <f t="shared" si="1"/>
        <v>2.266666667</v>
      </c>
      <c r="P171" s="3">
        <f t="shared" si="14"/>
        <v>0.4873855515</v>
      </c>
      <c r="Q171" s="4">
        <v>-5.0</v>
      </c>
      <c r="R171" s="3">
        <f t="shared" si="4"/>
        <v>-1.075115187</v>
      </c>
      <c r="S171" s="3" t="s">
        <v>83</v>
      </c>
      <c r="T171" s="3" t="s">
        <v>123</v>
      </c>
      <c r="U171" s="4">
        <v>0.8</v>
      </c>
      <c r="V171" s="4">
        <v>0.5</v>
      </c>
      <c r="W171" s="3" t="s">
        <v>87</v>
      </c>
      <c r="X171" s="4">
        <v>0.5</v>
      </c>
    </row>
    <row r="172" ht="15.75" customHeight="1">
      <c r="A172" s="3" t="s">
        <v>63</v>
      </c>
      <c r="B172" s="3" t="s">
        <v>35</v>
      </c>
      <c r="C172" s="3" t="s">
        <v>44</v>
      </c>
      <c r="D172" s="3" t="s">
        <v>368</v>
      </c>
      <c r="E172" s="3">
        <f t="shared" ref="E172:E182" si="30">H172</f>
        <v>3.63</v>
      </c>
      <c r="F172" s="3">
        <f t="shared" ref="F172:F182" si="31">(H1172+I172+J172)/3</f>
        <v>3.113333333</v>
      </c>
      <c r="G172" s="3">
        <f t="shared" ref="G172:G182" si="32">(H1172+I172+J172)</f>
        <v>9.34</v>
      </c>
      <c r="H172" s="4">
        <v>3.63</v>
      </c>
      <c r="I172" s="4">
        <v>5.43</v>
      </c>
      <c r="J172" s="4">
        <v>3.91</v>
      </c>
      <c r="K172" s="4">
        <v>5.53</v>
      </c>
      <c r="L172" s="4">
        <v>4.18</v>
      </c>
      <c r="M172" s="3">
        <f t="shared" si="2"/>
        <v>0.8841266878</v>
      </c>
      <c r="N172" s="4">
        <v>6.0</v>
      </c>
      <c r="O172" s="4">
        <f t="shared" si="1"/>
        <v>2.886666667</v>
      </c>
      <c r="P172" s="3">
        <f t="shared" si="14"/>
        <v>3.264992118</v>
      </c>
      <c r="Q172" s="4">
        <v>-10.0</v>
      </c>
      <c r="R172" s="3">
        <f t="shared" si="4"/>
        <v>-11.31059625</v>
      </c>
      <c r="S172" s="3" t="s">
        <v>41</v>
      </c>
      <c r="T172" s="3" t="s">
        <v>42</v>
      </c>
      <c r="U172" s="4">
        <v>1.2</v>
      </c>
      <c r="V172" s="4">
        <v>1.0</v>
      </c>
      <c r="W172" s="3" t="s">
        <v>43</v>
      </c>
      <c r="X172" s="4">
        <v>0.5</v>
      </c>
    </row>
    <row r="173" ht="15.75" customHeight="1">
      <c r="A173" s="3" t="s">
        <v>48</v>
      </c>
      <c r="B173" s="3" t="s">
        <v>56</v>
      </c>
      <c r="C173" s="3" t="s">
        <v>26</v>
      </c>
      <c r="D173" s="3" t="s">
        <v>369</v>
      </c>
      <c r="E173" s="3">
        <f t="shared" si="30"/>
        <v>2.31</v>
      </c>
      <c r="F173" s="3">
        <f t="shared" si="31"/>
        <v>1.09</v>
      </c>
      <c r="G173" s="3">
        <f t="shared" si="32"/>
        <v>3.27</v>
      </c>
      <c r="H173" s="4">
        <v>2.31</v>
      </c>
      <c r="I173" s="4">
        <v>2.13</v>
      </c>
      <c r="J173" s="4">
        <v>1.14</v>
      </c>
      <c r="K173" s="4">
        <v>1.7</v>
      </c>
      <c r="L173" s="4">
        <v>1.05</v>
      </c>
      <c r="M173" s="3">
        <f t="shared" si="2"/>
        <v>0.5673006258</v>
      </c>
      <c r="N173" s="4">
        <v>2.0</v>
      </c>
      <c r="O173" s="4">
        <f t="shared" si="1"/>
        <v>0.91</v>
      </c>
      <c r="P173" s="3">
        <f t="shared" si="14"/>
        <v>1.604087778</v>
      </c>
      <c r="Q173" s="4">
        <v>-1.0</v>
      </c>
      <c r="R173" s="3">
        <f t="shared" si="4"/>
        <v>-1.762733821</v>
      </c>
      <c r="S173" s="3" t="s">
        <v>50</v>
      </c>
      <c r="T173" s="3" t="s">
        <v>58</v>
      </c>
      <c r="U173" s="4">
        <v>0.3</v>
      </c>
      <c r="V173" s="4">
        <v>0.0</v>
      </c>
      <c r="W173" s="3" t="s">
        <v>59</v>
      </c>
      <c r="X173" s="4">
        <v>0.0</v>
      </c>
    </row>
    <row r="174" ht="15.75" customHeight="1">
      <c r="A174" s="3" t="s">
        <v>48</v>
      </c>
      <c r="B174" s="3" t="s">
        <v>56</v>
      </c>
      <c r="C174" s="3" t="s">
        <v>26</v>
      </c>
      <c r="D174" s="3" t="s">
        <v>370</v>
      </c>
      <c r="E174" s="3">
        <f t="shared" si="30"/>
        <v>1.88</v>
      </c>
      <c r="F174" s="3">
        <f t="shared" si="31"/>
        <v>1.163333333</v>
      </c>
      <c r="G174" s="3">
        <f t="shared" si="32"/>
        <v>3.49</v>
      </c>
      <c r="H174" s="4">
        <v>1.88</v>
      </c>
      <c r="I174" s="4">
        <v>2.49</v>
      </c>
      <c r="J174" s="4">
        <v>1.0</v>
      </c>
      <c r="K174" s="4">
        <v>1.41</v>
      </c>
      <c r="L174" s="4">
        <v>1.95</v>
      </c>
      <c r="M174" s="3">
        <f t="shared" si="2"/>
        <v>0.5662419977</v>
      </c>
      <c r="N174" s="4">
        <v>2.0</v>
      </c>
      <c r="O174" s="4">
        <f t="shared" si="1"/>
        <v>0.8366666667</v>
      </c>
      <c r="P174" s="3">
        <f t="shared" si="14"/>
        <v>1.477577908</v>
      </c>
      <c r="Q174" s="4">
        <v>-1.0</v>
      </c>
      <c r="R174" s="3">
        <f t="shared" si="4"/>
        <v>-1.766029373</v>
      </c>
      <c r="S174" s="3" t="s">
        <v>50</v>
      </c>
      <c r="T174" s="3" t="s">
        <v>58</v>
      </c>
      <c r="U174" s="4">
        <v>0.3</v>
      </c>
      <c r="V174" s="4">
        <v>0.0</v>
      </c>
      <c r="W174" s="3" t="s">
        <v>59</v>
      </c>
      <c r="X174" s="4">
        <v>0.0</v>
      </c>
    </row>
    <row r="175" ht="15.75" customHeight="1">
      <c r="A175" s="3" t="s">
        <v>48</v>
      </c>
      <c r="B175" s="3" t="s">
        <v>74</v>
      </c>
      <c r="C175" s="3" t="s">
        <v>72</v>
      </c>
      <c r="D175" s="3" t="s">
        <v>371</v>
      </c>
      <c r="E175" s="3">
        <f t="shared" si="30"/>
        <v>1.1</v>
      </c>
      <c r="F175" s="3">
        <f t="shared" si="31"/>
        <v>1.073333333</v>
      </c>
      <c r="G175" s="3">
        <f t="shared" si="32"/>
        <v>3.22</v>
      </c>
      <c r="H175" s="4">
        <v>1.1</v>
      </c>
      <c r="I175" s="4">
        <v>1.25</v>
      </c>
      <c r="J175" s="4">
        <v>1.97</v>
      </c>
      <c r="K175" s="4">
        <v>1.01</v>
      </c>
      <c r="L175" s="4">
        <v>2.13</v>
      </c>
      <c r="M175" s="3">
        <f t="shared" si="2"/>
        <v>0.5196344869</v>
      </c>
      <c r="N175" s="4">
        <v>2.0</v>
      </c>
      <c r="O175" s="4">
        <f t="shared" si="1"/>
        <v>0.9266666667</v>
      </c>
      <c r="P175" s="3">
        <f t="shared" si="14"/>
        <v>1.783304784</v>
      </c>
      <c r="Q175" s="4">
        <v>-1.0</v>
      </c>
      <c r="R175" s="3">
        <f t="shared" si="4"/>
        <v>-1.924429623</v>
      </c>
      <c r="S175" s="3" t="s">
        <v>50</v>
      </c>
      <c r="T175" s="3" t="s">
        <v>58</v>
      </c>
      <c r="U175" s="4">
        <v>0.3</v>
      </c>
      <c r="V175" s="4">
        <v>0.0</v>
      </c>
      <c r="W175" s="3" t="s">
        <v>59</v>
      </c>
      <c r="X175" s="4">
        <v>0.0</v>
      </c>
    </row>
    <row r="176" ht="15.75" customHeight="1">
      <c r="A176" s="3" t="s">
        <v>48</v>
      </c>
      <c r="B176" s="3" t="s">
        <v>56</v>
      </c>
      <c r="C176" s="3" t="s">
        <v>26</v>
      </c>
      <c r="D176" s="3" t="s">
        <v>372</v>
      </c>
      <c r="E176" s="3">
        <f t="shared" si="30"/>
        <v>2.32</v>
      </c>
      <c r="F176" s="3">
        <f t="shared" si="31"/>
        <v>1.063333333</v>
      </c>
      <c r="G176" s="3">
        <f t="shared" si="32"/>
        <v>3.19</v>
      </c>
      <c r="H176" s="4">
        <v>2.32</v>
      </c>
      <c r="I176" s="4">
        <v>1.82</v>
      </c>
      <c r="J176" s="4">
        <v>1.37</v>
      </c>
      <c r="K176" s="4">
        <v>1.09</v>
      </c>
      <c r="L176" s="4">
        <v>1.54</v>
      </c>
      <c r="M176" s="3">
        <f t="shared" si="2"/>
        <v>0.468902975</v>
      </c>
      <c r="N176" s="4">
        <v>2.0</v>
      </c>
      <c r="O176" s="4">
        <f t="shared" si="1"/>
        <v>0.9366666667</v>
      </c>
      <c r="P176" s="3">
        <f t="shared" si="14"/>
        <v>1.997570322</v>
      </c>
      <c r="Q176" s="4">
        <v>-1.0</v>
      </c>
      <c r="R176" s="3">
        <f t="shared" si="4"/>
        <v>-2.132637354</v>
      </c>
      <c r="S176" s="3" t="s">
        <v>50</v>
      </c>
      <c r="T176" s="3" t="s">
        <v>58</v>
      </c>
      <c r="U176" s="4">
        <v>0.3</v>
      </c>
      <c r="V176" s="4">
        <v>0.0</v>
      </c>
      <c r="W176" s="3" t="s">
        <v>59</v>
      </c>
      <c r="X176" s="4">
        <v>0.0</v>
      </c>
    </row>
    <row r="177" ht="15.75" customHeight="1">
      <c r="A177" s="3" t="s">
        <v>63</v>
      </c>
      <c r="B177" s="3" t="s">
        <v>35</v>
      </c>
      <c r="C177" s="3" t="s">
        <v>117</v>
      </c>
      <c r="D177" s="3" t="s">
        <v>373</v>
      </c>
      <c r="E177" s="3">
        <f t="shared" si="30"/>
        <v>6.16</v>
      </c>
      <c r="F177" s="3">
        <f t="shared" si="31"/>
        <v>0.5366666667</v>
      </c>
      <c r="G177" s="3">
        <f t="shared" si="32"/>
        <v>1.61</v>
      </c>
      <c r="H177" s="4">
        <v>6.16</v>
      </c>
      <c r="I177" s="3">
        <v>-4.25</v>
      </c>
      <c r="J177" s="4">
        <v>5.86</v>
      </c>
      <c r="K177" s="4">
        <v>6.19</v>
      </c>
      <c r="L177" s="4">
        <v>5.36</v>
      </c>
      <c r="M177" s="3">
        <f t="shared" si="2"/>
        <v>4.548101802</v>
      </c>
      <c r="N177" s="4">
        <v>6.0</v>
      </c>
      <c r="O177" s="4">
        <f t="shared" si="1"/>
        <v>5.463333333</v>
      </c>
      <c r="P177" s="3">
        <f t="shared" si="14"/>
        <v>1.201233739</v>
      </c>
      <c r="Q177" s="4">
        <v>-10.0</v>
      </c>
      <c r="R177" s="3">
        <f t="shared" si="4"/>
        <v>-2.198719474</v>
      </c>
      <c r="S177" s="3" t="s">
        <v>41</v>
      </c>
      <c r="T177" s="3" t="s">
        <v>42</v>
      </c>
      <c r="U177" s="4">
        <v>1.2</v>
      </c>
      <c r="V177" s="4">
        <v>1.0</v>
      </c>
      <c r="W177" s="3" t="s">
        <v>43</v>
      </c>
      <c r="X177" s="4">
        <v>0.5</v>
      </c>
    </row>
    <row r="178" ht="15.75" customHeight="1">
      <c r="A178" s="3" t="s">
        <v>48</v>
      </c>
      <c r="B178" s="3" t="s">
        <v>56</v>
      </c>
      <c r="C178" s="3" t="s">
        <v>26</v>
      </c>
      <c r="D178" s="3" t="s">
        <v>374</v>
      </c>
      <c r="E178" s="3">
        <f t="shared" si="30"/>
        <v>1.69</v>
      </c>
      <c r="F178" s="3">
        <f t="shared" si="31"/>
        <v>0.97</v>
      </c>
      <c r="G178" s="3">
        <f t="shared" si="32"/>
        <v>2.91</v>
      </c>
      <c r="H178" s="4">
        <v>1.69</v>
      </c>
      <c r="I178" s="4">
        <v>1.89</v>
      </c>
      <c r="J178" s="4">
        <v>1.02</v>
      </c>
      <c r="K178" s="4">
        <v>1.08</v>
      </c>
      <c r="L178" s="4">
        <v>2.41</v>
      </c>
      <c r="M178" s="3">
        <f t="shared" si="2"/>
        <v>0.5816957968</v>
      </c>
      <c r="N178" s="4">
        <v>2.0</v>
      </c>
      <c r="O178" s="4">
        <f t="shared" si="1"/>
        <v>1.03</v>
      </c>
      <c r="P178" s="3">
        <f t="shared" si="14"/>
        <v>1.770684962</v>
      </c>
      <c r="Q178" s="4">
        <v>-1.0</v>
      </c>
      <c r="R178" s="3">
        <f t="shared" si="4"/>
        <v>-1.719111614</v>
      </c>
      <c r="S178" s="3" t="s">
        <v>50</v>
      </c>
      <c r="T178" s="3" t="s">
        <v>58</v>
      </c>
      <c r="U178" s="4">
        <v>0.3</v>
      </c>
      <c r="V178" s="4">
        <v>0.0</v>
      </c>
      <c r="W178" s="3" t="s">
        <v>59</v>
      </c>
      <c r="X178" s="4">
        <v>0.0</v>
      </c>
    </row>
    <row r="179" ht="15.75" customHeight="1">
      <c r="A179" s="3" t="s">
        <v>48</v>
      </c>
      <c r="B179" s="3" t="s">
        <v>56</v>
      </c>
      <c r="C179" s="3" t="s">
        <v>26</v>
      </c>
      <c r="D179" s="3" t="s">
        <v>375</v>
      </c>
      <c r="E179" s="3">
        <f t="shared" si="30"/>
        <v>2.41</v>
      </c>
      <c r="F179" s="3">
        <f t="shared" si="31"/>
        <v>1.223333333</v>
      </c>
      <c r="G179" s="3">
        <f t="shared" si="32"/>
        <v>3.67</v>
      </c>
      <c r="H179" s="4">
        <v>2.41</v>
      </c>
      <c r="I179" s="4">
        <v>2.2</v>
      </c>
      <c r="J179" s="4">
        <v>1.47</v>
      </c>
      <c r="K179" s="4">
        <v>2.15</v>
      </c>
      <c r="L179" s="4">
        <v>1.04</v>
      </c>
      <c r="M179" s="3">
        <f t="shared" si="2"/>
        <v>0.5758732499</v>
      </c>
      <c r="N179" s="4">
        <v>2.0</v>
      </c>
      <c r="O179" s="4">
        <f t="shared" si="1"/>
        <v>0.7766666667</v>
      </c>
      <c r="P179" s="3">
        <f t="shared" si="14"/>
        <v>1.348676409</v>
      </c>
      <c r="Q179" s="4">
        <v>-1.0</v>
      </c>
      <c r="R179" s="3">
        <f t="shared" si="4"/>
        <v>-1.73649323</v>
      </c>
      <c r="S179" s="3" t="s">
        <v>50</v>
      </c>
      <c r="T179" s="3" t="s">
        <v>58</v>
      </c>
      <c r="U179" s="4">
        <v>0.3</v>
      </c>
      <c r="V179" s="4">
        <v>0.0</v>
      </c>
      <c r="W179" s="3" t="s">
        <v>59</v>
      </c>
      <c r="X179" s="4">
        <v>0.0</v>
      </c>
    </row>
    <row r="180" ht="15.75" customHeight="1">
      <c r="A180" s="3" t="s">
        <v>102</v>
      </c>
      <c r="B180" s="3" t="s">
        <v>35</v>
      </c>
      <c r="C180" s="3" t="s">
        <v>26</v>
      </c>
      <c r="D180" s="3" t="s">
        <v>376</v>
      </c>
      <c r="E180" s="3">
        <f t="shared" si="30"/>
        <v>3.21</v>
      </c>
      <c r="F180" s="3">
        <f t="shared" si="31"/>
        <v>3.766666667</v>
      </c>
      <c r="G180" s="3">
        <f t="shared" si="32"/>
        <v>11.3</v>
      </c>
      <c r="H180" s="4">
        <v>3.21</v>
      </c>
      <c r="I180" s="4">
        <v>5.49</v>
      </c>
      <c r="J180" s="4">
        <v>5.81</v>
      </c>
      <c r="K180" s="4">
        <v>6.36</v>
      </c>
      <c r="L180" s="4">
        <v>4.55</v>
      </c>
      <c r="M180" s="3">
        <f t="shared" si="2"/>
        <v>1.236640611</v>
      </c>
      <c r="N180" s="4">
        <v>6.0</v>
      </c>
      <c r="O180" s="4">
        <f t="shared" si="1"/>
        <v>2.233333333</v>
      </c>
      <c r="P180" s="3">
        <f t="shared" si="14"/>
        <v>1.80596797</v>
      </c>
      <c r="Q180" s="4">
        <v>-10.0</v>
      </c>
      <c r="R180" s="3">
        <f t="shared" si="4"/>
        <v>-8.086423746</v>
      </c>
      <c r="S180" s="3" t="s">
        <v>46</v>
      </c>
      <c r="T180" s="3" t="s">
        <v>42</v>
      </c>
      <c r="U180" s="4">
        <v>1.2</v>
      </c>
      <c r="V180" s="4">
        <v>1.0</v>
      </c>
      <c r="W180" s="3" t="s">
        <v>43</v>
      </c>
      <c r="X180" s="4">
        <v>1.0</v>
      </c>
    </row>
    <row r="181" ht="15.75" customHeight="1">
      <c r="A181" s="3" t="s">
        <v>48</v>
      </c>
      <c r="B181" s="3" t="s">
        <v>56</v>
      </c>
      <c r="C181" s="3" t="s">
        <v>26</v>
      </c>
      <c r="D181" s="3" t="s">
        <v>377</v>
      </c>
      <c r="E181" s="3">
        <f t="shared" si="30"/>
        <v>1.81</v>
      </c>
      <c r="F181" s="3">
        <f t="shared" si="31"/>
        <v>1.113333333</v>
      </c>
      <c r="G181" s="3">
        <f t="shared" si="32"/>
        <v>3.34</v>
      </c>
      <c r="H181" s="4">
        <v>1.81</v>
      </c>
      <c r="I181" s="4">
        <v>2.13</v>
      </c>
      <c r="J181" s="4">
        <v>1.21</v>
      </c>
      <c r="K181" s="4">
        <v>1.21</v>
      </c>
      <c r="L181" s="4">
        <v>1.92</v>
      </c>
      <c r="M181" s="3">
        <f t="shared" si="2"/>
        <v>0.4230602794</v>
      </c>
      <c r="N181" s="4">
        <v>2.0</v>
      </c>
      <c r="O181" s="4">
        <f t="shared" si="1"/>
        <v>0.8866666667</v>
      </c>
      <c r="P181" s="3">
        <f t="shared" si="14"/>
        <v>2.095840025</v>
      </c>
      <c r="Q181" s="4">
        <v>-1.0</v>
      </c>
      <c r="R181" s="3">
        <f t="shared" si="4"/>
        <v>-2.363729352</v>
      </c>
      <c r="S181" s="3" t="s">
        <v>50</v>
      </c>
      <c r="T181" s="3" t="s">
        <v>58</v>
      </c>
      <c r="U181" s="4">
        <v>0.3</v>
      </c>
      <c r="V181" s="4">
        <v>0.0</v>
      </c>
      <c r="W181" s="3" t="s">
        <v>59</v>
      </c>
      <c r="X181" s="4">
        <v>0.0</v>
      </c>
    </row>
    <row r="182" ht="15.75" customHeight="1">
      <c r="A182" s="3" t="s">
        <v>48</v>
      </c>
      <c r="B182" s="3" t="s">
        <v>56</v>
      </c>
      <c r="C182" s="3" t="s">
        <v>26</v>
      </c>
      <c r="D182" s="3" t="s">
        <v>378</v>
      </c>
      <c r="E182" s="3">
        <f t="shared" si="30"/>
        <v>1.8</v>
      </c>
      <c r="F182" s="3">
        <f t="shared" si="31"/>
        <v>1.16</v>
      </c>
      <c r="G182" s="3">
        <f t="shared" si="32"/>
        <v>3.48</v>
      </c>
      <c r="H182" s="4">
        <v>1.8</v>
      </c>
      <c r="I182" s="4">
        <v>1.13</v>
      </c>
      <c r="J182" s="4">
        <v>2.35</v>
      </c>
      <c r="K182" s="4">
        <v>1.51</v>
      </c>
      <c r="L182" s="4">
        <v>1.8</v>
      </c>
      <c r="M182" s="3">
        <f t="shared" si="2"/>
        <v>0.4477387631</v>
      </c>
      <c r="N182" s="4">
        <v>2.0</v>
      </c>
      <c r="O182" s="4">
        <f t="shared" si="1"/>
        <v>0.84</v>
      </c>
      <c r="P182" s="3">
        <f t="shared" si="14"/>
        <v>1.876093984</v>
      </c>
      <c r="Q182" s="4">
        <v>-1.0</v>
      </c>
      <c r="R182" s="3">
        <f t="shared" si="4"/>
        <v>-2.233445219</v>
      </c>
      <c r="S182" s="3" t="s">
        <v>50</v>
      </c>
      <c r="T182" s="3" t="s">
        <v>58</v>
      </c>
      <c r="U182" s="4">
        <v>0.3</v>
      </c>
      <c r="V182" s="4">
        <v>0.0</v>
      </c>
      <c r="W182" s="3" t="s">
        <v>59</v>
      </c>
      <c r="X182" s="4">
        <v>0.0</v>
      </c>
    </row>
    <row r="183" ht="15.75" customHeight="1">
      <c r="A183" s="3" t="s">
        <v>24</v>
      </c>
      <c r="B183" s="3" t="s">
        <v>35</v>
      </c>
      <c r="C183" s="3" t="s">
        <v>44</v>
      </c>
      <c r="D183" s="3" t="s">
        <v>379</v>
      </c>
      <c r="E183" s="3">
        <v>12.8</v>
      </c>
      <c r="F183" s="3">
        <v>12.8</v>
      </c>
      <c r="G183" s="3">
        <v>12.8</v>
      </c>
      <c r="H183" s="3">
        <v>12.8</v>
      </c>
      <c r="I183" s="3" t="s">
        <v>28</v>
      </c>
      <c r="J183" s="3">
        <v>12.8</v>
      </c>
      <c r="K183" s="3" t="s">
        <v>28</v>
      </c>
      <c r="L183" s="4">
        <v>10.92</v>
      </c>
      <c r="M183" s="3">
        <f t="shared" si="2"/>
        <v>1.085418506</v>
      </c>
      <c r="N183" s="4">
        <v>10.0</v>
      </c>
      <c r="O183" s="4">
        <f t="shared" si="1"/>
        <v>2.8</v>
      </c>
      <c r="P183" s="3">
        <f t="shared" si="14"/>
        <v>2.579650139</v>
      </c>
      <c r="Q183" s="4">
        <v>-20.0</v>
      </c>
      <c r="R183" s="3">
        <f t="shared" si="4"/>
        <v>-18.42607242</v>
      </c>
      <c r="S183" s="3" t="s">
        <v>114</v>
      </c>
      <c r="T183" s="3" t="s">
        <v>232</v>
      </c>
      <c r="U183" s="5">
        <v>45691.0</v>
      </c>
      <c r="V183" s="3">
        <v>5.0</v>
      </c>
      <c r="W183" s="3" t="s">
        <v>97</v>
      </c>
      <c r="X183" s="3">
        <v>3.0</v>
      </c>
    </row>
    <row r="184" ht="15.75" customHeight="1">
      <c r="A184" s="3" t="s">
        <v>102</v>
      </c>
      <c r="B184" s="3" t="s">
        <v>103</v>
      </c>
      <c r="C184" s="3" t="s">
        <v>44</v>
      </c>
      <c r="D184" s="3" t="s">
        <v>380</v>
      </c>
      <c r="E184" s="3">
        <v>9.6</v>
      </c>
      <c r="F184" s="3">
        <v>-2.233333333</v>
      </c>
      <c r="G184" s="3">
        <v>-6.7</v>
      </c>
      <c r="H184" s="3" t="s">
        <v>28</v>
      </c>
      <c r="I184" s="3">
        <v>9.6</v>
      </c>
      <c r="J184" s="3">
        <v>-14.2</v>
      </c>
      <c r="K184" s="3">
        <v>-2.1</v>
      </c>
      <c r="L184" s="3">
        <v>3.8</v>
      </c>
      <c r="M184" s="3">
        <f t="shared" si="2"/>
        <v>10.17427311</v>
      </c>
      <c r="N184" s="4">
        <v>6.0</v>
      </c>
      <c r="O184" s="4">
        <f t="shared" si="1"/>
        <v>8.233333333</v>
      </c>
      <c r="P184" s="3">
        <f t="shared" si="14"/>
        <v>0.8092306196</v>
      </c>
      <c r="Q184" s="4">
        <v>-10.0</v>
      </c>
      <c r="R184" s="3">
        <f t="shared" si="4"/>
        <v>-0.9828711979</v>
      </c>
      <c r="S184" s="3" t="s">
        <v>41</v>
      </c>
      <c r="T184" s="3" t="s">
        <v>381</v>
      </c>
      <c r="U184" s="5">
        <v>45691.0</v>
      </c>
      <c r="V184" s="3">
        <v>5.0</v>
      </c>
      <c r="W184" s="3" t="s">
        <v>43</v>
      </c>
      <c r="X184" s="3">
        <v>3.0</v>
      </c>
    </row>
    <row r="185" ht="15.75" customHeight="1">
      <c r="A185" s="3" t="s">
        <v>24</v>
      </c>
      <c r="B185" s="3" t="s">
        <v>35</v>
      </c>
      <c r="C185" s="3" t="s">
        <v>44</v>
      </c>
      <c r="D185" s="3" t="s">
        <v>382</v>
      </c>
      <c r="E185" s="3">
        <v>14.4</v>
      </c>
      <c r="F185" s="3">
        <v>2.966666667</v>
      </c>
      <c r="G185" s="3">
        <v>8.9</v>
      </c>
      <c r="H185" s="3" t="s">
        <v>28</v>
      </c>
      <c r="I185" s="3">
        <v>14.4</v>
      </c>
      <c r="J185" s="3">
        <v>-20.1</v>
      </c>
      <c r="K185" s="3">
        <v>14.6</v>
      </c>
      <c r="L185" s="3">
        <v>18.9</v>
      </c>
      <c r="M185" s="3">
        <f t="shared" si="2"/>
        <v>18.15241031</v>
      </c>
      <c r="N185" s="4">
        <v>10.0</v>
      </c>
      <c r="O185" s="4">
        <f t="shared" si="1"/>
        <v>7.033333333</v>
      </c>
      <c r="P185" s="3">
        <f t="shared" si="14"/>
        <v>0.387460024</v>
      </c>
      <c r="Q185" s="4">
        <v>-20.0</v>
      </c>
      <c r="R185" s="3">
        <f t="shared" si="4"/>
        <v>-1.101782059</v>
      </c>
      <c r="S185" s="3" t="s">
        <v>114</v>
      </c>
      <c r="T185" s="3" t="s">
        <v>383</v>
      </c>
      <c r="U185" s="5">
        <v>45691.0</v>
      </c>
      <c r="V185" s="3">
        <v>5.0</v>
      </c>
      <c r="W185" s="3" t="s">
        <v>97</v>
      </c>
      <c r="X185" s="3">
        <v>3.0</v>
      </c>
    </row>
    <row r="186" ht="15.75" customHeight="1">
      <c r="A186" s="3" t="s">
        <v>80</v>
      </c>
      <c r="B186" s="3" t="s">
        <v>81</v>
      </c>
      <c r="C186" s="3" t="s">
        <v>44</v>
      </c>
      <c r="D186" s="3" t="s">
        <v>384</v>
      </c>
      <c r="E186" s="3">
        <v>10.5</v>
      </c>
      <c r="F186" s="3">
        <v>-0.1333333333</v>
      </c>
      <c r="G186" s="3">
        <v>-0.4</v>
      </c>
      <c r="H186" s="3" t="s">
        <v>28</v>
      </c>
      <c r="I186" s="3">
        <v>10.5</v>
      </c>
      <c r="J186" s="3">
        <v>-16.6</v>
      </c>
      <c r="K186" s="3">
        <v>5.7</v>
      </c>
      <c r="L186" s="3">
        <v>14.0</v>
      </c>
      <c r="M186" s="3">
        <f t="shared" si="2"/>
        <v>13.76057169</v>
      </c>
      <c r="N186" s="4">
        <v>4.0</v>
      </c>
      <c r="O186" s="4">
        <f t="shared" si="1"/>
        <v>4.133333333</v>
      </c>
      <c r="P186" s="3">
        <f t="shared" si="14"/>
        <v>0.3003751171</v>
      </c>
      <c r="Q186" s="4">
        <v>-5.0</v>
      </c>
      <c r="R186" s="3">
        <f t="shared" si="4"/>
        <v>-0.3633569964</v>
      </c>
      <c r="S186" s="3" t="s">
        <v>83</v>
      </c>
      <c r="T186" s="3" t="s">
        <v>383</v>
      </c>
      <c r="U186" s="5">
        <v>45691.0</v>
      </c>
      <c r="V186" s="3">
        <v>5.0</v>
      </c>
      <c r="W186" s="3" t="s">
        <v>87</v>
      </c>
      <c r="X186" s="3">
        <v>3.0</v>
      </c>
    </row>
    <row r="187" ht="15.75" customHeight="1">
      <c r="A187" s="3" t="s">
        <v>102</v>
      </c>
      <c r="B187" s="3" t="s">
        <v>103</v>
      </c>
      <c r="C187" s="3" t="s">
        <v>44</v>
      </c>
      <c r="D187" s="3" t="s">
        <v>385</v>
      </c>
      <c r="E187" s="3">
        <f t="shared" ref="E187:E188" si="33">H187</f>
        <v>5.75</v>
      </c>
      <c r="F187" s="3">
        <f t="shared" ref="F187:F188" si="34">(H187+I187+J187)/3</f>
        <v>5.843333333</v>
      </c>
      <c r="G187" s="3">
        <f t="shared" ref="G187:G188" si="35">(H187+I187+J187)</f>
        <v>17.53</v>
      </c>
      <c r="H187" s="4">
        <v>5.75</v>
      </c>
      <c r="I187" s="4">
        <v>5.65</v>
      </c>
      <c r="J187" s="4">
        <v>6.13</v>
      </c>
      <c r="K187" s="4">
        <v>5.15</v>
      </c>
      <c r="L187" s="4">
        <v>6.13</v>
      </c>
      <c r="M187" s="3">
        <f t="shared" si="2"/>
        <v>0.4056106507</v>
      </c>
      <c r="N187" s="4">
        <v>6.0</v>
      </c>
      <c r="O187" s="4">
        <f t="shared" si="1"/>
        <v>0.1566666667</v>
      </c>
      <c r="P187" s="3">
        <f t="shared" si="14"/>
        <v>0.3862488975</v>
      </c>
      <c r="Q187" s="4">
        <v>-10.0</v>
      </c>
      <c r="R187" s="3">
        <f t="shared" si="4"/>
        <v>-24.65418495</v>
      </c>
      <c r="S187" s="3" t="s">
        <v>41</v>
      </c>
      <c r="T187" s="3" t="s">
        <v>42</v>
      </c>
      <c r="U187" s="4">
        <v>1.2</v>
      </c>
      <c r="V187" s="4">
        <v>1.0</v>
      </c>
      <c r="W187" s="3" t="s">
        <v>43</v>
      </c>
      <c r="X187" s="4">
        <v>0.5</v>
      </c>
    </row>
    <row r="188" ht="15.75" customHeight="1">
      <c r="A188" s="3" t="s">
        <v>106</v>
      </c>
      <c r="B188" s="3" t="s">
        <v>25</v>
      </c>
      <c r="C188" s="3" t="s">
        <v>44</v>
      </c>
      <c r="D188" s="3" t="s">
        <v>386</v>
      </c>
      <c r="E188" s="3">
        <f t="shared" si="33"/>
        <v>4.17</v>
      </c>
      <c r="F188" s="3">
        <f t="shared" si="34"/>
        <v>5.296666667</v>
      </c>
      <c r="G188" s="3">
        <f t="shared" si="35"/>
        <v>15.89</v>
      </c>
      <c r="H188" s="4">
        <v>4.17</v>
      </c>
      <c r="I188" s="4">
        <v>5.56</v>
      </c>
      <c r="J188" s="4">
        <v>6.16</v>
      </c>
      <c r="K188" s="4">
        <v>3.38</v>
      </c>
      <c r="L188" s="4">
        <v>6.67</v>
      </c>
      <c r="M188" s="3">
        <f t="shared" si="2"/>
        <v>1.377014887</v>
      </c>
      <c r="N188" s="4">
        <v>6.0</v>
      </c>
      <c r="O188" s="4">
        <f t="shared" si="1"/>
        <v>0.7033333333</v>
      </c>
      <c r="P188" s="3">
        <f t="shared" si="14"/>
        <v>0.510766688</v>
      </c>
      <c r="Q188" s="4">
        <v>-10.0</v>
      </c>
      <c r="R188" s="3">
        <f t="shared" si="4"/>
        <v>-7.262085611</v>
      </c>
      <c r="S188" s="3" t="s">
        <v>46</v>
      </c>
      <c r="T188" s="3" t="s">
        <v>42</v>
      </c>
      <c r="U188" s="4">
        <v>1.2</v>
      </c>
      <c r="V188" s="4">
        <v>1.0</v>
      </c>
      <c r="W188" s="3" t="s">
        <v>43</v>
      </c>
      <c r="X188" s="4">
        <v>1.0</v>
      </c>
    </row>
    <row r="189" ht="15.75" customHeight="1">
      <c r="A189" s="3" t="s">
        <v>48</v>
      </c>
      <c r="B189" s="3" t="s">
        <v>56</v>
      </c>
      <c r="C189" s="3" t="s">
        <v>26</v>
      </c>
      <c r="D189" s="3" t="s">
        <v>387</v>
      </c>
      <c r="E189" s="3">
        <v>8.58</v>
      </c>
      <c r="F189" s="3">
        <v>-4.89</v>
      </c>
      <c r="G189" s="3">
        <v>-14.67</v>
      </c>
      <c r="H189" s="3">
        <v>-3.41</v>
      </c>
      <c r="I189" s="3">
        <v>4.67</v>
      </c>
      <c r="J189" s="3">
        <v>-15.93</v>
      </c>
      <c r="K189" s="3">
        <v>-8.01</v>
      </c>
      <c r="L189" s="3">
        <v>6.67</v>
      </c>
      <c r="M189" s="3">
        <f t="shared" si="2"/>
        <v>9.281525737</v>
      </c>
      <c r="N189" s="4">
        <v>6.0</v>
      </c>
      <c r="O189" s="4">
        <f t="shared" si="1"/>
        <v>10.89</v>
      </c>
      <c r="P189" s="4">
        <v>0.64</v>
      </c>
      <c r="Q189" s="4">
        <v>-10.0</v>
      </c>
      <c r="R189" s="3">
        <f t="shared" si="4"/>
        <v>-1.077409069</v>
      </c>
      <c r="S189" s="3" t="s">
        <v>388</v>
      </c>
      <c r="T189" s="3" t="s">
        <v>42</v>
      </c>
      <c r="U189" s="3">
        <v>0.9</v>
      </c>
      <c r="V189" s="3">
        <v>4.5</v>
      </c>
      <c r="W189" s="3" t="s">
        <v>43</v>
      </c>
      <c r="X189" s="4">
        <v>1.0</v>
      </c>
    </row>
    <row r="190" ht="15.75" customHeight="1">
      <c r="A190" s="3" t="s">
        <v>24</v>
      </c>
      <c r="B190" s="3" t="s">
        <v>35</v>
      </c>
      <c r="C190" s="3" t="s">
        <v>44</v>
      </c>
      <c r="D190" s="3" t="s">
        <v>389</v>
      </c>
      <c r="E190" s="3">
        <v>4.42</v>
      </c>
      <c r="F190" s="3">
        <v>-5.683333333</v>
      </c>
      <c r="G190" s="3">
        <v>-17.05</v>
      </c>
      <c r="H190" s="4">
        <v>9.98</v>
      </c>
      <c r="I190" s="3">
        <v>4.42</v>
      </c>
      <c r="J190" s="3">
        <v>-17.56</v>
      </c>
      <c r="K190" s="3">
        <v>-3.91</v>
      </c>
      <c r="L190" s="3">
        <v>5.82</v>
      </c>
      <c r="M190" s="3">
        <f t="shared" si="2"/>
        <v>10.91258906</v>
      </c>
      <c r="N190" s="4">
        <v>10.0</v>
      </c>
      <c r="O190" s="4">
        <f t="shared" si="1"/>
        <v>15.68333333</v>
      </c>
      <c r="P190" s="4">
        <v>1.7</v>
      </c>
      <c r="Q190" s="4">
        <v>-20.0</v>
      </c>
      <c r="R190" s="3">
        <f t="shared" si="4"/>
        <v>-1.832745638</v>
      </c>
      <c r="S190" s="3" t="s">
        <v>390</v>
      </c>
      <c r="T190" s="3" t="s">
        <v>96</v>
      </c>
      <c r="U190" s="3">
        <v>1.45</v>
      </c>
      <c r="V190" s="3">
        <v>4.5</v>
      </c>
      <c r="W190" s="3" t="s">
        <v>97</v>
      </c>
      <c r="X190" s="3">
        <v>1.0</v>
      </c>
    </row>
    <row r="191" ht="15.75" customHeight="1">
      <c r="A191" s="3" t="s">
        <v>80</v>
      </c>
      <c r="B191" s="3" t="s">
        <v>81</v>
      </c>
      <c r="C191" s="3" t="s">
        <v>44</v>
      </c>
      <c r="D191" s="3" t="s">
        <v>391</v>
      </c>
      <c r="E191" s="3">
        <v>5.36</v>
      </c>
      <c r="F191" s="3">
        <v>-0.3633333333</v>
      </c>
      <c r="G191" s="3">
        <v>-1.09</v>
      </c>
      <c r="H191" s="3">
        <v>-0.57</v>
      </c>
      <c r="I191" s="3">
        <v>4.45</v>
      </c>
      <c r="J191" s="3">
        <v>-4.97</v>
      </c>
      <c r="K191" s="3">
        <v>-2.45</v>
      </c>
      <c r="L191" s="3">
        <v>6.19</v>
      </c>
      <c r="M191" s="3">
        <f t="shared" si="2"/>
        <v>4.683545665</v>
      </c>
      <c r="N191" s="4">
        <v>4.0</v>
      </c>
      <c r="O191" s="4">
        <f t="shared" si="1"/>
        <v>4.363333333</v>
      </c>
      <c r="P191" s="3">
        <f t="shared" ref="P191:P239" si="36">O192/M191</f>
        <v>0.743026811</v>
      </c>
      <c r="Q191" s="4">
        <v>-5.0</v>
      </c>
      <c r="R191" s="3">
        <f t="shared" si="4"/>
        <v>-1.067567257</v>
      </c>
      <c r="S191" s="3" t="s">
        <v>392</v>
      </c>
      <c r="T191" s="3" t="s">
        <v>123</v>
      </c>
      <c r="U191" s="3">
        <v>1.14</v>
      </c>
      <c r="V191" s="3">
        <v>3.0</v>
      </c>
      <c r="W191" s="3" t="s">
        <v>87</v>
      </c>
      <c r="X191" s="4">
        <v>0.5</v>
      </c>
    </row>
    <row r="192" ht="15.75" customHeight="1">
      <c r="A192" s="3" t="s">
        <v>24</v>
      </c>
      <c r="B192" s="3" t="s">
        <v>35</v>
      </c>
      <c r="C192" s="3" t="s">
        <v>44</v>
      </c>
      <c r="D192" s="3" t="s">
        <v>393</v>
      </c>
      <c r="E192" s="3">
        <v>4.61</v>
      </c>
      <c r="F192" s="3">
        <v>2.52</v>
      </c>
      <c r="G192" s="3">
        <v>7.56</v>
      </c>
      <c r="H192" s="3">
        <v>9.94</v>
      </c>
      <c r="I192" s="3">
        <v>17.32</v>
      </c>
      <c r="J192" s="3">
        <v>-19.7</v>
      </c>
      <c r="K192" s="3">
        <v>11.66</v>
      </c>
      <c r="L192" s="3">
        <v>21.94</v>
      </c>
      <c r="M192" s="3">
        <f t="shared" si="2"/>
        <v>16.31997304</v>
      </c>
      <c r="N192" s="4">
        <v>6.0</v>
      </c>
      <c r="O192" s="4">
        <f t="shared" si="1"/>
        <v>3.48</v>
      </c>
      <c r="P192" s="3">
        <f t="shared" si="36"/>
        <v>1.426677193</v>
      </c>
      <c r="Q192" s="4">
        <v>-10.0</v>
      </c>
      <c r="R192" s="3">
        <f t="shared" si="4"/>
        <v>-0.6127461103</v>
      </c>
      <c r="S192" s="3" t="s">
        <v>394</v>
      </c>
      <c r="T192" s="3" t="s">
        <v>42</v>
      </c>
      <c r="U192" s="3">
        <v>1.5</v>
      </c>
      <c r="V192" s="3">
        <v>5.0</v>
      </c>
      <c r="W192" s="3" t="s">
        <v>43</v>
      </c>
      <c r="X192" s="4">
        <v>1.0</v>
      </c>
    </row>
    <row r="193" ht="15.75" customHeight="1">
      <c r="A193" s="3" t="s">
        <v>24</v>
      </c>
      <c r="B193" s="3" t="s">
        <v>35</v>
      </c>
      <c r="C193" s="3" t="s">
        <v>117</v>
      </c>
      <c r="D193" s="3" t="s">
        <v>395</v>
      </c>
      <c r="E193" s="3">
        <v>17.08</v>
      </c>
      <c r="F193" s="3">
        <v>-13.28333333</v>
      </c>
      <c r="G193" s="3">
        <v>-39.85</v>
      </c>
      <c r="H193" s="3">
        <v>10.56</v>
      </c>
      <c r="I193" s="3">
        <v>-20.67</v>
      </c>
      <c r="J193" s="3">
        <v>-29.74</v>
      </c>
      <c r="K193" s="3">
        <v>-13.47</v>
      </c>
      <c r="L193" s="3">
        <v>60.17</v>
      </c>
      <c r="M193" s="3">
        <f t="shared" si="2"/>
        <v>36.109955</v>
      </c>
      <c r="N193" s="4">
        <v>10.0</v>
      </c>
      <c r="O193" s="4">
        <f t="shared" si="1"/>
        <v>23.28333333</v>
      </c>
      <c r="P193" s="3">
        <f t="shared" si="36"/>
        <v>0.01052341383</v>
      </c>
      <c r="Q193" s="4">
        <v>-20.0</v>
      </c>
      <c r="R193" s="3">
        <f t="shared" si="4"/>
        <v>-0.553863886</v>
      </c>
      <c r="S193" s="3" t="s">
        <v>396</v>
      </c>
      <c r="T193" s="3" t="s">
        <v>96</v>
      </c>
      <c r="U193" s="3">
        <v>2.25</v>
      </c>
      <c r="V193" s="3">
        <v>5.0</v>
      </c>
      <c r="W193" s="3" t="s">
        <v>97</v>
      </c>
      <c r="X193" s="4">
        <v>1.0</v>
      </c>
    </row>
    <row r="194" ht="15.75" customHeight="1">
      <c r="A194" s="3" t="s">
        <v>24</v>
      </c>
      <c r="B194" s="3" t="s">
        <v>35</v>
      </c>
      <c r="C194" s="3" t="s">
        <v>117</v>
      </c>
      <c r="D194" s="3" t="s">
        <v>397</v>
      </c>
      <c r="E194" s="3">
        <f>H194</f>
        <v>6.05</v>
      </c>
      <c r="F194" s="3">
        <f>(H194+I194+J194)/3</f>
        <v>5.62</v>
      </c>
      <c r="G194" s="3">
        <f>(H194+I194+J194)/3</f>
        <v>5.62</v>
      </c>
      <c r="H194" s="4">
        <v>6.05</v>
      </c>
      <c r="I194" s="4">
        <v>6.04</v>
      </c>
      <c r="J194" s="4">
        <v>4.77</v>
      </c>
      <c r="K194" s="4">
        <v>4.37</v>
      </c>
      <c r="L194" s="4">
        <v>5.71</v>
      </c>
      <c r="M194" s="3">
        <f t="shared" si="2"/>
        <v>0.7722175859</v>
      </c>
      <c r="N194" s="4">
        <v>6.0</v>
      </c>
      <c r="O194" s="4">
        <f t="shared" si="1"/>
        <v>0.38</v>
      </c>
      <c r="P194" s="3">
        <f t="shared" si="36"/>
        <v>4.320889252</v>
      </c>
      <c r="Q194" s="4">
        <v>-10.0</v>
      </c>
      <c r="R194" s="3">
        <f t="shared" si="4"/>
        <v>-12.94971804</v>
      </c>
      <c r="S194" s="3" t="s">
        <v>46</v>
      </c>
      <c r="T194" s="3" t="s">
        <v>42</v>
      </c>
      <c r="U194" s="4">
        <v>1.2</v>
      </c>
      <c r="V194" s="4">
        <v>1.0</v>
      </c>
      <c r="W194" s="3" t="s">
        <v>43</v>
      </c>
      <c r="X194" s="4">
        <v>1.0</v>
      </c>
    </row>
    <row r="195" ht="15.75" customHeight="1">
      <c r="A195" s="3" t="s">
        <v>24</v>
      </c>
      <c r="B195" s="3" t="s">
        <v>35</v>
      </c>
      <c r="C195" s="3" t="s">
        <v>44</v>
      </c>
      <c r="D195" s="3" t="s">
        <v>398</v>
      </c>
      <c r="E195" s="6">
        <v>4.96</v>
      </c>
      <c r="F195" s="6">
        <v>6.663333333</v>
      </c>
      <c r="G195" s="6">
        <v>19.99</v>
      </c>
      <c r="H195" s="3">
        <v>16.67</v>
      </c>
      <c r="I195" s="3">
        <v>48.92</v>
      </c>
      <c r="J195" s="3">
        <v>-45.6</v>
      </c>
      <c r="K195" s="3">
        <v>7.94</v>
      </c>
      <c r="L195" s="3">
        <v>100.48</v>
      </c>
      <c r="M195" s="3">
        <f t="shared" si="2"/>
        <v>53.87917891</v>
      </c>
      <c r="N195" s="4">
        <v>10.0</v>
      </c>
      <c r="O195" s="4">
        <f t="shared" si="1"/>
        <v>3.336666667</v>
      </c>
      <c r="P195" s="3">
        <f t="shared" si="36"/>
        <v>0.03792435917</v>
      </c>
      <c r="Q195" s="4">
        <v>-20.0</v>
      </c>
      <c r="R195" s="3">
        <f t="shared" si="4"/>
        <v>-0.3712009055</v>
      </c>
      <c r="S195" s="3" t="s">
        <v>399</v>
      </c>
      <c r="T195" s="3" t="s">
        <v>96</v>
      </c>
      <c r="U195" s="3">
        <v>2.05</v>
      </c>
      <c r="V195" s="3">
        <v>5.0</v>
      </c>
      <c r="W195" s="3" t="s">
        <v>97</v>
      </c>
      <c r="X195" s="4">
        <v>1.0</v>
      </c>
    </row>
    <row r="196" ht="15.75" customHeight="1">
      <c r="A196" s="3" t="s">
        <v>24</v>
      </c>
      <c r="B196" s="3" t="s">
        <v>35</v>
      </c>
      <c r="C196" s="3" t="s">
        <v>44</v>
      </c>
      <c r="D196" s="3" t="s">
        <v>400</v>
      </c>
      <c r="E196" s="6">
        <v>0.46</v>
      </c>
      <c r="F196" s="6">
        <v>3.956666667</v>
      </c>
      <c r="G196" s="6">
        <v>11.87</v>
      </c>
      <c r="H196" s="3">
        <v>9.62</v>
      </c>
      <c r="I196" s="3">
        <v>19.54</v>
      </c>
      <c r="J196" s="3">
        <v>-17.29</v>
      </c>
      <c r="K196" s="3">
        <v>33.75</v>
      </c>
      <c r="L196" s="3">
        <v>5.8</v>
      </c>
      <c r="M196" s="3">
        <f t="shared" si="2"/>
        <v>18.82285393</v>
      </c>
      <c r="N196" s="4">
        <v>6.0</v>
      </c>
      <c r="O196" s="4">
        <f t="shared" si="1"/>
        <v>2.043333333</v>
      </c>
      <c r="P196" s="3">
        <f t="shared" si="36"/>
        <v>0.005312690646</v>
      </c>
      <c r="Q196" s="4">
        <v>-10.0</v>
      </c>
      <c r="R196" s="3">
        <f t="shared" si="4"/>
        <v>-0.5312690646</v>
      </c>
      <c r="S196" s="3" t="s">
        <v>401</v>
      </c>
      <c r="T196" s="3" t="s">
        <v>42</v>
      </c>
      <c r="U196" s="3">
        <v>1.8</v>
      </c>
      <c r="V196" s="3">
        <v>5.0</v>
      </c>
      <c r="W196" s="3" t="s">
        <v>43</v>
      </c>
      <c r="X196" s="4">
        <v>1.0</v>
      </c>
    </row>
    <row r="197" ht="15.75" customHeight="1">
      <c r="A197" s="3" t="s">
        <v>24</v>
      </c>
      <c r="B197" s="3" t="s">
        <v>35</v>
      </c>
      <c r="C197" s="3" t="s">
        <v>117</v>
      </c>
      <c r="D197" s="3" t="s">
        <v>402</v>
      </c>
      <c r="E197" s="3">
        <f>H197</f>
        <v>6.46</v>
      </c>
      <c r="F197" s="3">
        <f>(H197+I197+J197)/3</f>
        <v>6.1</v>
      </c>
      <c r="G197" s="3">
        <f>(H197+I197+J197)/3</f>
        <v>6.1</v>
      </c>
      <c r="H197" s="4">
        <v>6.46</v>
      </c>
      <c r="I197" s="4">
        <v>5.18</v>
      </c>
      <c r="J197" s="4">
        <v>6.66</v>
      </c>
      <c r="K197" s="4">
        <v>4.33</v>
      </c>
      <c r="L197" s="4">
        <v>4.2</v>
      </c>
      <c r="M197" s="3">
        <f t="shared" si="2"/>
        <v>1.155283515</v>
      </c>
      <c r="N197" s="4">
        <v>6.0</v>
      </c>
      <c r="O197" s="4">
        <f t="shared" si="1"/>
        <v>0.1</v>
      </c>
      <c r="P197" s="3">
        <f t="shared" si="36"/>
        <v>2.077412141</v>
      </c>
      <c r="Q197" s="4">
        <v>-10.0</v>
      </c>
      <c r="R197" s="3">
        <f t="shared" si="4"/>
        <v>-8.65588392</v>
      </c>
      <c r="S197" s="3" t="s">
        <v>46</v>
      </c>
      <c r="T197" s="3" t="s">
        <v>279</v>
      </c>
      <c r="U197" s="3">
        <v>1.65</v>
      </c>
      <c r="V197" s="3">
        <v>5.0</v>
      </c>
      <c r="W197" s="3" t="s">
        <v>43</v>
      </c>
      <c r="X197" s="4">
        <v>1.0</v>
      </c>
    </row>
    <row r="198" ht="15.75" customHeight="1">
      <c r="A198" s="3" t="s">
        <v>24</v>
      </c>
      <c r="B198" s="3" t="s">
        <v>35</v>
      </c>
      <c r="C198" s="3" t="s">
        <v>117</v>
      </c>
      <c r="D198" s="3" t="s">
        <v>403</v>
      </c>
      <c r="E198" s="3">
        <v>11.5</v>
      </c>
      <c r="F198" s="3">
        <v>3.6</v>
      </c>
      <c r="G198" s="3">
        <v>10.8</v>
      </c>
      <c r="H198" s="3">
        <v>11.5</v>
      </c>
      <c r="I198" s="3">
        <v>0.4</v>
      </c>
      <c r="J198" s="3">
        <v>-1.1</v>
      </c>
      <c r="K198" s="3">
        <v>4.3</v>
      </c>
      <c r="L198" s="3">
        <v>0.2</v>
      </c>
      <c r="M198" s="3">
        <f t="shared" si="2"/>
        <v>5.131568961</v>
      </c>
      <c r="N198" s="4">
        <v>6.0</v>
      </c>
      <c r="O198" s="4">
        <f t="shared" si="1"/>
        <v>2.4</v>
      </c>
      <c r="P198" s="3">
        <f t="shared" si="36"/>
        <v>1.864277132</v>
      </c>
      <c r="Q198" s="4">
        <v>-10.0</v>
      </c>
      <c r="R198" s="3">
        <f t="shared" si="4"/>
        <v>-1.948721741</v>
      </c>
      <c r="S198" s="3" t="s">
        <v>46</v>
      </c>
      <c r="T198" s="3" t="s">
        <v>279</v>
      </c>
      <c r="U198" s="3" t="s">
        <v>404</v>
      </c>
      <c r="V198" s="3">
        <v>5.0</v>
      </c>
      <c r="W198" s="3" t="s">
        <v>43</v>
      </c>
      <c r="X198" s="4">
        <v>1.0</v>
      </c>
    </row>
    <row r="199" ht="15.75" customHeight="1">
      <c r="A199" s="3" t="s">
        <v>24</v>
      </c>
      <c r="B199" s="3" t="s">
        <v>35</v>
      </c>
      <c r="C199" s="3" t="s">
        <v>60</v>
      </c>
      <c r="D199" s="3" t="s">
        <v>405</v>
      </c>
      <c r="E199" s="3">
        <v>8.8</v>
      </c>
      <c r="F199" s="3">
        <v>-3.566666667</v>
      </c>
      <c r="G199" s="3">
        <v>-10.7</v>
      </c>
      <c r="H199" s="3">
        <v>8.8</v>
      </c>
      <c r="I199" s="3">
        <v>-3.6</v>
      </c>
      <c r="J199" s="3">
        <v>-15.9</v>
      </c>
      <c r="K199" s="3">
        <v>1.0</v>
      </c>
      <c r="L199" s="3">
        <v>20.7</v>
      </c>
      <c r="M199" s="3">
        <f t="shared" si="2"/>
        <v>13.67936402</v>
      </c>
      <c r="N199" s="4">
        <v>6.0</v>
      </c>
      <c r="O199" s="4">
        <f t="shared" si="1"/>
        <v>9.566666667</v>
      </c>
      <c r="P199" s="3">
        <f t="shared" si="36"/>
        <v>0.6116268749</v>
      </c>
      <c r="Q199" s="4">
        <v>-10.0</v>
      </c>
      <c r="R199" s="3">
        <f t="shared" si="4"/>
        <v>-0.7310281374</v>
      </c>
      <c r="S199" s="3" t="s">
        <v>46</v>
      </c>
      <c r="T199" s="3" t="s">
        <v>406</v>
      </c>
      <c r="U199" s="3" t="s">
        <v>404</v>
      </c>
      <c r="V199" s="3">
        <v>5.0</v>
      </c>
      <c r="W199" s="3" t="s">
        <v>43</v>
      </c>
      <c r="X199" s="4">
        <v>1.0</v>
      </c>
    </row>
    <row r="200" ht="15.75" customHeight="1">
      <c r="A200" s="3" t="s">
        <v>24</v>
      </c>
      <c r="B200" s="3" t="s">
        <v>35</v>
      </c>
      <c r="C200" s="3" t="s">
        <v>60</v>
      </c>
      <c r="D200" s="3" t="s">
        <v>407</v>
      </c>
      <c r="E200" s="3">
        <v>8.4</v>
      </c>
      <c r="F200" s="3">
        <v>-2.366666667</v>
      </c>
      <c r="G200" s="3">
        <v>-7.1</v>
      </c>
      <c r="H200" s="3">
        <v>8.4</v>
      </c>
      <c r="I200" s="3">
        <v>1.0</v>
      </c>
      <c r="J200" s="3">
        <v>-16.5</v>
      </c>
      <c r="K200" s="3">
        <v>3.4</v>
      </c>
      <c r="L200" s="3">
        <v>17.6</v>
      </c>
      <c r="M200" s="3">
        <f t="shared" si="2"/>
        <v>12.51487115</v>
      </c>
      <c r="N200" s="4">
        <v>6.0</v>
      </c>
      <c r="O200" s="4">
        <f t="shared" si="1"/>
        <v>8.366666667</v>
      </c>
      <c r="P200" s="3">
        <f t="shared" si="36"/>
        <v>0.6419029996</v>
      </c>
      <c r="Q200" s="4">
        <v>-10.0</v>
      </c>
      <c r="R200" s="3">
        <f t="shared" si="4"/>
        <v>-0.7990493771</v>
      </c>
      <c r="S200" s="3" t="s">
        <v>46</v>
      </c>
      <c r="T200" s="3" t="s">
        <v>406</v>
      </c>
      <c r="U200" s="3" t="s">
        <v>408</v>
      </c>
      <c r="V200" s="3">
        <v>5.0</v>
      </c>
      <c r="W200" s="3" t="s">
        <v>43</v>
      </c>
      <c r="X200" s="4">
        <v>1.0</v>
      </c>
    </row>
    <row r="201" ht="15.75" customHeight="1">
      <c r="A201" s="3" t="s">
        <v>24</v>
      </c>
      <c r="B201" s="3" t="s">
        <v>35</v>
      </c>
      <c r="C201" s="3" t="s">
        <v>60</v>
      </c>
      <c r="D201" s="3" t="s">
        <v>409</v>
      </c>
      <c r="E201" s="3">
        <v>7.4</v>
      </c>
      <c r="F201" s="3">
        <v>-2.033333333</v>
      </c>
      <c r="G201" s="3">
        <v>-6.1</v>
      </c>
      <c r="H201" s="3">
        <v>7.4</v>
      </c>
      <c r="I201" s="3">
        <v>2.3</v>
      </c>
      <c r="J201" s="3">
        <v>-15.8</v>
      </c>
      <c r="K201" s="3">
        <v>5.4</v>
      </c>
      <c r="L201" s="3">
        <v>13.2</v>
      </c>
      <c r="M201" s="3">
        <f t="shared" si="2"/>
        <v>10.9754271</v>
      </c>
      <c r="N201" s="4">
        <v>6.0</v>
      </c>
      <c r="O201" s="4">
        <f t="shared" si="1"/>
        <v>8.033333333</v>
      </c>
      <c r="P201" s="3">
        <f t="shared" si="36"/>
        <v>0.8382361722</v>
      </c>
      <c r="Q201" s="4">
        <v>-10.0</v>
      </c>
      <c r="R201" s="3">
        <f t="shared" si="4"/>
        <v>-0.9111262742</v>
      </c>
      <c r="S201" s="3" t="s">
        <v>46</v>
      </c>
      <c r="T201" s="3" t="s">
        <v>406</v>
      </c>
      <c r="U201" s="3" t="s">
        <v>410</v>
      </c>
      <c r="V201" s="3">
        <v>5.0</v>
      </c>
      <c r="W201" s="3" t="s">
        <v>43</v>
      </c>
      <c r="X201" s="4">
        <v>1.0</v>
      </c>
    </row>
    <row r="202" ht="15.75" customHeight="1">
      <c r="A202" s="3" t="s">
        <v>24</v>
      </c>
      <c r="B202" s="3" t="s">
        <v>35</v>
      </c>
      <c r="C202" s="3" t="s">
        <v>60</v>
      </c>
      <c r="D202" s="3" t="s">
        <v>411</v>
      </c>
      <c r="E202" s="3">
        <v>7.9</v>
      </c>
      <c r="F202" s="3">
        <v>0.8</v>
      </c>
      <c r="G202" s="3">
        <v>2.4</v>
      </c>
      <c r="H202" s="3">
        <v>7.9</v>
      </c>
      <c r="I202" s="3">
        <v>2.5</v>
      </c>
      <c r="J202" s="3">
        <v>-8.0</v>
      </c>
      <c r="K202" s="3">
        <v>0.6</v>
      </c>
      <c r="L202" s="3">
        <v>17.7</v>
      </c>
      <c r="M202" s="3">
        <f t="shared" si="2"/>
        <v>9.494893364</v>
      </c>
      <c r="N202" s="4">
        <v>10.0</v>
      </c>
      <c r="O202" s="4">
        <f t="shared" si="1"/>
        <v>9.2</v>
      </c>
      <c r="P202" s="3">
        <f t="shared" si="36"/>
        <v>0.01965969069</v>
      </c>
      <c r="Q202" s="4">
        <v>-20.0</v>
      </c>
      <c r="R202" s="3">
        <f t="shared" si="4"/>
        <v>-2.106395431</v>
      </c>
      <c r="S202" s="3" t="s">
        <v>114</v>
      </c>
      <c r="T202" s="3" t="s">
        <v>406</v>
      </c>
      <c r="U202" s="3" t="s">
        <v>408</v>
      </c>
      <c r="V202" s="3">
        <v>5.0</v>
      </c>
      <c r="W202" s="3" t="s">
        <v>97</v>
      </c>
      <c r="X202" s="4">
        <v>1.0</v>
      </c>
    </row>
    <row r="203" ht="15.75" customHeight="1">
      <c r="A203" s="3" t="s">
        <v>24</v>
      </c>
      <c r="B203" s="3" t="s">
        <v>35</v>
      </c>
      <c r="C203" s="3" t="s">
        <v>117</v>
      </c>
      <c r="D203" s="3" t="s">
        <v>412</v>
      </c>
      <c r="E203" s="3">
        <f>H203</f>
        <v>3.71</v>
      </c>
      <c r="F203" s="3">
        <f>(H203+I203+J203)/3</f>
        <v>5.813333333</v>
      </c>
      <c r="G203" s="3">
        <f>(H203+I203+J203)</f>
        <v>17.44</v>
      </c>
      <c r="H203" s="4">
        <v>3.71</v>
      </c>
      <c r="I203" s="4">
        <v>6.96</v>
      </c>
      <c r="J203" s="4">
        <v>6.77</v>
      </c>
      <c r="K203" s="4">
        <v>4.73</v>
      </c>
      <c r="L203" s="4">
        <v>3.88</v>
      </c>
      <c r="M203" s="3">
        <f t="shared" si="2"/>
        <v>1.560881161</v>
      </c>
      <c r="N203" s="4">
        <v>6.0</v>
      </c>
      <c r="O203" s="4">
        <f t="shared" si="1"/>
        <v>0.1866666667</v>
      </c>
      <c r="P203" s="3">
        <f t="shared" si="36"/>
        <v>10.86992853</v>
      </c>
      <c r="Q203" s="4">
        <v>-10.0</v>
      </c>
      <c r="R203" s="3">
        <f t="shared" si="4"/>
        <v>-6.40663764</v>
      </c>
      <c r="S203" s="3" t="s">
        <v>46</v>
      </c>
      <c r="T203" s="3" t="s">
        <v>42</v>
      </c>
      <c r="U203" s="4">
        <v>1.2</v>
      </c>
      <c r="V203" s="4">
        <v>1.0</v>
      </c>
      <c r="W203" s="3" t="s">
        <v>43</v>
      </c>
      <c r="X203" s="4">
        <v>1.0</v>
      </c>
    </row>
    <row r="204" ht="15.75" customHeight="1">
      <c r="A204" s="3" t="s">
        <v>24</v>
      </c>
      <c r="B204" s="3" t="s">
        <v>35</v>
      </c>
      <c r="C204" s="3" t="s">
        <v>117</v>
      </c>
      <c r="D204" s="3" t="s">
        <v>413</v>
      </c>
      <c r="E204" s="3">
        <v>7.8</v>
      </c>
      <c r="F204" s="3">
        <v>-10.96666667</v>
      </c>
      <c r="G204" s="3">
        <v>-32.9</v>
      </c>
      <c r="H204" s="3">
        <v>7.8</v>
      </c>
      <c r="I204" s="3">
        <v>-23.6</v>
      </c>
      <c r="J204" s="3">
        <v>-17.1</v>
      </c>
      <c r="K204" s="3">
        <v>-21.7</v>
      </c>
      <c r="L204" s="3">
        <v>-13.9</v>
      </c>
      <c r="M204" s="3">
        <f t="shared" si="2"/>
        <v>12.6081323</v>
      </c>
      <c r="N204" s="4">
        <v>6.0</v>
      </c>
      <c r="O204" s="4">
        <f t="shared" si="1"/>
        <v>16.96666667</v>
      </c>
      <c r="P204" s="3">
        <f t="shared" si="36"/>
        <v>1.380061661</v>
      </c>
      <c r="Q204" s="4">
        <v>-10.0</v>
      </c>
      <c r="R204" s="3">
        <f t="shared" si="4"/>
        <v>-0.7931388857</v>
      </c>
      <c r="S204" s="3" t="s">
        <v>46</v>
      </c>
      <c r="T204" s="3" t="s">
        <v>406</v>
      </c>
      <c r="U204" s="3" t="s">
        <v>410</v>
      </c>
      <c r="V204" s="3">
        <v>5.0</v>
      </c>
      <c r="W204" s="3" t="s">
        <v>43</v>
      </c>
      <c r="X204" s="4">
        <v>1.0</v>
      </c>
    </row>
    <row r="205" ht="15.75" customHeight="1">
      <c r="A205" s="3" t="s">
        <v>24</v>
      </c>
      <c r="B205" s="3" t="s">
        <v>35</v>
      </c>
      <c r="C205" s="3" t="s">
        <v>117</v>
      </c>
      <c r="D205" s="3" t="s">
        <v>414</v>
      </c>
      <c r="E205" s="3">
        <v>3.4</v>
      </c>
      <c r="F205" s="3">
        <v>-11.4</v>
      </c>
      <c r="G205" s="3">
        <v>-34.2</v>
      </c>
      <c r="H205" s="3">
        <v>3.4</v>
      </c>
      <c r="I205" s="3">
        <v>-17.9</v>
      </c>
      <c r="J205" s="3">
        <v>-19.7</v>
      </c>
      <c r="K205" s="3">
        <v>-6.0</v>
      </c>
      <c r="L205" s="3">
        <v>32.0</v>
      </c>
      <c r="M205" s="3">
        <f t="shared" si="2"/>
        <v>21.01554187</v>
      </c>
      <c r="N205" s="4">
        <v>6.0</v>
      </c>
      <c r="O205" s="4">
        <f t="shared" si="1"/>
        <v>17.4</v>
      </c>
      <c r="P205" s="3">
        <f t="shared" si="36"/>
        <v>0.4060486942</v>
      </c>
      <c r="Q205" s="4">
        <v>-10.0</v>
      </c>
      <c r="R205" s="3">
        <f t="shared" si="4"/>
        <v>-0.4758383135</v>
      </c>
      <c r="S205" s="3" t="s">
        <v>46</v>
      </c>
      <c r="T205" s="3" t="s">
        <v>406</v>
      </c>
      <c r="U205" s="3" t="s">
        <v>410</v>
      </c>
      <c r="V205" s="3">
        <v>5.0</v>
      </c>
      <c r="W205" s="3" t="s">
        <v>43</v>
      </c>
      <c r="X205" s="4">
        <v>1.0</v>
      </c>
    </row>
    <row r="206" ht="15.75" customHeight="1">
      <c r="A206" s="3" t="s">
        <v>24</v>
      </c>
      <c r="B206" s="3" t="s">
        <v>35</v>
      </c>
      <c r="C206" s="3" t="s">
        <v>44</v>
      </c>
      <c r="D206" s="3" t="s">
        <v>415</v>
      </c>
      <c r="E206" s="3">
        <v>9.3</v>
      </c>
      <c r="F206" s="3">
        <v>1.466666667</v>
      </c>
      <c r="G206" s="3">
        <v>4.4</v>
      </c>
      <c r="H206" s="3">
        <v>9.3</v>
      </c>
      <c r="I206" s="3">
        <v>4.9</v>
      </c>
      <c r="J206" s="3">
        <v>-9.8</v>
      </c>
      <c r="K206" s="3">
        <v>-3.2</v>
      </c>
      <c r="L206" s="4">
        <v>6.23</v>
      </c>
      <c r="M206" s="3">
        <f t="shared" si="2"/>
        <v>7.819077951</v>
      </c>
      <c r="N206" s="4">
        <v>10.0</v>
      </c>
      <c r="O206" s="4">
        <f t="shared" si="1"/>
        <v>8.533333333</v>
      </c>
      <c r="P206" s="3">
        <f t="shared" si="36"/>
        <v>1.75212475</v>
      </c>
      <c r="Q206" s="4">
        <v>-20.0</v>
      </c>
      <c r="R206" s="3">
        <f t="shared" si="4"/>
        <v>-2.55784635</v>
      </c>
      <c r="S206" s="3" t="s">
        <v>114</v>
      </c>
      <c r="T206" s="3" t="s">
        <v>406</v>
      </c>
      <c r="U206" s="3" t="s">
        <v>416</v>
      </c>
      <c r="V206" s="3">
        <v>5.0</v>
      </c>
      <c r="W206" s="3" t="s">
        <v>97</v>
      </c>
      <c r="X206" s="4">
        <v>1.0</v>
      </c>
    </row>
    <row r="207" ht="15.75" customHeight="1">
      <c r="A207" s="3" t="s">
        <v>24</v>
      </c>
      <c r="B207" s="3" t="s">
        <v>35</v>
      </c>
      <c r="C207" s="3" t="s">
        <v>117</v>
      </c>
      <c r="D207" s="3" t="s">
        <v>417</v>
      </c>
      <c r="E207" s="3">
        <v>9.0</v>
      </c>
      <c r="F207" s="3">
        <v>-7.7</v>
      </c>
      <c r="G207" s="3">
        <v>-23.1</v>
      </c>
      <c r="H207" s="3">
        <v>9.0</v>
      </c>
      <c r="I207" s="3">
        <v>-9.3</v>
      </c>
      <c r="J207" s="3">
        <v>-22.8</v>
      </c>
      <c r="K207" s="3">
        <v>1.6</v>
      </c>
      <c r="L207" s="3">
        <v>29.6</v>
      </c>
      <c r="M207" s="3">
        <f t="shared" si="2"/>
        <v>19.70360373</v>
      </c>
      <c r="N207" s="4">
        <v>6.0</v>
      </c>
      <c r="O207" s="4">
        <f t="shared" si="1"/>
        <v>13.7</v>
      </c>
      <c r="P207" s="3">
        <f t="shared" si="36"/>
        <v>0.6631612595</v>
      </c>
      <c r="Q207" s="4">
        <v>-10.0</v>
      </c>
      <c r="R207" s="3">
        <f t="shared" si="4"/>
        <v>-0.507521372</v>
      </c>
      <c r="S207" s="3" t="s">
        <v>46</v>
      </c>
      <c r="T207" s="3" t="s">
        <v>406</v>
      </c>
      <c r="U207" s="3" t="s">
        <v>404</v>
      </c>
      <c r="V207" s="3">
        <v>5.0</v>
      </c>
      <c r="W207" s="3" t="s">
        <v>43</v>
      </c>
      <c r="X207" s="4">
        <v>1.0</v>
      </c>
    </row>
    <row r="208" ht="15.75" customHeight="1">
      <c r="A208" s="3" t="s">
        <v>24</v>
      </c>
      <c r="B208" s="3" t="s">
        <v>35</v>
      </c>
      <c r="C208" s="3" t="s">
        <v>72</v>
      </c>
      <c r="D208" s="3" t="s">
        <v>418</v>
      </c>
      <c r="E208" s="3">
        <v>7.3</v>
      </c>
      <c r="F208" s="3">
        <v>-7.066666667</v>
      </c>
      <c r="G208" s="3">
        <v>-21.2</v>
      </c>
      <c r="H208" s="3">
        <v>7.3</v>
      </c>
      <c r="I208" s="3">
        <v>-17.4</v>
      </c>
      <c r="J208" s="3">
        <v>-11.1</v>
      </c>
      <c r="K208" s="3">
        <v>-5.7</v>
      </c>
      <c r="L208" s="3">
        <v>12.3</v>
      </c>
      <c r="M208" s="3">
        <f t="shared" si="2"/>
        <v>12.45399534</v>
      </c>
      <c r="N208" s="4">
        <v>6.0</v>
      </c>
      <c r="O208" s="4">
        <f t="shared" si="1"/>
        <v>13.06666667</v>
      </c>
      <c r="P208" s="3">
        <f t="shared" si="36"/>
        <v>0.4710670358</v>
      </c>
      <c r="Q208" s="4">
        <v>-10.0</v>
      </c>
      <c r="R208" s="3">
        <f t="shared" si="4"/>
        <v>-0.8029551742</v>
      </c>
      <c r="S208" s="3" t="s">
        <v>46</v>
      </c>
      <c r="T208" s="3" t="s">
        <v>406</v>
      </c>
      <c r="U208" s="3" t="s">
        <v>404</v>
      </c>
      <c r="V208" s="3">
        <v>5.0</v>
      </c>
      <c r="W208" s="3" t="s">
        <v>43</v>
      </c>
      <c r="X208" s="4">
        <v>1.0</v>
      </c>
    </row>
    <row r="209" ht="15.75" customHeight="1">
      <c r="A209" s="3" t="s">
        <v>24</v>
      </c>
      <c r="B209" s="3" t="s">
        <v>35</v>
      </c>
      <c r="C209" s="3" t="s">
        <v>134</v>
      </c>
      <c r="D209" s="3" t="s">
        <v>419</v>
      </c>
      <c r="E209" s="3">
        <v>15.5</v>
      </c>
      <c r="F209" s="3">
        <v>11.86666667</v>
      </c>
      <c r="G209" s="3">
        <v>35.6</v>
      </c>
      <c r="H209" s="3">
        <v>15.5</v>
      </c>
      <c r="I209" s="3">
        <v>27.3</v>
      </c>
      <c r="J209" s="3">
        <v>-7.2</v>
      </c>
      <c r="K209" s="3">
        <v>21.4</v>
      </c>
      <c r="L209" s="3">
        <v>8.8</v>
      </c>
      <c r="M209" s="3">
        <f t="shared" si="2"/>
        <v>13.2933442</v>
      </c>
      <c r="N209" s="4">
        <v>6.0</v>
      </c>
      <c r="O209" s="4">
        <f t="shared" si="1"/>
        <v>5.86666667</v>
      </c>
      <c r="P209" s="3">
        <f t="shared" si="36"/>
        <v>0.8307415476</v>
      </c>
      <c r="Q209" s="4">
        <v>-10.0</v>
      </c>
      <c r="R209" s="3">
        <f t="shared" si="4"/>
        <v>-0.7522561554</v>
      </c>
      <c r="S209" s="3" t="s">
        <v>46</v>
      </c>
      <c r="T209" s="3" t="s">
        <v>406</v>
      </c>
      <c r="U209" s="3" t="s">
        <v>410</v>
      </c>
      <c r="V209" s="3">
        <v>5.0</v>
      </c>
      <c r="W209" s="3" t="s">
        <v>43</v>
      </c>
      <c r="X209" s="4">
        <v>1.0</v>
      </c>
    </row>
    <row r="210" ht="15.75" customHeight="1">
      <c r="A210" s="3" t="s">
        <v>244</v>
      </c>
      <c r="B210" s="3" t="s">
        <v>25</v>
      </c>
      <c r="C210" s="3" t="s">
        <v>44</v>
      </c>
      <c r="D210" s="3" t="s">
        <v>420</v>
      </c>
      <c r="E210" s="3">
        <v>2.78</v>
      </c>
      <c r="F210" s="3">
        <v>-5.043333333</v>
      </c>
      <c r="G210" s="3">
        <v>-16.85</v>
      </c>
      <c r="H210" s="3">
        <v>-6.39</v>
      </c>
      <c r="I210" s="3">
        <v>0.06</v>
      </c>
      <c r="J210" s="3">
        <v>-8.8</v>
      </c>
      <c r="K210" s="3">
        <v>16.39</v>
      </c>
      <c r="L210" s="3">
        <v>23.51</v>
      </c>
      <c r="M210" s="3">
        <f t="shared" si="2"/>
        <v>14.29088276</v>
      </c>
      <c r="N210" s="4">
        <v>6.0</v>
      </c>
      <c r="O210" s="4">
        <f t="shared" si="1"/>
        <v>11.04333333</v>
      </c>
      <c r="P210" s="3">
        <f t="shared" si="36"/>
        <v>0.4112178911</v>
      </c>
      <c r="Q210" s="4">
        <v>-10.0</v>
      </c>
      <c r="R210" s="3">
        <f t="shared" si="4"/>
        <v>-0.6997468365</v>
      </c>
      <c r="S210" s="3" t="s">
        <v>46</v>
      </c>
      <c r="T210" s="3" t="s">
        <v>38</v>
      </c>
      <c r="U210" s="3">
        <v>1.25</v>
      </c>
      <c r="V210" s="3">
        <v>5.0</v>
      </c>
      <c r="W210" s="3" t="s">
        <v>43</v>
      </c>
      <c r="X210" s="4">
        <v>1.0</v>
      </c>
    </row>
    <row r="211" ht="15.75" customHeight="1">
      <c r="A211" s="3" t="s">
        <v>63</v>
      </c>
      <c r="B211" s="3" t="s">
        <v>35</v>
      </c>
      <c r="C211" s="3" t="s">
        <v>26</v>
      </c>
      <c r="D211" s="3" t="s">
        <v>421</v>
      </c>
      <c r="E211" s="3">
        <v>23.87</v>
      </c>
      <c r="F211" s="3">
        <v>11.87666667</v>
      </c>
      <c r="G211" s="3">
        <v>35.63</v>
      </c>
      <c r="H211" s="3">
        <v>23.87</v>
      </c>
      <c r="I211" s="3">
        <v>-10.22</v>
      </c>
      <c r="J211" s="3">
        <v>21.98</v>
      </c>
      <c r="K211" s="3">
        <v>8.01</v>
      </c>
      <c r="L211" s="3">
        <v>6.29</v>
      </c>
      <c r="M211" s="3">
        <f t="shared" si="2"/>
        <v>13.80641988</v>
      </c>
      <c r="N211" s="4">
        <v>6.0</v>
      </c>
      <c r="O211" s="4">
        <f t="shared" si="1"/>
        <v>5.87666667</v>
      </c>
      <c r="P211" s="3">
        <f t="shared" si="36"/>
        <v>0.2320176672</v>
      </c>
      <c r="Q211" s="4">
        <v>-10.0</v>
      </c>
      <c r="R211" s="3">
        <f t="shared" si="4"/>
        <v>-0.72430073</v>
      </c>
      <c r="S211" s="3" t="s">
        <v>46</v>
      </c>
      <c r="T211" s="3" t="s">
        <v>42</v>
      </c>
      <c r="U211" s="3">
        <v>0.6</v>
      </c>
      <c r="V211" s="3">
        <v>1.0</v>
      </c>
      <c r="W211" s="3" t="s">
        <v>43</v>
      </c>
      <c r="X211" s="3" t="s">
        <v>422</v>
      </c>
    </row>
    <row r="212" ht="15.75" customHeight="1">
      <c r="A212" s="3" t="s">
        <v>63</v>
      </c>
      <c r="B212" s="3" t="s">
        <v>35</v>
      </c>
      <c r="C212" s="3" t="s">
        <v>26</v>
      </c>
      <c r="D212" s="3" t="s">
        <v>423</v>
      </c>
      <c r="E212" s="3">
        <f>H212</f>
        <v>7.3</v>
      </c>
      <c r="F212" s="3">
        <f>(H212+I212+J212)/3</f>
        <v>6.796666667</v>
      </c>
      <c r="G212" s="3">
        <f>(H212+I212+J212)</f>
        <v>20.39</v>
      </c>
      <c r="H212" s="4">
        <v>7.3</v>
      </c>
      <c r="I212" s="4">
        <v>6.13</v>
      </c>
      <c r="J212" s="4">
        <v>6.96</v>
      </c>
      <c r="K212" s="4">
        <v>11.96</v>
      </c>
      <c r="L212" s="4">
        <v>9.38</v>
      </c>
      <c r="M212" s="3">
        <f t="shared" si="2"/>
        <v>2.348186534</v>
      </c>
      <c r="N212" s="4">
        <v>10.0</v>
      </c>
      <c r="O212" s="4">
        <f t="shared" si="1"/>
        <v>3.203333333</v>
      </c>
      <c r="P212" s="3">
        <f t="shared" si="36"/>
        <v>7.071414369</v>
      </c>
      <c r="Q212" s="4">
        <v>-20.0</v>
      </c>
      <c r="R212" s="3">
        <f t="shared" si="4"/>
        <v>-8.517210923</v>
      </c>
      <c r="S212" s="3" t="s">
        <v>114</v>
      </c>
      <c r="T212" s="3" t="s">
        <v>96</v>
      </c>
      <c r="U212" s="4">
        <v>1.8</v>
      </c>
      <c r="V212" s="4">
        <v>2.0</v>
      </c>
      <c r="W212" s="3" t="s">
        <v>97</v>
      </c>
      <c r="X212" s="4">
        <v>1.0</v>
      </c>
    </row>
    <row r="213" ht="15.75" customHeight="1">
      <c r="A213" s="3" t="s">
        <v>63</v>
      </c>
      <c r="B213" s="3" t="s">
        <v>35</v>
      </c>
      <c r="C213" s="3" t="s">
        <v>117</v>
      </c>
      <c r="D213" s="3" t="s">
        <v>424</v>
      </c>
      <c r="E213" s="3">
        <v>-13.57</v>
      </c>
      <c r="F213" s="3">
        <v>-6.605</v>
      </c>
      <c r="G213" s="3">
        <v>-13.21</v>
      </c>
      <c r="H213" s="4">
        <v>11.3</v>
      </c>
      <c r="I213" s="3">
        <v>-13.57</v>
      </c>
      <c r="J213" s="3">
        <v>0.36</v>
      </c>
      <c r="K213" s="4">
        <v>8.83</v>
      </c>
      <c r="L213" s="4">
        <v>7.9</v>
      </c>
      <c r="M213" s="3">
        <f t="shared" si="2"/>
        <v>10.10466377</v>
      </c>
      <c r="N213" s="4">
        <v>10.0</v>
      </c>
      <c r="O213" s="4">
        <f t="shared" si="1"/>
        <v>16.605</v>
      </c>
      <c r="P213" s="3">
        <f t="shared" si="36"/>
        <v>1.717028927</v>
      </c>
      <c r="Q213" s="4">
        <v>-20.0</v>
      </c>
      <c r="R213" s="3">
        <f t="shared" si="4"/>
        <v>-1.979284066</v>
      </c>
      <c r="S213" s="3" t="s">
        <v>114</v>
      </c>
      <c r="T213" s="3" t="s">
        <v>96</v>
      </c>
      <c r="U213" s="3">
        <v>0.5</v>
      </c>
      <c r="V213" s="3" t="s">
        <v>425</v>
      </c>
      <c r="W213" s="3" t="s">
        <v>97</v>
      </c>
      <c r="X213" s="3" t="s">
        <v>66</v>
      </c>
    </row>
    <row r="214" ht="15.75" customHeight="1">
      <c r="A214" s="3" t="s">
        <v>63</v>
      </c>
      <c r="B214" s="3" t="s">
        <v>35</v>
      </c>
      <c r="C214" s="3" t="s">
        <v>117</v>
      </c>
      <c r="D214" s="3" t="s">
        <v>426</v>
      </c>
      <c r="E214" s="3">
        <v>-11.35</v>
      </c>
      <c r="F214" s="3">
        <v>-11.35</v>
      </c>
      <c r="G214" s="3">
        <v>-11.35</v>
      </c>
      <c r="H214" s="3">
        <v>-11.35</v>
      </c>
      <c r="I214" s="4">
        <v>3.89</v>
      </c>
      <c r="J214" s="4">
        <v>5.42</v>
      </c>
      <c r="K214" s="4">
        <v>6.26</v>
      </c>
      <c r="L214" s="4">
        <v>4.36</v>
      </c>
      <c r="M214" s="3">
        <f t="shared" si="2"/>
        <v>7.362148464</v>
      </c>
      <c r="N214" s="4">
        <v>6.0</v>
      </c>
      <c r="O214" s="4">
        <f t="shared" si="1"/>
        <v>17.35</v>
      </c>
      <c r="P214" s="3">
        <f t="shared" si="36"/>
        <v>0.4896668436</v>
      </c>
      <c r="Q214" s="4">
        <v>-10.0</v>
      </c>
      <c r="R214" s="3">
        <f t="shared" si="4"/>
        <v>-1.35829915</v>
      </c>
      <c r="S214" s="3" t="s">
        <v>41</v>
      </c>
      <c r="T214" s="3" t="s">
        <v>42</v>
      </c>
      <c r="U214" s="3">
        <v>0.9</v>
      </c>
      <c r="V214" s="3" t="s">
        <v>427</v>
      </c>
      <c r="W214" s="3" t="s">
        <v>43</v>
      </c>
      <c r="X214" s="3" t="s">
        <v>66</v>
      </c>
    </row>
    <row r="215" ht="15.75" customHeight="1">
      <c r="A215" s="3" t="s">
        <v>63</v>
      </c>
      <c r="B215" s="3" t="s">
        <v>35</v>
      </c>
      <c r="C215" s="3" t="s">
        <v>117</v>
      </c>
      <c r="D215" s="3" t="s">
        <v>428</v>
      </c>
      <c r="E215" s="3">
        <v>4.16</v>
      </c>
      <c r="F215" s="3">
        <v>2.395</v>
      </c>
      <c r="G215" s="3">
        <v>4.79</v>
      </c>
      <c r="H215" s="3">
        <v>4.16</v>
      </c>
      <c r="I215" s="3">
        <v>0.63</v>
      </c>
      <c r="J215" s="4">
        <v>3.27</v>
      </c>
      <c r="K215" s="4">
        <v>3.94</v>
      </c>
      <c r="L215" s="4">
        <v>4.46</v>
      </c>
      <c r="M215" s="3">
        <f t="shared" si="2"/>
        <v>1.551151185</v>
      </c>
      <c r="N215" s="4">
        <v>6.0</v>
      </c>
      <c r="O215" s="4">
        <f t="shared" si="1"/>
        <v>3.605</v>
      </c>
      <c r="P215" s="3">
        <f t="shared" si="36"/>
        <v>1.349535334</v>
      </c>
      <c r="Q215" s="4">
        <v>-10.0</v>
      </c>
      <c r="R215" s="3">
        <f t="shared" si="4"/>
        <v>-6.446824845</v>
      </c>
      <c r="S215" s="3" t="s">
        <v>41</v>
      </c>
      <c r="T215" s="3" t="s">
        <v>42</v>
      </c>
      <c r="U215" s="3">
        <v>0.6</v>
      </c>
      <c r="V215" s="3" t="s">
        <v>141</v>
      </c>
      <c r="W215" s="3" t="s">
        <v>87</v>
      </c>
      <c r="X215" s="3" t="s">
        <v>79</v>
      </c>
    </row>
    <row r="216" ht="15.75" customHeight="1">
      <c r="A216" s="3" t="s">
        <v>63</v>
      </c>
      <c r="B216" s="3" t="s">
        <v>35</v>
      </c>
      <c r="C216" s="3" t="s">
        <v>117</v>
      </c>
      <c r="D216" s="3" t="s">
        <v>428</v>
      </c>
      <c r="E216" s="3">
        <f>H216</f>
        <v>4</v>
      </c>
      <c r="F216" s="3">
        <f>(H216+I216+J216)/3</f>
        <v>3.906666667</v>
      </c>
      <c r="G216" s="3">
        <f>(H216+I216+J216)</f>
        <v>11.72</v>
      </c>
      <c r="H216" s="4">
        <v>4.0</v>
      </c>
      <c r="I216" s="4">
        <v>3.87</v>
      </c>
      <c r="J216" s="4">
        <v>3.85</v>
      </c>
      <c r="K216" s="4">
        <v>5.96</v>
      </c>
      <c r="L216" s="4">
        <v>5.44</v>
      </c>
      <c r="M216" s="3">
        <f t="shared" si="2"/>
        <v>1.000964535</v>
      </c>
      <c r="N216" s="4">
        <v>6.0</v>
      </c>
      <c r="O216" s="4">
        <f t="shared" si="1"/>
        <v>2.093333333</v>
      </c>
      <c r="P216" s="3">
        <f t="shared" si="36"/>
        <v>12.55788748</v>
      </c>
      <c r="Q216" s="4">
        <v>-10.0</v>
      </c>
      <c r="R216" s="3">
        <f t="shared" si="4"/>
        <v>-9.990363946</v>
      </c>
      <c r="S216" s="3" t="s">
        <v>41</v>
      </c>
      <c r="T216" s="3" t="s">
        <v>42</v>
      </c>
      <c r="U216" s="4">
        <v>1.2</v>
      </c>
      <c r="V216" s="4">
        <v>1.0</v>
      </c>
      <c r="W216" s="3" t="s">
        <v>43</v>
      </c>
      <c r="X216" s="4">
        <v>0.5</v>
      </c>
    </row>
    <row r="217" ht="15.75" customHeight="1">
      <c r="A217" s="3" t="s">
        <v>63</v>
      </c>
      <c r="B217" s="3" t="s">
        <v>35</v>
      </c>
      <c r="C217" s="3" t="s">
        <v>117</v>
      </c>
      <c r="D217" s="3" t="s">
        <v>429</v>
      </c>
      <c r="E217" s="3">
        <v>-9.41</v>
      </c>
      <c r="F217" s="3">
        <v>-2.57</v>
      </c>
      <c r="G217" s="3">
        <v>-5.14</v>
      </c>
      <c r="H217" s="3">
        <v>-9.41</v>
      </c>
      <c r="I217" s="3">
        <v>4.27</v>
      </c>
      <c r="J217" s="4">
        <v>11.25</v>
      </c>
      <c r="K217" s="4">
        <v>6.23</v>
      </c>
      <c r="L217" s="4">
        <v>11.78</v>
      </c>
      <c r="M217" s="3">
        <f t="shared" si="2"/>
        <v>8.581519679</v>
      </c>
      <c r="N217" s="4">
        <v>10.0</v>
      </c>
      <c r="O217" s="4">
        <f t="shared" si="1"/>
        <v>12.57</v>
      </c>
      <c r="P217" s="3">
        <f t="shared" si="36"/>
        <v>0.01048765293</v>
      </c>
      <c r="Q217" s="4">
        <v>-20.0</v>
      </c>
      <c r="R217" s="3">
        <f t="shared" si="4"/>
        <v>-2.33058954</v>
      </c>
      <c r="S217" s="3" t="s">
        <v>114</v>
      </c>
      <c r="T217" s="3" t="s">
        <v>96</v>
      </c>
      <c r="U217" s="3">
        <v>1.0</v>
      </c>
      <c r="V217" s="3" t="s">
        <v>430</v>
      </c>
      <c r="W217" s="3" t="s">
        <v>97</v>
      </c>
      <c r="X217" s="3" t="s">
        <v>431</v>
      </c>
    </row>
    <row r="218" ht="15.75" customHeight="1">
      <c r="A218" s="3" t="s">
        <v>63</v>
      </c>
      <c r="B218" s="3" t="s">
        <v>81</v>
      </c>
      <c r="C218" s="3" t="s">
        <v>117</v>
      </c>
      <c r="D218" s="3" t="s">
        <v>432</v>
      </c>
      <c r="E218" s="3">
        <f>H218</f>
        <v>3.75</v>
      </c>
      <c r="F218" s="3">
        <f>(H218+I218+J218)/3</f>
        <v>3.91</v>
      </c>
      <c r="G218" s="3">
        <f>(H218+I218+J218)</f>
        <v>11.73</v>
      </c>
      <c r="H218" s="4">
        <v>3.75</v>
      </c>
      <c r="I218" s="4">
        <v>3.63</v>
      </c>
      <c r="J218" s="4">
        <v>4.35</v>
      </c>
      <c r="K218" s="4">
        <v>3.04</v>
      </c>
      <c r="L218" s="4">
        <v>4.28</v>
      </c>
      <c r="M218" s="3">
        <f t="shared" si="2"/>
        <v>0.5341816171</v>
      </c>
      <c r="N218" s="4">
        <v>4.0</v>
      </c>
      <c r="O218" s="4">
        <f t="shared" si="1"/>
        <v>0.09</v>
      </c>
      <c r="P218" s="3">
        <f t="shared" si="36"/>
        <v>15.68754845</v>
      </c>
      <c r="Q218" s="4">
        <v>-5.0</v>
      </c>
      <c r="R218" s="3">
        <f t="shared" si="4"/>
        <v>-9.360112442</v>
      </c>
      <c r="S218" s="3" t="s">
        <v>83</v>
      </c>
      <c r="T218" s="3" t="s">
        <v>123</v>
      </c>
      <c r="U218" s="4">
        <v>0.8</v>
      </c>
      <c r="V218" s="4">
        <v>0.5</v>
      </c>
      <c r="W218" s="3" t="s">
        <v>87</v>
      </c>
      <c r="X218" s="4">
        <v>0.5</v>
      </c>
    </row>
    <row r="219" ht="15.75" customHeight="1">
      <c r="A219" s="3" t="s">
        <v>63</v>
      </c>
      <c r="B219" s="3" t="s">
        <v>35</v>
      </c>
      <c r="C219" s="3" t="s">
        <v>117</v>
      </c>
      <c r="D219" s="3" t="s">
        <v>433</v>
      </c>
      <c r="E219" s="3">
        <v>-2.38</v>
      </c>
      <c r="F219" s="3">
        <v>-2.38</v>
      </c>
      <c r="G219" s="3">
        <v>-2.38</v>
      </c>
      <c r="H219" s="4">
        <v>4.5</v>
      </c>
      <c r="I219" s="3">
        <v>-2.38</v>
      </c>
      <c r="J219" s="4">
        <v>3.73</v>
      </c>
      <c r="K219" s="4">
        <v>3.15</v>
      </c>
      <c r="L219" s="4">
        <v>6.57</v>
      </c>
      <c r="M219" s="3">
        <f t="shared" si="2"/>
        <v>3.332781121</v>
      </c>
      <c r="N219" s="4">
        <v>6.0</v>
      </c>
      <c r="O219" s="4">
        <f t="shared" si="1"/>
        <v>8.38</v>
      </c>
      <c r="P219" s="3">
        <f t="shared" si="36"/>
        <v>0.4270707501</v>
      </c>
      <c r="Q219" s="4">
        <v>-10.0</v>
      </c>
      <c r="R219" s="3">
        <f t="shared" si="4"/>
        <v>-3.000497074</v>
      </c>
      <c r="S219" s="3" t="s">
        <v>41</v>
      </c>
      <c r="T219" s="3" t="s">
        <v>42</v>
      </c>
      <c r="U219" s="3">
        <v>0.9</v>
      </c>
      <c r="V219" s="3" t="s">
        <v>434</v>
      </c>
      <c r="W219" s="3" t="s">
        <v>43</v>
      </c>
      <c r="X219" s="4">
        <v>0.5</v>
      </c>
    </row>
    <row r="220" ht="15.75" customHeight="1">
      <c r="A220" s="3" t="s">
        <v>63</v>
      </c>
      <c r="B220" s="3" t="s">
        <v>35</v>
      </c>
      <c r="C220" s="3" t="s">
        <v>117</v>
      </c>
      <c r="D220" s="3" t="s">
        <v>435</v>
      </c>
      <c r="E220" s="3">
        <f t="shared" ref="E220:E222" si="37">H220</f>
        <v>6.94</v>
      </c>
      <c r="F220" s="3">
        <f t="shared" ref="F220:F222" si="38">(H220+I220+J220)/3</f>
        <v>4.576666667</v>
      </c>
      <c r="G220" s="3">
        <f t="shared" ref="G220:G222" si="39">(H220+I220+J220)</f>
        <v>13.73</v>
      </c>
      <c r="H220" s="4">
        <v>6.94</v>
      </c>
      <c r="I220" s="4">
        <v>3.18</v>
      </c>
      <c r="J220" s="4">
        <v>3.61</v>
      </c>
      <c r="K220" s="4">
        <v>4.34</v>
      </c>
      <c r="L220" s="4">
        <v>4.85</v>
      </c>
      <c r="M220" s="3">
        <f t="shared" si="2"/>
        <v>1.466366257</v>
      </c>
      <c r="N220" s="4">
        <v>6.0</v>
      </c>
      <c r="O220" s="4">
        <f t="shared" si="1"/>
        <v>1.423333333</v>
      </c>
      <c r="P220" s="3">
        <f t="shared" si="36"/>
        <v>0.7842515432</v>
      </c>
      <c r="Q220" s="4">
        <v>-10.0</v>
      </c>
      <c r="R220" s="3">
        <f t="shared" si="4"/>
        <v>-6.819578636</v>
      </c>
      <c r="S220" s="3" t="s">
        <v>41</v>
      </c>
      <c r="T220" s="3" t="s">
        <v>42</v>
      </c>
      <c r="U220" s="3">
        <v>0.6</v>
      </c>
      <c r="V220" s="3" t="s">
        <v>436</v>
      </c>
      <c r="W220" s="3" t="s">
        <v>43</v>
      </c>
      <c r="X220" s="3" t="s">
        <v>431</v>
      </c>
    </row>
    <row r="221" ht="15.75" customHeight="1">
      <c r="A221" s="3" t="s">
        <v>63</v>
      </c>
      <c r="B221" s="3" t="s">
        <v>35</v>
      </c>
      <c r="C221" s="3" t="s">
        <v>117</v>
      </c>
      <c r="D221" s="3" t="s">
        <v>437</v>
      </c>
      <c r="E221" s="3">
        <f t="shared" si="37"/>
        <v>4.75</v>
      </c>
      <c r="F221" s="3">
        <f t="shared" si="38"/>
        <v>4.85</v>
      </c>
      <c r="G221" s="3">
        <f t="shared" si="39"/>
        <v>14.55</v>
      </c>
      <c r="H221" s="4">
        <v>4.75</v>
      </c>
      <c r="I221" s="4">
        <v>6.05</v>
      </c>
      <c r="J221" s="4">
        <v>3.75</v>
      </c>
      <c r="K221" s="4">
        <v>3.06</v>
      </c>
      <c r="L221" s="4">
        <v>6.51</v>
      </c>
      <c r="M221" s="3">
        <f t="shared" si="2"/>
        <v>1.467678439</v>
      </c>
      <c r="N221" s="4">
        <v>6.0</v>
      </c>
      <c r="O221" s="4">
        <f t="shared" si="1"/>
        <v>1.15</v>
      </c>
      <c r="P221" s="3">
        <f t="shared" si="36"/>
        <v>0.7699234179</v>
      </c>
      <c r="Q221" s="4">
        <v>-10.0</v>
      </c>
      <c r="R221" s="3">
        <f t="shared" si="4"/>
        <v>-6.813481574</v>
      </c>
      <c r="S221" s="3" t="s">
        <v>41</v>
      </c>
      <c r="T221" s="3" t="s">
        <v>42</v>
      </c>
      <c r="U221" s="3">
        <v>0.8</v>
      </c>
      <c r="V221" s="3" t="s">
        <v>438</v>
      </c>
      <c r="W221" s="3" t="s">
        <v>43</v>
      </c>
      <c r="X221" s="3" t="s">
        <v>431</v>
      </c>
    </row>
    <row r="222" ht="15.75" customHeight="1">
      <c r="A222" s="3" t="s">
        <v>63</v>
      </c>
      <c r="B222" s="3" t="s">
        <v>35</v>
      </c>
      <c r="C222" s="3" t="s">
        <v>117</v>
      </c>
      <c r="D222" s="3" t="s">
        <v>439</v>
      </c>
      <c r="E222" s="3">
        <f t="shared" si="37"/>
        <v>3.89</v>
      </c>
      <c r="F222" s="3">
        <f t="shared" si="38"/>
        <v>4.87</v>
      </c>
      <c r="G222" s="3">
        <f t="shared" si="39"/>
        <v>14.61</v>
      </c>
      <c r="H222" s="4">
        <v>3.89</v>
      </c>
      <c r="I222" s="4">
        <v>4.51</v>
      </c>
      <c r="J222" s="4">
        <v>6.21</v>
      </c>
      <c r="K222" s="4">
        <v>6.74</v>
      </c>
      <c r="L222" s="4">
        <v>5.85</v>
      </c>
      <c r="M222" s="3">
        <f t="shared" si="2"/>
        <v>1.195658814</v>
      </c>
      <c r="N222" s="4">
        <v>6.0</v>
      </c>
      <c r="O222" s="4">
        <f t="shared" si="1"/>
        <v>1.13</v>
      </c>
      <c r="P222" s="3">
        <f t="shared" si="36"/>
        <v>2.313926543</v>
      </c>
      <c r="Q222" s="4">
        <v>-10.0</v>
      </c>
      <c r="R222" s="3">
        <f t="shared" si="4"/>
        <v>-8.363589915</v>
      </c>
      <c r="S222" s="3" t="s">
        <v>46</v>
      </c>
      <c r="T222" s="3" t="s">
        <v>42</v>
      </c>
      <c r="U222" s="4">
        <v>1.2</v>
      </c>
      <c r="V222" s="3">
        <v>5.0</v>
      </c>
      <c r="W222" s="3" t="s">
        <v>43</v>
      </c>
      <c r="X222" s="3">
        <v>5.0</v>
      </c>
    </row>
    <row r="223" ht="15.75" customHeight="1">
      <c r="A223" s="3" t="s">
        <v>63</v>
      </c>
      <c r="B223" s="3" t="s">
        <v>81</v>
      </c>
      <c r="C223" s="3" t="s">
        <v>117</v>
      </c>
      <c r="D223" s="3" t="s">
        <v>440</v>
      </c>
      <c r="E223" s="3">
        <v>3.1</v>
      </c>
      <c r="F223" s="3">
        <v>1.233333333</v>
      </c>
      <c r="G223" s="3">
        <v>3.7</v>
      </c>
      <c r="H223" s="3">
        <v>3.1</v>
      </c>
      <c r="I223" s="3">
        <v>0.06</v>
      </c>
      <c r="J223" s="3">
        <v>0.54</v>
      </c>
      <c r="K223" s="3">
        <v>0.89</v>
      </c>
      <c r="L223" s="4">
        <v>2.84</v>
      </c>
      <c r="M223" s="3">
        <f t="shared" si="2"/>
        <v>1.389417144</v>
      </c>
      <c r="N223" s="4">
        <v>4.0</v>
      </c>
      <c r="O223" s="4">
        <f t="shared" si="1"/>
        <v>2.766666667</v>
      </c>
      <c r="P223" s="3">
        <f t="shared" si="36"/>
        <v>12.07700659</v>
      </c>
      <c r="Q223" s="4">
        <v>-5.0</v>
      </c>
      <c r="R223" s="3">
        <f t="shared" si="4"/>
        <v>-3.598631283</v>
      </c>
      <c r="S223" s="3" t="s">
        <v>83</v>
      </c>
      <c r="T223" s="3" t="s">
        <v>123</v>
      </c>
      <c r="U223" s="3">
        <v>0.6</v>
      </c>
      <c r="V223" s="3" t="s">
        <v>237</v>
      </c>
      <c r="W223" s="3" t="s">
        <v>87</v>
      </c>
      <c r="X223" s="4">
        <v>0.5</v>
      </c>
    </row>
    <row r="224" ht="15.75" customHeight="1">
      <c r="A224" s="3" t="s">
        <v>63</v>
      </c>
      <c r="B224" s="3" t="s">
        <v>35</v>
      </c>
      <c r="C224" s="3" t="s">
        <v>117</v>
      </c>
      <c r="D224" s="3" t="s">
        <v>441</v>
      </c>
      <c r="E224" s="3">
        <v>-10.78</v>
      </c>
      <c r="F224" s="3">
        <v>-10.78</v>
      </c>
      <c r="G224" s="3">
        <v>-10.78</v>
      </c>
      <c r="H224" s="4">
        <v>5.5</v>
      </c>
      <c r="I224" s="3">
        <v>-10.78</v>
      </c>
      <c r="J224" s="4">
        <v>4.98</v>
      </c>
      <c r="K224" s="4">
        <v>6.55</v>
      </c>
      <c r="L224" s="4">
        <v>5.55</v>
      </c>
      <c r="M224" s="3">
        <f t="shared" si="2"/>
        <v>7.367424923</v>
      </c>
      <c r="N224" s="4">
        <v>6.0</v>
      </c>
      <c r="O224" s="4">
        <f t="shared" si="1"/>
        <v>16.78</v>
      </c>
      <c r="P224" s="3">
        <f t="shared" si="36"/>
        <v>1.483557704</v>
      </c>
      <c r="Q224" s="4">
        <v>-10.0</v>
      </c>
      <c r="R224" s="3">
        <f t="shared" si="4"/>
        <v>-1.357326353</v>
      </c>
      <c r="S224" s="3" t="s">
        <v>41</v>
      </c>
      <c r="T224" s="3" t="s">
        <v>42</v>
      </c>
      <c r="U224" s="3">
        <v>0.9</v>
      </c>
      <c r="V224" s="3" t="s">
        <v>442</v>
      </c>
      <c r="W224" s="3" t="s">
        <v>443</v>
      </c>
      <c r="X224" s="4">
        <v>0.5</v>
      </c>
    </row>
    <row r="225" ht="15.75" customHeight="1">
      <c r="A225" s="3" t="s">
        <v>63</v>
      </c>
      <c r="B225" s="3" t="s">
        <v>35</v>
      </c>
      <c r="C225" s="3" t="s">
        <v>117</v>
      </c>
      <c r="D225" s="3" t="s">
        <v>444</v>
      </c>
      <c r="E225" s="3">
        <v>-8.75</v>
      </c>
      <c r="F225" s="3">
        <v>-4.93</v>
      </c>
      <c r="G225" s="3">
        <v>-9.86</v>
      </c>
      <c r="H225" s="4">
        <v>5.68</v>
      </c>
      <c r="I225" s="3">
        <v>-8.75</v>
      </c>
      <c r="J225" s="3">
        <v>-1.11</v>
      </c>
      <c r="K225" s="4">
        <v>6.72</v>
      </c>
      <c r="L225" s="4">
        <v>3.41</v>
      </c>
      <c r="M225" s="3">
        <f t="shared" si="2"/>
        <v>6.319869461</v>
      </c>
      <c r="N225" s="4">
        <v>6.0</v>
      </c>
      <c r="O225" s="4">
        <f t="shared" si="1"/>
        <v>10.93</v>
      </c>
      <c r="P225" s="3">
        <f t="shared" si="36"/>
        <v>1.284309228</v>
      </c>
      <c r="Q225" s="4">
        <v>-10.0</v>
      </c>
      <c r="R225" s="3">
        <f t="shared" si="4"/>
        <v>-1.582311164</v>
      </c>
      <c r="S225" s="3" t="s">
        <v>41</v>
      </c>
      <c r="T225" s="3" t="s">
        <v>42</v>
      </c>
      <c r="U225" s="3">
        <v>1.0</v>
      </c>
      <c r="V225" s="3" t="s">
        <v>445</v>
      </c>
      <c r="W225" s="3" t="s">
        <v>446</v>
      </c>
      <c r="X225" s="4">
        <v>0.5</v>
      </c>
    </row>
    <row r="226" ht="15.75" customHeight="1">
      <c r="A226" s="3" t="s">
        <v>63</v>
      </c>
      <c r="B226" s="3" t="s">
        <v>35</v>
      </c>
      <c r="C226" s="3" t="s">
        <v>117</v>
      </c>
      <c r="D226" s="3" t="s">
        <v>447</v>
      </c>
      <c r="E226" s="3">
        <v>-4.05</v>
      </c>
      <c r="F226" s="3">
        <v>-2.116666667</v>
      </c>
      <c r="G226" s="3">
        <v>-6.35</v>
      </c>
      <c r="H226" s="4">
        <v>4.04</v>
      </c>
      <c r="I226" s="3">
        <v>-4.05</v>
      </c>
      <c r="J226" s="3">
        <v>-7.74</v>
      </c>
      <c r="K226" s="3">
        <v>5.44</v>
      </c>
      <c r="L226" s="3">
        <v>20.99</v>
      </c>
      <c r="M226" s="3">
        <f t="shared" si="2"/>
        <v>11.10199216</v>
      </c>
      <c r="N226" s="4">
        <v>6.0</v>
      </c>
      <c r="O226" s="4">
        <f t="shared" si="1"/>
        <v>8.116666667</v>
      </c>
      <c r="P226" s="3">
        <f t="shared" si="36"/>
        <v>0.3425811581</v>
      </c>
      <c r="Q226" s="4">
        <v>-10.0</v>
      </c>
      <c r="R226" s="3">
        <f t="shared" si="4"/>
        <v>-0.9007392415</v>
      </c>
      <c r="S226" s="3" t="s">
        <v>41</v>
      </c>
      <c r="T226" s="3" t="s">
        <v>42</v>
      </c>
      <c r="U226" s="3">
        <v>1.2</v>
      </c>
      <c r="V226" s="3" t="s">
        <v>234</v>
      </c>
      <c r="W226" s="3" t="s">
        <v>43</v>
      </c>
      <c r="X226" s="3" t="s">
        <v>66</v>
      </c>
    </row>
    <row r="227" ht="15.75" customHeight="1">
      <c r="A227" s="3" t="s">
        <v>24</v>
      </c>
      <c r="B227" s="3" t="s">
        <v>35</v>
      </c>
      <c r="C227" s="3" t="s">
        <v>117</v>
      </c>
      <c r="D227" s="3" t="s">
        <v>448</v>
      </c>
      <c r="E227" s="3">
        <v>18.59</v>
      </c>
      <c r="F227" s="3">
        <v>6.196666667</v>
      </c>
      <c r="G227" s="3">
        <v>-5.68</v>
      </c>
      <c r="H227" s="4">
        <v>10.76</v>
      </c>
      <c r="I227" s="4">
        <v>9.28</v>
      </c>
      <c r="J227" s="4">
        <v>9.7</v>
      </c>
      <c r="K227" s="4">
        <v>8.02</v>
      </c>
      <c r="L227" s="4">
        <v>11.64</v>
      </c>
      <c r="M227" s="3">
        <f t="shared" si="2"/>
        <v>1.38960426</v>
      </c>
      <c r="N227" s="4">
        <v>10.0</v>
      </c>
      <c r="O227" s="4">
        <f t="shared" si="1"/>
        <v>3.803333333</v>
      </c>
      <c r="P227" s="3">
        <f t="shared" si="36"/>
        <v>0.1079444014</v>
      </c>
      <c r="Q227" s="4">
        <v>-20.0</v>
      </c>
      <c r="R227" s="3">
        <f t="shared" si="4"/>
        <v>-14.39258685</v>
      </c>
      <c r="S227" s="3" t="s">
        <v>449</v>
      </c>
      <c r="T227" s="3" t="s">
        <v>96</v>
      </c>
      <c r="U227" s="3">
        <v>1.7</v>
      </c>
      <c r="V227" s="3">
        <v>5.0</v>
      </c>
      <c r="W227" s="3" t="s">
        <v>97</v>
      </c>
      <c r="X227" s="4">
        <v>1.0</v>
      </c>
    </row>
    <row r="228" ht="15.75" customHeight="1">
      <c r="A228" s="3" t="s">
        <v>80</v>
      </c>
      <c r="B228" s="3" t="s">
        <v>81</v>
      </c>
      <c r="C228" s="3" t="s">
        <v>44</v>
      </c>
      <c r="D228" s="3" t="s">
        <v>450</v>
      </c>
      <c r="E228" s="3">
        <v>11.55</v>
      </c>
      <c r="F228" s="3">
        <v>3.85</v>
      </c>
      <c r="G228" s="3">
        <v>13.61</v>
      </c>
      <c r="H228" s="4">
        <v>4.29</v>
      </c>
      <c r="I228" s="4">
        <v>2.07</v>
      </c>
      <c r="J228" s="4">
        <v>4.33</v>
      </c>
      <c r="K228" s="4">
        <v>3.93</v>
      </c>
      <c r="L228" s="4">
        <v>3.64</v>
      </c>
      <c r="M228" s="3">
        <f t="shared" si="2"/>
        <v>0.9282887482</v>
      </c>
      <c r="N228" s="4">
        <v>4.0</v>
      </c>
      <c r="O228" s="4">
        <f t="shared" si="1"/>
        <v>0.15</v>
      </c>
      <c r="P228" s="3">
        <f t="shared" si="36"/>
        <v>6.722046359</v>
      </c>
      <c r="Q228" s="4">
        <v>-5.0</v>
      </c>
      <c r="R228" s="3">
        <f t="shared" si="4"/>
        <v>-5.386255096</v>
      </c>
      <c r="S228" s="3" t="s">
        <v>451</v>
      </c>
      <c r="T228" s="3" t="s">
        <v>123</v>
      </c>
      <c r="U228" s="3">
        <v>1.2</v>
      </c>
      <c r="V228" s="3">
        <v>5.0</v>
      </c>
      <c r="W228" s="3" t="s">
        <v>87</v>
      </c>
      <c r="X228" s="4">
        <v>0.5</v>
      </c>
    </row>
    <row r="229" ht="15.75" customHeight="1">
      <c r="A229" s="3" t="s">
        <v>24</v>
      </c>
      <c r="B229" s="3" t="s">
        <v>35</v>
      </c>
      <c r="C229" s="3" t="s">
        <v>44</v>
      </c>
      <c r="D229" s="3" t="s">
        <v>452</v>
      </c>
      <c r="E229" s="3">
        <v>11.28</v>
      </c>
      <c r="F229" s="3">
        <v>3.76</v>
      </c>
      <c r="G229" s="3">
        <v>9.63</v>
      </c>
      <c r="H229" s="4">
        <v>10.79</v>
      </c>
      <c r="I229" s="4">
        <v>7.67</v>
      </c>
      <c r="J229" s="4">
        <v>9.93</v>
      </c>
      <c r="K229" s="4">
        <v>9.99</v>
      </c>
      <c r="L229" s="4">
        <v>7.52</v>
      </c>
      <c r="M229" s="3">
        <f t="shared" si="2"/>
        <v>1.487144916</v>
      </c>
      <c r="N229" s="4">
        <v>10.0</v>
      </c>
      <c r="O229" s="4">
        <f t="shared" si="1"/>
        <v>6.24</v>
      </c>
      <c r="P229" s="3">
        <f t="shared" si="36"/>
        <v>1.629520639</v>
      </c>
      <c r="Q229" s="4">
        <v>-20.0</v>
      </c>
      <c r="R229" s="3">
        <f t="shared" si="4"/>
        <v>-13.44858849</v>
      </c>
      <c r="S229" s="3" t="s">
        <v>453</v>
      </c>
      <c r="T229" s="3" t="s">
        <v>96</v>
      </c>
      <c r="U229" s="3">
        <v>1.5</v>
      </c>
      <c r="V229" s="3">
        <v>5.0</v>
      </c>
      <c r="W229" s="3" t="s">
        <v>97</v>
      </c>
      <c r="X229" s="4">
        <v>1.0</v>
      </c>
    </row>
    <row r="230" ht="15.75" customHeight="1">
      <c r="A230" s="3" t="s">
        <v>24</v>
      </c>
      <c r="B230" s="3" t="s">
        <v>35</v>
      </c>
      <c r="C230" s="3" t="s">
        <v>112</v>
      </c>
      <c r="D230" s="3" t="s">
        <v>454</v>
      </c>
      <c r="E230" s="3">
        <v>10.73</v>
      </c>
      <c r="F230" s="3">
        <v>3.576666667</v>
      </c>
      <c r="G230" s="3">
        <v>32.62</v>
      </c>
      <c r="H230" s="4">
        <v>3.95</v>
      </c>
      <c r="I230" s="4">
        <v>5.4</v>
      </c>
      <c r="J230" s="4">
        <v>3.51</v>
      </c>
      <c r="K230" s="4">
        <v>4.42</v>
      </c>
      <c r="L230" s="4">
        <v>5.06</v>
      </c>
      <c r="M230" s="3">
        <f t="shared" si="2"/>
        <v>0.77580281</v>
      </c>
      <c r="N230" s="4">
        <v>6.0</v>
      </c>
      <c r="O230" s="4">
        <f t="shared" si="1"/>
        <v>2.423333333</v>
      </c>
      <c r="P230" s="3">
        <f t="shared" si="36"/>
        <v>2.277210967</v>
      </c>
      <c r="Q230" s="4">
        <v>-10.0</v>
      </c>
      <c r="R230" s="3">
        <f t="shared" si="4"/>
        <v>-12.88987339</v>
      </c>
      <c r="S230" s="3" t="s">
        <v>455</v>
      </c>
      <c r="T230" s="3" t="s">
        <v>42</v>
      </c>
      <c r="U230" s="3">
        <v>1.5</v>
      </c>
      <c r="V230" s="3">
        <v>5.0</v>
      </c>
      <c r="W230" s="3" t="s">
        <v>43</v>
      </c>
      <c r="X230" s="4">
        <v>1.0</v>
      </c>
    </row>
    <row r="231" ht="15.75" customHeight="1">
      <c r="A231" s="3" t="s">
        <v>80</v>
      </c>
      <c r="B231" s="3" t="s">
        <v>81</v>
      </c>
      <c r="C231" s="3" t="s">
        <v>112</v>
      </c>
      <c r="D231" s="3" t="s">
        <v>456</v>
      </c>
      <c r="E231" s="3">
        <v>6.7</v>
      </c>
      <c r="F231" s="3">
        <v>2.233333333</v>
      </c>
      <c r="G231" s="3">
        <v>18.18</v>
      </c>
      <c r="H231" s="4">
        <v>3.28</v>
      </c>
      <c r="I231" s="4">
        <v>3.93</v>
      </c>
      <c r="J231" s="4">
        <v>4.22</v>
      </c>
      <c r="K231" s="4">
        <v>4.17</v>
      </c>
      <c r="L231" s="4">
        <v>2.86</v>
      </c>
      <c r="M231" s="3">
        <f t="shared" si="2"/>
        <v>0.5970510866</v>
      </c>
      <c r="N231" s="4">
        <v>4.0</v>
      </c>
      <c r="O231" s="4">
        <f t="shared" si="1"/>
        <v>1.766666667</v>
      </c>
      <c r="P231" s="3">
        <f t="shared" si="36"/>
        <v>7.944602128</v>
      </c>
      <c r="Q231" s="4">
        <v>-5.0</v>
      </c>
      <c r="R231" s="3">
        <f t="shared" si="4"/>
        <v>-8.374492757</v>
      </c>
      <c r="S231" s="3" t="s">
        <v>457</v>
      </c>
      <c r="T231" s="3" t="s">
        <v>123</v>
      </c>
      <c r="U231" s="3">
        <v>1.1</v>
      </c>
      <c r="V231" s="3">
        <v>3.0</v>
      </c>
      <c r="W231" s="3" t="s">
        <v>87</v>
      </c>
      <c r="X231" s="4">
        <v>0.5</v>
      </c>
    </row>
    <row r="232" ht="15.75" customHeight="1">
      <c r="A232" s="3" t="s">
        <v>24</v>
      </c>
      <c r="B232" s="3" t="s">
        <v>35</v>
      </c>
      <c r="C232" s="3" t="s">
        <v>44</v>
      </c>
      <c r="D232" s="3" t="s">
        <v>458</v>
      </c>
      <c r="E232" s="3">
        <v>3.77</v>
      </c>
      <c r="F232" s="3">
        <v>1.256666667</v>
      </c>
      <c r="G232" s="3">
        <v>-15.82</v>
      </c>
      <c r="H232" s="4">
        <v>3.56</v>
      </c>
      <c r="I232" s="4">
        <v>4.89</v>
      </c>
      <c r="J232" s="4">
        <v>5.98</v>
      </c>
      <c r="K232" s="4">
        <v>6.95</v>
      </c>
      <c r="L232" s="4">
        <v>6.52</v>
      </c>
      <c r="M232" s="3">
        <f t="shared" si="2"/>
        <v>1.367205178</v>
      </c>
      <c r="N232" s="4">
        <v>6.0</v>
      </c>
      <c r="O232" s="4">
        <f t="shared" si="1"/>
        <v>4.743333333</v>
      </c>
      <c r="P232" s="3">
        <f t="shared" si="36"/>
        <v>5.439320145</v>
      </c>
      <c r="Q232" s="4">
        <v>-10.0</v>
      </c>
      <c r="R232" s="3">
        <f t="shared" si="4"/>
        <v>-7.314191138</v>
      </c>
      <c r="S232" s="3" t="s">
        <v>459</v>
      </c>
      <c r="T232" s="3" t="s">
        <v>42</v>
      </c>
      <c r="U232" s="3">
        <v>1.5</v>
      </c>
      <c r="V232" s="3">
        <v>5.0</v>
      </c>
      <c r="W232" s="3" t="s">
        <v>43</v>
      </c>
      <c r="X232" s="4">
        <v>1.0</v>
      </c>
    </row>
    <row r="233" ht="15.75" customHeight="1">
      <c r="A233" s="3" t="s">
        <v>106</v>
      </c>
      <c r="B233" s="3" t="s">
        <v>25</v>
      </c>
      <c r="C233" s="3" t="s">
        <v>44</v>
      </c>
      <c r="D233" s="3" t="s">
        <v>460</v>
      </c>
      <c r="E233" s="3">
        <v>52.31</v>
      </c>
      <c r="F233" s="3">
        <v>17.43666667</v>
      </c>
      <c r="G233" s="3">
        <v>69.17</v>
      </c>
      <c r="H233" s="4">
        <v>7.92</v>
      </c>
      <c r="I233" s="4">
        <v>9.47</v>
      </c>
      <c r="J233" s="4">
        <v>11.91</v>
      </c>
      <c r="K233" s="4">
        <v>7.74</v>
      </c>
      <c r="L233" s="4">
        <v>10.93</v>
      </c>
      <c r="M233" s="3">
        <f t="shared" si="2"/>
        <v>1.830554561</v>
      </c>
      <c r="N233" s="4">
        <v>10.0</v>
      </c>
      <c r="O233" s="4">
        <f t="shared" si="1"/>
        <v>7.43666667</v>
      </c>
      <c r="P233" s="3">
        <f t="shared" si="36"/>
        <v>1.538695829</v>
      </c>
      <c r="Q233" s="4">
        <v>-20.0</v>
      </c>
      <c r="R233" s="3">
        <f t="shared" si="4"/>
        <v>-10.92565085</v>
      </c>
      <c r="S233" s="3" t="s">
        <v>461</v>
      </c>
      <c r="T233" s="3" t="s">
        <v>96</v>
      </c>
      <c r="U233" s="3">
        <v>1.5</v>
      </c>
      <c r="V233" s="3">
        <v>5.0</v>
      </c>
      <c r="W233" s="3" t="s">
        <v>97</v>
      </c>
      <c r="X233" s="4">
        <v>1.0</v>
      </c>
    </row>
    <row r="234" ht="15.75" customHeight="1">
      <c r="A234" s="3" t="s">
        <v>24</v>
      </c>
      <c r="B234" s="3" t="s">
        <v>35</v>
      </c>
      <c r="C234" s="3" t="s">
        <v>60</v>
      </c>
      <c r="D234" s="3" t="s">
        <v>462</v>
      </c>
      <c r="E234" s="3">
        <v>9.55</v>
      </c>
      <c r="F234" s="3">
        <v>3.183333333</v>
      </c>
      <c r="G234" s="3">
        <v>2.48</v>
      </c>
      <c r="H234" s="4">
        <v>6.06</v>
      </c>
      <c r="I234" s="4">
        <v>3.65</v>
      </c>
      <c r="J234" s="4">
        <v>4.15</v>
      </c>
      <c r="K234" s="4">
        <v>4.64</v>
      </c>
      <c r="L234" s="4">
        <v>5.59</v>
      </c>
      <c r="M234" s="3">
        <f t="shared" si="2"/>
        <v>0.9975820768</v>
      </c>
      <c r="N234" s="4">
        <v>6.0</v>
      </c>
      <c r="O234" s="4">
        <f t="shared" si="1"/>
        <v>2.816666667</v>
      </c>
      <c r="P234" s="3">
        <f t="shared" si="36"/>
        <v>1.988140504</v>
      </c>
      <c r="Q234" s="4">
        <v>-10.0</v>
      </c>
      <c r="R234" s="3">
        <f t="shared" si="4"/>
        <v>-10.02423784</v>
      </c>
      <c r="S234" s="3" t="s">
        <v>463</v>
      </c>
      <c r="T234" s="3" t="s">
        <v>42</v>
      </c>
      <c r="U234" s="3">
        <v>1.5</v>
      </c>
      <c r="V234" s="3">
        <v>5.0</v>
      </c>
      <c r="W234" s="3" t="s">
        <v>43</v>
      </c>
      <c r="X234" s="4">
        <v>1.0</v>
      </c>
    </row>
    <row r="235" ht="15.75" customHeight="1">
      <c r="A235" s="3" t="s">
        <v>24</v>
      </c>
      <c r="B235" s="3" t="s">
        <v>35</v>
      </c>
      <c r="C235" s="3" t="s">
        <v>44</v>
      </c>
      <c r="D235" s="3" t="s">
        <v>464</v>
      </c>
      <c r="E235" s="3">
        <v>12.05</v>
      </c>
      <c r="F235" s="3">
        <v>4.016666667</v>
      </c>
      <c r="G235" s="3">
        <v>16.74</v>
      </c>
      <c r="H235" s="4">
        <v>5.74</v>
      </c>
      <c r="I235" s="4">
        <v>3.79</v>
      </c>
      <c r="J235" s="4">
        <v>4.06</v>
      </c>
      <c r="K235" s="4">
        <v>6.17</v>
      </c>
      <c r="L235" s="4">
        <v>4.14</v>
      </c>
      <c r="M235" s="3">
        <f t="shared" si="2"/>
        <v>1.091077449</v>
      </c>
      <c r="N235" s="4">
        <v>6.0</v>
      </c>
      <c r="O235" s="4">
        <f t="shared" si="1"/>
        <v>1.983333333</v>
      </c>
      <c r="P235" s="3">
        <f t="shared" si="36"/>
        <v>0.9898472385</v>
      </c>
      <c r="Q235" s="4">
        <v>-10.0</v>
      </c>
      <c r="R235" s="3">
        <f t="shared" si="4"/>
        <v>-9.165252208</v>
      </c>
      <c r="S235" s="3" t="s">
        <v>465</v>
      </c>
      <c r="T235" s="3" t="s">
        <v>42</v>
      </c>
      <c r="U235" s="3">
        <v>1.5</v>
      </c>
      <c r="V235" s="3">
        <v>5.0</v>
      </c>
      <c r="W235" s="3" t="s">
        <v>43</v>
      </c>
      <c r="X235" s="4">
        <v>1.0</v>
      </c>
    </row>
    <row r="236" ht="15.75" customHeight="1">
      <c r="A236" s="3" t="s">
        <v>80</v>
      </c>
      <c r="B236" s="3" t="s">
        <v>81</v>
      </c>
      <c r="C236" s="3" t="s">
        <v>44</v>
      </c>
      <c r="D236" s="3" t="s">
        <v>466</v>
      </c>
      <c r="E236" s="3">
        <f>H236</f>
        <v>3.91</v>
      </c>
      <c r="F236" s="3">
        <f>(H236+I236+J212)/3</f>
        <v>5.08</v>
      </c>
      <c r="G236" s="3">
        <f>(H236+I236+J212)</f>
        <v>15.24</v>
      </c>
      <c r="H236" s="4">
        <v>3.91</v>
      </c>
      <c r="I236" s="4">
        <v>4.37</v>
      </c>
      <c r="J236" s="4">
        <v>2.8</v>
      </c>
      <c r="K236" s="4">
        <v>2.75</v>
      </c>
      <c r="L236" s="4">
        <v>3.33</v>
      </c>
      <c r="M236" s="3">
        <f t="shared" si="2"/>
        <v>0.7041448715</v>
      </c>
      <c r="N236" s="4">
        <v>4.0</v>
      </c>
      <c r="O236" s="4">
        <f t="shared" si="1"/>
        <v>1.08</v>
      </c>
      <c r="P236" s="3">
        <f t="shared" si="36"/>
        <v>13.03708991</v>
      </c>
      <c r="Q236" s="4">
        <v>-5.0</v>
      </c>
      <c r="R236" s="3">
        <f t="shared" si="4"/>
        <v>-7.100811499</v>
      </c>
      <c r="S236" s="3" t="s">
        <v>467</v>
      </c>
      <c r="T236" s="3" t="s">
        <v>123</v>
      </c>
      <c r="U236" s="3">
        <v>0.12</v>
      </c>
      <c r="V236" s="3">
        <v>3.5</v>
      </c>
      <c r="W236" s="3" t="s">
        <v>87</v>
      </c>
      <c r="X236" s="4">
        <v>0.5</v>
      </c>
    </row>
    <row r="237" ht="15.75" customHeight="1">
      <c r="A237" s="3" t="s">
        <v>24</v>
      </c>
      <c r="B237" s="3" t="s">
        <v>35</v>
      </c>
      <c r="C237" s="3" t="s">
        <v>117</v>
      </c>
      <c r="D237" s="3" t="s">
        <v>468</v>
      </c>
      <c r="E237" s="3">
        <v>-9.54</v>
      </c>
      <c r="F237" s="3">
        <v>-3.18</v>
      </c>
      <c r="G237" s="3">
        <v>43.8</v>
      </c>
      <c r="H237" s="4">
        <v>4.08</v>
      </c>
      <c r="I237" s="4">
        <v>3.43</v>
      </c>
      <c r="J237" s="4">
        <v>6.66</v>
      </c>
      <c r="K237" s="4">
        <v>3.24</v>
      </c>
      <c r="L237" s="4">
        <v>5.43</v>
      </c>
      <c r="M237" s="3">
        <f t="shared" si="2"/>
        <v>1.450541278</v>
      </c>
      <c r="N237" s="4">
        <v>6.0</v>
      </c>
      <c r="O237" s="4">
        <f t="shared" si="1"/>
        <v>9.18</v>
      </c>
      <c r="P237" s="3">
        <f t="shared" si="36"/>
        <v>7.666103796</v>
      </c>
      <c r="Q237" s="4">
        <v>-10.0</v>
      </c>
      <c r="R237" s="3">
        <f t="shared" si="4"/>
        <v>-6.893978234</v>
      </c>
      <c r="S237" s="3" t="s">
        <v>469</v>
      </c>
      <c r="T237" s="3" t="s">
        <v>42</v>
      </c>
      <c r="U237" s="3">
        <v>1.6</v>
      </c>
      <c r="V237" s="3">
        <v>1.5</v>
      </c>
      <c r="W237" s="3" t="s">
        <v>43</v>
      </c>
      <c r="X237" s="4">
        <v>1.0</v>
      </c>
    </row>
    <row r="238" ht="15.75" customHeight="1">
      <c r="A238" s="3" t="s">
        <v>106</v>
      </c>
      <c r="B238" s="3" t="s">
        <v>25</v>
      </c>
      <c r="C238" s="3" t="s">
        <v>44</v>
      </c>
      <c r="D238" s="3" t="s">
        <v>470</v>
      </c>
      <c r="E238" s="3">
        <v>-15.36</v>
      </c>
      <c r="F238" s="3">
        <v>-5.12</v>
      </c>
      <c r="G238" s="3">
        <v>-4.12</v>
      </c>
      <c r="H238" s="4">
        <v>6.4</v>
      </c>
      <c r="I238" s="4">
        <v>4.37</v>
      </c>
      <c r="J238" s="4">
        <v>6.93</v>
      </c>
      <c r="K238" s="4">
        <v>6.38</v>
      </c>
      <c r="L238" s="4">
        <v>4.91</v>
      </c>
      <c r="M238" s="3">
        <f t="shared" si="2"/>
        <v>1.096617527</v>
      </c>
      <c r="N238" s="4">
        <v>6.0</v>
      </c>
      <c r="O238" s="4">
        <f t="shared" si="1"/>
        <v>11.12</v>
      </c>
      <c r="P238" s="3">
        <f t="shared" si="36"/>
        <v>1.383040695</v>
      </c>
      <c r="Q238" s="4">
        <v>-10.0</v>
      </c>
      <c r="R238" s="3">
        <f t="shared" si="4"/>
        <v>-9.118949639</v>
      </c>
      <c r="S238" s="3" t="s">
        <v>471</v>
      </c>
      <c r="T238" s="3" t="s">
        <v>42</v>
      </c>
      <c r="U238" s="3">
        <v>1.8</v>
      </c>
      <c r="V238" s="3">
        <v>2.0</v>
      </c>
      <c r="W238" s="3" t="s">
        <v>43</v>
      </c>
      <c r="X238" s="4">
        <v>1.0</v>
      </c>
    </row>
    <row r="239" ht="15.75" customHeight="1">
      <c r="A239" s="3" t="s">
        <v>48</v>
      </c>
      <c r="B239" s="3" t="s">
        <v>472</v>
      </c>
      <c r="C239" s="3" t="s">
        <v>117</v>
      </c>
      <c r="D239" s="3" t="s">
        <v>473</v>
      </c>
      <c r="E239" s="3">
        <v>1.45</v>
      </c>
      <c r="F239" s="3">
        <v>0.4833333333</v>
      </c>
      <c r="G239" s="3">
        <v>3.6</v>
      </c>
      <c r="H239" s="4">
        <v>2.01</v>
      </c>
      <c r="I239" s="4">
        <v>2.21</v>
      </c>
      <c r="J239" s="4">
        <v>1.08</v>
      </c>
      <c r="K239" s="4">
        <v>1.61</v>
      </c>
      <c r="L239" s="4">
        <v>2.43</v>
      </c>
      <c r="M239" s="3">
        <f t="shared" si="2"/>
        <v>0.5339662911</v>
      </c>
      <c r="N239" s="4">
        <v>2.0</v>
      </c>
      <c r="O239" s="4">
        <f t="shared" si="1"/>
        <v>1.516666667</v>
      </c>
      <c r="P239" s="3">
        <f t="shared" si="36"/>
        <v>0</v>
      </c>
      <c r="Q239" s="4">
        <v>-1.0</v>
      </c>
      <c r="R239" s="3">
        <f t="shared" si="4"/>
        <v>-1.872777396</v>
      </c>
      <c r="S239" s="3" t="s">
        <v>474</v>
      </c>
      <c r="T239" s="3" t="s">
        <v>58</v>
      </c>
      <c r="U239" s="3">
        <v>0.05</v>
      </c>
      <c r="V239" s="3" t="s">
        <v>59</v>
      </c>
      <c r="W239" s="3" t="s">
        <v>59</v>
      </c>
      <c r="X239" s="4">
        <v>0.0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