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nie\Desktop\SCM 651 -Business Analytics\"/>
    </mc:Choice>
  </mc:AlternateContent>
  <xr:revisionPtr revIDLastSave="0" documentId="13_ncr:1_{101BCF06-7407-4D07-9D3B-9C9D81301216}" xr6:coauthVersionLast="46" xr6:coauthVersionMax="46" xr10:uidLastSave="{00000000-0000-0000-0000-000000000000}"/>
  <bookViews>
    <workbookView xWindow="-28920" yWindow="16065" windowWidth="29040" windowHeight="15840" tabRatio="866" xr2:uid="{00000000-000D-0000-FFFF-FFFF00000000}"/>
  </bookViews>
  <sheets>
    <sheet name="House Prices" sheetId="1" r:id="rId1"/>
    <sheet name="Question 1" sheetId="2" r:id="rId2"/>
    <sheet name="Question 2" sheetId="3" r:id="rId3"/>
    <sheet name="Question 3" sheetId="5" r:id="rId4"/>
    <sheet name="Question 4" sheetId="7" r:id="rId5"/>
    <sheet name="Question 5" sheetId="8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8" l="1"/>
  <c r="M8" i="8" l="1"/>
  <c r="L11" i="8" s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</calcChain>
</file>

<file path=xl/sharedStrings.xml><?xml version="1.0" encoding="utf-8"?>
<sst xmlns="http://schemas.openxmlformats.org/spreadsheetml/2006/main" count="591" uniqueCount="44">
  <si>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</si>
  <si>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</si>
  <si>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</si>
  <si>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</si>
  <si>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</si>
  <si>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</si>
  <si>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</si>
  <si>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</si>
  <si>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</si>
  <si>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</si>
  <si>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</si>
  <si>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</si>
  <si>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</si>
  <si>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BricK?</t>
  </si>
  <si>
    <t>Brick?</t>
  </si>
  <si>
    <t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</si>
  <si>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</si>
  <si>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</si>
  <si>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</si>
  <si>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</si>
  <si>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</si>
  <si>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</si>
  <si>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</si>
  <si>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</si>
  <si>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</si>
  <si>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</si>
  <si>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</si>
  <si>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</si>
  <si>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</si>
  <si>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</si>
  <si>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</si>
  <si>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</si>
  <si>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</si>
  <si>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</si>
  <si>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</si>
  <si>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</si>
  <si>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</si>
  <si>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</si>
  <si>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</si>
  <si>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</si>
  <si>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PRICE</t>
  </si>
  <si>
    <t>Average Sq Ft</t>
  </si>
  <si>
    <t>Average Price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</si>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</sst>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/>
    <xf numFmtId="0" fontId="0" fillId="33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5" fontId="0" fillId="0" borderId="0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left"/>
    </dxf>
    <dxf>
      <alignment horizontal="center"/>
    </dxf>
    <dxf>
      <alignment horizontal="center"/>
    </dxf>
    <dxf>
      <alignment horizontal="center"/>
    </dxf>
    <dxf>
      <numFmt numFmtId="164" formatCode="&quot;$&quot;#,##0"/>
    </dxf>
    <dxf>
      <alignment horizontal="left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[HW1_Team#92.xlsx]Question 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</a:t>
            </a:r>
          </a:p>
          <a:p>
            <a:pPr>
              <a:defRPr/>
            </a:pPr>
            <a:r>
              <a:rPr lang="en-US" sz="1050"/>
              <a:t>by Brick and Neighborhood</a:t>
            </a:r>
          </a:p>
        </c:rich>
      </c:tx>
      <c:layout>
        <c:manualLayout>
          <c:xMode val="edge"/>
          <c:yMode val="edge"/>
          <c:x val="0.35866591918728608"/>
          <c:y val="6.605505707135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831536834594704"/>
          <c:y val="0.23523072697308187"/>
          <c:w val="0.64937610953970548"/>
          <c:h val="0.6059406091680401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'Question 1'!$C$2:$C$3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1'!$B$4:$B$5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1'!$C$4:$C$5</c:f>
              <c:numCache>
                <c:formatCode>"$"#,##0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D-451B-990B-6F88FB33A01F}"/>
            </c:ext>
          </c:extLst>
        </c:ser>
        <c:ser>
          <c:idx val="1"/>
          <c:order val="1"/>
          <c:tx>
            <c:strRef>
              <c:f>'Question 1'!$D$2:$D$3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1'!$B$4:$B$5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1'!$D$4:$D$5</c:f>
              <c:numCache>
                <c:formatCode>"$"#,##0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D-451B-990B-6F88FB33A01F}"/>
            </c:ext>
          </c:extLst>
        </c:ser>
        <c:ser>
          <c:idx val="2"/>
          <c:order val="2"/>
          <c:tx>
            <c:strRef>
              <c:f>'Question 1'!$E$2:$E$3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1'!$B$4:$B$5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1'!$E$4:$E$5</c:f>
              <c:numCache>
                <c:formatCode>"$"#,##0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BD-451B-990B-6F88FB33A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71031904"/>
        <c:axId val="1971034400"/>
        <c:axId val="0"/>
      </c:bar3DChart>
      <c:catAx>
        <c:axId val="197103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Brick? </a:t>
                </a:r>
              </a:p>
            </c:rich>
          </c:tx>
          <c:layout>
            <c:manualLayout>
              <c:xMode val="edge"/>
              <c:yMode val="edge"/>
              <c:x val="0.45594951116547333"/>
              <c:y val="0.90509277910028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34400"/>
        <c:crosses val="autoZero"/>
        <c:auto val="1"/>
        <c:lblAlgn val="ctr"/>
        <c:lblOffset val="100"/>
        <c:noMultiLvlLbl val="0"/>
      </c:catAx>
      <c:valAx>
        <c:axId val="19710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Price</a:t>
                </a:r>
              </a:p>
            </c:rich>
          </c:tx>
          <c:layout>
            <c:manualLayout>
              <c:xMode val="edge"/>
              <c:yMode val="edge"/>
              <c:x val="3.016470028625063E-2"/>
              <c:y val="0.424022157114081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0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[HW1_Team#92.xlsx]Question 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Average Sq Ft</a:t>
            </a:r>
            <a:endParaRPr lang="en-US" sz="1400">
              <a:effectLst/>
            </a:endParaRPr>
          </a:p>
          <a:p>
            <a:pPr>
              <a:defRPr sz="1200"/>
            </a:pPr>
            <a:r>
              <a:rPr lang="en-US" sz="1050" b="0" i="0" baseline="0">
                <a:effectLst/>
              </a:rPr>
              <a:t>by Brick and Neighborhood</a:t>
            </a:r>
            <a:endParaRPr lang="en-US" sz="1050">
              <a:effectLst/>
            </a:endParaRPr>
          </a:p>
        </c:rich>
      </c:tx>
      <c:layout>
        <c:manualLayout>
          <c:xMode val="edge"/>
          <c:yMode val="edge"/>
          <c:x val="0.35419089604090753"/>
          <c:y val="2.8515363024416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374147406331493"/>
          <c:y val="0.21358371213062088"/>
          <c:w val="0.66689498764110799"/>
          <c:h val="0.5719986421255703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'Question 1'!$C$7:$C$8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1'!$B$9:$B$10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1'!$C$9:$C$10</c:f>
              <c:numCache>
                <c:formatCode>"$"#,##0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1-4317-8B77-C793C60E47E8}"/>
            </c:ext>
          </c:extLst>
        </c:ser>
        <c:ser>
          <c:idx val="1"/>
          <c:order val="1"/>
          <c:tx>
            <c:strRef>
              <c:f>'Question 1'!$D$7:$D$8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1'!$B$9:$B$10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1'!$D$9:$D$10</c:f>
              <c:numCache>
                <c:formatCode>"$"#,##0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1-4317-8B77-C793C60E47E8}"/>
            </c:ext>
          </c:extLst>
        </c:ser>
        <c:ser>
          <c:idx val="2"/>
          <c:order val="2"/>
          <c:tx>
            <c:strRef>
              <c:f>'Question 1'!$E$7:$E$8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'Question 1'!$B$9:$B$10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'Question 1'!$E$9:$E$10</c:f>
              <c:numCache>
                <c:formatCode>"$"#,##0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1-4317-8B77-C793C60E4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8037936"/>
        <c:axId val="348036688"/>
        <c:axId val="0"/>
      </c:bar3DChart>
      <c:catAx>
        <c:axId val="34803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Brick?</a:t>
                </a:r>
              </a:p>
            </c:rich>
          </c:tx>
          <c:layout>
            <c:manualLayout>
              <c:xMode val="edge"/>
              <c:yMode val="edge"/>
              <c:x val="0.45035309906650017"/>
              <c:y val="0.86757478659016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36688"/>
        <c:crosses val="autoZero"/>
        <c:auto val="1"/>
        <c:lblAlgn val="ctr"/>
        <c:lblOffset val="100"/>
        <c:noMultiLvlLbl val="0"/>
      </c:catAx>
      <c:valAx>
        <c:axId val="3480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Sq Ft</a:t>
                </a:r>
              </a:p>
            </c:rich>
          </c:tx>
          <c:layout>
            <c:manualLayout>
              <c:xMode val="edge"/>
              <c:yMode val="edge"/>
              <c:x val="4.145690526548259E-2"/>
              <c:y val="0.37396770543795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3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</xdr:row>
      <xdr:rowOff>133350</xdr:rowOff>
    </xdr:from>
    <xdr:to>
      <xdr:col>8</xdr:col>
      <xdr:colOff>504825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7D9C39-53A6-4624-B6FC-040D5BF5B5FB}"/>
            </a:ext>
          </a:extLst>
        </xdr:cNvPr>
        <xdr:cNvSpPr txBox="1"/>
      </xdr:nvSpPr>
      <xdr:spPr>
        <a:xfrm>
          <a:off x="2619375" y="133350"/>
          <a:ext cx="1543050" cy="4667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Price by Brick and Neighborhood</a:t>
          </a:r>
        </a:p>
      </xdr:txBody>
    </xdr:sp>
    <xdr:clientData/>
  </xdr:twoCellAnchor>
  <xdr:twoCellAnchor>
    <xdr:from>
      <xdr:col>6</xdr:col>
      <xdr:colOff>180975</xdr:colOff>
      <xdr:row>6</xdr:row>
      <xdr:rowOff>133350</xdr:rowOff>
    </xdr:from>
    <xdr:to>
      <xdr:col>8</xdr:col>
      <xdr:colOff>504825</xdr:colOff>
      <xdr:row>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1F32B1-A076-42F3-B589-98FB358F81F6}"/>
            </a:ext>
          </a:extLst>
        </xdr:cNvPr>
        <xdr:cNvSpPr txBox="1"/>
      </xdr:nvSpPr>
      <xdr:spPr>
        <a:xfrm>
          <a:off x="3228975" y="133350"/>
          <a:ext cx="1543050" cy="4667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Average Sq ft by Brick and Neighborhood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9</xdr:col>
      <xdr:colOff>514350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ABDA6E-A4C6-40CD-A0C9-1C1A76904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18</xdr:row>
      <xdr:rowOff>47624</xdr:rowOff>
    </xdr:from>
    <xdr:to>
      <xdr:col>9</xdr:col>
      <xdr:colOff>514350</xdr:colOff>
      <xdr:row>35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AA8730-FBE1-40C4-8B80-2AA3F0598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0</xdr:row>
      <xdr:rowOff>57150</xdr:rowOff>
    </xdr:from>
    <xdr:to>
      <xdr:col>19</xdr:col>
      <xdr:colOff>257175</xdr:colOff>
      <xdr:row>2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21263F-97AC-46F7-9AA8-86FB44E466CF}"/>
            </a:ext>
          </a:extLst>
        </xdr:cNvPr>
        <xdr:cNvSpPr txBox="1"/>
      </xdr:nvSpPr>
      <xdr:spPr>
        <a:xfrm>
          <a:off x="7172325" y="57150"/>
          <a:ext cx="5086350" cy="4667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Full Prediction</a:t>
          </a:r>
          <a:r>
            <a:rPr lang="en-US" sz="1100" u="sng" baseline="0"/>
            <a:t> Formula</a:t>
          </a:r>
        </a:p>
        <a:p>
          <a:r>
            <a:rPr lang="en-US" sz="1100" baseline="0"/>
            <a:t>ŷ = -17347 + 62*(SqFt) + 9320*(Bedrooms) + 12646*(Bathrooms) + -13601*(Offers)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 gigot" refreshedDate="44223.780544328707" createdVersion="6" refreshedVersion="6" minRefreshableVersion="3" recordCount="128" xr:uid="{95F9E182-C7CB-4769-8763-5AC0DBA1681C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/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n v="114300"/>
    <n v="1790"/>
    <n v="2"/>
    <n v="2"/>
    <n v="2"/>
    <x v="0"/>
    <x v="0"/>
  </r>
  <r>
    <n v="2"/>
    <n v="114200"/>
    <n v="2030"/>
    <n v="4"/>
    <n v="2"/>
    <n v="3"/>
    <x v="0"/>
    <x v="0"/>
  </r>
  <r>
    <n v="3"/>
    <n v="114800"/>
    <n v="1740"/>
    <n v="3"/>
    <n v="2"/>
    <n v="1"/>
    <x v="0"/>
    <x v="0"/>
  </r>
  <r>
    <n v="4"/>
    <n v="94700"/>
    <n v="1980"/>
    <n v="3"/>
    <n v="2"/>
    <n v="3"/>
    <x v="0"/>
    <x v="0"/>
  </r>
  <r>
    <n v="5"/>
    <n v="119800"/>
    <n v="2130"/>
    <n v="3"/>
    <n v="3"/>
    <n v="3"/>
    <x v="0"/>
    <x v="0"/>
  </r>
  <r>
    <n v="6"/>
    <n v="114600"/>
    <n v="1780"/>
    <n v="3"/>
    <n v="2"/>
    <n v="2"/>
    <x v="0"/>
    <x v="1"/>
  </r>
  <r>
    <n v="7"/>
    <n v="151600"/>
    <n v="1830"/>
    <n v="3"/>
    <n v="3"/>
    <n v="3"/>
    <x v="1"/>
    <x v="2"/>
  </r>
  <r>
    <n v="8"/>
    <n v="150700"/>
    <n v="2160"/>
    <n v="4"/>
    <n v="2"/>
    <n v="2"/>
    <x v="0"/>
    <x v="2"/>
  </r>
  <r>
    <n v="9"/>
    <n v="119200"/>
    <n v="2110"/>
    <n v="4"/>
    <n v="2"/>
    <n v="3"/>
    <x v="0"/>
    <x v="0"/>
  </r>
  <r>
    <n v="10"/>
    <n v="104000"/>
    <n v="1730"/>
    <n v="3"/>
    <n v="3"/>
    <n v="3"/>
    <x v="0"/>
    <x v="0"/>
  </r>
  <r>
    <n v="11"/>
    <n v="132500"/>
    <n v="2030"/>
    <n v="3"/>
    <n v="2"/>
    <n v="3"/>
    <x v="1"/>
    <x v="0"/>
  </r>
  <r>
    <n v="12"/>
    <n v="123000"/>
    <n v="1870"/>
    <n v="2"/>
    <n v="2"/>
    <n v="2"/>
    <x v="1"/>
    <x v="0"/>
  </r>
  <r>
    <n v="13"/>
    <n v="102600"/>
    <n v="1910"/>
    <n v="3"/>
    <n v="2"/>
    <n v="4"/>
    <x v="0"/>
    <x v="1"/>
  </r>
  <r>
    <n v="14"/>
    <n v="126300"/>
    <n v="2150"/>
    <n v="3"/>
    <n v="3"/>
    <n v="5"/>
    <x v="1"/>
    <x v="1"/>
  </r>
  <r>
    <n v="15"/>
    <n v="176800"/>
    <n v="2590"/>
    <n v="4"/>
    <n v="3"/>
    <n v="4"/>
    <x v="0"/>
    <x v="2"/>
  </r>
  <r>
    <n v="16"/>
    <n v="145800"/>
    <n v="1780"/>
    <n v="4"/>
    <n v="2"/>
    <n v="1"/>
    <x v="0"/>
    <x v="2"/>
  </r>
  <r>
    <n v="17"/>
    <n v="147100"/>
    <n v="2190"/>
    <n v="3"/>
    <n v="3"/>
    <n v="4"/>
    <x v="1"/>
    <x v="0"/>
  </r>
  <r>
    <n v="18"/>
    <n v="83600"/>
    <n v="1990"/>
    <n v="3"/>
    <n v="3"/>
    <n v="4"/>
    <x v="0"/>
    <x v="1"/>
  </r>
  <r>
    <n v="19"/>
    <n v="111400"/>
    <n v="1700"/>
    <n v="2"/>
    <n v="2"/>
    <n v="1"/>
    <x v="1"/>
    <x v="0"/>
  </r>
  <r>
    <n v="20"/>
    <n v="167200"/>
    <n v="1920"/>
    <n v="3"/>
    <n v="3"/>
    <n v="2"/>
    <x v="1"/>
    <x v="2"/>
  </r>
  <r>
    <n v="21"/>
    <n v="116200"/>
    <n v="1790"/>
    <n v="3"/>
    <n v="2"/>
    <n v="3"/>
    <x v="0"/>
    <x v="0"/>
  </r>
  <r>
    <n v="22"/>
    <n v="113800"/>
    <n v="2000"/>
    <n v="3"/>
    <n v="2"/>
    <n v="4"/>
    <x v="0"/>
    <x v="1"/>
  </r>
  <r>
    <n v="23"/>
    <n v="91700"/>
    <n v="1690"/>
    <n v="3"/>
    <n v="2"/>
    <n v="3"/>
    <x v="0"/>
    <x v="1"/>
  </r>
  <r>
    <n v="24"/>
    <n v="106100"/>
    <n v="1820"/>
    <n v="3"/>
    <n v="2"/>
    <n v="3"/>
    <x v="1"/>
    <x v="1"/>
  </r>
  <r>
    <n v="25"/>
    <n v="156400"/>
    <n v="2210"/>
    <n v="4"/>
    <n v="3"/>
    <n v="2"/>
    <x v="1"/>
    <x v="0"/>
  </r>
  <r>
    <n v="26"/>
    <n v="149300"/>
    <n v="2290"/>
    <n v="4"/>
    <n v="3"/>
    <n v="3"/>
    <x v="0"/>
    <x v="1"/>
  </r>
  <r>
    <n v="27"/>
    <n v="137000"/>
    <n v="2000"/>
    <n v="4"/>
    <n v="2"/>
    <n v="3"/>
    <x v="0"/>
    <x v="2"/>
  </r>
  <r>
    <n v="28"/>
    <n v="99300"/>
    <n v="1700"/>
    <n v="3"/>
    <n v="2"/>
    <n v="2"/>
    <x v="0"/>
    <x v="0"/>
  </r>
  <r>
    <n v="29"/>
    <n v="69100"/>
    <n v="1600"/>
    <n v="2"/>
    <n v="2"/>
    <n v="3"/>
    <x v="0"/>
    <x v="1"/>
  </r>
  <r>
    <n v="30"/>
    <n v="188000"/>
    <n v="2040"/>
    <n v="4"/>
    <n v="3"/>
    <n v="1"/>
    <x v="1"/>
    <x v="2"/>
  </r>
  <r>
    <n v="31"/>
    <n v="182000"/>
    <n v="2250"/>
    <n v="4"/>
    <n v="3"/>
    <n v="3"/>
    <x v="1"/>
    <x v="2"/>
  </r>
  <r>
    <n v="32"/>
    <n v="112300"/>
    <n v="1930"/>
    <n v="2"/>
    <n v="2"/>
    <n v="2"/>
    <x v="1"/>
    <x v="1"/>
  </r>
  <r>
    <n v="33"/>
    <n v="135000"/>
    <n v="2250"/>
    <n v="3"/>
    <n v="3"/>
    <n v="3"/>
    <x v="1"/>
    <x v="0"/>
  </r>
  <r>
    <n v="34"/>
    <n v="139600"/>
    <n v="2280"/>
    <n v="5"/>
    <n v="3"/>
    <n v="4"/>
    <x v="1"/>
    <x v="0"/>
  </r>
  <r>
    <n v="35"/>
    <n v="117800"/>
    <n v="2000"/>
    <n v="2"/>
    <n v="2"/>
    <n v="3"/>
    <x v="0"/>
    <x v="1"/>
  </r>
  <r>
    <n v="36"/>
    <n v="117100"/>
    <n v="2080"/>
    <n v="3"/>
    <n v="3"/>
    <n v="3"/>
    <x v="0"/>
    <x v="1"/>
  </r>
  <r>
    <n v="37"/>
    <n v="117500"/>
    <n v="1880"/>
    <n v="2"/>
    <n v="2"/>
    <n v="2"/>
    <x v="0"/>
    <x v="1"/>
  </r>
  <r>
    <n v="38"/>
    <n v="147000"/>
    <n v="2420"/>
    <n v="4"/>
    <n v="3"/>
    <n v="4"/>
    <x v="0"/>
    <x v="2"/>
  </r>
  <r>
    <n v="39"/>
    <n v="131300"/>
    <n v="1720"/>
    <n v="3"/>
    <n v="2"/>
    <n v="1"/>
    <x v="0"/>
    <x v="2"/>
  </r>
  <r>
    <n v="40"/>
    <n v="108200"/>
    <n v="1740"/>
    <n v="3"/>
    <n v="2"/>
    <n v="2"/>
    <x v="0"/>
    <x v="1"/>
  </r>
  <r>
    <n v="41"/>
    <n v="106600"/>
    <n v="1560"/>
    <n v="2"/>
    <n v="2"/>
    <n v="1"/>
    <x v="0"/>
    <x v="0"/>
  </r>
  <r>
    <n v="42"/>
    <n v="133600"/>
    <n v="1840"/>
    <n v="4"/>
    <n v="3"/>
    <n v="2"/>
    <x v="0"/>
    <x v="2"/>
  </r>
  <r>
    <n v="43"/>
    <n v="105600"/>
    <n v="1990"/>
    <n v="2"/>
    <n v="2"/>
    <n v="3"/>
    <x v="0"/>
    <x v="0"/>
  </r>
  <r>
    <n v="44"/>
    <n v="154000"/>
    <n v="1920"/>
    <n v="3"/>
    <n v="2"/>
    <n v="1"/>
    <x v="1"/>
    <x v="0"/>
  </r>
  <r>
    <n v="45"/>
    <n v="166500"/>
    <n v="1940"/>
    <n v="3"/>
    <n v="3"/>
    <n v="2"/>
    <x v="1"/>
    <x v="2"/>
  </r>
  <r>
    <n v="46"/>
    <n v="103200"/>
    <n v="1810"/>
    <n v="3"/>
    <n v="2"/>
    <n v="3"/>
    <x v="0"/>
    <x v="0"/>
  </r>
  <r>
    <n v="47"/>
    <n v="129800"/>
    <n v="1990"/>
    <n v="2"/>
    <n v="3"/>
    <n v="2"/>
    <x v="0"/>
    <x v="1"/>
  </r>
  <r>
    <n v="48"/>
    <n v="90300"/>
    <n v="2050"/>
    <n v="3"/>
    <n v="2"/>
    <n v="6"/>
    <x v="0"/>
    <x v="1"/>
  </r>
  <r>
    <n v="49"/>
    <n v="115900"/>
    <n v="1980"/>
    <n v="2"/>
    <n v="2"/>
    <n v="2"/>
    <x v="0"/>
    <x v="0"/>
  </r>
  <r>
    <n v="50"/>
    <n v="107500"/>
    <n v="1700"/>
    <n v="3"/>
    <n v="2"/>
    <n v="3"/>
    <x v="1"/>
    <x v="1"/>
  </r>
  <r>
    <n v="51"/>
    <n v="151100"/>
    <n v="2100"/>
    <n v="3"/>
    <n v="2"/>
    <n v="3"/>
    <x v="1"/>
    <x v="0"/>
  </r>
  <r>
    <n v="52"/>
    <n v="91100"/>
    <n v="1860"/>
    <n v="2"/>
    <n v="2"/>
    <n v="3"/>
    <x v="0"/>
    <x v="1"/>
  </r>
  <r>
    <n v="53"/>
    <n v="117400"/>
    <n v="2150"/>
    <n v="2"/>
    <n v="3"/>
    <n v="4"/>
    <x v="0"/>
    <x v="1"/>
  </r>
  <r>
    <n v="54"/>
    <n v="130800"/>
    <n v="2100"/>
    <n v="3"/>
    <n v="2"/>
    <n v="3"/>
    <x v="0"/>
    <x v="1"/>
  </r>
  <r>
    <n v="55"/>
    <n v="81300"/>
    <n v="1650"/>
    <n v="3"/>
    <n v="2"/>
    <n v="3"/>
    <x v="0"/>
    <x v="1"/>
  </r>
  <r>
    <n v="56"/>
    <n v="125700"/>
    <n v="1720"/>
    <n v="2"/>
    <n v="2"/>
    <n v="2"/>
    <x v="1"/>
    <x v="0"/>
  </r>
  <r>
    <n v="57"/>
    <n v="140900"/>
    <n v="2190"/>
    <n v="3"/>
    <n v="2"/>
    <n v="3"/>
    <x v="1"/>
    <x v="0"/>
  </r>
  <r>
    <n v="58"/>
    <n v="152300"/>
    <n v="2240"/>
    <n v="4"/>
    <n v="3"/>
    <n v="3"/>
    <x v="0"/>
    <x v="2"/>
  </r>
  <r>
    <n v="59"/>
    <n v="138100"/>
    <n v="1840"/>
    <n v="3"/>
    <n v="3"/>
    <n v="1"/>
    <x v="0"/>
    <x v="2"/>
  </r>
  <r>
    <n v="60"/>
    <n v="155400"/>
    <n v="2090"/>
    <n v="4"/>
    <n v="2"/>
    <n v="1"/>
    <x v="0"/>
    <x v="2"/>
  </r>
  <r>
    <n v="61"/>
    <n v="180900"/>
    <n v="2200"/>
    <n v="3"/>
    <n v="3"/>
    <n v="1"/>
    <x v="0"/>
    <x v="2"/>
  </r>
  <r>
    <n v="62"/>
    <n v="100900"/>
    <n v="1610"/>
    <n v="2"/>
    <n v="2"/>
    <n v="2"/>
    <x v="0"/>
    <x v="1"/>
  </r>
  <r>
    <n v="63"/>
    <n v="161300"/>
    <n v="2220"/>
    <n v="4"/>
    <n v="3"/>
    <n v="2"/>
    <x v="0"/>
    <x v="2"/>
  </r>
  <r>
    <n v="64"/>
    <n v="120500"/>
    <n v="1910"/>
    <n v="2"/>
    <n v="3"/>
    <n v="2"/>
    <x v="0"/>
    <x v="0"/>
  </r>
  <r>
    <n v="65"/>
    <n v="130300"/>
    <n v="1860"/>
    <n v="3"/>
    <n v="2"/>
    <n v="2"/>
    <x v="0"/>
    <x v="2"/>
  </r>
  <r>
    <n v="66"/>
    <n v="111100"/>
    <n v="1450"/>
    <n v="2"/>
    <n v="2"/>
    <n v="1"/>
    <x v="1"/>
    <x v="1"/>
  </r>
  <r>
    <n v="67"/>
    <n v="126200"/>
    <n v="2210"/>
    <n v="3"/>
    <n v="3"/>
    <n v="4"/>
    <x v="0"/>
    <x v="1"/>
  </r>
  <r>
    <n v="68"/>
    <n v="151900"/>
    <n v="2040"/>
    <n v="4"/>
    <n v="3"/>
    <n v="3"/>
    <x v="0"/>
    <x v="0"/>
  </r>
  <r>
    <n v="69"/>
    <n v="93600"/>
    <n v="2140"/>
    <n v="3"/>
    <n v="2"/>
    <n v="4"/>
    <x v="0"/>
    <x v="1"/>
  </r>
  <r>
    <n v="70"/>
    <n v="165600"/>
    <n v="2080"/>
    <n v="4"/>
    <n v="3"/>
    <n v="3"/>
    <x v="0"/>
    <x v="2"/>
  </r>
  <r>
    <n v="71"/>
    <n v="166700"/>
    <n v="1950"/>
    <n v="3"/>
    <n v="3"/>
    <n v="3"/>
    <x v="1"/>
    <x v="2"/>
  </r>
  <r>
    <n v="72"/>
    <n v="157600"/>
    <n v="2160"/>
    <n v="4"/>
    <n v="2"/>
    <n v="1"/>
    <x v="0"/>
    <x v="2"/>
  </r>
  <r>
    <n v="73"/>
    <n v="107300"/>
    <n v="1650"/>
    <n v="3"/>
    <n v="2"/>
    <n v="3"/>
    <x v="0"/>
    <x v="1"/>
  </r>
  <r>
    <n v="74"/>
    <n v="125700"/>
    <n v="2040"/>
    <n v="3"/>
    <n v="3"/>
    <n v="2"/>
    <x v="0"/>
    <x v="0"/>
  </r>
  <r>
    <n v="75"/>
    <n v="144200"/>
    <n v="2140"/>
    <n v="3"/>
    <n v="3"/>
    <n v="3"/>
    <x v="0"/>
    <x v="2"/>
  </r>
  <r>
    <n v="76"/>
    <n v="106900"/>
    <n v="1900"/>
    <n v="2"/>
    <n v="2"/>
    <n v="2"/>
    <x v="0"/>
    <x v="1"/>
  </r>
  <r>
    <n v="77"/>
    <n v="129800"/>
    <n v="1930"/>
    <n v="3"/>
    <n v="2"/>
    <n v="2"/>
    <x v="0"/>
    <x v="2"/>
  </r>
  <r>
    <n v="78"/>
    <n v="176500"/>
    <n v="2280"/>
    <n v="4"/>
    <n v="3"/>
    <n v="3"/>
    <x v="1"/>
    <x v="2"/>
  </r>
  <r>
    <n v="79"/>
    <n v="121300"/>
    <n v="2130"/>
    <n v="3"/>
    <n v="2"/>
    <n v="3"/>
    <x v="0"/>
    <x v="1"/>
  </r>
  <r>
    <n v="80"/>
    <n v="143600"/>
    <n v="1780"/>
    <n v="4"/>
    <n v="2"/>
    <n v="1"/>
    <x v="0"/>
    <x v="2"/>
  </r>
  <r>
    <n v="81"/>
    <n v="143400"/>
    <n v="2190"/>
    <n v="3"/>
    <n v="3"/>
    <n v="4"/>
    <x v="1"/>
    <x v="0"/>
  </r>
  <r>
    <n v="82"/>
    <n v="184300"/>
    <n v="2140"/>
    <n v="4"/>
    <n v="3"/>
    <n v="2"/>
    <x v="1"/>
    <x v="2"/>
  </r>
  <r>
    <n v="83"/>
    <n v="164800"/>
    <n v="2050"/>
    <n v="2"/>
    <n v="2"/>
    <n v="1"/>
    <x v="1"/>
    <x v="2"/>
  </r>
  <r>
    <n v="84"/>
    <n v="147700"/>
    <n v="2410"/>
    <n v="3"/>
    <n v="3"/>
    <n v="2"/>
    <x v="0"/>
    <x v="0"/>
  </r>
  <r>
    <n v="85"/>
    <n v="90500"/>
    <n v="1520"/>
    <n v="2"/>
    <n v="2"/>
    <n v="3"/>
    <x v="0"/>
    <x v="1"/>
  </r>
  <r>
    <n v="86"/>
    <n v="188300"/>
    <n v="2250"/>
    <n v="4"/>
    <n v="3"/>
    <n v="2"/>
    <x v="1"/>
    <x v="2"/>
  </r>
  <r>
    <n v="87"/>
    <n v="102700"/>
    <n v="1900"/>
    <n v="4"/>
    <n v="2"/>
    <n v="4"/>
    <x v="0"/>
    <x v="1"/>
  </r>
  <r>
    <n v="88"/>
    <n v="172500"/>
    <n v="1880"/>
    <n v="3"/>
    <n v="3"/>
    <n v="1"/>
    <x v="1"/>
    <x v="2"/>
  </r>
  <r>
    <n v="89"/>
    <n v="127700"/>
    <n v="1930"/>
    <n v="3"/>
    <n v="3"/>
    <n v="2"/>
    <x v="0"/>
    <x v="1"/>
  </r>
  <r>
    <n v="90"/>
    <n v="97800"/>
    <n v="2010"/>
    <n v="2"/>
    <n v="2"/>
    <n v="4"/>
    <x v="0"/>
    <x v="1"/>
  </r>
  <r>
    <n v="91"/>
    <n v="143100"/>
    <n v="1920"/>
    <n v="4"/>
    <n v="2"/>
    <n v="2"/>
    <x v="0"/>
    <x v="2"/>
  </r>
  <r>
    <n v="92"/>
    <n v="116500"/>
    <n v="2150"/>
    <n v="3"/>
    <n v="2"/>
    <n v="2"/>
    <x v="0"/>
    <x v="0"/>
  </r>
  <r>
    <n v="93"/>
    <n v="142600"/>
    <n v="2110"/>
    <n v="3"/>
    <n v="2"/>
    <n v="2"/>
    <x v="0"/>
    <x v="2"/>
  </r>
  <r>
    <n v="94"/>
    <n v="157100"/>
    <n v="2080"/>
    <n v="3"/>
    <n v="3"/>
    <n v="2"/>
    <x v="0"/>
    <x v="0"/>
  </r>
  <r>
    <n v="95"/>
    <n v="160600"/>
    <n v="2150"/>
    <n v="4"/>
    <n v="3"/>
    <n v="3"/>
    <x v="1"/>
    <x v="2"/>
  </r>
  <r>
    <n v="96"/>
    <n v="152500"/>
    <n v="1970"/>
    <n v="2"/>
    <n v="2"/>
    <n v="1"/>
    <x v="1"/>
    <x v="2"/>
  </r>
  <r>
    <n v="97"/>
    <n v="133300"/>
    <n v="2440"/>
    <n v="3"/>
    <n v="3"/>
    <n v="3"/>
    <x v="0"/>
    <x v="0"/>
  </r>
  <r>
    <n v="98"/>
    <n v="126800"/>
    <n v="2000"/>
    <n v="2"/>
    <n v="2"/>
    <n v="1"/>
    <x v="1"/>
    <x v="0"/>
  </r>
  <r>
    <n v="99"/>
    <n v="145500"/>
    <n v="2060"/>
    <n v="3"/>
    <n v="2"/>
    <n v="1"/>
    <x v="0"/>
    <x v="2"/>
  </r>
  <r>
    <n v="100"/>
    <n v="171000"/>
    <n v="2080"/>
    <n v="3"/>
    <n v="3"/>
    <n v="2"/>
    <x v="1"/>
    <x v="2"/>
  </r>
  <r>
    <n v="101"/>
    <n v="103200"/>
    <n v="2010"/>
    <n v="3"/>
    <n v="2"/>
    <n v="5"/>
    <x v="0"/>
    <x v="1"/>
  </r>
  <r>
    <n v="102"/>
    <n v="123100"/>
    <n v="2260"/>
    <n v="3"/>
    <n v="3"/>
    <n v="5"/>
    <x v="0"/>
    <x v="0"/>
  </r>
  <r>
    <n v="103"/>
    <n v="136800"/>
    <n v="2410"/>
    <n v="3"/>
    <n v="3"/>
    <n v="4"/>
    <x v="0"/>
    <x v="0"/>
  </r>
  <r>
    <n v="104"/>
    <n v="211200"/>
    <n v="2440"/>
    <n v="4"/>
    <n v="3"/>
    <n v="3"/>
    <x v="1"/>
    <x v="2"/>
  </r>
  <r>
    <n v="105"/>
    <n v="82300"/>
    <n v="1910"/>
    <n v="3"/>
    <n v="2"/>
    <n v="4"/>
    <x v="0"/>
    <x v="0"/>
  </r>
  <r>
    <n v="106"/>
    <n v="146900"/>
    <n v="2530"/>
    <n v="4"/>
    <n v="3"/>
    <n v="4"/>
    <x v="0"/>
    <x v="2"/>
  </r>
  <r>
    <n v="107"/>
    <n v="108500"/>
    <n v="2130"/>
    <n v="3"/>
    <n v="2"/>
    <n v="4"/>
    <x v="0"/>
    <x v="1"/>
  </r>
  <r>
    <n v="108"/>
    <n v="134000"/>
    <n v="1890"/>
    <n v="3"/>
    <n v="2"/>
    <n v="1"/>
    <x v="1"/>
    <x v="0"/>
  </r>
  <r>
    <n v="109"/>
    <n v="117000"/>
    <n v="1990"/>
    <n v="3"/>
    <n v="3"/>
    <n v="3"/>
    <x v="1"/>
    <x v="0"/>
  </r>
  <r>
    <n v="110"/>
    <n v="108700"/>
    <n v="2110"/>
    <n v="3"/>
    <n v="2"/>
    <n v="3"/>
    <x v="0"/>
    <x v="0"/>
  </r>
  <r>
    <n v="111"/>
    <n v="111600"/>
    <n v="1710"/>
    <n v="2"/>
    <n v="2"/>
    <n v="1"/>
    <x v="0"/>
    <x v="1"/>
  </r>
  <r>
    <n v="112"/>
    <n v="114900"/>
    <n v="1740"/>
    <n v="2"/>
    <n v="2"/>
    <n v="2"/>
    <x v="0"/>
    <x v="1"/>
  </r>
  <r>
    <n v="113"/>
    <n v="123600"/>
    <n v="1940"/>
    <n v="2"/>
    <n v="2"/>
    <n v="2"/>
    <x v="1"/>
    <x v="0"/>
  </r>
  <r>
    <n v="114"/>
    <n v="115700"/>
    <n v="2000"/>
    <n v="3"/>
    <n v="2"/>
    <n v="3"/>
    <x v="1"/>
    <x v="1"/>
  </r>
  <r>
    <n v="115"/>
    <n v="124500"/>
    <n v="2010"/>
    <n v="4"/>
    <n v="3"/>
    <n v="2"/>
    <x v="0"/>
    <x v="0"/>
  </r>
  <r>
    <n v="116"/>
    <n v="102500"/>
    <n v="1900"/>
    <n v="3"/>
    <n v="3"/>
    <n v="3"/>
    <x v="0"/>
    <x v="1"/>
  </r>
  <r>
    <n v="117"/>
    <n v="199500"/>
    <n v="2290"/>
    <n v="5"/>
    <n v="4"/>
    <n v="1"/>
    <x v="1"/>
    <x v="2"/>
  </r>
  <r>
    <n v="118"/>
    <n v="117800"/>
    <n v="1920"/>
    <n v="3"/>
    <n v="2"/>
    <n v="2"/>
    <x v="0"/>
    <x v="1"/>
  </r>
  <r>
    <n v="119"/>
    <n v="150200"/>
    <n v="1950"/>
    <n v="3"/>
    <n v="2"/>
    <n v="3"/>
    <x v="1"/>
    <x v="1"/>
  </r>
  <r>
    <n v="120"/>
    <n v="109700"/>
    <n v="1920"/>
    <n v="2"/>
    <n v="2"/>
    <n v="4"/>
    <x v="0"/>
    <x v="1"/>
  </r>
  <r>
    <n v="121"/>
    <n v="110400"/>
    <n v="1930"/>
    <n v="2"/>
    <n v="3"/>
    <n v="3"/>
    <x v="0"/>
    <x v="1"/>
  </r>
  <r>
    <n v="122"/>
    <n v="105600"/>
    <n v="1930"/>
    <n v="3"/>
    <n v="3"/>
    <n v="3"/>
    <x v="0"/>
    <x v="0"/>
  </r>
  <r>
    <n v="123"/>
    <n v="144800"/>
    <n v="2060"/>
    <n v="2"/>
    <n v="2"/>
    <n v="1"/>
    <x v="1"/>
    <x v="0"/>
  </r>
  <r>
    <n v="124"/>
    <n v="119700"/>
    <n v="1900"/>
    <n v="3"/>
    <n v="3"/>
    <n v="3"/>
    <x v="1"/>
    <x v="0"/>
  </r>
  <r>
    <n v="125"/>
    <n v="147900"/>
    <n v="2160"/>
    <n v="4"/>
    <n v="3"/>
    <n v="3"/>
    <x v="1"/>
    <x v="0"/>
  </r>
  <r>
    <n v="126"/>
    <n v="113500"/>
    <n v="2070"/>
    <n v="2"/>
    <n v="2"/>
    <n v="2"/>
    <x v="0"/>
    <x v="1"/>
  </r>
  <r>
    <n v="127"/>
    <n v="149900"/>
    <n v="2020"/>
    <n v="3"/>
    <n v="3"/>
    <n v="1"/>
    <x v="0"/>
    <x v="2"/>
  </r>
  <r>
    <n v="128"/>
    <n v="124600"/>
    <n v="2250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51D1-BA7C-4A04-800C-A3F746BB8CFB}" name="PivotTable2" cacheId="0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outline="1" outlineData="1" multipleFieldFilters="0" chartFormat="4" rowHeaderCaption="BricK?" colHeaderCaption="">
  <location ref="B7:E10" firstHeaderRow="1" firstDataRow="2" firstDataCol="1"/>
  <pivotFields count="8"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axis="axisRow" showAll="0" defaultSubtotal="0">
      <items count="2">
        <item x="0"/>
        <item x="1"/>
      </items>
    </pivotField>
    <pivotField axis="axisCol" showAll="0" defaultSubtotal="0">
      <items count="3">
        <item x="0"/>
        <item x="1"/>
        <item x="2"/>
      </items>
    </pivotField>
  </pivotFields>
  <rowFields count="1">
    <field x="6"/>
  </rowFields>
  <rowItems count="2">
    <i>
      <x/>
    </i>
    <i>
      <x v="1"/>
    </i>
  </rowItems>
  <colFields count="1">
    <field x="7"/>
  </colFields>
  <colItems count="3">
    <i>
      <x/>
    </i>
    <i>
      <x v="1"/>
    </i>
    <i>
      <x v="2"/>
    </i>
  </colItems>
  <dataFields count="1">
    <dataField name="Average Sq Ft" fld="2" subtotal="average" baseField="6" baseItem="0" numFmtId="164"/>
  </dataFields>
  <formats count="4">
    <format dxfId="3">
      <pivotArea outline="0" collapsedLevelsAreSubtotals="1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7" count="0"/>
        </references>
      </pivotArea>
    </format>
    <format dxfId="0">
      <pivotArea field="7" type="button" dataOnly="0" labelOnly="1" outline="0" axis="axisCol" fieldPosition="0"/>
    </format>
  </format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2577F-1A75-4041-B2BA-74B124E03AE6}" name="PivotTable1" cacheId="0" applyNumberFormats="0" applyBorderFormats="0" applyFontFormats="0" applyPatternFormats="0" applyAlignmentFormats="0" applyWidthHeightFormats="1" dataCaption="Values" updatedVersion="6" minRefreshableVersion="3" rowGrandTotals="0" colGrandTotals="0" itemPrintTitles="1" createdVersion="6" indent="0" outline="1" outlineData="1" multipleFieldFilters="0" chartFormat="7" rowHeaderCaption="Brick?" colHeaderCaption="">
  <location ref="B2:E5" firstHeaderRow="1" firstDataRow="2" firstDataCol="1"/>
  <pivotFields count="8"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2">
        <item x="0"/>
        <item x="1"/>
      </items>
    </pivotField>
    <pivotField axis="axisCol" showAll="0" defaultSubtotal="0">
      <items count="3">
        <item x="0"/>
        <item x="1"/>
        <item x="2"/>
      </items>
    </pivotField>
  </pivotFields>
  <rowFields count="1">
    <field x="6"/>
  </rowFields>
  <rowItems count="2">
    <i>
      <x/>
    </i>
    <i>
      <x v="1"/>
    </i>
  </rowItems>
  <colFields count="1">
    <field x="7"/>
  </colFields>
  <colItems count="3">
    <i>
      <x/>
    </i>
    <i>
      <x v="1"/>
    </i>
    <i>
      <x v="2"/>
    </i>
  </colItems>
  <dataFields count="1">
    <dataField name="Average Price" fld="1" subtotal="average" baseField="6" baseItem="0" numFmtId="164"/>
  </dataFields>
  <formats count="5">
    <format dxfId="8">
      <pivotArea outline="0" collapsedLevelsAreSubtotals="1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7" count="0"/>
        </references>
      </pivotArea>
    </format>
    <format dxfId="5">
      <pivotArea field="7" type="button" dataOnly="0" labelOnly="1" outline="0" axis="axisCol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3" format="9" series="1">
      <pivotArea type="data" outline="0" fieldPosition="0">
        <references count="1">
          <reference field="7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7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7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N12" sqref="N12"/>
    </sheetView>
  </sheetViews>
  <sheetFormatPr defaultRowHeight="14.75" x14ac:dyDescent="0.75"/>
  <cols>
    <col min="4" max="4" width="10" bestFit="1" customWidth="1"/>
    <col min="5" max="5" width="10.54296875" bestFit="1" customWidth="1"/>
  </cols>
  <sheetData>
    <row r="1" spans="1:8" x14ac:dyDescent="0.7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8" x14ac:dyDescent="0.7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8" x14ac:dyDescent="0.7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</row>
    <row r="5" spans="1:8" x14ac:dyDescent="0.7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</row>
    <row r="6" spans="1:8" x14ac:dyDescent="0.7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</row>
    <row r="7" spans="1:8" x14ac:dyDescent="0.7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</row>
    <row r="8" spans="1:8" x14ac:dyDescent="0.7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</row>
    <row r="9" spans="1:8" x14ac:dyDescent="0.7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</row>
    <row r="10" spans="1:8" x14ac:dyDescent="0.7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8" x14ac:dyDescent="0.7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8" x14ac:dyDescent="0.7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8" x14ac:dyDescent="0.7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8" x14ac:dyDescent="0.7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</row>
    <row r="15" spans="1:8" x14ac:dyDescent="0.7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8" x14ac:dyDescent="0.7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</row>
    <row r="17" spans="1:8" x14ac:dyDescent="0.7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</row>
    <row r="18" spans="1:8" x14ac:dyDescent="0.7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</row>
    <row r="19" spans="1:8" x14ac:dyDescent="0.7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</row>
    <row r="20" spans="1:8" x14ac:dyDescent="0.7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</row>
    <row r="21" spans="1:8" x14ac:dyDescent="0.7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</row>
    <row r="22" spans="1:8" x14ac:dyDescent="0.7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8" x14ac:dyDescent="0.7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</row>
    <row r="24" spans="1:8" x14ac:dyDescent="0.7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</row>
    <row r="25" spans="1:8" x14ac:dyDescent="0.7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</row>
    <row r="26" spans="1:8" x14ac:dyDescent="0.7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</row>
    <row r="27" spans="1:8" x14ac:dyDescent="0.7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</row>
    <row r="28" spans="1:8" x14ac:dyDescent="0.7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8" x14ac:dyDescent="0.7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</row>
    <row r="30" spans="1:8" x14ac:dyDescent="0.7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</row>
    <row r="31" spans="1:8" x14ac:dyDescent="0.7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</row>
    <row r="32" spans="1:8" x14ac:dyDescent="0.7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</row>
    <row r="33" spans="1:8" x14ac:dyDescent="0.7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</row>
    <row r="34" spans="1:8" x14ac:dyDescent="0.7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</row>
    <row r="35" spans="1:8" x14ac:dyDescent="0.7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8" x14ac:dyDescent="0.7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8" x14ac:dyDescent="0.7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8" x14ac:dyDescent="0.7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</row>
    <row r="39" spans="1:8" x14ac:dyDescent="0.7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</row>
    <row r="40" spans="1:8" x14ac:dyDescent="0.7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8" x14ac:dyDescent="0.7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</row>
    <row r="42" spans="1:8" x14ac:dyDescent="0.7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</row>
    <row r="43" spans="1:8" x14ac:dyDescent="0.7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</row>
    <row r="44" spans="1:8" x14ac:dyDescent="0.7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</row>
    <row r="45" spans="1:8" x14ac:dyDescent="0.7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</row>
    <row r="46" spans="1:8" x14ac:dyDescent="0.7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8" x14ac:dyDescent="0.7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8" x14ac:dyDescent="0.7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8" x14ac:dyDescent="0.7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8" x14ac:dyDescent="0.7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8" x14ac:dyDescent="0.7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8" x14ac:dyDescent="0.7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8" x14ac:dyDescent="0.7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8" x14ac:dyDescent="0.7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</row>
    <row r="55" spans="1:8" x14ac:dyDescent="0.7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</row>
    <row r="56" spans="1:8" x14ac:dyDescent="0.7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</row>
    <row r="57" spans="1:8" x14ac:dyDescent="0.7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8" x14ac:dyDescent="0.7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8" x14ac:dyDescent="0.7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8" x14ac:dyDescent="0.7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8" x14ac:dyDescent="0.7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8" x14ac:dyDescent="0.7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8" x14ac:dyDescent="0.7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8" x14ac:dyDescent="0.7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7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7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7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7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7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7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7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7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7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7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7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7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7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7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7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7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7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7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7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7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7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7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7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7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7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7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7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7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7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7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7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7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7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7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7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7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7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7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7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7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7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7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7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7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7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7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7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7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7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7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7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7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7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7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7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7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7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7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7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7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7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7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7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7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7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9431-A66C-4860-950F-AF0DB4854127}">
  <dimension ref="B2:I10"/>
  <sheetViews>
    <sheetView workbookViewId="0">
      <selection activeCell="D10" sqref="D10"/>
    </sheetView>
  </sheetViews>
  <sheetFormatPr defaultRowHeight="14.75" x14ac:dyDescent="0.75"/>
  <cols>
    <col min="1" max="1" width="5" customWidth="1"/>
    <col min="2" max="2" width="17.7265625" customWidth="1"/>
  </cols>
  <sheetData>
    <row r="2" spans="2:9" x14ac:dyDescent="0.75">
      <c r="B2" s="1" t="s">
        <v>42</v>
      </c>
      <c r="C2" s="8" t="s">
        <v>15</v>
      </c>
      <c r="D2" s="6"/>
      <c r="E2" s="6"/>
      <c r="G2" s="5"/>
      <c r="H2" s="5"/>
      <c r="I2" s="5"/>
    </row>
    <row r="3" spans="2:9" x14ac:dyDescent="0.75">
      <c r="B3" s="1" t="s">
        <v>14</v>
      </c>
      <c r="C3" s="6" t="s">
        <v>8</v>
      </c>
      <c r="D3" s="6" t="s">
        <v>9</v>
      </c>
      <c r="E3" s="6" t="s">
        <v>11</v>
      </c>
      <c r="G3" s="5"/>
      <c r="H3" s="5"/>
      <c r="I3" s="5"/>
    </row>
    <row r="4" spans="2:9" x14ac:dyDescent="0.75">
      <c r="B4" s="2" t="s">
        <v>7</v>
      </c>
      <c r="C4" s="7">
        <v>117750</v>
      </c>
      <c r="D4" s="7">
        <v>108583.78378378379</v>
      </c>
      <c r="E4" s="7">
        <v>148230.4347826087</v>
      </c>
      <c r="F4" s="3"/>
      <c r="G4" s="5"/>
      <c r="H4" s="5"/>
      <c r="I4" s="5"/>
    </row>
    <row r="5" spans="2:9" x14ac:dyDescent="0.75">
      <c r="B5" s="2" t="s">
        <v>10</v>
      </c>
      <c r="C5" s="7">
        <v>135468.42105263157</v>
      </c>
      <c r="D5" s="7">
        <v>118457.14285714286</v>
      </c>
      <c r="E5" s="7">
        <v>175200</v>
      </c>
      <c r="F5" s="3"/>
      <c r="G5" s="5"/>
      <c r="H5" s="5"/>
      <c r="I5" s="5"/>
    </row>
    <row r="6" spans="2:9" x14ac:dyDescent="0.75">
      <c r="C6" s="6"/>
      <c r="D6" s="6"/>
      <c r="E6" s="6"/>
      <c r="G6" s="4"/>
    </row>
    <row r="7" spans="2:9" x14ac:dyDescent="0.75">
      <c r="B7" s="1" t="s">
        <v>41</v>
      </c>
      <c r="C7" s="8" t="s">
        <v>15</v>
      </c>
      <c r="D7" s="6"/>
      <c r="E7" s="6"/>
      <c r="G7" s="5"/>
      <c r="H7" s="5"/>
      <c r="I7" s="5"/>
    </row>
    <row r="8" spans="2:9" x14ac:dyDescent="0.75">
      <c r="B8" s="1" t="s">
        <v>13</v>
      </c>
      <c r="C8" s="6" t="s">
        <v>8</v>
      </c>
      <c r="D8" s="6" t="s">
        <v>9</v>
      </c>
      <c r="E8" s="6" t="s">
        <v>11</v>
      </c>
      <c r="F8" s="1"/>
      <c r="G8" s="5"/>
      <c r="H8" s="5"/>
      <c r="I8" s="5"/>
    </row>
    <row r="9" spans="2:9" x14ac:dyDescent="0.75">
      <c r="B9" s="2" t="s">
        <v>7</v>
      </c>
      <c r="C9" s="7">
        <v>2001.5384615384614</v>
      </c>
      <c r="D9" s="7">
        <v>1928.1081081081081</v>
      </c>
      <c r="E9" s="7">
        <v>2073.478260869565</v>
      </c>
      <c r="G9" s="5"/>
      <c r="H9" s="5"/>
      <c r="I9" s="5"/>
    </row>
    <row r="10" spans="2:9" x14ac:dyDescent="0.75">
      <c r="B10" s="2" t="s">
        <v>10</v>
      </c>
      <c r="C10" s="7">
        <v>2031.0526315789473</v>
      </c>
      <c r="D10" s="7">
        <v>1857.1428571428571</v>
      </c>
      <c r="E10" s="7">
        <v>2091.25</v>
      </c>
      <c r="G10" s="5"/>
      <c r="H10" s="5"/>
      <c r="I10" s="5"/>
    </row>
  </sheetData>
  <pageMargins left="0.7" right="0.7" top="0.75" bottom="0.75" header="0.3" footer="0.3"/>
  <pageSetup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C305-EDE3-454F-8225-1DE4552B4127}">
  <dimension ref="A1"/>
  <sheetViews>
    <sheetView zoomScaleNormal="100" workbookViewId="0">
      <selection activeCell="N16" sqref="N16"/>
    </sheetView>
  </sheetViews>
  <sheetFormatPr defaultRowHeight="14.75" x14ac:dyDescent="0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D940-7839-4D06-A88D-D7D394EA2137}">
  <dimension ref="A1:F6"/>
  <sheetViews>
    <sheetView zoomScaleNormal="100" workbookViewId="0">
      <selection activeCell="K30" sqref="K30"/>
    </sheetView>
  </sheetViews>
  <sheetFormatPr defaultRowHeight="14.75" x14ac:dyDescent="0.75"/>
  <cols>
    <col min="1" max="1" width="10" bestFit="1" customWidth="1"/>
    <col min="2" max="2" width="12.26953125" bestFit="1" customWidth="1"/>
    <col min="3" max="3" width="11.6796875" bestFit="1" customWidth="1"/>
    <col min="4" max="5" width="11.6796875" customWidth="1"/>
    <col min="6" max="6" width="6.58984375" customWidth="1"/>
  </cols>
  <sheetData>
    <row r="1" spans="1:6" x14ac:dyDescent="0.7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x14ac:dyDescent="0.75">
      <c r="A2" s="9" t="s">
        <v>0</v>
      </c>
      <c r="B2" s="9">
        <v>1</v>
      </c>
      <c r="C2" s="9"/>
      <c r="D2" s="9"/>
      <c r="E2" s="9"/>
      <c r="F2" s="9"/>
    </row>
    <row r="3" spans="1:6" x14ac:dyDescent="0.75">
      <c r="A3" s="9" t="s">
        <v>1</v>
      </c>
      <c r="B3" s="9">
        <v>0.55298224255548378</v>
      </c>
      <c r="C3" s="9">
        <v>1</v>
      </c>
      <c r="D3" s="9"/>
      <c r="E3" s="9"/>
      <c r="F3" s="9"/>
    </row>
    <row r="4" spans="1:6" x14ac:dyDescent="0.75">
      <c r="A4" s="9" t="s">
        <v>2</v>
      </c>
      <c r="B4" s="9">
        <v>0.5259260576398529</v>
      </c>
      <c r="C4" s="9">
        <v>0.48380711151742756</v>
      </c>
      <c r="D4" s="9">
        <v>1</v>
      </c>
      <c r="E4" s="9"/>
      <c r="F4" s="9"/>
    </row>
    <row r="5" spans="1:6" x14ac:dyDescent="0.75">
      <c r="A5" s="9" t="s">
        <v>3</v>
      </c>
      <c r="B5" s="9">
        <v>0.52325775818597375</v>
      </c>
      <c r="C5" s="9">
        <v>0.52274530089719973</v>
      </c>
      <c r="D5" s="9">
        <v>0.41455595594643563</v>
      </c>
      <c r="E5" s="9">
        <v>1</v>
      </c>
      <c r="F5" s="9"/>
    </row>
    <row r="6" spans="1:6" ht="15.5" thickBot="1" x14ac:dyDescent="0.9">
      <c r="A6" s="10" t="s">
        <v>4</v>
      </c>
      <c r="B6" s="10">
        <v>-0.31363588286179822</v>
      </c>
      <c r="C6" s="10">
        <v>0.33692335192189249</v>
      </c>
      <c r="D6" s="10">
        <v>0.11427060981307544</v>
      </c>
      <c r="E6" s="10">
        <v>0.14379340360973222</v>
      </c>
      <c r="F6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4B07-F979-4BD4-8A3A-299105AE2DB4}">
  <dimension ref="A1:I21"/>
  <sheetViews>
    <sheetView workbookViewId="0">
      <selection activeCell="B20" sqref="B20"/>
    </sheetView>
  </sheetViews>
  <sheetFormatPr defaultRowHeight="14.75" x14ac:dyDescent="0.75"/>
  <cols>
    <col min="1" max="1" width="17.86328125" customWidth="1"/>
    <col min="2" max="2" width="12.26953125" bestFit="1" customWidth="1"/>
    <col min="3" max="3" width="13.81640625" bestFit="1" customWidth="1"/>
    <col min="4" max="4" width="12.26953125" bestFit="1" customWidth="1"/>
    <col min="5" max="5" width="11.6796875" bestFit="1" customWidth="1"/>
    <col min="6" max="6" width="12.7265625" bestFit="1" customWidth="1"/>
    <col min="7" max="9" width="12.26953125" bestFit="1" customWidth="1"/>
  </cols>
  <sheetData>
    <row r="1" spans="1:9" x14ac:dyDescent="0.75">
      <c r="A1" t="s">
        <v>16</v>
      </c>
    </row>
    <row r="2" spans="1:9" ht="15.5" thickBot="1" x14ac:dyDescent="0.9"/>
    <row r="3" spans="1:9" x14ac:dyDescent="0.75">
      <c r="A3" s="12" t="s">
        <v>17</v>
      </c>
      <c r="B3" s="12"/>
    </row>
    <row r="4" spans="1:9" x14ac:dyDescent="0.75">
      <c r="A4" s="9" t="s">
        <v>18</v>
      </c>
      <c r="B4" s="9">
        <v>0.8355730661585723</v>
      </c>
    </row>
    <row r="5" spans="1:9" x14ac:dyDescent="0.75">
      <c r="A5" s="9" t="s">
        <v>19</v>
      </c>
      <c r="B5" s="9">
        <v>0.69818234888963782</v>
      </c>
    </row>
    <row r="6" spans="1:9" x14ac:dyDescent="0.75">
      <c r="A6" s="9" t="s">
        <v>20</v>
      </c>
      <c r="B6" s="9">
        <v>0.68836714072344718</v>
      </c>
    </row>
    <row r="7" spans="1:9" x14ac:dyDescent="0.75">
      <c r="A7" s="9" t="s">
        <v>21</v>
      </c>
      <c r="B7" s="9">
        <v>14999.245515071971</v>
      </c>
    </row>
    <row r="8" spans="1:9" ht="15.5" thickBot="1" x14ac:dyDescent="0.9">
      <c r="A8" s="10" t="s">
        <v>22</v>
      </c>
      <c r="B8" s="10">
        <v>128</v>
      </c>
    </row>
    <row r="10" spans="1:9" ht="15.5" thickBot="1" x14ac:dyDescent="0.9">
      <c r="A10" t="s">
        <v>23</v>
      </c>
    </row>
    <row r="11" spans="1:9" x14ac:dyDescent="0.75">
      <c r="A11" s="11"/>
      <c r="B11" s="11" t="s">
        <v>28</v>
      </c>
      <c r="C11" s="11" t="s">
        <v>29</v>
      </c>
      <c r="D11" s="11" t="s">
        <v>30</v>
      </c>
      <c r="E11" s="11" t="s">
        <v>31</v>
      </c>
      <c r="F11" s="11" t="s">
        <v>32</v>
      </c>
    </row>
    <row r="12" spans="1:9" x14ac:dyDescent="0.75">
      <c r="A12" s="9" t="s">
        <v>24</v>
      </c>
      <c r="B12" s="9">
        <v>4</v>
      </c>
      <c r="C12" s="9">
        <v>64012998276.241989</v>
      </c>
      <c r="D12" s="9">
        <v>16003249569.060497</v>
      </c>
      <c r="E12" s="9">
        <v>71.132709267908254</v>
      </c>
      <c r="F12" s="9">
        <v>4.4374906430685926E-31</v>
      </c>
    </row>
    <row r="13" spans="1:9" x14ac:dyDescent="0.75">
      <c r="A13" s="9" t="s">
        <v>25</v>
      </c>
      <c r="B13" s="9">
        <v>123</v>
      </c>
      <c r="C13" s="9">
        <v>27672216020.633015</v>
      </c>
      <c r="D13" s="9">
        <v>224977366.02140662</v>
      </c>
      <c r="E13" s="9"/>
      <c r="F13" s="9"/>
    </row>
    <row r="14" spans="1:9" ht="15.5" thickBot="1" x14ac:dyDescent="0.9">
      <c r="A14" s="10" t="s">
        <v>26</v>
      </c>
      <c r="B14" s="10">
        <v>127</v>
      </c>
      <c r="C14" s="10">
        <v>91685214296.875</v>
      </c>
      <c r="D14" s="10"/>
      <c r="E14" s="10"/>
      <c r="F14" s="10"/>
    </row>
    <row r="15" spans="1:9" ht="15.5" thickBot="1" x14ac:dyDescent="0.9"/>
    <row r="16" spans="1:9" x14ac:dyDescent="0.75">
      <c r="A16" s="11"/>
      <c r="B16" s="11" t="s">
        <v>33</v>
      </c>
      <c r="C16" s="11" t="s">
        <v>21</v>
      </c>
      <c r="D16" s="11" t="s">
        <v>34</v>
      </c>
      <c r="E16" s="11" t="s">
        <v>35</v>
      </c>
      <c r="F16" s="11" t="s">
        <v>36</v>
      </c>
      <c r="G16" s="11" t="s">
        <v>37</v>
      </c>
      <c r="H16" s="11" t="s">
        <v>38</v>
      </c>
      <c r="I16" s="11" t="s">
        <v>39</v>
      </c>
    </row>
    <row r="17" spans="1:9" x14ac:dyDescent="0.75">
      <c r="A17" s="9" t="s">
        <v>27</v>
      </c>
      <c r="B17" s="9">
        <v>-17347.376948520294</v>
      </c>
      <c r="C17" s="9">
        <v>12724.896305655866</v>
      </c>
      <c r="D17" s="9">
        <v>-1.3632627356507308</v>
      </c>
      <c r="E17" s="13">
        <v>0.17528993623470759</v>
      </c>
      <c r="F17" s="9">
        <v>-42535.528959736395</v>
      </c>
      <c r="G17" s="9">
        <v>7840.7750626958077</v>
      </c>
      <c r="H17" s="9">
        <v>-42535.528959736395</v>
      </c>
      <c r="I17" s="9">
        <v>7840.7750626958077</v>
      </c>
    </row>
    <row r="18" spans="1:9" x14ac:dyDescent="0.75">
      <c r="A18" s="9" t="s">
        <v>1</v>
      </c>
      <c r="B18" s="9">
        <v>61.839946100358851</v>
      </c>
      <c r="C18" s="9">
        <v>8.2637738430117942</v>
      </c>
      <c r="D18" s="9">
        <v>7.4832573198567616</v>
      </c>
      <c r="E18" s="13">
        <v>1.2021088466551735E-11</v>
      </c>
      <c r="F18" s="9">
        <v>45.482312470639137</v>
      </c>
      <c r="G18" s="9">
        <v>78.197579730078559</v>
      </c>
      <c r="H18" s="9">
        <v>45.482312470639137</v>
      </c>
      <c r="I18" s="9">
        <v>78.197579730078559</v>
      </c>
    </row>
    <row r="19" spans="1:9" x14ac:dyDescent="0.75">
      <c r="A19" s="9" t="s">
        <v>2</v>
      </c>
      <c r="B19" s="9">
        <v>9319.7526020610549</v>
      </c>
      <c r="C19" s="9">
        <v>2148.7544402078074</v>
      </c>
      <c r="D19" s="9">
        <v>4.3372813699269122</v>
      </c>
      <c r="E19" s="13">
        <v>2.9731074623226852E-5</v>
      </c>
      <c r="F19" s="9">
        <v>5066.4249383477118</v>
      </c>
      <c r="G19" s="9">
        <v>13573.080265774399</v>
      </c>
      <c r="H19" s="9">
        <v>5066.4249383477118</v>
      </c>
      <c r="I19" s="9">
        <v>13573.080265774399</v>
      </c>
    </row>
    <row r="20" spans="1:9" x14ac:dyDescent="0.75">
      <c r="A20" s="9" t="s">
        <v>3</v>
      </c>
      <c r="B20" s="9">
        <v>12646.347486400027</v>
      </c>
      <c r="C20" s="9">
        <v>3109.6620286097505</v>
      </c>
      <c r="D20" s="9">
        <v>4.0667916223853702</v>
      </c>
      <c r="E20" s="13">
        <v>8.4484906707596116E-5</v>
      </c>
      <c r="F20" s="9">
        <v>6490.9621694041634</v>
      </c>
      <c r="G20" s="9">
        <v>18801.732803395891</v>
      </c>
      <c r="H20" s="9">
        <v>6490.9621694041634</v>
      </c>
      <c r="I20" s="9">
        <v>18801.732803395891</v>
      </c>
    </row>
    <row r="21" spans="1:9" ht="15.5" thickBot="1" x14ac:dyDescent="0.9">
      <c r="A21" s="10" t="s">
        <v>4</v>
      </c>
      <c r="B21" s="10">
        <v>-13601.011412285299</v>
      </c>
      <c r="C21" s="10">
        <v>1324.8186585487847</v>
      </c>
      <c r="D21" s="10">
        <v>-10.266319337005669</v>
      </c>
      <c r="E21" s="14">
        <v>3.0884342022559867E-18</v>
      </c>
      <c r="F21" s="10">
        <v>-16223.408715750182</v>
      </c>
      <c r="G21" s="10">
        <v>-10978.614108820417</v>
      </c>
      <c r="H21" s="10">
        <v>-16223.408715750182</v>
      </c>
      <c r="I21" s="10">
        <v>-10978.614108820417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F0EE-C973-422D-AC72-D1D96616B62F}">
  <dimension ref="A1:R129"/>
  <sheetViews>
    <sheetView workbookViewId="0">
      <selection activeCell="N33" sqref="N33"/>
    </sheetView>
  </sheetViews>
  <sheetFormatPr defaultRowHeight="14.75" x14ac:dyDescent="0.75"/>
  <cols>
    <col min="4" max="4" width="10" bestFit="1" customWidth="1"/>
    <col min="5" max="5" width="10.54296875" bestFit="1" customWidth="1"/>
    <col min="9" max="9" width="11.1328125" style="15" bestFit="1" customWidth="1"/>
    <col min="10" max="10" width="11.1328125" style="18" customWidth="1"/>
    <col min="11" max="11" width="9.1328125" style="6"/>
    <col min="12" max="12" width="18.81640625" customWidth="1"/>
    <col min="13" max="17" width="9.54296875" bestFit="1" customWidth="1"/>
  </cols>
  <sheetData>
    <row r="1" spans="1:18" x14ac:dyDescent="0.7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5" t="s">
        <v>40</v>
      </c>
    </row>
    <row r="2" spans="1:18" x14ac:dyDescent="0.7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  <c r="I2" s="16">
        <f>'Question 4'!$B$17+('Question 4'!$B$18*C2)+('Question 4'!$B$19*D2) + ('Question 4'!$B$20*E2)+('Question 4'!$B$21*F2)</f>
        <v>110076.30392347361</v>
      </c>
    </row>
    <row r="3" spans="1:18" x14ac:dyDescent="0.75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  <c r="I3" s="16">
        <f>'Question 4'!$B$17+('Question 4'!$B$18*C3)+('Question 4'!$B$19*D3) + ('Question 4'!$B$20*E3)+('Question 4'!$B$21*F3)</f>
        <v>129956.38477939655</v>
      </c>
    </row>
    <row r="4" spans="1:18" x14ac:dyDescent="0.7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I4" s="16">
        <f>'Question 4'!$B$17+('Question 4'!$B$18*C4)+('Question 4'!$B$19*D4) + ('Question 4'!$B$20*E4)+('Question 4'!$B$21*F4)</f>
        <v>129905.07063280203</v>
      </c>
      <c r="L4" s="19" t="s">
        <v>1</v>
      </c>
      <c r="M4" s="16">
        <v>2001</v>
      </c>
    </row>
    <row r="5" spans="1:18" x14ac:dyDescent="0.7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I5" s="16">
        <f>'Question 4'!$B$17+('Question 4'!$B$18*C5)+('Question 4'!$B$19*D5) + ('Question 4'!$B$20*E5)+('Question 4'!$B$21*F5)</f>
        <v>117544.63487231758</v>
      </c>
      <c r="L5" s="19" t="s">
        <v>2</v>
      </c>
      <c r="M5" s="6">
        <v>3</v>
      </c>
    </row>
    <row r="6" spans="1:18" x14ac:dyDescent="0.7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I6" s="16">
        <f>'Question 4'!$B$17+('Question 4'!$B$18*C6)+('Question 4'!$B$19*D6) + ('Question 4'!$B$20*E6)+('Question 4'!$B$21*F6)</f>
        <v>139466.97427377143</v>
      </c>
      <c r="L6" s="19" t="s">
        <v>3</v>
      </c>
      <c r="M6" s="6">
        <v>3</v>
      </c>
    </row>
    <row r="7" spans="1:18" x14ac:dyDescent="0.7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I7" s="16">
        <f>'Question 4'!$B$17+('Question 4'!$B$18*C7)+('Question 4'!$B$19*D7) + ('Question 4'!$B$20*E7)+('Question 4'!$B$21*F7)</f>
        <v>118777.65706453109</v>
      </c>
      <c r="L7" s="19" t="s">
        <v>4</v>
      </c>
      <c r="M7" s="6">
        <v>3</v>
      </c>
    </row>
    <row r="8" spans="1:18" x14ac:dyDescent="0.7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I8" s="16">
        <f>'Question 4'!$B$17+('Question 4'!$B$18*C8)+('Question 4'!$B$19*D8) + ('Question 4'!$B$20*E8)+('Question 4'!$B$21*F8)</f>
        <v>120914.99044366376</v>
      </c>
      <c r="L8" s="19" t="s">
        <v>0</v>
      </c>
      <c r="M8" s="17">
        <f>'Question 4'!$B$17+('Question 4'!$B$18*M4)+('Question 4'!$B$19*M5) + ('Question 4'!$B$20*M6)+('Question 4'!$B$21*M7)</f>
        <v>131489.62122682511</v>
      </c>
    </row>
    <row r="9" spans="1:18" x14ac:dyDescent="0.75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I9" s="16">
        <f>'Question 4'!$B$17+('Question 4'!$B$18*C9)+('Question 4'!$B$19*D9) + ('Question 4'!$B$20*E9)+('Question 4'!$B$21*F9)</f>
        <v>151596.58918472851</v>
      </c>
    </row>
    <row r="10" spans="1:18" x14ac:dyDescent="0.7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  <c r="I10" s="16">
        <f>'Question 4'!$B$17+('Question 4'!$B$18*C10)+('Question 4'!$B$19*D10) + ('Question 4'!$B$20*E10)+('Question 4'!$B$21*F10)</f>
        <v>134903.58046742526</v>
      </c>
      <c r="M10" t="s">
        <v>2</v>
      </c>
    </row>
    <row r="11" spans="1:18" x14ac:dyDescent="0.7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  <c r="I11" s="16">
        <f>'Question 4'!$B$17+('Question 4'!$B$18*C11)+('Question 4'!$B$19*D11) + ('Question 4'!$B$20*E11)+('Question 4'!$B$21*F11)</f>
        <v>114730.99583362788</v>
      </c>
      <c r="L11" s="16">
        <f>M8</f>
        <v>131489.62122682511</v>
      </c>
      <c r="M11" s="6">
        <v>1</v>
      </c>
      <c r="N11" s="6">
        <v>2</v>
      </c>
      <c r="O11" s="6">
        <v>3</v>
      </c>
      <c r="P11" s="6">
        <v>4</v>
      </c>
      <c r="Q11" s="6">
        <v>5</v>
      </c>
      <c r="R11" s="6"/>
    </row>
    <row r="12" spans="1:18" x14ac:dyDescent="0.7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  <c r="I12" s="16">
        <f>'Question 4'!$B$17+('Question 4'!$B$18*C12)+('Question 4'!$B$19*D12) + ('Question 4'!$B$20*E12)+('Question 4'!$B$21*F12)</f>
        <v>120636.6321773355</v>
      </c>
      <c r="K12" s="6" t="s">
        <v>43</v>
      </c>
      <c r="L12" s="6">
        <v>1500</v>
      </c>
      <c r="M12" s="16">
        <f t="dataTable" ref="M12:Q22" dt2D="1" dtr="1" r1="M5" r2="M4"/>
        <v>81868.303026423207</v>
      </c>
      <c r="N12" s="16">
        <v>91188.055628484261</v>
      </c>
      <c r="O12" s="16">
        <v>100507.80823054534</v>
      </c>
      <c r="P12" s="16">
        <v>109827.5608326064</v>
      </c>
      <c r="Q12" s="16">
        <v>119147.31343466745</v>
      </c>
    </row>
    <row r="13" spans="1:18" x14ac:dyDescent="0.7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  <c r="I13" s="16">
        <f>'Question 4'!$B$17+('Question 4'!$B$18*C13)+('Question 4'!$B$19*D13) + ('Question 4'!$B$20*E13)+('Question 4'!$B$21*F13)</f>
        <v>115023.49961150231</v>
      </c>
      <c r="L13" s="6">
        <v>1600</v>
      </c>
      <c r="M13" s="16">
        <v>88052.297636459087</v>
      </c>
      <c r="N13" s="16">
        <v>97372.050238520169</v>
      </c>
      <c r="O13" s="16">
        <v>106691.80284058122</v>
      </c>
      <c r="P13" s="16">
        <v>116011.55544264228</v>
      </c>
      <c r="Q13" s="16">
        <v>125331.30804470333</v>
      </c>
    </row>
    <row r="14" spans="1:18" x14ac:dyDescent="0.7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I14" s="16">
        <f>'Question 4'!$B$17+('Question 4'!$B$18*C14)+('Question 4'!$B$19*D14) + ('Question 4'!$B$20*E14)+('Question 4'!$B$21*F14)</f>
        <v>99614.827233007149</v>
      </c>
      <c r="L14" s="6">
        <v>1700</v>
      </c>
      <c r="M14" s="16">
        <v>94236.292246494995</v>
      </c>
      <c r="N14" s="16">
        <v>103556.04484855605</v>
      </c>
      <c r="O14" s="16">
        <v>112875.7974506171</v>
      </c>
      <c r="P14" s="16">
        <v>122195.55005267815</v>
      </c>
      <c r="Q14" s="16">
        <v>131515.30265473921</v>
      </c>
    </row>
    <row r="15" spans="1:18" x14ac:dyDescent="0.75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  <c r="I15" s="16">
        <f>'Question 4'!$B$17+('Question 4'!$B$18*C15)+('Question 4'!$B$19*D15) + ('Question 4'!$B$20*E15)+('Question 4'!$B$21*F15)</f>
        <v>113501.75037120799</v>
      </c>
      <c r="L15" s="6">
        <v>1800</v>
      </c>
      <c r="M15" s="16">
        <v>100420.28685653087</v>
      </c>
      <c r="N15" s="16">
        <v>109740.03945859193</v>
      </c>
      <c r="O15" s="16">
        <v>119059.79206065298</v>
      </c>
      <c r="P15" s="16">
        <v>128379.54466271403</v>
      </c>
      <c r="Q15" s="16">
        <v>137699.29726477509</v>
      </c>
    </row>
    <row r="16" spans="1:18" x14ac:dyDescent="0.7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  <c r="I16" s="16">
        <f>'Question 4'!$B$17+('Question 4'!$B$18*C16)+('Question 4'!$B$19*D16) + ('Question 4'!$B$20*E16)+('Question 4'!$B$21*F16)</f>
        <v>163632.09066971223</v>
      </c>
      <c r="L16" s="6">
        <v>1900</v>
      </c>
      <c r="M16" s="16">
        <v>106604.28146656675</v>
      </c>
      <c r="N16" s="16">
        <v>115924.03406862784</v>
      </c>
      <c r="O16" s="16">
        <v>125243.78667068889</v>
      </c>
      <c r="P16" s="16">
        <v>134563.53927274994</v>
      </c>
      <c r="Q16" s="16">
        <v>143883.291874811</v>
      </c>
    </row>
    <row r="17" spans="1:17" x14ac:dyDescent="0.7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I17" s="16">
        <f>'Question 4'!$B$17+('Question 4'!$B$18*C17)+('Question 4'!$B$19*D17) + ('Question 4'!$B$20*E17)+('Question 4'!$B$21*F17)</f>
        <v>141698.42107887744</v>
      </c>
      <c r="L17" s="6">
        <v>2000</v>
      </c>
      <c r="M17" s="16">
        <v>112788.27607660266</v>
      </c>
      <c r="N17" s="16">
        <v>122108.02867866369</v>
      </c>
      <c r="O17" s="16">
        <v>131427.78128072477</v>
      </c>
      <c r="P17" s="16">
        <v>140747.53388278582</v>
      </c>
      <c r="Q17" s="16">
        <v>150067.28648484687</v>
      </c>
    </row>
    <row r="18" spans="1:17" x14ac:dyDescent="0.7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I18" s="16">
        <f>'Question 4'!$B$17+('Question 4'!$B$18*C18)+('Question 4'!$B$19*D18) + ('Question 4'!$B$20*E18)+('Question 4'!$B$21*F18)</f>
        <v>129576.35962750766</v>
      </c>
      <c r="L18" s="6">
        <v>2100</v>
      </c>
      <c r="M18" s="16">
        <v>118972.27068663851</v>
      </c>
      <c r="N18" s="16">
        <v>128292.02328869959</v>
      </c>
      <c r="O18" s="16">
        <v>137611.77589076065</v>
      </c>
      <c r="P18" s="16">
        <v>146931.5284928217</v>
      </c>
      <c r="Q18" s="16">
        <v>156251.28109488275</v>
      </c>
    </row>
    <row r="19" spans="1:17" x14ac:dyDescent="0.7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I19" s="16">
        <f>'Question 4'!$B$17+('Question 4'!$B$18*C19)+('Question 4'!$B$19*D19) + ('Question 4'!$B$20*E19)+('Question 4'!$B$21*F19)</f>
        <v>117208.37040743587</v>
      </c>
      <c r="L19" s="6">
        <v>2200</v>
      </c>
      <c r="M19" s="16">
        <v>125156.26529667442</v>
      </c>
      <c r="N19" s="16">
        <v>134476.01789873547</v>
      </c>
      <c r="O19" s="16">
        <v>143795.77050079653</v>
      </c>
      <c r="P19" s="16">
        <v>153115.52310285758</v>
      </c>
      <c r="Q19" s="16">
        <v>162435.27570491863</v>
      </c>
    </row>
    <row r="20" spans="1:17" x14ac:dyDescent="0.7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I20" s="16">
        <f>'Question 4'!$B$17+('Question 4'!$B$18*C20)+('Question 4'!$B$19*D20) + ('Question 4'!$B$20*E20)+('Question 4'!$B$21*F20)</f>
        <v>118111.72018672663</v>
      </c>
      <c r="L20" s="6">
        <v>2300</v>
      </c>
      <c r="M20" s="16">
        <v>131340.25990671033</v>
      </c>
      <c r="N20" s="16">
        <v>140660.01250877138</v>
      </c>
      <c r="O20" s="16">
        <v>149979.76511083244</v>
      </c>
      <c r="P20" s="16">
        <v>159299.51771289349</v>
      </c>
      <c r="Q20" s="16">
        <v>168619.27031495454</v>
      </c>
    </row>
    <row r="21" spans="1:17" x14ac:dyDescent="0.75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I21" s="16">
        <f>'Question 4'!$B$17+('Question 4'!$B$18*C21)+('Question 4'!$B$19*D21) + ('Question 4'!$B$20*E21)+('Question 4'!$B$21*F21)</f>
        <v>140081.59700498136</v>
      </c>
      <c r="L21" s="6">
        <v>2400</v>
      </c>
      <c r="M21" s="16">
        <v>137524.25451674621</v>
      </c>
      <c r="N21" s="16">
        <v>146844.00711880726</v>
      </c>
      <c r="O21" s="16">
        <v>156163.75972086831</v>
      </c>
      <c r="P21" s="16">
        <v>165483.51232292937</v>
      </c>
      <c r="Q21" s="16">
        <v>174803.26492499042</v>
      </c>
    </row>
    <row r="22" spans="1:17" x14ac:dyDescent="0.7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  <c r="I22" s="16">
        <f>'Question 4'!$B$17+('Question 4'!$B$18*C22)+('Question 4'!$B$19*D22) + ('Question 4'!$B$20*E22)+('Question 4'!$B$21*F22)</f>
        <v>105795.04511324939</v>
      </c>
      <c r="L22" s="6">
        <v>2500</v>
      </c>
      <c r="M22" s="16">
        <v>143708.24912678206</v>
      </c>
      <c r="N22" s="16">
        <v>153028.00172884311</v>
      </c>
      <c r="O22" s="16">
        <v>162347.75433090416</v>
      </c>
      <c r="P22" s="16">
        <v>171667.50693296522</v>
      </c>
      <c r="Q22" s="16">
        <v>180987.25953502627</v>
      </c>
    </row>
    <row r="23" spans="1:17" x14ac:dyDescent="0.75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  <c r="I23" s="16">
        <f>'Question 4'!$B$17+('Question 4'!$B$18*C23)+('Question 4'!$B$19*D23) + ('Question 4'!$B$20*E23)+('Question 4'!$B$21*F23)</f>
        <v>105180.42238203945</v>
      </c>
      <c r="L23" s="6"/>
    </row>
    <row r="24" spans="1:17" x14ac:dyDescent="0.7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  <c r="I24" s="16">
        <f>'Question 4'!$B$17+('Question 4'!$B$18*C24)+('Question 4'!$B$19*D24) + ('Question 4'!$B$20*E24)+('Question 4'!$B$21*F24)</f>
        <v>99611.050503213512</v>
      </c>
      <c r="L24" s="6"/>
    </row>
    <row r="25" spans="1:17" x14ac:dyDescent="0.7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I25" s="16">
        <f>'Question 4'!$B$17+('Question 4'!$B$18*C25)+('Question 4'!$B$19*D25) + ('Question 4'!$B$20*E25)+('Question 4'!$B$21*F25)</f>
        <v>107650.24349626014</v>
      </c>
      <c r="L25" s="6"/>
    </row>
    <row r="26" spans="1:17" x14ac:dyDescent="0.7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  <c r="I26" s="16">
        <f>'Question 4'!$B$17+('Question 4'!$B$18*C26)+('Question 4'!$B$19*D26) + ('Question 4'!$B$20*E26)+('Question 4'!$B$21*F26)</f>
        <v>167334.93397614648</v>
      </c>
      <c r="L26" s="6"/>
    </row>
    <row r="27" spans="1:17" x14ac:dyDescent="0.75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  <c r="I27" s="16">
        <f>'Question 4'!$B$17+('Question 4'!$B$18*C27)+('Question 4'!$B$19*D27) + ('Question 4'!$B$20*E27)+('Question 4'!$B$21*F27)</f>
        <v>158681.11825188989</v>
      </c>
      <c r="L27" s="6"/>
    </row>
    <row r="28" spans="1:17" x14ac:dyDescent="0.75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  <c r="I28" s="16">
        <f>'Question 4'!$B$17+('Question 4'!$B$18*C28)+('Question 4'!$B$19*D28) + ('Question 4'!$B$20*E28)+('Question 4'!$B$21*F28)</f>
        <v>128101.1863963858</v>
      </c>
      <c r="L28" s="6"/>
    </row>
    <row r="29" spans="1:17" x14ac:dyDescent="0.7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I29" s="16">
        <f>'Question 4'!$B$17+('Question 4'!$B$18*C29)+('Question 4'!$B$19*D29) + ('Question 4'!$B$20*E29)+('Question 4'!$B$21*F29)</f>
        <v>113830.46137650238</v>
      </c>
      <c r="L29" s="6"/>
    </row>
    <row r="30" spans="1:17" x14ac:dyDescent="0.7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  <c r="I30" s="16">
        <f>'Question 4'!$B$17+('Question 4'!$B$18*C30)+('Question 4'!$B$19*D30) + ('Question 4'!$B$20*E30)+('Question 4'!$B$21*F30)</f>
        <v>84725.702752120123</v>
      </c>
      <c r="L30" s="6"/>
    </row>
    <row r="31" spans="1:17" x14ac:dyDescent="0.7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  <c r="I31" s="16">
        <f>'Question 4'!$B$17+('Question 4'!$B$18*C31)+('Question 4'!$B$19*D31) + ('Question 4'!$B$20*E31)+('Question 4'!$B$21*F31)</f>
        <v>170423.15455137077</v>
      </c>
      <c r="L31" s="6"/>
    </row>
    <row r="32" spans="1:17" x14ac:dyDescent="0.7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I32" s="16">
        <f>'Question 4'!$B$17+('Question 4'!$B$18*C32)+('Question 4'!$B$19*D32) + ('Question 4'!$B$20*E32)+('Question 4'!$B$21*F32)</f>
        <v>156207.52040787553</v>
      </c>
      <c r="L32" s="6"/>
    </row>
    <row r="33" spans="1:12" x14ac:dyDescent="0.7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  <c r="I33" s="16">
        <f>'Question 4'!$B$17+('Question 4'!$B$18*C33)+('Question 4'!$B$19*D33) + ('Question 4'!$B$20*E33)+('Question 4'!$B$21*F33)</f>
        <v>118733.89637752387</v>
      </c>
      <c r="L33" s="6"/>
    </row>
    <row r="34" spans="1:12" x14ac:dyDescent="0.75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I34" s="16">
        <f>'Question 4'!$B$17+('Question 4'!$B$18*C34)+('Question 4'!$B$19*D34) + ('Question 4'!$B$20*E34)+('Question 4'!$B$21*F34)</f>
        <v>146887.76780581448</v>
      </c>
    </row>
    <row r="35" spans="1:12" x14ac:dyDescent="0.7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  <c r="I35" s="16">
        <f>'Question 4'!$B$17+('Question 4'!$B$18*C35)+('Question 4'!$B$19*D35) + ('Question 4'!$B$20*E35)+('Question 4'!$B$21*F35)</f>
        <v>153781.45998066207</v>
      </c>
    </row>
    <row r="36" spans="1:12" x14ac:dyDescent="0.7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  <c r="I36" s="16">
        <f>'Question 4'!$B$17+('Question 4'!$B$18*C36)+('Question 4'!$B$19*D36) + ('Question 4'!$B$20*E36)+('Question 4'!$B$21*F36)</f>
        <v>109461.68119226367</v>
      </c>
    </row>
    <row r="37" spans="1:12" x14ac:dyDescent="0.7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  <c r="I37" s="16">
        <f>'Question 4'!$B$17+('Question 4'!$B$18*C37)+('Question 4'!$B$19*D37) + ('Question 4'!$B$20*E37)+('Question 4'!$B$21*F37)</f>
        <v>136374.97696875347</v>
      </c>
    </row>
    <row r="38" spans="1:12" x14ac:dyDescent="0.7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I38" s="16">
        <f>'Question 4'!$B$17+('Question 4'!$B$18*C38)+('Question 4'!$B$19*D38) + ('Question 4'!$B$20*E38)+('Question 4'!$B$21*F38)</f>
        <v>115641.89907250591</v>
      </c>
    </row>
    <row r="39" spans="1:12" x14ac:dyDescent="0.7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  <c r="I39" s="16">
        <f>'Question 4'!$B$17+('Question 4'!$B$18*C39)+('Question 4'!$B$19*D39) + ('Question 4'!$B$20*E39)+('Question 4'!$B$21*F39)</f>
        <v>153119.29983265122</v>
      </c>
    </row>
    <row r="40" spans="1:12" x14ac:dyDescent="0.7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  <c r="I40" s="16">
        <f>'Question 4'!$B$17+('Question 4'!$B$18*C40)+('Question 4'!$B$19*D40) + ('Question 4'!$B$20*E40)+('Question 4'!$B$21*F40)</f>
        <v>128668.27171079486</v>
      </c>
    </row>
    <row r="41" spans="1:12" x14ac:dyDescent="0.7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I41" s="16">
        <f>'Question 4'!$B$17+('Question 4'!$B$18*C41)+('Question 4'!$B$19*D41) + ('Question 4'!$B$20*E41)+('Question 4'!$B$21*F41)</f>
        <v>116304.05922051673</v>
      </c>
    </row>
    <row r="42" spans="1:12" x14ac:dyDescent="0.75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  <c r="I42" s="16">
        <f>'Question 4'!$B$17+('Question 4'!$B$18*C42)+('Question 4'!$B$19*D42) + ('Question 4'!$B$20*E42)+('Question 4'!$B$21*F42)</f>
        <v>109454.12773267637</v>
      </c>
    </row>
    <row r="43" spans="1:12" x14ac:dyDescent="0.7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  <c r="I43" s="16">
        <f>'Question 4'!$B$17+('Question 4'!$B$18*C43)+('Question 4'!$B$19*D43) + ('Question 4'!$B$20*E43)+('Question 4'!$B$21*F43)</f>
        <v>144454.15391901368</v>
      </c>
    </row>
    <row r="44" spans="1:12" x14ac:dyDescent="0.75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  <c r="I44" s="16">
        <f>'Question 4'!$B$17+('Question 4'!$B$18*C44)+('Question 4'!$B$19*D44) + ('Question 4'!$B$20*E44)+('Question 4'!$B$21*F44)</f>
        <v>108843.2817312601</v>
      </c>
    </row>
    <row r="45" spans="1:12" x14ac:dyDescent="0.75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  <c r="I45" s="16">
        <f>'Question 4'!$B$17+('Question 4'!$B$18*C45)+('Question 4'!$B$19*D45) + ('Question 4'!$B$20*E45)+('Question 4'!$B$21*F45)</f>
        <v>141036.26093086664</v>
      </c>
    </row>
    <row r="46" spans="1:12" x14ac:dyDescent="0.7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  <c r="I46" s="16">
        <f>'Question 4'!$B$17+('Question 4'!$B$18*C46)+('Question 4'!$B$19*D46) + ('Question 4'!$B$20*E46)+('Question 4'!$B$21*F46)</f>
        <v>141318.39592698854</v>
      </c>
    </row>
    <row r="47" spans="1:12" x14ac:dyDescent="0.7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  <c r="I47" s="16">
        <f>'Question 4'!$B$17+('Question 4'!$B$18*C47)+('Question 4'!$B$19*D47) + ('Question 4'!$B$20*E47)+('Question 4'!$B$21*F47)</f>
        <v>107031.84403525657</v>
      </c>
    </row>
    <row r="48" spans="1:12" x14ac:dyDescent="0.7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  <c r="I48" s="16">
        <f>'Question 4'!$B$17+('Question 4'!$B$18*C48)+('Question 4'!$B$19*D48) + ('Question 4'!$B$20*E48)+('Question 4'!$B$21*F48)</f>
        <v>135090.64062994541</v>
      </c>
    </row>
    <row r="49" spans="1:9" x14ac:dyDescent="0.7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  <c r="I49" s="16">
        <f>'Question 4'!$B$17+('Question 4'!$B$18*C49)+('Question 4'!$B$19*D49) + ('Question 4'!$B$20*E49)+('Question 4'!$B$21*F49)</f>
        <v>81070.39686248677</v>
      </c>
    </row>
    <row r="50" spans="1:9" x14ac:dyDescent="0.7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  <c r="I50" s="16">
        <f>'Question 4'!$B$17+('Question 4'!$B$18*C50)+('Question 4'!$B$19*D50) + ('Question 4'!$B$20*E50)+('Question 4'!$B$21*F50)</f>
        <v>121825.89368254179</v>
      </c>
    </row>
    <row r="51" spans="1:9" x14ac:dyDescent="0.7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  <c r="I51" s="16">
        <f>'Question 4'!$B$17+('Question 4'!$B$18*C51)+('Question 4'!$B$19*D51) + ('Question 4'!$B$20*E51)+('Question 4'!$B$21*F51)</f>
        <v>100229.44996421708</v>
      </c>
    </row>
    <row r="52" spans="1:9" x14ac:dyDescent="0.7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  <c r="I52" s="16">
        <f>'Question 4'!$B$17+('Question 4'!$B$18*C52)+('Question 4'!$B$19*D52) + ('Question 4'!$B$20*E52)+('Question 4'!$B$21*F52)</f>
        <v>124965.42840436063</v>
      </c>
    </row>
    <row r="53" spans="1:9" x14ac:dyDescent="0.7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  <c r="I53" s="16">
        <f>'Question 4'!$B$17+('Question 4'!$B$18*C53)+('Question 4'!$B$19*D53) + ('Question 4'!$B$20*E53)+('Question 4'!$B$21*F53)</f>
        <v>100804.08873821344</v>
      </c>
    </row>
    <row r="54" spans="1:9" x14ac:dyDescent="0.7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  <c r="I54" s="16">
        <f>'Question 4'!$B$17+('Question 4'!$B$18*C54)+('Question 4'!$B$19*D54) + ('Question 4'!$B$20*E54)+('Question 4'!$B$21*F54)</f>
        <v>117783.00918143225</v>
      </c>
    </row>
    <row r="55" spans="1:9" x14ac:dyDescent="0.7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  <c r="I55" s="16">
        <f>'Question 4'!$B$17+('Question 4'!$B$18*C55)+('Question 4'!$B$19*D55) + ('Question 4'!$B$20*E55)+('Question 4'!$B$21*F55)</f>
        <v>124965.42840436063</v>
      </c>
    </row>
    <row r="56" spans="1:9" x14ac:dyDescent="0.7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  <c r="I56" s="16">
        <f>'Question 4'!$B$17+('Question 4'!$B$18*C56)+('Question 4'!$B$19*D56) + ('Question 4'!$B$20*E56)+('Question 4'!$B$21*F56)</f>
        <v>97137.45265919916</v>
      </c>
    </row>
    <row r="57" spans="1:9" x14ac:dyDescent="0.7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  <c r="I57" s="16">
        <f>'Question 4'!$B$17+('Question 4'!$B$18*C57)+('Question 4'!$B$19*D57) + ('Question 4'!$B$20*E57)+('Question 4'!$B$21*F57)</f>
        <v>105747.50769644851</v>
      </c>
    </row>
    <row r="58" spans="1:9" x14ac:dyDescent="0.7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  <c r="I58" s="16">
        <f>'Question 4'!$B$17+('Question 4'!$B$18*C58)+('Question 4'!$B$19*D58) + ('Question 4'!$B$20*E58)+('Question 4'!$B$21*F58)</f>
        <v>130531.02355339294</v>
      </c>
    </row>
    <row r="59" spans="1:9" x14ac:dyDescent="0.7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  <c r="I59" s="16">
        <f>'Question 4'!$B$17+('Question 4'!$B$18*C59)+('Question 4'!$B$19*D59) + ('Question 4'!$B$20*E59)+('Question 4'!$B$21*F59)</f>
        <v>155589.12094687193</v>
      </c>
    </row>
    <row r="60" spans="1:9" x14ac:dyDescent="0.7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  <c r="I60" s="16">
        <f>'Question 4'!$B$17+('Question 4'!$B$18*C60)+('Question 4'!$B$19*D60) + ('Question 4'!$B$20*E60)+('Question 4'!$B$21*F60)</f>
        <v>148735.41272923793</v>
      </c>
    </row>
    <row r="61" spans="1:9" x14ac:dyDescent="0.7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  <c r="I61" s="16">
        <f>'Question 4'!$B$17+('Question 4'!$B$18*C61)+('Question 4'!$B$19*D61) + ('Question 4'!$B$20*E61)+('Question 4'!$B$21*F61)</f>
        <v>160868.80436998868</v>
      </c>
    </row>
    <row r="62" spans="1:9" x14ac:dyDescent="0.7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  <c r="I62" s="16">
        <f>'Question 4'!$B$17+('Question 4'!$B$18*C62)+('Question 4'!$B$19*D62) + ('Question 4'!$B$20*E62)+('Question 4'!$B$21*F62)</f>
        <v>170997.79332536712</v>
      </c>
    </row>
    <row r="63" spans="1:9" x14ac:dyDescent="0.7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  <c r="I63" s="16">
        <f>'Question 4'!$B$17+('Question 4'!$B$18*C63)+('Question 4'!$B$19*D63) + ('Question 4'!$B$20*E63)+('Question 4'!$B$21*F63)</f>
        <v>98945.113625409023</v>
      </c>
    </row>
    <row r="64" spans="1:9" x14ac:dyDescent="0.7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  <c r="I64" s="16">
        <f>'Question 4'!$B$17+('Question 4'!$B$18*C64)+('Question 4'!$B$19*D64) + ('Question 4'!$B$20*E64)+('Question 4'!$B$21*F64)</f>
        <v>167953.33343715005</v>
      </c>
    </row>
    <row r="65" spans="1:9" x14ac:dyDescent="0.7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  <c r="I65" s="16">
        <f>'Question 4'!$B$17+('Question 4'!$B$18*C65)+('Question 4'!$B$19*D65) + ('Question 4'!$B$20*E65)+('Question 4'!$B$21*F65)</f>
        <v>130143.44494191671</v>
      </c>
    </row>
    <row r="66" spans="1:9" x14ac:dyDescent="0.7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  <c r="I66" s="16">
        <f>'Question 4'!$B$17+('Question 4'!$B$18*C66)+('Question 4'!$B$19*D66) + ('Question 4'!$B$20*E66)+('Question 4'!$B$21*F66)</f>
        <v>123724.85275255979</v>
      </c>
    </row>
    <row r="67" spans="1:9" x14ac:dyDescent="0.7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  <c r="I67" s="16">
        <f>'Question 4'!$B$17+('Question 4'!$B$18*C67)+('Question 4'!$B$19*D67) + ('Question 4'!$B$20*E67)+('Question 4'!$B$21*F67)</f>
        <v>102651.73366163691</v>
      </c>
    </row>
    <row r="68" spans="1:9" x14ac:dyDescent="0.7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  <c r="I68" s="16">
        <f>'Question 4'!$B$17+('Question 4'!$B$18*C68)+('Question 4'!$B$19*D68) + ('Question 4'!$B$20*E68)+('Question 4'!$B$21*F68)</f>
        <v>130813.15854951483</v>
      </c>
    </row>
    <row r="69" spans="1:9" x14ac:dyDescent="0.7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  <c r="I69" s="16">
        <f>'Question 4'!$B$17+('Question 4'!$B$18*C69)+('Question 4'!$B$19*D69) + ('Question 4'!$B$20*E69)+('Question 4'!$B$21*F69)</f>
        <v>143221.13172680017</v>
      </c>
    </row>
    <row r="70" spans="1:9" x14ac:dyDescent="0.7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  <c r="I70" s="16">
        <f>'Question 4'!$B$17+('Question 4'!$B$18*C70)+('Question 4'!$B$19*D70) + ('Question 4'!$B$20*E70)+('Question 4'!$B$21*F70)</f>
        <v>113838.01483608969</v>
      </c>
    </row>
    <row r="71" spans="1:9" x14ac:dyDescent="0.7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  <c r="I71" s="16">
        <f>'Question 4'!$B$17+('Question 4'!$B$18*C71)+('Question 4'!$B$19*D71) + ('Question 4'!$B$20*E71)+('Question 4'!$B$21*F71)</f>
        <v>145694.72957081452</v>
      </c>
    </row>
    <row r="72" spans="1:9" x14ac:dyDescent="0.7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  <c r="I72" s="16">
        <f>'Question 4'!$B$17+('Question 4'!$B$18*C72)+('Question 4'!$B$19*D72) + ('Question 4'!$B$20*E72)+('Question 4'!$B$21*F72)</f>
        <v>128335.78397570681</v>
      </c>
    </row>
    <row r="73" spans="1:9" x14ac:dyDescent="0.7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  <c r="I73" s="16">
        <f>'Question 4'!$B$17+('Question 4'!$B$18*C73)+('Question 4'!$B$19*D73) + ('Question 4'!$B$20*E73)+('Question 4'!$B$21*F73)</f>
        <v>165197.60059701381</v>
      </c>
    </row>
    <row r="74" spans="1:9" x14ac:dyDescent="0.7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  <c r="I74" s="16">
        <f>'Question 4'!$B$17+('Question 4'!$B$18*C74)+('Question 4'!$B$19*D74) + ('Question 4'!$B$20*E74)+('Question 4'!$B$21*F74)</f>
        <v>97137.45265919916</v>
      </c>
    </row>
    <row r="75" spans="1:9" x14ac:dyDescent="0.7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  <c r="I75" s="16">
        <f>'Question 4'!$B$17+('Question 4'!$B$18*C75)+('Question 4'!$B$19*D75) + ('Question 4'!$B$20*E75)+('Question 4'!$B$21*F75)</f>
        <v>147502.39053702442</v>
      </c>
    </row>
    <row r="76" spans="1:9" x14ac:dyDescent="0.7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  <c r="I76" s="16">
        <f>'Question 4'!$B$17+('Question 4'!$B$18*C76)+('Question 4'!$B$19*D76) + ('Question 4'!$B$20*E76)+('Question 4'!$B$21*F76)</f>
        <v>140085.373734775</v>
      </c>
    </row>
    <row r="77" spans="1:9" x14ac:dyDescent="0.7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  <c r="I77" s="16">
        <f>'Question 4'!$B$17+('Question 4'!$B$18*C77)+('Question 4'!$B$19*D77) + ('Question 4'!$B$20*E77)+('Question 4'!$B$21*F77)</f>
        <v>116878.69799451309</v>
      </c>
    </row>
    <row r="78" spans="1:9" x14ac:dyDescent="0.7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  <c r="I78" s="16">
        <f>'Question 4'!$B$17+('Question 4'!$B$18*C78)+('Question 4'!$B$19*D78) + ('Question 4'!$B$20*E78)+('Question 4'!$B$21*F78)</f>
        <v>128053.64897958492</v>
      </c>
    </row>
    <row r="79" spans="1:9" x14ac:dyDescent="0.7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  <c r="I79" s="16">
        <f>'Question 4'!$B$17+('Question 4'!$B$18*C79)+('Question 4'!$B$19*D79) + ('Question 4'!$B$20*E79)+('Question 4'!$B$21*F79)</f>
        <v>158062.71879088631</v>
      </c>
    </row>
    <row r="80" spans="1:9" x14ac:dyDescent="0.7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  <c r="I80" s="16">
        <f>'Question 4'!$B$17+('Question 4'!$B$18*C80)+('Question 4'!$B$19*D80) + ('Question 4'!$B$20*E80)+('Question 4'!$B$21*F80)</f>
        <v>126820.62678737141</v>
      </c>
    </row>
    <row r="81" spans="1:9" x14ac:dyDescent="0.7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  <c r="I81" s="16">
        <f>'Question 4'!$B$17+('Question 4'!$B$18*C81)+('Question 4'!$B$19*D81) + ('Question 4'!$B$20*E81)+('Question 4'!$B$21*F81)</f>
        <v>141698.42107887744</v>
      </c>
    </row>
    <row r="82" spans="1:9" x14ac:dyDescent="0.7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  <c r="I82" s="16">
        <f>'Question 4'!$B$17+('Question 4'!$B$18*C82)+('Question 4'!$B$19*D82) + ('Question 4'!$B$20*E82)+('Question 4'!$B$21*F82)</f>
        <v>129576.35962750766</v>
      </c>
    </row>
    <row r="83" spans="1:9" x14ac:dyDescent="0.7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  <c r="I83" s="16">
        <f>'Question 4'!$B$17+('Question 4'!$B$18*C83)+('Question 4'!$B$19*D83) + ('Question 4'!$B$20*E83)+('Question 4'!$B$21*F83)</f>
        <v>163006.13774912135</v>
      </c>
    </row>
    <row r="84" spans="1:9" x14ac:dyDescent="0.7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  <c r="I84" s="16">
        <f>'Question 4'!$B$17+('Question 4'!$B$18*C84)+('Question 4'!$B$19*D84) + ('Question 4'!$B$20*E84)+('Question 4'!$B$21*F84)</f>
        <v>139755.70132185222</v>
      </c>
    </row>
    <row r="85" spans="1:9" x14ac:dyDescent="0.7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  <c r="I85" s="16">
        <f>'Question 4'!$B$17+('Question 4'!$B$18*C85)+('Question 4'!$B$19*D85) + ('Question 4'!$B$20*E85)+('Question 4'!$B$21*F85)</f>
        <v>170383.17059415716</v>
      </c>
    </row>
    <row r="86" spans="1:9" x14ac:dyDescent="0.7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  <c r="I86" s="16">
        <f>'Question 4'!$B$17+('Question 4'!$B$18*C86)+('Question 4'!$B$19*D86) + ('Question 4'!$B$20*E86)+('Question 4'!$B$21*F86)</f>
        <v>79778.50706409142</v>
      </c>
    </row>
    <row r="87" spans="1:9" x14ac:dyDescent="0.7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  <c r="I87" s="16">
        <f>'Question 4'!$B$17+('Question 4'!$B$18*C87)+('Question 4'!$B$19*D87) + ('Question 4'!$B$20*E87)+('Question 4'!$B$21*F87)</f>
        <v>169808.53182016083</v>
      </c>
    </row>
    <row r="88" spans="1:9" x14ac:dyDescent="0.7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  <c r="I88" s="16">
        <f>'Question 4'!$B$17+('Question 4'!$B$18*C88)+('Question 4'!$B$19*D88) + ('Question 4'!$B$20*E88)+('Question 4'!$B$21*F88)</f>
        <v>108316.18037406463</v>
      </c>
    </row>
    <row r="89" spans="1:9" x14ac:dyDescent="0.7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  <c r="I89" s="16">
        <f>'Question 4'!$B$17+('Question 4'!$B$18*C89)+('Question 4'!$B$19*D89) + ('Question 4'!$B$20*E89)+('Question 4'!$B$21*F89)</f>
        <v>151209.01057325231</v>
      </c>
    </row>
    <row r="90" spans="1:9" x14ac:dyDescent="0.7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  <c r="I90" s="16">
        <f>'Question 4'!$B$17+('Question 4'!$B$18*C90)+('Question 4'!$B$19*D90) + ('Question 4'!$B$20*E90)+('Question 4'!$B$21*F90)</f>
        <v>140699.99646598494</v>
      </c>
    </row>
    <row r="91" spans="1:9" x14ac:dyDescent="0.7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  <c r="I91" s="16">
        <f>'Question 4'!$B$17+('Question 4'!$B$18*C91)+('Question 4'!$B$19*D91) + ('Question 4'!$B$20*E91)+('Question 4'!$B$21*F91)</f>
        <v>96479.069240981975</v>
      </c>
    </row>
    <row r="92" spans="1:9" x14ac:dyDescent="0.7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  <c r="I92" s="16">
        <f>'Question 4'!$B$17+('Question 4'!$B$18*C92)+('Question 4'!$B$19*D92) + ('Question 4'!$B$20*E92)+('Question 4'!$B$21*F92)</f>
        <v>136755.0021206424</v>
      </c>
    </row>
    <row r="93" spans="1:9" x14ac:dyDescent="0.7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  <c r="I93" s="16">
        <f>'Question 4'!$B$17+('Question 4'!$B$18*C93)+('Question 4'!$B$19*D93) + ('Question 4'!$B$20*E93)+('Question 4'!$B$21*F93)</f>
        <v>141658.43712166388</v>
      </c>
    </row>
    <row r="94" spans="1:9" x14ac:dyDescent="0.7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  <c r="I94" s="16">
        <f>'Question 4'!$B$17+('Question 4'!$B$18*C94)+('Question 4'!$B$19*D94) + ('Question 4'!$B$20*E94)+('Question 4'!$B$21*F94)</f>
        <v>139184.8392776495</v>
      </c>
    </row>
    <row r="95" spans="1:9" x14ac:dyDescent="0.7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  <c r="I95" s="16">
        <f>'Question 4'!$B$17+('Question 4'!$B$18*C95)+('Question 4'!$B$19*D95) + ('Question 4'!$B$20*E95)+('Question 4'!$B$21*F95)</f>
        <v>149975.98838103877</v>
      </c>
    </row>
    <row r="96" spans="1:9" x14ac:dyDescent="0.7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  <c r="I96" s="16">
        <f>'Question 4'!$B$17+('Question 4'!$B$18*C96)+('Question 4'!$B$19*D96) + ('Question 4'!$B$20*E96)+('Question 4'!$B$21*F96)</f>
        <v>150023.52579783965</v>
      </c>
    </row>
    <row r="97" spans="1:9" x14ac:dyDescent="0.7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  <c r="I97" s="16">
        <f>'Question 4'!$B$17+('Question 4'!$B$18*C97)+('Question 4'!$B$19*D97) + ('Question 4'!$B$20*E97)+('Question 4'!$B$21*F97)</f>
        <v>134808.50563382352</v>
      </c>
    </row>
    <row r="98" spans="1:9" x14ac:dyDescent="0.7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  <c r="I98" s="16">
        <f>'Question 4'!$B$17+('Question 4'!$B$18*C98)+('Question 4'!$B$19*D98) + ('Question 4'!$B$20*E98)+('Question 4'!$B$21*F98)</f>
        <v>158637.35756488267</v>
      </c>
    </row>
    <row r="99" spans="1:9" x14ac:dyDescent="0.7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  <c r="I99" s="16">
        <f>'Question 4'!$B$17+('Question 4'!$B$18*C99)+('Question 4'!$B$19*D99) + ('Question 4'!$B$20*E99)+('Question 4'!$B$21*F99)</f>
        <v>136663.70401683426</v>
      </c>
    </row>
    <row r="100" spans="1:9" x14ac:dyDescent="0.7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  <c r="I100" s="16">
        <f>'Question 4'!$B$17+('Question 4'!$B$18*C100)+('Question 4'!$B$19*D100) + ('Question 4'!$B$20*E100)+('Question 4'!$B$21*F100)</f>
        <v>149693.85338491687</v>
      </c>
    </row>
    <row r="101" spans="1:9" x14ac:dyDescent="0.7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  <c r="I101" s="16">
        <f>'Question 4'!$B$17+('Question 4'!$B$18*C101)+('Question 4'!$B$19*D101) + ('Question 4'!$B$20*E101)+('Question 4'!$B$21*F101)</f>
        <v>149975.98838103877</v>
      </c>
    </row>
    <row r="102" spans="1:9" x14ac:dyDescent="0.7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  <c r="I102" s="16">
        <f>'Question 4'!$B$17+('Question 4'!$B$18*C102)+('Question 4'!$B$19*D102) + ('Question 4'!$B$20*E102)+('Question 4'!$B$21*F102)</f>
        <v>92197.810430757716</v>
      </c>
    </row>
    <row r="103" spans="1:9" x14ac:dyDescent="0.7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  <c r="I103" s="16">
        <f>'Question 4'!$B$17+('Question 4'!$B$18*C103)+('Question 4'!$B$19*D103) + ('Question 4'!$B$20*E103)+('Question 4'!$B$21*F103)</f>
        <v>120304.14444224747</v>
      </c>
    </row>
    <row r="104" spans="1:9" x14ac:dyDescent="0.7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  <c r="I104" s="16">
        <f>'Question 4'!$B$17+('Question 4'!$B$18*C104)+('Question 4'!$B$19*D104) + ('Question 4'!$B$20*E104)+('Question 4'!$B$21*F104)</f>
        <v>143181.14776958656</v>
      </c>
    </row>
    <row r="105" spans="1:9" x14ac:dyDescent="0.7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  <c r="I105" s="16">
        <f>'Question 4'!$B$17+('Question 4'!$B$18*C105)+('Question 4'!$B$19*D105) + ('Question 4'!$B$20*E105)+('Question 4'!$B$21*F105)</f>
        <v>167957.11016694372</v>
      </c>
    </row>
    <row r="106" spans="1:9" x14ac:dyDescent="0.7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  <c r="I106" s="16">
        <f>'Question 4'!$B$17+('Question 4'!$B$18*C106)+('Question 4'!$B$19*D106) + ('Question 4'!$B$20*E106)+('Question 4'!$B$21*F106)</f>
        <v>99614.827233007149</v>
      </c>
    </row>
    <row r="107" spans="1:9" x14ac:dyDescent="0.7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  <c r="I107" s="16">
        <f>'Question 4'!$B$17+('Question 4'!$B$18*C107)+('Question 4'!$B$19*D107) + ('Question 4'!$B$20*E107)+('Question 4'!$B$21*F107)</f>
        <v>159921.69390369073</v>
      </c>
    </row>
    <row r="108" spans="1:9" x14ac:dyDescent="0.7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  <c r="I108" s="16">
        <f>'Question 4'!$B$17+('Question 4'!$B$18*C108)+('Question 4'!$B$19*D108) + ('Question 4'!$B$20*E108)+('Question 4'!$B$21*F108)</f>
        <v>113219.61537508611</v>
      </c>
    </row>
    <row r="109" spans="1:9" x14ac:dyDescent="0.7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  <c r="I109" s="16">
        <f>'Question 4'!$B$17+('Question 4'!$B$18*C109)+('Question 4'!$B$19*D109) + ('Question 4'!$B$20*E109)+('Question 4'!$B$21*F109)</f>
        <v>139181.06254785586</v>
      </c>
    </row>
    <row r="110" spans="1:9" x14ac:dyDescent="0.7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  <c r="I110" s="16">
        <f>'Question 4'!$B$17+('Question 4'!$B$18*C110)+('Question 4'!$B$19*D110) + ('Question 4'!$B$20*E110)+('Question 4'!$B$21*F110)</f>
        <v>130809.38181972117</v>
      </c>
    </row>
    <row r="111" spans="1:9" x14ac:dyDescent="0.7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  <c r="I111" s="16">
        <f>'Question 4'!$B$17+('Question 4'!$B$18*C111)+('Question 4'!$B$19*D111) + ('Question 4'!$B$20*E111)+('Question 4'!$B$21*F111)</f>
        <v>125583.8278653642</v>
      </c>
    </row>
    <row r="112" spans="1:9" x14ac:dyDescent="0.7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  <c r="I112" s="16">
        <f>'Question 4'!$B$17+('Question 4'!$B$18*C112)+('Question 4'!$B$19*D112) + ('Question 4'!$B$20*E112)+('Question 4'!$B$21*F112)</f>
        <v>118730.1196477302</v>
      </c>
    </row>
    <row r="113" spans="1:9" x14ac:dyDescent="0.7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  <c r="I113" s="16">
        <f>'Question 4'!$B$17+('Question 4'!$B$18*C113)+('Question 4'!$B$19*D113) + ('Question 4'!$B$20*E113)+('Question 4'!$B$21*F113)</f>
        <v>106984.30661845568</v>
      </c>
    </row>
    <row r="114" spans="1:9" x14ac:dyDescent="0.7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  <c r="I114" s="16">
        <f>'Question 4'!$B$17+('Question 4'!$B$18*C114)+('Question 4'!$B$19*D114) + ('Question 4'!$B$20*E114)+('Question 4'!$B$21*F114)</f>
        <v>119352.29583852744</v>
      </c>
    </row>
    <row r="115" spans="1:9" x14ac:dyDescent="0.7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  <c r="I115" s="16">
        <f>'Question 4'!$B$17+('Question 4'!$B$18*C115)+('Question 4'!$B$19*D115) + ('Question 4'!$B$20*E115)+('Question 4'!$B$21*F115)</f>
        <v>118781.43379432475</v>
      </c>
    </row>
    <row r="116" spans="1:9" x14ac:dyDescent="0.7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  <c r="I116" s="16">
        <f>'Question 4'!$B$17+('Question 4'!$B$18*C116)+('Question 4'!$B$19*D116) + ('Question 4'!$B$20*E116)+('Question 4'!$B$21*F116)</f>
        <v>154966.94475607469</v>
      </c>
    </row>
    <row r="117" spans="1:9" x14ac:dyDescent="0.7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  <c r="I117" s="16">
        <f>'Question 4'!$B$17+('Question 4'!$B$18*C117)+('Question 4'!$B$19*D117) + ('Question 4'!$B$20*E117)+('Question 4'!$B$21*F117)</f>
        <v>125243.78667068889</v>
      </c>
    </row>
    <row r="118" spans="1:9" x14ac:dyDescent="0.7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  <c r="I118" s="16">
        <f>'Question 4'!$B$17+('Question 4'!$B$18*C118)+('Question 4'!$B$19*D118) + ('Question 4'!$B$20*E118)+('Question 4'!$B$21*F118)</f>
        <v>207849.24116492158</v>
      </c>
    </row>
    <row r="119" spans="1:9" x14ac:dyDescent="0.7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  <c r="I119" s="16">
        <f>'Question 4'!$B$17+('Question 4'!$B$18*C119)+('Question 4'!$B$19*D119) + ('Question 4'!$B$20*E119)+('Question 4'!$B$21*F119)</f>
        <v>127435.24951858135</v>
      </c>
    </row>
    <row r="120" spans="1:9" x14ac:dyDescent="0.7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  <c r="I120" s="16">
        <f>'Question 4'!$B$17+('Question 4'!$B$18*C120)+('Question 4'!$B$19*D120) + ('Question 4'!$B$20*E120)+('Question 4'!$B$21*F120)</f>
        <v>115689.4364893068</v>
      </c>
    </row>
    <row r="121" spans="1:9" x14ac:dyDescent="0.7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  <c r="I121" s="16">
        <f>'Question 4'!$B$17+('Question 4'!$B$18*C121)+('Question 4'!$B$19*D121) + ('Question 4'!$B$20*E121)+('Question 4'!$B$21*F121)</f>
        <v>90913.474091949669</v>
      </c>
    </row>
    <row r="122" spans="1:9" x14ac:dyDescent="0.7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  <c r="I122" s="16">
        <f>'Question 4'!$B$17+('Question 4'!$B$18*C122)+('Question 4'!$B$19*D122) + ('Question 4'!$B$20*E122)+('Question 4'!$B$21*F122)</f>
        <v>117779.23245163859</v>
      </c>
    </row>
    <row r="123" spans="1:9" x14ac:dyDescent="0.7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  <c r="I123" s="16">
        <f>'Question 4'!$B$17+('Question 4'!$B$18*C123)+('Question 4'!$B$19*D123) + ('Question 4'!$B$20*E123)+('Question 4'!$B$21*F123)</f>
        <v>127098.98505369964</v>
      </c>
    </row>
    <row r="124" spans="1:9" x14ac:dyDescent="0.7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  <c r="I124" s="16">
        <f>'Question 4'!$B$17+('Question 4'!$B$18*C124)+('Question 4'!$B$19*D124) + ('Question 4'!$B$20*E124)+('Question 4'!$B$21*F124)</f>
        <v>140374.10078285579</v>
      </c>
    </row>
    <row r="125" spans="1:9" x14ac:dyDescent="0.7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  <c r="I125" s="16">
        <f>'Question 4'!$B$17+('Question 4'!$B$18*C125)+('Question 4'!$B$19*D125) + ('Question 4'!$B$20*E125)+('Question 4'!$B$21*F125)</f>
        <v>125243.78667068889</v>
      </c>
    </row>
    <row r="126" spans="1:9" x14ac:dyDescent="0.7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  <c r="I126" s="16">
        <f>'Question 4'!$B$17+('Question 4'!$B$18*C126)+('Question 4'!$B$19*D126) + ('Question 4'!$B$20*E126)+('Question 4'!$B$21*F126)</f>
        <v>150641.92525884323</v>
      </c>
    </row>
    <row r="127" spans="1:9" x14ac:dyDescent="0.7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  <c r="I127" s="16">
        <f>'Question 4'!$B$17+('Question 4'!$B$18*C127)+('Question 4'!$B$19*D127) + ('Question 4'!$B$20*E127)+('Question 4'!$B$21*F127)</f>
        <v>127391.4888315741</v>
      </c>
    </row>
    <row r="128" spans="1:9" x14ac:dyDescent="0.7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  <c r="I128" s="16">
        <f>'Question 4'!$B$17+('Question 4'!$B$18*C128)+('Question 4'!$B$19*D128) + ('Question 4'!$B$20*E128)+('Question 4'!$B$21*F128)</f>
        <v>159866.60302730254</v>
      </c>
    </row>
    <row r="129" spans="1:9" x14ac:dyDescent="0.7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  <c r="I129" s="16">
        <f>'Question 4'!$B$17+('Question 4'!$B$18*C129)+('Question 4'!$B$19*D129) + ('Question 4'!$B$20*E129)+('Question 4'!$B$21*F129)</f>
        <v>133286.75639352918</v>
      </c>
    </row>
  </sheetData>
  <conditionalFormatting sqref="M12:Q22">
    <cfRule type="iconSet" priority="2">
      <iconSet iconSet="3Arrows">
        <cfvo type="percent" val="0"/>
        <cfvo type="percent" val="33"/>
        <cfvo type="percent" val="67"/>
      </iconSet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Question 1</vt:lpstr>
      <vt:lpstr>Question 2</vt:lpstr>
      <vt:lpstr>Question 3</vt:lpstr>
      <vt:lpstr>Question 4</vt:lpstr>
      <vt:lpstr>Question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Annie Titus</cp:lastModifiedBy>
  <dcterms:created xsi:type="dcterms:W3CDTF">2015-11-25T15:25:24Z</dcterms:created>
  <dcterms:modified xsi:type="dcterms:W3CDTF">2021-01-29T03:17:49Z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