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0" documentId="8_{6468621C-9A85-4ADA-88DE-73517A5E0CE1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data_collection" sheetId="1" r:id="rId1"/>
    <sheet name="solution" sheetId="3" r:id="rId2"/>
  </sheets>
  <definedNames>
    <definedName name="_xlnm.Print_Area" localSheetId="0">data_collection!$A$1:$I$52</definedName>
    <definedName name="_xlnm.Print_Area" localSheetId="1">solution!$A$1:$F$51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3" l="1"/>
  <c r="B33" i="3"/>
  <c r="B32" i="3"/>
  <c r="B31" i="3"/>
  <c r="B30" i="3"/>
  <c r="B29" i="3"/>
  <c r="B28" i="3"/>
  <c r="B27" i="3"/>
  <c r="B26" i="3"/>
  <c r="B25" i="3"/>
  <c r="B24" i="3"/>
  <c r="B23" i="3"/>
  <c r="C17" i="3"/>
  <c r="D17" i="3"/>
  <c r="E17" i="3"/>
  <c r="B17" i="3"/>
  <c r="F15" i="3"/>
  <c r="F16" i="3"/>
  <c r="F14" i="3"/>
  <c r="F17" i="3" l="1"/>
  <c r="H24" i="3" s="1"/>
  <c r="K24" i="3"/>
  <c r="C25" i="3"/>
  <c r="D25" i="3" s="1"/>
  <c r="C24" i="3"/>
  <c r="D24" i="3" s="1"/>
  <c r="I24" i="3"/>
  <c r="C23" i="3"/>
  <c r="D23" i="3" s="1"/>
  <c r="D35" i="3" s="1"/>
  <c r="B45" i="3" s="1"/>
  <c r="B46" i="3" s="1"/>
  <c r="C26" i="3"/>
  <c r="D26" i="3" s="1"/>
  <c r="I26" i="3"/>
  <c r="C33" i="3"/>
  <c r="D33" i="3" s="1"/>
  <c r="C32" i="3"/>
  <c r="D32" i="3" s="1"/>
  <c r="C31" i="3"/>
  <c r="D31" i="3" s="1"/>
  <c r="C34" i="3"/>
  <c r="D34" i="3" s="1"/>
  <c r="H26" i="3"/>
  <c r="H25" i="3"/>
  <c r="C29" i="3"/>
  <c r="D29" i="3" s="1"/>
  <c r="C28" i="3"/>
  <c r="D28" i="3" s="1"/>
  <c r="J25" i="3"/>
  <c r="C27" i="3"/>
  <c r="D27" i="3" s="1"/>
  <c r="C30" i="3"/>
  <c r="D30" i="3" s="1"/>
  <c r="K25" i="3" l="1"/>
  <c r="I25" i="3"/>
  <c r="K26" i="3"/>
  <c r="J26" i="3"/>
  <c r="J24" i="3"/>
  <c r="H28" i="3" s="1"/>
</calcChain>
</file>

<file path=xl/sharedStrings.xml><?xml version="1.0" encoding="utf-8"?>
<sst xmlns="http://schemas.openxmlformats.org/spreadsheetml/2006/main" count="115" uniqueCount="61">
  <si>
    <t>Question:</t>
  </si>
  <si>
    <t>Do customers drink the same beverage all day long?</t>
  </si>
  <si>
    <t>Is there a relationship between time of day and type of beverage?</t>
  </si>
  <si>
    <t>Ho:  ____________________ and _____________________ are independent.</t>
  </si>
  <si>
    <t>Ha:  ____________________ and _____________________ are not independent.</t>
  </si>
  <si>
    <t>Data Collection:</t>
  </si>
  <si>
    <t>Summarize into a 2-way table:</t>
  </si>
  <si>
    <t>Type of Beverage</t>
  </si>
  <si>
    <t>Time of Day</t>
  </si>
  <si>
    <t>Regular Coffee</t>
  </si>
  <si>
    <t>Decaf Coffee</t>
  </si>
  <si>
    <t>Specialty Drink</t>
  </si>
  <si>
    <t>Tea</t>
  </si>
  <si>
    <t>Totals</t>
  </si>
  <si>
    <t>Morning (7am-10am)</t>
  </si>
  <si>
    <t>Afternoon (10am- 1pm)</t>
  </si>
  <si>
    <t>Late Afternoon (1pm-4pm)</t>
  </si>
  <si>
    <t>&lt;--- N</t>
  </si>
  <si>
    <t>Calculate observed and expected frequencies:</t>
  </si>
  <si>
    <t>f (observed)</t>
  </si>
  <si>
    <t>F (expected)</t>
  </si>
  <si>
    <t>(f-F)^2 / F</t>
  </si>
  <si>
    <t>Morn/Reg Coffee</t>
  </si>
  <si>
    <t>Morn/Decaf Coffee</t>
  </si>
  <si>
    <t>Morn/Special</t>
  </si>
  <si>
    <t>Morn/Tea</t>
  </si>
  <si>
    <t>Afternoon/Reg Coffee</t>
  </si>
  <si>
    <t>Afternoon/Decaf Coffee</t>
  </si>
  <si>
    <t>Afternoon/Special</t>
  </si>
  <si>
    <t>Afternoon/Tea</t>
  </si>
  <si>
    <t>Late/Reg Coffee</t>
  </si>
  <si>
    <t>Late/Decaf Coffee</t>
  </si>
  <si>
    <t>Late/Special</t>
  </si>
  <si>
    <t>Late/Tea</t>
  </si>
  <si>
    <t>&lt;--- chi-square</t>
  </si>
  <si>
    <t>note: F(expected) = (f row total * f column total) / N</t>
  </si>
  <si>
    <t>Calculate degrees of freedom:</t>
  </si>
  <si>
    <t xml:space="preserve">df = (r-1) * (c-1) = </t>
  </si>
  <si>
    <t>Pick an alpha = 0.05</t>
  </si>
  <si>
    <t>&lt;--This is your choice</t>
  </si>
  <si>
    <t>Use Table E to find the p-value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</si>
  <si>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df)</t>
    </r>
  </si>
  <si>
    <t xml:space="preserve">p-value = </t>
  </si>
  <si>
    <t>if p is low Ho must go</t>
  </si>
  <si>
    <t>Reject Ho?</t>
  </si>
  <si>
    <t>Fail to reject Ho?</t>
  </si>
  <si>
    <t>What does this mean?</t>
  </si>
  <si>
    <r>
      <t xml:space="preserve">Ho:  </t>
    </r>
    <r>
      <rPr>
        <u/>
        <sz val="11"/>
        <color rgb="FFFF0000"/>
        <rFont val="Calibri"/>
        <family val="2"/>
        <scheme val="minor"/>
      </rPr>
      <t>_time of day</t>
    </r>
    <r>
      <rPr>
        <sz val="11"/>
        <color rgb="FFFF0000"/>
        <rFont val="Calibri"/>
        <family val="2"/>
        <scheme val="minor"/>
      </rPr>
      <t>_____ and ______</t>
    </r>
    <r>
      <rPr>
        <u/>
        <sz val="11"/>
        <color rgb="FFFF0000"/>
        <rFont val="Calibri"/>
        <family val="2"/>
        <scheme val="minor"/>
      </rPr>
      <t>beverage type_</t>
    </r>
    <r>
      <rPr>
        <sz val="11"/>
        <color rgb="FFFF0000"/>
        <rFont val="Calibri"/>
        <family val="2"/>
        <scheme val="minor"/>
      </rPr>
      <t>______________ are independent.</t>
    </r>
  </si>
  <si>
    <r>
      <t>Ha:  _______</t>
    </r>
    <r>
      <rPr>
        <u/>
        <sz val="11"/>
        <color rgb="FFFF0000"/>
        <rFont val="Calibri"/>
        <family val="2"/>
        <scheme val="minor"/>
      </rPr>
      <t>time of day</t>
    </r>
    <r>
      <rPr>
        <sz val="11"/>
        <color rgb="FFFF0000"/>
        <rFont val="Calibri"/>
        <family val="2"/>
        <scheme val="minor"/>
      </rPr>
      <t>________ and _______</t>
    </r>
    <r>
      <rPr>
        <u/>
        <sz val="11"/>
        <color rgb="FFFF0000"/>
        <rFont val="Calibri"/>
        <family val="2"/>
        <scheme val="minor"/>
      </rPr>
      <t>beverage type</t>
    </r>
    <r>
      <rPr>
        <sz val="11"/>
        <color rgb="FFFF0000"/>
        <rFont val="Calibri"/>
        <family val="2"/>
        <scheme val="minor"/>
      </rPr>
      <t>_______ are not independent.</t>
    </r>
  </si>
  <si>
    <t>Or Expected Table</t>
  </si>
  <si>
    <t>pvalue =</t>
  </si>
  <si>
    <t xml:space="preserve"> (3-1) x (4-1) = 6</t>
  </si>
  <si>
    <t>(this is really small…close to 0)</t>
  </si>
  <si>
    <t>at df=6 the table only goes as high as 18.548</t>
  </si>
  <si>
    <t>(above answer not in scientific notation)</t>
  </si>
  <si>
    <t>with a respective probability = 0.005</t>
  </si>
  <si>
    <t>"if p is low Ho must go"</t>
  </si>
  <si>
    <t>YES</t>
  </si>
  <si>
    <t>pvalue is less than 0.05 alpha so we reject the null.</t>
  </si>
  <si>
    <r>
      <t xml:space="preserve">There is evidence that </t>
    </r>
    <r>
      <rPr>
        <b/>
        <u/>
        <sz val="11"/>
        <rFont val="Calibri"/>
        <family val="2"/>
        <scheme val="minor"/>
      </rPr>
      <t>time of day</t>
    </r>
    <r>
      <rPr>
        <b/>
        <sz val="11"/>
        <rFont val="Calibri"/>
        <family val="2"/>
        <scheme val="minor"/>
      </rPr>
      <t xml:space="preserve"> and </t>
    </r>
    <r>
      <rPr>
        <b/>
        <u/>
        <sz val="11"/>
        <rFont val="Calibri"/>
        <family val="2"/>
        <scheme val="minor"/>
      </rPr>
      <t>type of beverage</t>
    </r>
    <r>
      <rPr>
        <b/>
        <sz val="11"/>
        <rFont val="Calibri"/>
        <family val="2"/>
        <scheme val="minor"/>
      </rPr>
      <t xml:space="preserve"> are not independent.</t>
    </r>
  </si>
  <si>
    <t>There appears to be a relationship.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</si>
</sst>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1" xfId="0" applyBorder="1"/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7" fillId="2" borderId="10" xfId="0" applyFont="1" applyFill="1" applyBorder="1"/>
    <xf numFmtId="0" fontId="7" fillId="2" borderId="14" xfId="0" applyFont="1" applyFill="1" applyBorder="1"/>
    <xf numFmtId="0" fontId="7" fillId="2" borderId="11" xfId="0" applyFont="1" applyFill="1" applyBorder="1"/>
    <xf numFmtId="0" fontId="7" fillId="2" borderId="15" xfId="0" applyFont="1" applyFill="1" applyBorder="1"/>
    <xf numFmtId="0" fontId="7" fillId="2" borderId="0" xfId="0" applyFont="1" applyFill="1"/>
    <xf numFmtId="0" fontId="7" fillId="2" borderId="16" xfId="0" applyFont="1" applyFill="1" applyBorder="1"/>
    <xf numFmtId="0" fontId="7" fillId="2" borderId="12" xfId="0" applyFont="1" applyFill="1" applyBorder="1"/>
    <xf numFmtId="0" fontId="7" fillId="2" borderId="17" xfId="0" applyFont="1" applyFill="1" applyBorder="1"/>
    <xf numFmtId="0" fontId="7" fillId="2" borderId="13" xfId="0" applyFont="1" applyFill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/>
    <xf numFmtId="0" fontId="0" fillId="0" borderId="0" xfId="0" applyAlignment="1">
      <alignment horizontal="center"/>
    </xf>
    <xf numFmtId="0" fontId="0" fillId="0" borderId="20" xfId="0" applyBorder="1"/>
    <xf numFmtId="0" fontId="0" fillId="0" borderId="6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8" fillId="0" borderId="0" xfId="0" applyFont="1"/>
    <xf numFmtId="164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21" xfId="0" applyBorder="1"/>
    <xf numFmtId="164" fontId="8" fillId="0" borderId="21" xfId="0" applyNumberFormat="1" applyFont="1" applyBorder="1" applyAlignment="1">
      <alignment horizontal="center"/>
    </xf>
    <xf numFmtId="164" fontId="6" fillId="2" borderId="9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right"/>
    </xf>
    <xf numFmtId="0" fontId="6" fillId="0" borderId="0" xfId="0" applyFont="1"/>
    <xf numFmtId="165" fontId="8" fillId="0" borderId="19" xfId="0" applyNumberFormat="1" applyFont="1" applyBorder="1" applyAlignment="1">
      <alignment horizontal="center"/>
    </xf>
    <xf numFmtId="165" fontId="8" fillId="0" borderId="8" xfId="0" applyNumberFormat="1" applyFont="1" applyBorder="1" applyAlignment="1">
      <alignment horizontal="center"/>
    </xf>
    <xf numFmtId="11" fontId="6" fillId="2" borderId="11" xfId="0" applyNumberFormat="1" applyFont="1" applyFill="1" applyBorder="1"/>
    <xf numFmtId="0" fontId="0" fillId="0" borderId="0" xfId="0" applyAlignment="1">
      <alignment horizontal="left"/>
    </xf>
    <xf numFmtId="0" fontId="8" fillId="0" borderId="0" xfId="0" quotePrefix="1" applyFont="1"/>
    <xf numFmtId="166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workbookViewId="0">
      <selection activeCell="C15" sqref="C15"/>
    </sheetView>
  </sheetViews>
  <sheetFormatPr defaultRowHeight="15"/>
  <cols>
    <col min="1" max="1" width="25.28515625" customWidth="1"/>
    <col min="2" max="2" width="16.42578125" bestFit="1" customWidth="1"/>
    <col min="3" max="3" width="19.28515625" customWidth="1"/>
    <col min="4" max="4" width="14.28515625" bestFit="1" customWidth="1"/>
    <col min="5" max="5" width="11.7109375" customWidth="1"/>
    <col min="6" max="6" width="13.5703125" customWidth="1"/>
    <col min="7" max="7" width="11.28515625" customWidth="1"/>
  </cols>
  <sheetData>
    <row r="1" spans="1:6">
      <c r="A1" s="1" t="s">
        <v>0</v>
      </c>
    </row>
    <row r="2" spans="1:6" ht="18.75">
      <c r="A2" s="2" t="s">
        <v>1</v>
      </c>
    </row>
    <row r="3" spans="1:6">
      <c r="A3" t="s">
        <v>2</v>
      </c>
    </row>
    <row r="5" spans="1:6">
      <c r="A5" t="s">
        <v>3</v>
      </c>
    </row>
    <row r="6" spans="1:6" ht="34.5" customHeight="1">
      <c r="A6" t="s">
        <v>4</v>
      </c>
    </row>
    <row r="7" spans="1:6" ht="9" customHeight="1"/>
    <row r="8" spans="1:6">
      <c r="A8" s="5" t="s">
        <v>5</v>
      </c>
    </row>
    <row r="10" spans="1:6">
      <c r="A10" s="5" t="s">
        <v>6</v>
      </c>
    </row>
    <row r="11" spans="1:6">
      <c r="A11" s="5"/>
    </row>
    <row r="12" spans="1:6">
      <c r="B12" t="s">
        <v>7</v>
      </c>
    </row>
    <row r="13" spans="1:6">
      <c r="A13" s="6" t="s">
        <v>8</v>
      </c>
      <c r="B13" s="11" t="s">
        <v>9</v>
      </c>
      <c r="C13" s="11" t="s">
        <v>10</v>
      </c>
      <c r="D13" s="11" t="s">
        <v>11</v>
      </c>
      <c r="E13" s="32" t="s">
        <v>12</v>
      </c>
      <c r="F13" s="9" t="s">
        <v>13</v>
      </c>
    </row>
    <row r="14" spans="1:6">
      <c r="A14" s="33" t="s">
        <v>14</v>
      </c>
      <c r="B14" s="34">
        <v>51</v>
      </c>
      <c r="C14" s="34">
        <v>24</v>
      </c>
      <c r="D14" s="34">
        <v>14</v>
      </c>
      <c r="E14" s="35">
        <v>10</v>
      </c>
      <c r="F14" s="36"/>
    </row>
    <row r="15" spans="1:6">
      <c r="A15" s="33" t="s">
        <v>15</v>
      </c>
      <c r="B15" s="34">
        <v>14</v>
      </c>
      <c r="C15" s="34">
        <v>30</v>
      </c>
      <c r="D15" s="34">
        <v>40</v>
      </c>
      <c r="E15" s="35">
        <v>12</v>
      </c>
      <c r="F15" s="36"/>
    </row>
    <row r="16" spans="1:6">
      <c r="A16" s="33" t="s">
        <v>16</v>
      </c>
      <c r="B16" s="34">
        <v>20</v>
      </c>
      <c r="C16" s="34">
        <v>37</v>
      </c>
      <c r="D16" s="34">
        <v>18</v>
      </c>
      <c r="E16" s="35">
        <v>15</v>
      </c>
      <c r="F16" s="36"/>
    </row>
    <row r="17" spans="1:7" ht="15.75" thickBot="1">
      <c r="A17" s="10" t="s">
        <v>13</v>
      </c>
      <c r="B17" s="7"/>
      <c r="C17" s="7"/>
      <c r="D17" s="7"/>
      <c r="F17" s="38"/>
      <c r="G17" t="s">
        <v>17</v>
      </c>
    </row>
    <row r="18" spans="1:7" ht="8.25" customHeight="1"/>
    <row r="19" spans="1:7" ht="8.25" customHeight="1"/>
    <row r="20" spans="1:7">
      <c r="A20" s="5" t="s">
        <v>18</v>
      </c>
      <c r="B20" s="5"/>
      <c r="C20" s="5"/>
      <c r="D20" s="5"/>
    </row>
    <row r="21" spans="1:7" ht="8.25" customHeight="1">
      <c r="A21" s="5"/>
      <c r="B21" s="5"/>
      <c r="C21" s="5"/>
      <c r="D21" s="5"/>
    </row>
    <row r="22" spans="1:7">
      <c r="A22" s="6"/>
      <c r="B22" s="11" t="s">
        <v>19</v>
      </c>
      <c r="C22" s="11" t="s">
        <v>20</v>
      </c>
      <c r="D22" s="12" t="s">
        <v>21</v>
      </c>
    </row>
    <row r="23" spans="1:7">
      <c r="A23" s="3" t="s">
        <v>22</v>
      </c>
      <c r="B23" s="7"/>
      <c r="C23" s="7"/>
    </row>
    <row r="24" spans="1:7">
      <c r="A24" s="3" t="s">
        <v>23</v>
      </c>
      <c r="B24" s="7"/>
      <c r="C24" s="7"/>
    </row>
    <row r="25" spans="1:7">
      <c r="A25" s="3" t="s">
        <v>24</v>
      </c>
      <c r="B25" s="7"/>
      <c r="C25" s="7"/>
    </row>
    <row r="26" spans="1:7">
      <c r="A26" s="3" t="s">
        <v>25</v>
      </c>
      <c r="B26" s="7"/>
      <c r="C26" s="7"/>
    </row>
    <row r="27" spans="1:7">
      <c r="A27" s="3" t="s">
        <v>26</v>
      </c>
      <c r="B27" s="7"/>
      <c r="C27" s="7"/>
    </row>
    <row r="28" spans="1:7">
      <c r="A28" s="3" t="s">
        <v>27</v>
      </c>
      <c r="B28" s="7"/>
      <c r="C28" s="7"/>
    </row>
    <row r="29" spans="1:7">
      <c r="A29" s="3" t="s">
        <v>28</v>
      </c>
      <c r="B29" s="7"/>
      <c r="C29" s="7"/>
    </row>
    <row r="30" spans="1:7">
      <c r="A30" s="3" t="s">
        <v>29</v>
      </c>
      <c r="B30" s="7"/>
      <c r="C30" s="7"/>
    </row>
    <row r="31" spans="1:7">
      <c r="A31" s="3" t="s">
        <v>30</v>
      </c>
      <c r="B31" s="7"/>
      <c r="C31" s="7"/>
    </row>
    <row r="32" spans="1:7">
      <c r="A32" s="3" t="s">
        <v>31</v>
      </c>
      <c r="B32" s="7"/>
      <c r="C32" s="7"/>
    </row>
    <row r="33" spans="1:5">
      <c r="A33" s="3" t="s">
        <v>32</v>
      </c>
      <c r="B33" s="7"/>
      <c r="C33" s="7"/>
    </row>
    <row r="34" spans="1:5">
      <c r="A34" s="6" t="s">
        <v>33</v>
      </c>
      <c r="B34" s="8"/>
      <c r="C34" s="8"/>
      <c r="D34" s="4"/>
    </row>
    <row r="35" spans="1:5">
      <c r="A35" s="10" t="s">
        <v>13</v>
      </c>
      <c r="B35" s="7"/>
      <c r="C35" s="7"/>
      <c r="E35" t="s">
        <v>34</v>
      </c>
    </row>
    <row r="36" spans="1:5" ht="10.5" customHeight="1"/>
    <row r="37" spans="1:5">
      <c r="A37" t="s">
        <v>35</v>
      </c>
    </row>
    <row r="38" spans="1:5" ht="9.75" customHeight="1"/>
    <row r="39" spans="1:5">
      <c r="A39" s="5" t="s">
        <v>36</v>
      </c>
    </row>
    <row r="40" spans="1:5">
      <c r="A40" s="13" t="s">
        <v>37</v>
      </c>
    </row>
    <row r="41" spans="1:5">
      <c r="A41" s="13"/>
    </row>
    <row r="42" spans="1:5">
      <c r="A42" s="15" t="s">
        <v>38</v>
      </c>
      <c r="B42" s="16"/>
      <c r="C42" t="s">
        <v>39</v>
      </c>
    </row>
    <row r="43" spans="1:5">
      <c r="A43" t="s">
        <v>40</v>
      </c>
    </row>
    <row r="44" spans="1:5" ht="17.25">
      <c r="A44" t="s">
        <v>41</v>
      </c>
    </row>
    <row r="45" spans="1:5">
      <c r="A45" s="14" t="s">
        <v>42</v>
      </c>
    </row>
    <row r="47" spans="1:5">
      <c r="A47" s="1" t="s">
        <v>43</v>
      </c>
    </row>
    <row r="48" spans="1:5">
      <c r="A48" t="s">
        <v>44</v>
      </c>
    </row>
    <row r="49" spans="1:1">
      <c r="A49" t="s">
        <v>45</v>
      </c>
    </row>
    <row r="50" spans="1:1">
      <c r="A50" t="s">
        <v>46</v>
      </c>
    </row>
  </sheetData>
  <printOptions gridLines="1"/>
  <pageMargins left="0.7" right="0.7" top="0.25" bottom="0.25" header="0.3" footer="0.3"/>
  <pageSetup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83C7-E236-41F1-83AF-3FB1C4138F90}">
  <sheetPr>
    <pageSetUpPr fitToPage="1"/>
  </sheetPr>
  <dimension ref="A1:K51"/>
  <sheetViews>
    <sheetView tabSelected="1" workbookViewId="0"/>
  </sheetViews>
  <sheetFormatPr defaultRowHeight="15"/>
  <cols>
    <col min="1" max="1" width="25.28515625" customWidth="1"/>
    <col min="2" max="2" width="16.42578125" bestFit="1" customWidth="1"/>
    <col min="3" max="3" width="24.28515625" customWidth="1"/>
    <col min="4" max="4" width="14.28515625" bestFit="1" customWidth="1"/>
    <col min="5" max="5" width="20.28515625" customWidth="1"/>
    <col min="6" max="6" width="17.7109375" customWidth="1"/>
    <col min="7" max="7" width="24.42578125" customWidth="1"/>
    <col min="8" max="8" width="14.28515625" bestFit="1" customWidth="1"/>
    <col min="9" max="9" width="12.42578125" bestFit="1" customWidth="1"/>
    <col min="10" max="10" width="14.28515625" bestFit="1" customWidth="1"/>
    <col min="11" max="11" width="9.5703125" customWidth="1"/>
  </cols>
  <sheetData>
    <row r="1" spans="1:6">
      <c r="A1" s="1" t="s">
        <v>0</v>
      </c>
    </row>
    <row r="2" spans="1:6" ht="18.75">
      <c r="A2" s="2" t="s">
        <v>1</v>
      </c>
    </row>
    <row r="3" spans="1:6">
      <c r="A3" t="s">
        <v>2</v>
      </c>
    </row>
    <row r="5" spans="1:6">
      <c r="A5" s="43" t="s">
        <v>47</v>
      </c>
    </row>
    <row r="6" spans="1:6" ht="34.5" customHeight="1">
      <c r="A6" s="43" t="s">
        <v>48</v>
      </c>
    </row>
    <row r="7" spans="1:6" ht="9" customHeight="1"/>
    <row r="8" spans="1:6">
      <c r="A8" s="5" t="s">
        <v>5</v>
      </c>
    </row>
    <row r="10" spans="1:6">
      <c r="A10" s="5" t="s">
        <v>6</v>
      </c>
    </row>
    <row r="11" spans="1:6">
      <c r="A11" s="5"/>
    </row>
    <row r="12" spans="1:6">
      <c r="B12" t="s">
        <v>7</v>
      </c>
    </row>
    <row r="13" spans="1:6">
      <c r="A13" s="6" t="s">
        <v>8</v>
      </c>
      <c r="B13" s="11" t="s">
        <v>9</v>
      </c>
      <c r="C13" s="11" t="s">
        <v>10</v>
      </c>
      <c r="D13" s="11" t="s">
        <v>11</v>
      </c>
      <c r="E13" s="32" t="s">
        <v>12</v>
      </c>
      <c r="F13" s="39" t="s">
        <v>13</v>
      </c>
    </row>
    <row r="14" spans="1:6">
      <c r="A14" s="33" t="s">
        <v>14</v>
      </c>
      <c r="B14" s="34">
        <v>51</v>
      </c>
      <c r="C14" s="34">
        <v>24</v>
      </c>
      <c r="D14" s="34">
        <v>14</v>
      </c>
      <c r="E14" s="35">
        <v>10</v>
      </c>
      <c r="F14" s="41">
        <f>SUM(B14:E14)</f>
        <v>99</v>
      </c>
    </row>
    <row r="15" spans="1:6">
      <c r="A15" s="33" t="s">
        <v>15</v>
      </c>
      <c r="B15" s="34">
        <v>14</v>
      </c>
      <c r="C15" s="34">
        <v>30</v>
      </c>
      <c r="D15" s="34">
        <v>40</v>
      </c>
      <c r="E15" s="35">
        <v>12</v>
      </c>
      <c r="F15" s="41">
        <f t="shared" ref="F15:F16" si="0">SUM(B15:E15)</f>
        <v>96</v>
      </c>
    </row>
    <row r="16" spans="1:6">
      <c r="A16" s="33" t="s">
        <v>16</v>
      </c>
      <c r="B16" s="34">
        <v>20</v>
      </c>
      <c r="C16" s="34">
        <v>37</v>
      </c>
      <c r="D16" s="34">
        <v>18</v>
      </c>
      <c r="E16" s="35">
        <v>15</v>
      </c>
      <c r="F16" s="41">
        <f t="shared" si="0"/>
        <v>90</v>
      </c>
    </row>
    <row r="17" spans="1:11" ht="15.75" thickBot="1">
      <c r="A17" s="10" t="s">
        <v>13</v>
      </c>
      <c r="B17" s="40">
        <f>SUM(B14:B16)</f>
        <v>85</v>
      </c>
      <c r="C17" s="40">
        <f t="shared" ref="C17:E17" si="1">SUM(C14:C16)</f>
        <v>91</v>
      </c>
      <c r="D17" s="40">
        <f t="shared" si="1"/>
        <v>72</v>
      </c>
      <c r="E17" s="40">
        <f t="shared" si="1"/>
        <v>37</v>
      </c>
      <c r="F17" s="42">
        <f>SUM(F14:F16)</f>
        <v>285</v>
      </c>
      <c r="G17" t="s">
        <v>17</v>
      </c>
      <c r="H17" s="37"/>
    </row>
    <row r="18" spans="1:11" ht="8.25" customHeight="1"/>
    <row r="19" spans="1:11" ht="8.25" customHeight="1"/>
    <row r="20" spans="1:11">
      <c r="A20" s="5" t="s">
        <v>18</v>
      </c>
      <c r="B20" s="5"/>
      <c r="C20" s="5"/>
      <c r="D20" s="5"/>
    </row>
    <row r="21" spans="1:11" ht="8.25" customHeight="1">
      <c r="A21" s="5"/>
      <c r="B21" s="5"/>
      <c r="C21" s="5"/>
      <c r="D21" s="5"/>
    </row>
    <row r="22" spans="1:11">
      <c r="A22" s="6"/>
      <c r="B22" s="11" t="s">
        <v>19</v>
      </c>
      <c r="C22" s="11" t="s">
        <v>20</v>
      </c>
      <c r="D22" s="12" t="s">
        <v>21</v>
      </c>
      <c r="G22" s="46" t="s">
        <v>49</v>
      </c>
    </row>
    <row r="23" spans="1:11">
      <c r="A23" s="3" t="s">
        <v>22</v>
      </c>
      <c r="B23" s="17">
        <f>B14</f>
        <v>51</v>
      </c>
      <c r="C23" s="44">
        <f>F14*B17/F17</f>
        <v>29.526315789473685</v>
      </c>
      <c r="D23" s="47">
        <f>((B23-C23)^2)/C23</f>
        <v>15.617224880382773</v>
      </c>
      <c r="G23" s="6" t="s">
        <v>8</v>
      </c>
      <c r="H23" s="11" t="s">
        <v>9</v>
      </c>
      <c r="I23" s="11" t="s">
        <v>10</v>
      </c>
      <c r="J23" s="11" t="s">
        <v>11</v>
      </c>
      <c r="K23" s="32" t="s">
        <v>12</v>
      </c>
    </row>
    <row r="24" spans="1:11">
      <c r="A24" s="3" t="s">
        <v>23</v>
      </c>
      <c r="B24" s="17">
        <f>C14</f>
        <v>24</v>
      </c>
      <c r="C24" s="44">
        <f>F14*C17/F17</f>
        <v>31.610526315789475</v>
      </c>
      <c r="D24" s="47">
        <f t="shared" ref="D24:D34" si="2">((B24-C24)^2)/C24</f>
        <v>1.8323045375676958</v>
      </c>
      <c r="G24" s="33" t="s">
        <v>14</v>
      </c>
      <c r="H24" s="53">
        <f>F14*B17/F17</f>
        <v>29.526315789473685</v>
      </c>
      <c r="I24" s="53">
        <f>F14*C17/F17</f>
        <v>31.610526315789475</v>
      </c>
      <c r="J24" s="53">
        <f>F14*D17/F17</f>
        <v>25.010526315789473</v>
      </c>
      <c r="K24" s="54">
        <f>F14*E17/F17</f>
        <v>12.852631578947369</v>
      </c>
    </row>
    <row r="25" spans="1:11">
      <c r="A25" s="3" t="s">
        <v>24</v>
      </c>
      <c r="B25" s="17">
        <f>D14</f>
        <v>14</v>
      </c>
      <c r="C25" s="44">
        <f>F14*D17/F17</f>
        <v>25.010526315789473</v>
      </c>
      <c r="D25" s="47">
        <f t="shared" si="2"/>
        <v>4.8472266524898098</v>
      </c>
      <c r="G25" s="33" t="s">
        <v>15</v>
      </c>
      <c r="H25" s="53">
        <f>F15*B17/F17</f>
        <v>28.631578947368421</v>
      </c>
      <c r="I25" s="53">
        <f>F15*C17/F17</f>
        <v>30.652631578947368</v>
      </c>
      <c r="J25" s="53">
        <f>F15*D17/F17</f>
        <v>24.252631578947369</v>
      </c>
      <c r="K25" s="54">
        <f>F15*E17/F17</f>
        <v>12.463157894736842</v>
      </c>
    </row>
    <row r="26" spans="1:11">
      <c r="A26" s="3" t="s">
        <v>25</v>
      </c>
      <c r="B26" s="17">
        <f>E14</f>
        <v>10</v>
      </c>
      <c r="C26" s="44">
        <f>F14*E17/F17</f>
        <v>12.852631578947369</v>
      </c>
      <c r="D26" s="47">
        <f t="shared" si="2"/>
        <v>0.63313935945514921</v>
      </c>
      <c r="G26" s="33" t="s">
        <v>16</v>
      </c>
      <c r="H26" s="53">
        <f>F16*B17/F17</f>
        <v>26.842105263157894</v>
      </c>
      <c r="I26" s="53">
        <f>F16*C17/F17</f>
        <v>28.736842105263158</v>
      </c>
      <c r="J26" s="53">
        <f>F16*D17/F17</f>
        <v>22.736842105263158</v>
      </c>
      <c r="K26" s="54">
        <f>F16*E17/F17</f>
        <v>11.684210526315789</v>
      </c>
    </row>
    <row r="27" spans="1:11">
      <c r="A27" s="3" t="s">
        <v>26</v>
      </c>
      <c r="B27" s="17">
        <f>B15</f>
        <v>14</v>
      </c>
      <c r="C27" s="44">
        <f>F15*B17/F17</f>
        <v>28.631578947368421</v>
      </c>
      <c r="D27" s="47">
        <f t="shared" si="2"/>
        <v>7.477167182662539</v>
      </c>
    </row>
    <row r="28" spans="1:11">
      <c r="A28" s="3" t="s">
        <v>27</v>
      </c>
      <c r="B28" s="17">
        <f>C15</f>
        <v>30</v>
      </c>
      <c r="C28" s="44">
        <f>F15*C17/F17</f>
        <v>30.652631578947368</v>
      </c>
      <c r="D28" s="47">
        <f t="shared" si="2"/>
        <v>1.3895315211104658E-2</v>
      </c>
      <c r="G28" s="14" t="s">
        <v>50</v>
      </c>
      <c r="H28" s="56">
        <f>_xlfn.CHISQ.TEST(B14:E16,H24:K26)</f>
        <v>2.1367009091097217E-8</v>
      </c>
    </row>
    <row r="29" spans="1:11">
      <c r="A29" s="3" t="s">
        <v>28</v>
      </c>
      <c r="B29" s="17">
        <f>D15</f>
        <v>40</v>
      </c>
      <c r="C29" s="44">
        <f>F15*D17/F17</f>
        <v>24.252631578947369</v>
      </c>
      <c r="D29" s="47">
        <f t="shared" si="2"/>
        <v>10.224853801169589</v>
      </c>
    </row>
    <row r="30" spans="1:11">
      <c r="A30" s="3" t="s">
        <v>29</v>
      </c>
      <c r="B30" s="17">
        <f>E15</f>
        <v>12</v>
      </c>
      <c r="C30" s="44">
        <f>F15*E17/F17</f>
        <v>12.463157894736842</v>
      </c>
      <c r="D30" s="47">
        <f t="shared" si="2"/>
        <v>1.7211948790896135E-2</v>
      </c>
    </row>
    <row r="31" spans="1:11">
      <c r="A31" s="3" t="s">
        <v>30</v>
      </c>
      <c r="B31" s="17">
        <f>B16</f>
        <v>20</v>
      </c>
      <c r="C31" s="44">
        <f>F16*B17/F17</f>
        <v>26.842105263157894</v>
      </c>
      <c r="D31" s="47">
        <f t="shared" si="2"/>
        <v>1.7440660474716199</v>
      </c>
    </row>
    <row r="32" spans="1:11">
      <c r="A32" s="3" t="s">
        <v>31</v>
      </c>
      <c r="B32" s="17">
        <f>C16</f>
        <v>37</v>
      </c>
      <c r="C32" s="44">
        <f>F16*C17/F17</f>
        <v>28.736842105263158</v>
      </c>
      <c r="D32" s="47">
        <f t="shared" si="2"/>
        <v>2.3760362444572971</v>
      </c>
    </row>
    <row r="33" spans="1:6">
      <c r="A33" s="3" t="s">
        <v>32</v>
      </c>
      <c r="B33" s="17">
        <f>D16</f>
        <v>18</v>
      </c>
      <c r="C33" s="44">
        <f>F16*D17/F17</f>
        <v>22.736842105263158</v>
      </c>
      <c r="D33" s="47">
        <f t="shared" si="2"/>
        <v>0.98684210526315785</v>
      </c>
    </row>
    <row r="34" spans="1:6" ht="15.75" thickBot="1">
      <c r="A34" s="6" t="s">
        <v>33</v>
      </c>
      <c r="B34" s="18">
        <f>E16</f>
        <v>15</v>
      </c>
      <c r="C34" s="45">
        <f>F16*E17/F17</f>
        <v>11.684210526315789</v>
      </c>
      <c r="D34" s="49">
        <f t="shared" si="2"/>
        <v>0.94096728307254629</v>
      </c>
    </row>
    <row r="35" spans="1:6" ht="15.75" thickBot="1">
      <c r="A35" s="10" t="s">
        <v>13</v>
      </c>
      <c r="B35" s="7"/>
      <c r="C35" s="48"/>
      <c r="D35" s="50">
        <f>SUM(D23:D34)</f>
        <v>46.710935357994174</v>
      </c>
      <c r="E35" t="s">
        <v>34</v>
      </c>
    </row>
    <row r="36" spans="1:6" ht="10.5" customHeight="1"/>
    <row r="37" spans="1:6">
      <c r="A37" t="s">
        <v>35</v>
      </c>
    </row>
    <row r="38" spans="1:6" ht="9.75" customHeight="1"/>
    <row r="39" spans="1:6">
      <c r="A39" s="5" t="s">
        <v>36</v>
      </c>
    </row>
    <row r="40" spans="1:6">
      <c r="A40" s="13" t="s">
        <v>37</v>
      </c>
      <c r="B40" s="57" t="s">
        <v>51</v>
      </c>
    </row>
    <row r="41" spans="1:6">
      <c r="A41" s="13"/>
    </row>
    <row r="42" spans="1:6">
      <c r="A42" s="15" t="s">
        <v>38</v>
      </c>
      <c r="B42" s="16"/>
      <c r="C42" t="s">
        <v>39</v>
      </c>
    </row>
    <row r="43" spans="1:6">
      <c r="A43" t="s">
        <v>40</v>
      </c>
    </row>
    <row r="44" spans="1:6" ht="18" thickBot="1">
      <c r="A44" t="s">
        <v>41</v>
      </c>
    </row>
    <row r="45" spans="1:6" ht="15.75" thickBot="1">
      <c r="A45" s="51" t="s">
        <v>42</v>
      </c>
      <c r="B45" s="55">
        <f>_xlfn.CHISQ.DIST.RT(D35, 6)</f>
        <v>2.1367009091097217E-8</v>
      </c>
      <c r="C45" t="s">
        <v>52</v>
      </c>
      <c r="E45" s="19" t="s">
        <v>53</v>
      </c>
      <c r="F45" s="20"/>
    </row>
    <row r="46" spans="1:6" ht="15.75" thickBot="1">
      <c r="B46" s="58">
        <f>B45</f>
        <v>2.1367009091097217E-8</v>
      </c>
      <c r="C46" t="s">
        <v>54</v>
      </c>
      <c r="E46" s="21" t="s">
        <v>55</v>
      </c>
      <c r="F46" s="22"/>
    </row>
    <row r="47" spans="1:6">
      <c r="A47" s="1" t="s">
        <v>56</v>
      </c>
    </row>
    <row r="48" spans="1:6" ht="15.75" thickBot="1">
      <c r="A48" t="s">
        <v>44</v>
      </c>
      <c r="B48" s="52" t="s">
        <v>57</v>
      </c>
    </row>
    <row r="49" spans="1:5">
      <c r="A49" s="23" t="s">
        <v>58</v>
      </c>
      <c r="B49" s="24"/>
      <c r="C49" s="24"/>
      <c r="D49" s="24"/>
      <c r="E49" s="25"/>
    </row>
    <row r="50" spans="1:5">
      <c r="A50" s="26" t="s">
        <v>59</v>
      </c>
      <c r="B50" s="27"/>
      <c r="C50" s="27"/>
      <c r="D50" s="27"/>
      <c r="E50" s="28"/>
    </row>
    <row r="51" spans="1:5" ht="15.75" thickBot="1">
      <c r="A51" s="29" t="s">
        <v>60</v>
      </c>
      <c r="B51" s="30"/>
      <c r="C51" s="30"/>
      <c r="D51" s="30"/>
      <c r="E51" s="31"/>
    </row>
  </sheetData>
  <printOptions gridLines="1"/>
  <pageMargins left="0.7" right="0.7" top="0.25" bottom="0.25" header="0.3" footer="0.3"/>
  <pageSetup scale="7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tyler gigot</cp:lastModifiedBy>
  <cp:revision/>
  <dcterms:created xsi:type="dcterms:W3CDTF">2011-05-13T20:29:11Z</dcterms:created>
  <dcterms:modified xsi:type="dcterms:W3CDTF">2023-08-15T22:34:07Z</dcterms:modified>
  <cp:category/>
  <cp:contentStatus/>
</cp:coreProperties>
</file>