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115" documentId="8_{8363A0B9-0EC2-40CA-AEDA-786E7B51063F}" xr6:coauthVersionLast="46" xr6:coauthVersionMax="46" xr10:uidLastSave="{847679F4-AACE-45D2-B284-45330225AF1C}"/>
  <bookViews>
    <workbookView xWindow="28680" yWindow="-120" windowWidth="29040" windowHeight="15840" xr2:uid="{435CB34F-DB3F-4033-9EA0-3D8A4B5D675E}"/>
  </bookViews>
  <sheets>
    <sheet name="Sheet1" sheetId="2" r:id="rId1"/>
  </sheets>
  <definedNames>
    <definedName name="_xlnm.Print_Area" localSheetId="0">Sheet1!$A$1:$F$45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C17" i="2"/>
  <c r="B17" i="2"/>
  <c r="D15" i="2"/>
  <c r="D16" i="2"/>
  <c r="D14" i="2"/>
  <c r="D17" i="2" l="1"/>
  <c r="C25" i="2"/>
  <c r="D25" i="2" s="1"/>
  <c r="B28" i="2"/>
  <c r="C27" i="2" l="1"/>
  <c r="D27" i="2" s="1"/>
  <c r="C23" i="2"/>
  <c r="D23" i="2" s="1"/>
  <c r="C22" i="2"/>
  <c r="C26" i="2"/>
  <c r="D26" i="2" s="1"/>
  <c r="C24" i="2"/>
  <c r="D24" i="2" s="1"/>
  <c r="C28" i="2" l="1"/>
  <c r="D22" i="2"/>
  <c r="D28" i="2" s="1"/>
  <c r="B39" i="2" s="1"/>
</calcChain>
</file>

<file path=xl/sharedStrings.xml><?xml version="1.0" encoding="utf-8"?>
<sst xmlns="http://schemas.openxmlformats.org/spreadsheetml/2006/main" count="45" uniqueCount="43">
  <si>
    <t>Question:</t>
  </si>
  <si>
    <t>Data Collection:</t>
  </si>
  <si>
    <t>Summarize into a 2-way table:</t>
  </si>
  <si>
    <t>Totals</t>
  </si>
  <si>
    <t>&lt;--- N</t>
  </si>
  <si>
    <t>Calculate observed and expected frequencies:</t>
  </si>
  <si>
    <t>f (observed)</t>
  </si>
  <si>
    <t>F (expected)</t>
  </si>
  <si>
    <t>(f-F)^2 / F</t>
  </si>
  <si>
    <t>&lt;--- chi-square</t>
  </si>
  <si>
    <t>note: F(expected) = (f row total * f column total) / N</t>
  </si>
  <si>
    <t>Calculate degrees of freedom:</t>
  </si>
  <si>
    <t xml:space="preserve">df = (r-1) * (c-1) = </t>
  </si>
  <si>
    <t>&lt;--This is your choice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</si>
  <si>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</si>
  <si>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 xml:space="preserve">p-value = </t>
  </si>
  <si>
    <t>at df=6 the table only goes as high as 18.548</t>
  </si>
  <si>
    <t>"if p is low Ho must go"</t>
  </si>
  <si>
    <t>Reject Ho?</t>
  </si>
  <si>
    <t>YES</t>
  </si>
  <si>
    <t>pvalue is less than 0.05 alpha so we reject the null.</t>
  </si>
  <si>
    <r>
      <t xml:space="preserve">There is evidence that </t>
    </r>
    <r>
      <rPr>
        <b/>
        <u/>
        <sz val="11"/>
        <rFont val="Calibri"/>
        <family val="2"/>
        <scheme val="minor"/>
      </rPr>
      <t>time of day</t>
    </r>
    <r>
      <rPr>
        <b/>
        <sz val="11"/>
        <rFont val="Calibri"/>
        <family val="2"/>
        <scheme val="minor"/>
      </rPr>
      <t xml:space="preserve"> and </t>
    </r>
    <r>
      <rPr>
        <b/>
        <u/>
        <sz val="11"/>
        <rFont val="Calibri"/>
        <family val="2"/>
        <scheme val="minor"/>
      </rPr>
      <t>type of beverage</t>
    </r>
    <r>
      <rPr>
        <b/>
        <sz val="11"/>
        <rFont val="Calibri"/>
        <family val="2"/>
        <scheme val="minor"/>
      </rPr>
      <t xml:space="preserve"> are not independent.</t>
    </r>
  </si>
  <si>
    <t>There appears to be a relationship.</t>
  </si>
  <si>
    <t>Do customers complain more at a certain manufacturing location?</t>
  </si>
  <si>
    <t>Is there a relationship between manufacturing location and customer complaints?</t>
  </si>
  <si>
    <r>
      <t xml:space="preserve">Ho:  </t>
    </r>
    <r>
      <rPr>
        <u/>
        <sz val="11"/>
        <color rgb="FFFF0000"/>
        <rFont val="Calibri"/>
        <family val="2"/>
        <scheme val="minor"/>
      </rPr>
      <t>manufacturing location</t>
    </r>
    <r>
      <rPr>
        <sz val="11"/>
        <color rgb="FFFF0000"/>
        <rFont val="Calibri"/>
        <family val="2"/>
        <scheme val="minor"/>
      </rPr>
      <t xml:space="preserve"> and customer complaints are independent.</t>
    </r>
  </si>
  <si>
    <t>Ha: manufacturing location and customer complaints are not independent.</t>
  </si>
  <si>
    <t>Manufacturing Location</t>
  </si>
  <si>
    <t>Location 1</t>
  </si>
  <si>
    <t>Location 2</t>
  </si>
  <si>
    <t>Location 3</t>
  </si>
  <si>
    <t>Customer Complaint</t>
  </si>
  <si>
    <t>Yes</t>
  </si>
  <si>
    <t>No</t>
  </si>
  <si>
    <t>Location 1 / Yes</t>
  </si>
  <si>
    <t>Location 1 / No</t>
  </si>
  <si>
    <t>Location 2 / Yes</t>
  </si>
  <si>
    <t>Location 2 / No</t>
  </si>
  <si>
    <t>Location 3 / Yes</t>
  </si>
  <si>
    <t>Location 3 / No</t>
  </si>
  <si>
    <t xml:space="preserve"> (3-1) x (2-1) = 2</t>
  </si>
  <si>
    <t>Alpha 2</t>
  </si>
  <si>
    <t>Alpha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</si>
</sst>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0" xfId="0" applyFont="1"/>
    <xf numFmtId="0" fontId="1" fillId="0" borderId="0" xfId="0" quotePrefix="1" applyFont="1"/>
    <xf numFmtId="0" fontId="2" fillId="0" borderId="6" xfId="0" applyFont="1" applyBorder="1"/>
    <xf numFmtId="0" fontId="0" fillId="0" borderId="1" xfId="0" applyBorder="1"/>
    <xf numFmtId="0" fontId="2" fillId="2" borderId="7" xfId="0" applyFont="1" applyFill="1" applyBorder="1" applyAlignment="1">
      <alignment horizontal="right"/>
    </xf>
    <xf numFmtId="0" fontId="0" fillId="0" borderId="9" xfId="0" applyBorder="1"/>
    <xf numFmtId="0" fontId="0" fillId="0" borderId="8" xfId="0" applyBorder="1"/>
    <xf numFmtId="0" fontId="7" fillId="0" borderId="0" xfId="0" applyFont="1"/>
    <xf numFmtId="0" fontId="10" fillId="2" borderId="9" xfId="0" applyFont="1" applyFill="1" applyBorder="1"/>
    <xf numFmtId="0" fontId="10" fillId="2" borderId="12" xfId="0" applyFont="1" applyFill="1" applyBorder="1"/>
    <xf numFmtId="0" fontId="10" fillId="2" borderId="8" xfId="0" applyFont="1" applyFill="1" applyBorder="1"/>
    <xf numFmtId="0" fontId="10" fillId="2" borderId="13" xfId="0" applyFont="1" applyFill="1" applyBorder="1"/>
    <xf numFmtId="0" fontId="10" fillId="2" borderId="0" xfId="0" applyFont="1" applyFill="1"/>
    <xf numFmtId="0" fontId="10" fillId="2" borderId="14" xfId="0" applyFont="1" applyFill="1" applyBorder="1"/>
    <xf numFmtId="0" fontId="10" fillId="2" borderId="10" xfId="0" applyFont="1" applyFill="1" applyBorder="1"/>
    <xf numFmtId="0" fontId="10" fillId="2" borderId="15" xfId="0" applyFont="1" applyFill="1" applyBorder="1"/>
    <xf numFmtId="0" fontId="10" fillId="2" borderId="11" xfId="0" applyFont="1" applyFill="1" applyBorder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6" fontId="7" fillId="0" borderId="0" xfId="0" applyNumberFormat="1" applyFont="1" applyFill="1" applyBorder="1"/>
    <xf numFmtId="166" fontId="7" fillId="2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F410-26E8-4391-A2CD-4CD3D3FA528C}">
  <sheetPr>
    <pageSetUpPr fitToPage="1"/>
  </sheetPr>
  <dimension ref="A1:L45"/>
  <sheetViews>
    <sheetView tabSelected="1" workbookViewId="0">
      <selection activeCell="G28" sqref="G28"/>
    </sheetView>
  </sheetViews>
  <sheetFormatPr defaultRowHeight="15" x14ac:dyDescent="0.25"/>
  <cols>
    <col min="1" max="1" width="25.28515625" customWidth="1"/>
    <col min="2" max="2" width="16.42578125" bestFit="1" customWidth="1"/>
    <col min="3" max="3" width="24.28515625" customWidth="1"/>
    <col min="4" max="4" width="14.28515625" bestFit="1" customWidth="1"/>
    <col min="5" max="5" width="20.28515625" customWidth="1"/>
    <col min="6" max="6" width="17.7109375" customWidth="1"/>
    <col min="7" max="7" width="24.42578125" customWidth="1"/>
    <col min="8" max="8" width="14.28515625" bestFit="1" customWidth="1"/>
    <col min="9" max="9" width="12.42578125" bestFit="1" customWidth="1"/>
    <col min="10" max="10" width="14.28515625" bestFit="1" customWidth="1"/>
    <col min="11" max="11" width="9.5703125" customWidth="1"/>
  </cols>
  <sheetData>
    <row r="1" spans="1:5" ht="15" customHeight="1" x14ac:dyDescent="0.25">
      <c r="A1" s="1" t="s">
        <v>0</v>
      </c>
    </row>
    <row r="2" spans="1:5" ht="15" customHeight="1" x14ac:dyDescent="0.3">
      <c r="A2" s="2" t="s">
        <v>23</v>
      </c>
    </row>
    <row r="3" spans="1:5" ht="15" customHeight="1" x14ac:dyDescent="0.25">
      <c r="A3" t="s">
        <v>24</v>
      </c>
    </row>
    <row r="4" spans="1:5" ht="15" customHeight="1" x14ac:dyDescent="0.25"/>
    <row r="5" spans="1:5" ht="15" customHeight="1" x14ac:dyDescent="0.25">
      <c r="A5" s="3" t="s">
        <v>25</v>
      </c>
    </row>
    <row r="6" spans="1:5" ht="15" customHeight="1" x14ac:dyDescent="0.25">
      <c r="A6" s="3" t="s">
        <v>26</v>
      </c>
    </row>
    <row r="7" spans="1:5" ht="15" customHeight="1" x14ac:dyDescent="0.25"/>
    <row r="8" spans="1:5" ht="15" customHeight="1" x14ac:dyDescent="0.25">
      <c r="A8" s="4" t="s">
        <v>1</v>
      </c>
    </row>
    <row r="9" spans="1:5" ht="15" customHeight="1" x14ac:dyDescent="0.25"/>
    <row r="10" spans="1:5" ht="15" customHeight="1" x14ac:dyDescent="0.25">
      <c r="A10" s="4" t="s">
        <v>2</v>
      </c>
    </row>
    <row r="11" spans="1:5" ht="15" customHeight="1" x14ac:dyDescent="0.25">
      <c r="A11" s="4"/>
    </row>
    <row r="12" spans="1:5" ht="15" customHeight="1" x14ac:dyDescent="0.25">
      <c r="A12" s="37"/>
      <c r="B12" s="41" t="s">
        <v>31</v>
      </c>
      <c r="C12" s="42"/>
      <c r="D12" s="37"/>
    </row>
    <row r="13" spans="1:5" ht="15" customHeight="1" x14ac:dyDescent="0.25">
      <c r="A13" s="37" t="s">
        <v>27</v>
      </c>
      <c r="B13" s="38" t="s">
        <v>32</v>
      </c>
      <c r="C13" s="38" t="s">
        <v>33</v>
      </c>
      <c r="D13" s="5" t="s">
        <v>3</v>
      </c>
      <c r="E13" s="28"/>
    </row>
    <row r="14" spans="1:5" ht="15" customHeight="1" x14ac:dyDescent="0.25">
      <c r="A14" s="39" t="s">
        <v>28</v>
      </c>
      <c r="B14" s="5">
        <v>330</v>
      </c>
      <c r="C14" s="5">
        <v>94</v>
      </c>
      <c r="D14" s="40">
        <f>SUM(B14:C14)</f>
        <v>424</v>
      </c>
      <c r="E14" s="36"/>
    </row>
    <row r="15" spans="1:5" ht="15" customHeight="1" x14ac:dyDescent="0.25">
      <c r="A15" s="39" t="s">
        <v>29</v>
      </c>
      <c r="B15" s="5">
        <v>64</v>
      </c>
      <c r="C15" s="5">
        <v>33</v>
      </c>
      <c r="D15" s="40">
        <f t="shared" ref="D15:D16" si="0">SUM(B15:C15)</f>
        <v>97</v>
      </c>
      <c r="E15" s="36"/>
    </row>
    <row r="16" spans="1:5" ht="15" customHeight="1" thickBot="1" x14ac:dyDescent="0.3">
      <c r="A16" s="39" t="s">
        <v>30</v>
      </c>
      <c r="B16" s="5">
        <v>62</v>
      </c>
      <c r="C16" s="5">
        <v>17</v>
      </c>
      <c r="D16" s="45">
        <f t="shared" si="0"/>
        <v>79</v>
      </c>
      <c r="E16" s="36"/>
    </row>
    <row r="17" spans="1:12" ht="15" customHeight="1" thickBot="1" x14ac:dyDescent="0.3">
      <c r="A17" s="43" t="s">
        <v>3</v>
      </c>
      <c r="B17" s="40">
        <f>SUM(B14:B16)</f>
        <v>456</v>
      </c>
      <c r="C17" s="44">
        <f>SUM(C14:C16)</f>
        <v>144</v>
      </c>
      <c r="D17" s="46">
        <f>SUM(D14:D16)</f>
        <v>600</v>
      </c>
      <c r="E17" t="s">
        <v>4</v>
      </c>
      <c r="H17" s="6"/>
    </row>
    <row r="18" spans="1:12" ht="15" customHeight="1" x14ac:dyDescent="0.25">
      <c r="A18" s="33"/>
      <c r="B18" s="34"/>
      <c r="C18" s="34"/>
      <c r="D18" s="34"/>
      <c r="E18" s="34"/>
      <c r="F18" s="35"/>
      <c r="H18" s="6"/>
    </row>
    <row r="19" spans="1:12" ht="15" customHeight="1" x14ac:dyDescent="0.25">
      <c r="A19" s="4" t="s">
        <v>5</v>
      </c>
      <c r="B19" s="4"/>
      <c r="C19" s="4"/>
      <c r="D19" s="4"/>
      <c r="E19" s="27"/>
    </row>
    <row r="20" spans="1:12" ht="15" customHeight="1" x14ac:dyDescent="0.25">
      <c r="A20" s="4"/>
      <c r="B20" s="4"/>
      <c r="C20" s="4"/>
      <c r="D20" s="4"/>
    </row>
    <row r="21" spans="1:12" ht="15" customHeight="1" x14ac:dyDescent="0.25">
      <c r="A21" s="37"/>
      <c r="B21" s="38" t="s">
        <v>6</v>
      </c>
      <c r="C21" s="38" t="s">
        <v>7</v>
      </c>
      <c r="D21" s="47" t="s">
        <v>8</v>
      </c>
      <c r="G21" s="26"/>
      <c r="H21" s="27"/>
      <c r="I21" s="27"/>
      <c r="J21" s="27"/>
      <c r="K21" s="27"/>
      <c r="L21" s="27"/>
    </row>
    <row r="22" spans="1:12" ht="15" customHeight="1" x14ac:dyDescent="0.25">
      <c r="A22" s="8" t="s">
        <v>34</v>
      </c>
      <c r="B22" s="7">
        <f>B14</f>
        <v>330</v>
      </c>
      <c r="C22" s="50">
        <f>(D14*B17)/D17</f>
        <v>322.24</v>
      </c>
      <c r="D22" s="52">
        <f>((B22-C22)^2)/C22</f>
        <v>0.186871896722939</v>
      </c>
      <c r="G22" s="27"/>
      <c r="H22" s="28"/>
      <c r="I22" s="28"/>
      <c r="J22" s="28"/>
      <c r="K22" s="28"/>
      <c r="L22" s="27"/>
    </row>
    <row r="23" spans="1:12" ht="15" customHeight="1" x14ac:dyDescent="0.25">
      <c r="A23" s="8" t="s">
        <v>35</v>
      </c>
      <c r="B23" s="7">
        <f>C14</f>
        <v>94</v>
      </c>
      <c r="C23" s="50">
        <f>(D14*C17)/D17</f>
        <v>101.76</v>
      </c>
      <c r="D23" s="48">
        <f t="shared" ref="D23:D27" si="1">((B23-C23)^2)/C23</f>
        <v>0.59176100628930894</v>
      </c>
      <c r="G23" s="29"/>
      <c r="H23" s="30"/>
      <c r="I23" s="30"/>
      <c r="J23" s="30"/>
      <c r="K23" s="30"/>
      <c r="L23" s="27"/>
    </row>
    <row r="24" spans="1:12" ht="15" customHeight="1" x14ac:dyDescent="0.25">
      <c r="A24" s="8" t="s">
        <v>36</v>
      </c>
      <c r="B24" s="7">
        <f>B15</f>
        <v>64</v>
      </c>
      <c r="C24" s="50">
        <f>(D15*B17)/D17</f>
        <v>73.72</v>
      </c>
      <c r="D24" s="48">
        <f t="shared" si="1"/>
        <v>1.2815843733043948</v>
      </c>
      <c r="G24" s="29"/>
      <c r="H24" s="30"/>
      <c r="I24" s="30"/>
      <c r="J24" s="30"/>
      <c r="K24" s="30"/>
      <c r="L24" s="27"/>
    </row>
    <row r="25" spans="1:12" ht="15" customHeight="1" x14ac:dyDescent="0.25">
      <c r="A25" s="8" t="s">
        <v>37</v>
      </c>
      <c r="B25" s="7">
        <f>C15</f>
        <v>33</v>
      </c>
      <c r="C25" s="50">
        <f>(D15*C17)/D17</f>
        <v>23.28</v>
      </c>
      <c r="D25" s="48">
        <f t="shared" si="1"/>
        <v>4.0583505154639168</v>
      </c>
      <c r="G25" s="29"/>
      <c r="H25" s="30"/>
      <c r="I25" s="30"/>
      <c r="J25" s="30"/>
      <c r="K25" s="30"/>
      <c r="L25" s="27"/>
    </row>
    <row r="26" spans="1:12" ht="15" customHeight="1" x14ac:dyDescent="0.25">
      <c r="A26" s="8" t="s">
        <v>38</v>
      </c>
      <c r="B26" s="7">
        <f>B16</f>
        <v>62</v>
      </c>
      <c r="C26" s="50">
        <f>(D16*B17)/D17</f>
        <v>60.04</v>
      </c>
      <c r="D26" s="48">
        <f t="shared" si="1"/>
        <v>6.3984010659560345E-2</v>
      </c>
      <c r="G26" s="27"/>
      <c r="H26" s="27"/>
      <c r="I26" s="27"/>
      <c r="J26" s="27"/>
      <c r="K26" s="27"/>
      <c r="L26" s="27"/>
    </row>
    <row r="27" spans="1:12" ht="15" customHeight="1" thickBot="1" x14ac:dyDescent="0.3">
      <c r="A27" s="8" t="s">
        <v>39</v>
      </c>
      <c r="B27" s="7">
        <f>C16</f>
        <v>17</v>
      </c>
      <c r="C27" s="50">
        <f>(D16*C17)/D17</f>
        <v>18.96</v>
      </c>
      <c r="D27" s="48">
        <f t="shared" si="1"/>
        <v>0.20261603375527443</v>
      </c>
      <c r="G27" s="31"/>
      <c r="H27" s="32"/>
      <c r="I27" s="27"/>
      <c r="J27" s="27"/>
      <c r="K27" s="27"/>
      <c r="L27" s="27"/>
    </row>
    <row r="28" spans="1:12" ht="15" customHeight="1" thickBot="1" x14ac:dyDescent="0.3">
      <c r="A28" s="43" t="s">
        <v>3</v>
      </c>
      <c r="B28" s="5">
        <f>SUM(B22:B27)</f>
        <v>600</v>
      </c>
      <c r="C28" s="51">
        <f>SUM(C22:C27)</f>
        <v>600</v>
      </c>
      <c r="D28" s="49">
        <f>SUM(D22:D27)</f>
        <v>6.3851678361953939</v>
      </c>
      <c r="E28" t="s">
        <v>9</v>
      </c>
    </row>
    <row r="29" spans="1:12" ht="15" customHeight="1" x14ac:dyDescent="0.25"/>
    <row r="30" spans="1:12" ht="15" customHeight="1" x14ac:dyDescent="0.25">
      <c r="A30" t="s">
        <v>10</v>
      </c>
    </row>
    <row r="31" spans="1:12" ht="15" customHeight="1" x14ac:dyDescent="0.25"/>
    <row r="32" spans="1:12" ht="15" customHeight="1" x14ac:dyDescent="0.25">
      <c r="A32" s="4" t="s">
        <v>11</v>
      </c>
    </row>
    <row r="33" spans="1:6" ht="15" customHeight="1" x14ac:dyDescent="0.25">
      <c r="A33" s="9" t="s">
        <v>12</v>
      </c>
      <c r="B33" s="10" t="s">
        <v>40</v>
      </c>
    </row>
    <row r="34" spans="1:6" ht="15" customHeight="1" x14ac:dyDescent="0.25">
      <c r="A34" s="9"/>
    </row>
    <row r="35" spans="1:6" ht="15" customHeight="1" x14ac:dyDescent="0.25">
      <c r="A35" s="11" t="s">
        <v>42</v>
      </c>
      <c r="B35" s="12">
        <v>0.1</v>
      </c>
      <c r="C35" t="s">
        <v>13</v>
      </c>
    </row>
    <row r="36" spans="1:6" ht="15" customHeight="1" x14ac:dyDescent="0.25">
      <c r="A36" s="29" t="s">
        <v>41</v>
      </c>
      <c r="B36" s="27">
        <v>0.2</v>
      </c>
    </row>
    <row r="37" spans="1:6" ht="15" customHeight="1" x14ac:dyDescent="0.25"/>
    <row r="38" spans="1:6" ht="15" customHeight="1" thickBot="1" x14ac:dyDescent="0.3">
      <c r="A38" t="s">
        <v>14</v>
      </c>
    </row>
    <row r="39" spans="1:6" ht="15" customHeight="1" thickBot="1" x14ac:dyDescent="0.3">
      <c r="A39" s="13" t="s">
        <v>15</v>
      </c>
      <c r="B39" s="55">
        <f>_xlfn.CHISQ.DIST.RT($D$28, 2)</f>
        <v>4.1065623523057343E-2</v>
      </c>
      <c r="E39" s="14" t="s">
        <v>16</v>
      </c>
      <c r="F39" s="15"/>
    </row>
    <row r="40" spans="1:6" ht="15" customHeight="1" x14ac:dyDescent="0.25">
      <c r="A40" s="53"/>
      <c r="B40" s="54"/>
      <c r="E40" s="27"/>
      <c r="F40" s="27"/>
    </row>
    <row r="41" spans="1:6" ht="15" customHeight="1" x14ac:dyDescent="0.25">
      <c r="A41" s="1" t="s">
        <v>17</v>
      </c>
    </row>
    <row r="42" spans="1:6" ht="15" customHeight="1" thickBot="1" x14ac:dyDescent="0.3">
      <c r="A42" t="s">
        <v>18</v>
      </c>
      <c r="B42" s="16" t="s">
        <v>19</v>
      </c>
    </row>
    <row r="43" spans="1:6" ht="15" customHeight="1" x14ac:dyDescent="0.25">
      <c r="A43" s="17" t="s">
        <v>20</v>
      </c>
      <c r="B43" s="18"/>
      <c r="C43" s="18"/>
      <c r="D43" s="18"/>
      <c r="E43" s="19"/>
    </row>
    <row r="44" spans="1:6" ht="15" customHeight="1" x14ac:dyDescent="0.25">
      <c r="A44" s="20" t="s">
        <v>21</v>
      </c>
      <c r="B44" s="21"/>
      <c r="C44" s="21"/>
      <c r="D44" s="21"/>
      <c r="E44" s="22"/>
    </row>
    <row r="45" spans="1:6" ht="15" customHeight="1" thickBot="1" x14ac:dyDescent="0.3">
      <c r="A45" s="23" t="s">
        <v>22</v>
      </c>
      <c r="B45" s="24"/>
      <c r="C45" s="24"/>
      <c r="D45" s="24"/>
      <c r="E45" s="25"/>
    </row>
  </sheetData>
  <mergeCells count="1">
    <mergeCell ref="B12:C12"/>
  </mergeCells>
  <printOptions gridLines="1"/>
  <pageMargins left="0.7" right="0.7" top="0.25" bottom="0.25" header="0.3" footer="0.3"/>
  <pageSetup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gigot</dc:creator>
  <cp:lastModifiedBy>tyler gigot</cp:lastModifiedBy>
  <dcterms:created xsi:type="dcterms:W3CDTF">2021-02-14T18:37:00Z</dcterms:created>
  <dcterms:modified xsi:type="dcterms:W3CDTF">2021-02-14T21:20:24Z</dcterms:modified>
</cp:coreProperties>
</file>