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filterPrivacy="1" codeName="ThisWorkbook"/>
  <xr:revisionPtr revIDLastSave="0" documentId="13_ncr:11_{42DD84FB-06BE-D243-8D6C-87CD6021E7A8}" xr6:coauthVersionLast="47" xr6:coauthVersionMax="47" xr10:uidLastSave="{00000000-0000-0000-0000-000000000000}"/>
  <bookViews>
    <workbookView xWindow="-38400" yWindow="-1680" windowWidth="38400" windowHeight="21120" tabRatio="415" activeTab="1" xr2:uid="{00000000-000D-0000-FFFF-FFFF00000000}"/>
  </bookViews>
  <sheets>
    <sheet name="정보" sheetId="12" r:id="rId1"/>
    <sheet name="녹색" sheetId="18" r:id="rId2"/>
    <sheet name="파랑" sheetId="17" r:id="rId3"/>
    <sheet name="자주" sheetId="11" r:id="rId4"/>
  </sheets>
  <definedNames>
    <definedName name="스크롤_증분" localSheetId="1">녹색!$U$5</definedName>
    <definedName name="스크롤_증분" localSheetId="2">파랑!$U$5</definedName>
    <definedName name="스크롤_증분">자주!$U$5</definedName>
    <definedName name="오늘​​" localSheetId="1">TODAY()</definedName>
    <definedName name="오늘​​" localSheetId="3">TODAY()</definedName>
    <definedName name="오늘​​" localSheetId="2">TODAY()</definedName>
    <definedName name="중요_시점_표식" localSheetId="1">녹색!$C$6</definedName>
    <definedName name="중요_시점_표식" localSheetId="2">파랑!$C$6</definedName>
    <definedName name="중요_시점_표식">자주!$C$6</definedName>
    <definedName name="_xlnm.Print_Titles" localSheetId="1">녹색!$6:$8</definedName>
    <definedName name="_xlnm.Print_Titles" localSheetId="3">자주!$6:$8</definedName>
    <definedName name="_xlnm.Print_Titles" localSheetId="2">파랑!$6:$8</definedName>
    <definedName name="Project_Start" localSheetId="1">녹색!$C$5</definedName>
    <definedName name="Project_Start" localSheetId="2">파랑!$C$5</definedName>
    <definedName name="Project_Start">자주!$C$5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K34" i="11" l="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M22" i="18"/>
  <c r="L22" i="18"/>
  <c r="K22" i="18"/>
  <c r="J22" i="18"/>
  <c r="I22" i="18"/>
  <c r="H22"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M16" i="18"/>
  <c r="L16" i="18"/>
  <c r="K16" i="18"/>
  <c r="J16" i="18"/>
  <c r="I16" i="18"/>
  <c r="H16"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C5" i="18"/>
  <c r="H10" i="18"/>
  <c r="D6" i="18"/>
  <c r="E31" i="17"/>
  <c r="E30" i="17"/>
  <c r="E29" i="17"/>
  <c r="E27" i="17"/>
  <c r="E26" i="17"/>
  <c r="E25" i="17"/>
  <c r="E24" i="17"/>
  <c r="E23" i="17"/>
  <c r="E21" i="17"/>
  <c r="E20" i="17"/>
  <c r="E19" i="17"/>
  <c r="E18" i="17"/>
  <c r="E17" i="17"/>
  <c r="E15" i="17"/>
  <c r="E14" i="17"/>
  <c r="E13" i="17"/>
  <c r="E12" i="17"/>
  <c r="E11" i="17"/>
  <c r="D6" i="17"/>
  <c r="H7" i="18" l="1"/>
  <c r="C5" i="17"/>
  <c r="H7" i="17" s="1"/>
  <c r="H34" i="18" l="1"/>
  <c r="H8" i="18"/>
  <c r="H8" i="17"/>
  <c r="H31" i="17"/>
  <c r="H30" i="17"/>
  <c r="H29" i="17"/>
  <c r="H27" i="17"/>
  <c r="H26" i="17"/>
  <c r="H25" i="17"/>
  <c r="H24" i="17"/>
  <c r="H23" i="17"/>
  <c r="H21" i="17"/>
  <c r="H20" i="17"/>
  <c r="H19" i="17"/>
  <c r="H18" i="17"/>
  <c r="H17" i="17"/>
  <c r="H15" i="17"/>
  <c r="H14" i="17"/>
  <c r="H13" i="17"/>
  <c r="H12" i="17"/>
  <c r="H11" i="17"/>
  <c r="H31" i="18"/>
  <c r="H30" i="18"/>
  <c r="H29" i="18"/>
  <c r="H27" i="18"/>
  <c r="H26" i="18"/>
  <c r="H25" i="18"/>
  <c r="H24" i="18"/>
  <c r="H23" i="18"/>
  <c r="H21" i="18"/>
  <c r="H20" i="18"/>
  <c r="H19" i="18"/>
  <c r="H18" i="18"/>
  <c r="H17" i="18"/>
  <c r="H12" i="18"/>
  <c r="H11" i="18"/>
  <c r="H6" i="17"/>
  <c r="H6" i="18"/>
  <c r="I7" i="18"/>
  <c r="I7" i="17"/>
  <c r="I34" i="18" l="1"/>
  <c r="I8" i="18"/>
  <c r="I31" i="17"/>
  <c r="I30" i="17"/>
  <c r="I29" i="17"/>
  <c r="I27" i="17"/>
  <c r="I26" i="17"/>
  <c r="I25" i="17"/>
  <c r="I24" i="17"/>
  <c r="I23" i="17"/>
  <c r="I21" i="17"/>
  <c r="I20" i="17"/>
  <c r="I19" i="17"/>
  <c r="I18" i="17"/>
  <c r="I17" i="17"/>
  <c r="I15" i="17"/>
  <c r="I14" i="17"/>
  <c r="I13" i="17"/>
  <c r="I12" i="17"/>
  <c r="I11" i="17"/>
  <c r="I31" i="18"/>
  <c r="I30" i="18"/>
  <c r="I29" i="18"/>
  <c r="I27" i="18"/>
  <c r="I26" i="18"/>
  <c r="I25" i="18"/>
  <c r="I24" i="18"/>
  <c r="I23" i="18"/>
  <c r="I21" i="18"/>
  <c r="I20" i="18"/>
  <c r="I19" i="18"/>
  <c r="I18" i="18"/>
  <c r="I17" i="18"/>
  <c r="I12" i="18"/>
  <c r="I11" i="18"/>
  <c r="I8" i="17"/>
  <c r="J7" i="18"/>
  <c r="J7" i="17"/>
  <c r="J34" i="18" l="1"/>
  <c r="J8" i="18"/>
  <c r="J31" i="17"/>
  <c r="J30" i="17"/>
  <c r="J29" i="17"/>
  <c r="J27" i="17"/>
  <c r="J26" i="17"/>
  <c r="J25" i="17"/>
  <c r="J24" i="17"/>
  <c r="J23" i="17"/>
  <c r="J21" i="17"/>
  <c r="J20" i="17"/>
  <c r="J19" i="17"/>
  <c r="J18" i="17"/>
  <c r="J17" i="17"/>
  <c r="J15" i="17"/>
  <c r="J14" i="17"/>
  <c r="J13" i="17"/>
  <c r="J12" i="17"/>
  <c r="J11" i="17"/>
  <c r="J31" i="18"/>
  <c r="J30" i="18"/>
  <c r="J29" i="18"/>
  <c r="J27" i="18"/>
  <c r="J26" i="18"/>
  <c r="J25" i="18"/>
  <c r="J24" i="18"/>
  <c r="J23" i="18"/>
  <c r="J21" i="18"/>
  <c r="J20" i="18"/>
  <c r="J19" i="18"/>
  <c r="J18" i="18"/>
  <c r="J17" i="18"/>
  <c r="J12" i="18"/>
  <c r="J11" i="18"/>
  <c r="J8" i="17"/>
  <c r="K7" i="18"/>
  <c r="K7" i="17"/>
  <c r="K34" i="18" l="1"/>
  <c r="K8" i="18"/>
  <c r="K31" i="17"/>
  <c r="K30" i="17"/>
  <c r="K29" i="17"/>
  <c r="K27" i="17"/>
  <c r="K26" i="17"/>
  <c r="K25" i="17"/>
  <c r="K24" i="17"/>
  <c r="K23" i="17"/>
  <c r="K21" i="17"/>
  <c r="K20" i="17"/>
  <c r="K19" i="17"/>
  <c r="K18" i="17"/>
  <c r="K17" i="17"/>
  <c r="K15" i="17"/>
  <c r="K14" i="17"/>
  <c r="K13" i="17"/>
  <c r="K12" i="17"/>
  <c r="K11" i="17"/>
  <c r="K31" i="18"/>
  <c r="K30" i="18"/>
  <c r="K29" i="18"/>
  <c r="K27" i="18"/>
  <c r="K26" i="18"/>
  <c r="K25" i="18"/>
  <c r="K24" i="18"/>
  <c r="K23" i="18"/>
  <c r="K21" i="18"/>
  <c r="K20" i="18"/>
  <c r="K19" i="18"/>
  <c r="K18" i="18"/>
  <c r="K17" i="18"/>
  <c r="K12" i="18"/>
  <c r="K11" i="18"/>
  <c r="K8" i="17"/>
  <c r="L7" i="17"/>
  <c r="L7" i="18"/>
  <c r="L34" i="18" l="1"/>
  <c r="L8" i="18"/>
  <c r="L31" i="17"/>
  <c r="L30" i="17"/>
  <c r="L29" i="17"/>
  <c r="L27" i="17"/>
  <c r="L26" i="17"/>
  <c r="L25" i="17"/>
  <c r="L24" i="17"/>
  <c r="L23" i="17"/>
  <c r="L21" i="17"/>
  <c r="L20" i="17"/>
  <c r="L19" i="17"/>
  <c r="L18" i="17"/>
  <c r="L17" i="17"/>
  <c r="L15" i="17"/>
  <c r="L14" i="17"/>
  <c r="L13" i="17"/>
  <c r="L12" i="17"/>
  <c r="L11" i="17"/>
  <c r="L31" i="18"/>
  <c r="L30" i="18"/>
  <c r="L29" i="18"/>
  <c r="L27" i="18"/>
  <c r="L26" i="18"/>
  <c r="L25" i="18"/>
  <c r="L24" i="18"/>
  <c r="L23" i="18"/>
  <c r="L21" i="18"/>
  <c r="L20" i="18"/>
  <c r="L19" i="18"/>
  <c r="L18" i="18"/>
  <c r="L17" i="18"/>
  <c r="L12" i="18"/>
  <c r="L11" i="18"/>
  <c r="L8" i="17"/>
  <c r="M7" i="18"/>
  <c r="M7" i="17"/>
  <c r="M34" i="18" l="1"/>
  <c r="M8" i="18"/>
  <c r="M31" i="17"/>
  <c r="M30" i="17"/>
  <c r="M29" i="17"/>
  <c r="M27" i="17"/>
  <c r="M26" i="17"/>
  <c r="M25" i="17"/>
  <c r="M24" i="17"/>
  <c r="M23" i="17"/>
  <c r="M21" i="17"/>
  <c r="M20" i="17"/>
  <c r="M19" i="17"/>
  <c r="M18" i="17"/>
  <c r="M17" i="17"/>
  <c r="M15" i="17"/>
  <c r="M14" i="17"/>
  <c r="M13" i="17"/>
  <c r="M12" i="17"/>
  <c r="M11" i="17"/>
  <c r="M31" i="18"/>
  <c r="M30" i="18"/>
  <c r="M29" i="18"/>
  <c r="M27" i="18"/>
  <c r="M26" i="18"/>
  <c r="M25" i="18"/>
  <c r="M24" i="18"/>
  <c r="M23" i="18"/>
  <c r="M21" i="18"/>
  <c r="M20" i="18"/>
  <c r="M19" i="18"/>
  <c r="M18" i="18"/>
  <c r="M17" i="18"/>
  <c r="M11" i="18"/>
  <c r="M8" i="17"/>
  <c r="N7" i="17"/>
  <c r="N7" i="18"/>
  <c r="N8" i="18" s="1"/>
  <c r="N12" i="18" l="1"/>
  <c r="N34" i="18"/>
  <c r="N31" i="17"/>
  <c r="N30" i="17"/>
  <c r="N29" i="17"/>
  <c r="N27" i="17"/>
  <c r="N26" i="17"/>
  <c r="N25" i="17"/>
  <c r="N24" i="17"/>
  <c r="N23" i="17"/>
  <c r="N21" i="17"/>
  <c r="N20" i="17"/>
  <c r="N19" i="17"/>
  <c r="N18" i="17"/>
  <c r="N17" i="17"/>
  <c r="N15" i="17"/>
  <c r="N14" i="17"/>
  <c r="N13" i="17"/>
  <c r="N12" i="17"/>
  <c r="N11" i="17"/>
  <c r="N31" i="18"/>
  <c r="N30" i="18"/>
  <c r="N29" i="18"/>
  <c r="N27" i="18"/>
  <c r="N26" i="18"/>
  <c r="N25" i="18"/>
  <c r="N11" i="18"/>
  <c r="N8" i="17"/>
  <c r="O7" i="17"/>
  <c r="O7" i="18"/>
  <c r="O34" i="18" l="1"/>
  <c r="O8" i="18"/>
  <c r="O8" i="17"/>
  <c r="O31" i="17"/>
  <c r="O30" i="17"/>
  <c r="O29" i="17"/>
  <c r="O27" i="17"/>
  <c r="O26" i="17"/>
  <c r="O25" i="17"/>
  <c r="O24" i="17"/>
  <c r="O23" i="17"/>
  <c r="O21" i="17"/>
  <c r="O20" i="17"/>
  <c r="O19" i="17"/>
  <c r="O18" i="17"/>
  <c r="O17" i="17"/>
  <c r="O15" i="17"/>
  <c r="O14" i="17"/>
  <c r="O13" i="17"/>
  <c r="O12" i="17"/>
  <c r="O11" i="17"/>
  <c r="O31" i="18"/>
  <c r="O30" i="18"/>
  <c r="O29" i="18"/>
  <c r="O27" i="18"/>
  <c r="O26" i="18"/>
  <c r="O25" i="18"/>
  <c r="O12" i="18"/>
  <c r="O11" i="18"/>
  <c r="O6" i="17"/>
  <c r="O6" i="18"/>
  <c r="P7" i="17"/>
  <c r="P7" i="18"/>
  <c r="P34" i="18" l="1"/>
  <c r="P8" i="18"/>
  <c r="P31" i="17"/>
  <c r="P30" i="17"/>
  <c r="P29" i="17"/>
  <c r="P27" i="17"/>
  <c r="P26" i="17"/>
  <c r="P25" i="17"/>
  <c r="P24" i="17"/>
  <c r="P23" i="17"/>
  <c r="P21" i="17"/>
  <c r="P20" i="17"/>
  <c r="P19" i="17"/>
  <c r="P18" i="17"/>
  <c r="P17" i="17"/>
  <c r="P15" i="17"/>
  <c r="P14" i="17"/>
  <c r="P13" i="17"/>
  <c r="P12" i="17"/>
  <c r="P11" i="17"/>
  <c r="P31" i="18"/>
  <c r="P30" i="18"/>
  <c r="P29" i="18"/>
  <c r="P27" i="18"/>
  <c r="P26" i="18"/>
  <c r="P25" i="18"/>
  <c r="P12" i="18"/>
  <c r="P11" i="18"/>
  <c r="P8" i="17"/>
  <c r="Q7" i="17"/>
  <c r="Q7" i="18"/>
  <c r="Q34" i="18" l="1"/>
  <c r="Q8" i="18"/>
  <c r="Q31" i="17"/>
  <c r="Q30" i="17"/>
  <c r="Q29" i="17"/>
  <c r="Q27" i="17"/>
  <c r="Q26" i="17"/>
  <c r="Q25" i="17"/>
  <c r="Q24" i="17"/>
  <c r="Q23" i="17"/>
  <c r="Q21" i="17"/>
  <c r="Q20" i="17"/>
  <c r="Q19" i="17"/>
  <c r="Q18" i="17"/>
  <c r="Q17" i="17"/>
  <c r="Q15" i="17"/>
  <c r="Q14" i="17"/>
  <c r="Q13" i="17"/>
  <c r="Q12" i="17"/>
  <c r="Q11" i="17"/>
  <c r="Q31" i="18"/>
  <c r="Q30" i="18"/>
  <c r="Q29" i="18"/>
  <c r="Q27" i="18"/>
  <c r="Q26" i="18"/>
  <c r="Q25" i="18"/>
  <c r="Q12" i="18"/>
  <c r="Q11" i="18"/>
  <c r="Q8" i="17"/>
  <c r="R7" i="17"/>
  <c r="R7" i="18"/>
  <c r="R34" i="18" l="1"/>
  <c r="R8" i="18"/>
  <c r="R31" i="17"/>
  <c r="R30" i="17"/>
  <c r="R29" i="17"/>
  <c r="R27" i="17"/>
  <c r="R26" i="17"/>
  <c r="R25" i="17"/>
  <c r="R24" i="17"/>
  <c r="R23" i="17"/>
  <c r="R21" i="17"/>
  <c r="R20" i="17"/>
  <c r="R19" i="17"/>
  <c r="R18" i="17"/>
  <c r="R17" i="17"/>
  <c r="R15" i="17"/>
  <c r="R14" i="17"/>
  <c r="R13" i="17"/>
  <c r="R12" i="17"/>
  <c r="R11" i="17"/>
  <c r="R31" i="18"/>
  <c r="R30" i="18"/>
  <c r="R29" i="18"/>
  <c r="R27" i="18"/>
  <c r="R26" i="18"/>
  <c r="R25" i="18"/>
  <c r="R12" i="18"/>
  <c r="R11" i="18"/>
  <c r="R8" i="17"/>
  <c r="S7" i="17"/>
  <c r="S7" i="18"/>
  <c r="S34" i="18" l="1"/>
  <c r="S8" i="18"/>
  <c r="S31" i="17"/>
  <c r="S30" i="17"/>
  <c r="S29" i="17"/>
  <c r="S27" i="17"/>
  <c r="S26" i="17"/>
  <c r="S25" i="17"/>
  <c r="S24" i="17"/>
  <c r="S23" i="17"/>
  <c r="S21" i="17"/>
  <c r="S20" i="17"/>
  <c r="S19" i="17"/>
  <c r="S18" i="17"/>
  <c r="S17" i="17"/>
  <c r="S15" i="17"/>
  <c r="S14" i="17"/>
  <c r="S13" i="17"/>
  <c r="S12" i="17"/>
  <c r="S11" i="17"/>
  <c r="S31" i="18"/>
  <c r="S30" i="18"/>
  <c r="S29" i="18"/>
  <c r="S27" i="18"/>
  <c r="S26" i="18"/>
  <c r="S25" i="18"/>
  <c r="S12" i="18"/>
  <c r="S11" i="18"/>
  <c r="S8" i="17"/>
  <c r="T7" i="17"/>
  <c r="T7" i="18"/>
  <c r="T8" i="18" s="1"/>
  <c r="T12" i="18" l="1"/>
  <c r="T34" i="18"/>
  <c r="T31" i="17"/>
  <c r="T30" i="17"/>
  <c r="T29" i="17"/>
  <c r="T27" i="17"/>
  <c r="T26" i="17"/>
  <c r="T25" i="17"/>
  <c r="T24" i="17"/>
  <c r="T23" i="17"/>
  <c r="T21" i="17"/>
  <c r="T20" i="17"/>
  <c r="T19" i="17"/>
  <c r="T18" i="17"/>
  <c r="T17" i="17"/>
  <c r="T15" i="17"/>
  <c r="T14" i="17"/>
  <c r="T13" i="17"/>
  <c r="T12" i="17"/>
  <c r="T11" i="17"/>
  <c r="T31" i="18"/>
  <c r="T30" i="18"/>
  <c r="T29" i="18"/>
  <c r="T27" i="18"/>
  <c r="T26" i="18"/>
  <c r="T25" i="18"/>
  <c r="T11" i="18"/>
  <c r="T8" i="17"/>
  <c r="U7" i="17"/>
  <c r="U7" i="18"/>
  <c r="U34" i="18" l="1"/>
  <c r="U8" i="18"/>
  <c r="U31" i="17"/>
  <c r="U30" i="17"/>
  <c r="U29" i="17"/>
  <c r="U27" i="17"/>
  <c r="U26" i="17"/>
  <c r="U25" i="17"/>
  <c r="U24" i="17"/>
  <c r="U23" i="17"/>
  <c r="U21" i="17"/>
  <c r="U20" i="17"/>
  <c r="U19" i="17"/>
  <c r="U18" i="17"/>
  <c r="U17" i="17"/>
  <c r="U15" i="17"/>
  <c r="U14" i="17"/>
  <c r="U13" i="17"/>
  <c r="U12" i="17"/>
  <c r="U11" i="17"/>
  <c r="U31" i="18"/>
  <c r="U30" i="18"/>
  <c r="U29" i="18"/>
  <c r="U27" i="18"/>
  <c r="U26" i="18"/>
  <c r="U25" i="18"/>
  <c r="U12" i="18"/>
  <c r="U11" i="18"/>
  <c r="U8" i="17"/>
  <c r="V7" i="17"/>
  <c r="V7" i="18"/>
  <c r="V34" i="18" l="1"/>
  <c r="V8" i="18"/>
  <c r="V8" i="17"/>
  <c r="V31" i="17"/>
  <c r="V30" i="17"/>
  <c r="V29" i="17"/>
  <c r="V27" i="17"/>
  <c r="V26" i="17"/>
  <c r="V25" i="17"/>
  <c r="V24" i="17"/>
  <c r="V23" i="17"/>
  <c r="V21" i="17"/>
  <c r="V20" i="17"/>
  <c r="V19" i="17"/>
  <c r="V18" i="17"/>
  <c r="V17" i="17"/>
  <c r="V15" i="17"/>
  <c r="V14" i="17"/>
  <c r="V13" i="17"/>
  <c r="V12" i="17"/>
  <c r="V11" i="17"/>
  <c r="V31" i="18"/>
  <c r="V30" i="18"/>
  <c r="V29" i="18"/>
  <c r="V27" i="18"/>
  <c r="V26" i="18"/>
  <c r="V25" i="18"/>
  <c r="V12" i="18"/>
  <c r="V11" i="18"/>
  <c r="V6" i="17"/>
  <c r="V6" i="18"/>
  <c r="W7" i="17"/>
  <c r="W7" i="18"/>
  <c r="W34" i="18" l="1"/>
  <c r="W8" i="18"/>
  <c r="W31" i="17"/>
  <c r="W30" i="17"/>
  <c r="W29" i="17"/>
  <c r="W27" i="17"/>
  <c r="W26" i="17"/>
  <c r="W25" i="17"/>
  <c r="W24" i="17"/>
  <c r="W23" i="17"/>
  <c r="W21" i="17"/>
  <c r="W20" i="17"/>
  <c r="W19" i="17"/>
  <c r="W18" i="17"/>
  <c r="W17" i="17"/>
  <c r="W15" i="17"/>
  <c r="W14" i="17"/>
  <c r="W13" i="17"/>
  <c r="W12" i="17"/>
  <c r="W11" i="17"/>
  <c r="W31" i="18"/>
  <c r="W30" i="18"/>
  <c r="W29" i="18"/>
  <c r="W27" i="18"/>
  <c r="W26" i="18"/>
  <c r="W25" i="18"/>
  <c r="W12" i="18"/>
  <c r="W11" i="18"/>
  <c r="W8" i="17"/>
  <c r="X7" i="17"/>
  <c r="X7" i="18"/>
  <c r="X34" i="18" l="1"/>
  <c r="X8" i="18"/>
  <c r="X31" i="17"/>
  <c r="X30" i="17"/>
  <c r="X29" i="17"/>
  <c r="X27" i="17"/>
  <c r="X26" i="17"/>
  <c r="X25" i="17"/>
  <c r="X24" i="17"/>
  <c r="X23" i="17"/>
  <c r="X21" i="17"/>
  <c r="X20" i="17"/>
  <c r="X19" i="17"/>
  <c r="X18" i="17"/>
  <c r="X17" i="17"/>
  <c r="X15" i="17"/>
  <c r="X14" i="17"/>
  <c r="X13" i="17"/>
  <c r="X12" i="17"/>
  <c r="X11" i="17"/>
  <c r="X31" i="18"/>
  <c r="X30" i="18"/>
  <c r="X29" i="18"/>
  <c r="X27" i="18"/>
  <c r="X26" i="18"/>
  <c r="X25" i="18"/>
  <c r="X12" i="18"/>
  <c r="X11" i="18"/>
  <c r="X8" i="17"/>
  <c r="Y7" i="17"/>
  <c r="Y7" i="18"/>
  <c r="Y34" i="18" l="1"/>
  <c r="Y8" i="18"/>
  <c r="Y31" i="17"/>
  <c r="Y30" i="17"/>
  <c r="Y29" i="17"/>
  <c r="Y27" i="17"/>
  <c r="Y26" i="17"/>
  <c r="Y25" i="17"/>
  <c r="Y24" i="17"/>
  <c r="Y23" i="17"/>
  <c r="Y21" i="17"/>
  <c r="Y20" i="17"/>
  <c r="Y19" i="17"/>
  <c r="Y18" i="17"/>
  <c r="Y17" i="17"/>
  <c r="Y15" i="17"/>
  <c r="Y14" i="17"/>
  <c r="Y13" i="17"/>
  <c r="Y12" i="17"/>
  <c r="Y11" i="17"/>
  <c r="Y31" i="18"/>
  <c r="Y30" i="18"/>
  <c r="Y29" i="18"/>
  <c r="Y27" i="18"/>
  <c r="Y26" i="18"/>
  <c r="Y25" i="18"/>
  <c r="Y12" i="18"/>
  <c r="Y11" i="18"/>
  <c r="Y8" i="17"/>
  <c r="Z7" i="17"/>
  <c r="Z7" i="18"/>
  <c r="Z34" i="18" l="1"/>
  <c r="Z8" i="18"/>
  <c r="Z31" i="17"/>
  <c r="Z30" i="17"/>
  <c r="Z29" i="17"/>
  <c r="Z27" i="17"/>
  <c r="Z26" i="17"/>
  <c r="Z25" i="17"/>
  <c r="Z24" i="17"/>
  <c r="Z23" i="17"/>
  <c r="Z21" i="17"/>
  <c r="Z20" i="17"/>
  <c r="Z19" i="17"/>
  <c r="Z18" i="17"/>
  <c r="Z17" i="17"/>
  <c r="Z15" i="17"/>
  <c r="Z14" i="17"/>
  <c r="Z13" i="17"/>
  <c r="Z12" i="17"/>
  <c r="Z11" i="17"/>
  <c r="Z31" i="18"/>
  <c r="Z30" i="18"/>
  <c r="Z29" i="18"/>
  <c r="Z27" i="18"/>
  <c r="Z26" i="18"/>
  <c r="Z25" i="18"/>
  <c r="Z12" i="18"/>
  <c r="Z11" i="18"/>
  <c r="Z8" i="17"/>
  <c r="AA7" i="17"/>
  <c r="AA7" i="18"/>
  <c r="AA34" i="18" l="1"/>
  <c r="AA8" i="18"/>
  <c r="AA31" i="17"/>
  <c r="AA30" i="17"/>
  <c r="AA29" i="17"/>
  <c r="AA27" i="17"/>
  <c r="AA26" i="17"/>
  <c r="AA25" i="17"/>
  <c r="AA24" i="17"/>
  <c r="AA23" i="17"/>
  <c r="AA21" i="17"/>
  <c r="AA20" i="17"/>
  <c r="AA19" i="17"/>
  <c r="AA18" i="17"/>
  <c r="AA17" i="17"/>
  <c r="AA15" i="17"/>
  <c r="AA14" i="17"/>
  <c r="AA13" i="17"/>
  <c r="AA12" i="17"/>
  <c r="AA11" i="17"/>
  <c r="AA31" i="18"/>
  <c r="AA30" i="18"/>
  <c r="AA29" i="18"/>
  <c r="AA27" i="18"/>
  <c r="AA26" i="18"/>
  <c r="AA25" i="18"/>
  <c r="AA12" i="18"/>
  <c r="AA11" i="18"/>
  <c r="AA8" i="17"/>
  <c r="AB7" i="17"/>
  <c r="AB7" i="18"/>
  <c r="AB34" i="18" l="1"/>
  <c r="AB8" i="18"/>
  <c r="AB31" i="17"/>
  <c r="AB30" i="17"/>
  <c r="AB29" i="17"/>
  <c r="AB27" i="17"/>
  <c r="AB26" i="17"/>
  <c r="AB25" i="17"/>
  <c r="AB24" i="17"/>
  <c r="AB23" i="17"/>
  <c r="AB21" i="17"/>
  <c r="AB20" i="17"/>
  <c r="AB19" i="17"/>
  <c r="AB18" i="17"/>
  <c r="AB17" i="17"/>
  <c r="AB15" i="17"/>
  <c r="AB14" i="17"/>
  <c r="AB13" i="17"/>
  <c r="AB12" i="17"/>
  <c r="AB11" i="17"/>
  <c r="AB31" i="18"/>
  <c r="AB30" i="18"/>
  <c r="AB29" i="18"/>
  <c r="AB27" i="18"/>
  <c r="AB26" i="18"/>
  <c r="AB25" i="18"/>
  <c r="AB12" i="18"/>
  <c r="AB11" i="18"/>
  <c r="AB8" i="17"/>
  <c r="AC7" i="17"/>
  <c r="AC7" i="18"/>
  <c r="AC34" i="18" l="1"/>
  <c r="AC8" i="18"/>
  <c r="AC8" i="17"/>
  <c r="AC31" i="17"/>
  <c r="AC30" i="17"/>
  <c r="AC29" i="17"/>
  <c r="AC27" i="17"/>
  <c r="AC26" i="17"/>
  <c r="AC25" i="17"/>
  <c r="AC24" i="17"/>
  <c r="AC23" i="17"/>
  <c r="AC21" i="17"/>
  <c r="AC20" i="17"/>
  <c r="AC19" i="17"/>
  <c r="AC18" i="17"/>
  <c r="AC17" i="17"/>
  <c r="AC15" i="17"/>
  <c r="AC14" i="17"/>
  <c r="AC13" i="17"/>
  <c r="AC12" i="17"/>
  <c r="AC11" i="17"/>
  <c r="AC31" i="18"/>
  <c r="AC30" i="18"/>
  <c r="AC29" i="18"/>
  <c r="AC27" i="18"/>
  <c r="AC26" i="18"/>
  <c r="AC25" i="18"/>
  <c r="AC12" i="18"/>
  <c r="AC11" i="18"/>
  <c r="AC6" i="17"/>
  <c r="AC6" i="18"/>
  <c r="AD7" i="17"/>
  <c r="AD7" i="18"/>
  <c r="AD34" i="18" l="1"/>
  <c r="AD8" i="18"/>
  <c r="AD31" i="17"/>
  <c r="AD30" i="17"/>
  <c r="AD29" i="17"/>
  <c r="AD27" i="17"/>
  <c r="AD26" i="17"/>
  <c r="AD25" i="17"/>
  <c r="AD24" i="17"/>
  <c r="AD23" i="17"/>
  <c r="AD21" i="17"/>
  <c r="AD20" i="17"/>
  <c r="AD19" i="17"/>
  <c r="AD18" i="17"/>
  <c r="AD17" i="17"/>
  <c r="AD15" i="17"/>
  <c r="AD14" i="17"/>
  <c r="AD13" i="17"/>
  <c r="AD12" i="17"/>
  <c r="AD11" i="17"/>
  <c r="AD31" i="18"/>
  <c r="AD30" i="18"/>
  <c r="AD29" i="18"/>
  <c r="AD27" i="18"/>
  <c r="AD26" i="18"/>
  <c r="AD25" i="18"/>
  <c r="AD12" i="18"/>
  <c r="AD11" i="18"/>
  <c r="AD8" i="17"/>
  <c r="AE7" i="17"/>
  <c r="AE7" i="18"/>
  <c r="AE8" i="18" s="1"/>
  <c r="AE12" i="18" l="1"/>
  <c r="AE34" i="18"/>
  <c r="AE31" i="17"/>
  <c r="AE30" i="17"/>
  <c r="AE29" i="17"/>
  <c r="AE27" i="17"/>
  <c r="AE26" i="17"/>
  <c r="AE25" i="17"/>
  <c r="AE24" i="17"/>
  <c r="AE23" i="17"/>
  <c r="AE21" i="17"/>
  <c r="AE20" i="17"/>
  <c r="AE19" i="17"/>
  <c r="AE18" i="17"/>
  <c r="AE17" i="17"/>
  <c r="AE15" i="17"/>
  <c r="AE14" i="17"/>
  <c r="AE13" i="17"/>
  <c r="AE12" i="17"/>
  <c r="AE11" i="17"/>
  <c r="AE31" i="18"/>
  <c r="AE30" i="18"/>
  <c r="AE29" i="18"/>
  <c r="AE27" i="18"/>
  <c r="AE26" i="18"/>
  <c r="AE25" i="18"/>
  <c r="AE11" i="18"/>
  <c r="AE8" i="17"/>
  <c r="AF7" i="17"/>
  <c r="AF7" i="18"/>
  <c r="AF34" i="18" l="1"/>
  <c r="AF8" i="18"/>
  <c r="AF31" i="17"/>
  <c r="AF30" i="17"/>
  <c r="AF29" i="17"/>
  <c r="AF27" i="17"/>
  <c r="AF26" i="17"/>
  <c r="AF25" i="17"/>
  <c r="AF24" i="17"/>
  <c r="AF23" i="17"/>
  <c r="AF21" i="17"/>
  <c r="AF20" i="17"/>
  <c r="AF19" i="17"/>
  <c r="AF18" i="17"/>
  <c r="AF17" i="17"/>
  <c r="AF15" i="17"/>
  <c r="AF14" i="17"/>
  <c r="AF13" i="17"/>
  <c r="AF12" i="17"/>
  <c r="AF11" i="17"/>
  <c r="AF31" i="18"/>
  <c r="AF30" i="18"/>
  <c r="AF29" i="18"/>
  <c r="AF27" i="18"/>
  <c r="AF26" i="18"/>
  <c r="AF25" i="18"/>
  <c r="AF12" i="18"/>
  <c r="AF11" i="18"/>
  <c r="AF8" i="17"/>
  <c r="AG7" i="17"/>
  <c r="AG7" i="18"/>
  <c r="AG34" i="18" l="1"/>
  <c r="AG8" i="18"/>
  <c r="AG31" i="17"/>
  <c r="AG30" i="17"/>
  <c r="AG29" i="17"/>
  <c r="AG27" i="17"/>
  <c r="AG26" i="17"/>
  <c r="AG25" i="17"/>
  <c r="AG24" i="17"/>
  <c r="AG23" i="17"/>
  <c r="AG21" i="17"/>
  <c r="AG20" i="17"/>
  <c r="AG19" i="17"/>
  <c r="AG18" i="17"/>
  <c r="AG17" i="17"/>
  <c r="AG15" i="17"/>
  <c r="AG14" i="17"/>
  <c r="AG13" i="17"/>
  <c r="AG12" i="17"/>
  <c r="AG11" i="17"/>
  <c r="AG31" i="18"/>
  <c r="AG30" i="18"/>
  <c r="AG29" i="18"/>
  <c r="AG27" i="18"/>
  <c r="AG26" i="18"/>
  <c r="AG25" i="18"/>
  <c r="AG12" i="18"/>
  <c r="AG11" i="18"/>
  <c r="AG8" i="17"/>
  <c r="AH7" i="17"/>
  <c r="AH7" i="18"/>
  <c r="AH34" i="18" l="1"/>
  <c r="AH8" i="18"/>
  <c r="AH31" i="17"/>
  <c r="AH30" i="17"/>
  <c r="AH29" i="17"/>
  <c r="AH27" i="17"/>
  <c r="AH26" i="17"/>
  <c r="AH25" i="17"/>
  <c r="AH24" i="17"/>
  <c r="AH23" i="17"/>
  <c r="AH21" i="17"/>
  <c r="AH20" i="17"/>
  <c r="AH19" i="17"/>
  <c r="AH18" i="17"/>
  <c r="AH17" i="17"/>
  <c r="AH15" i="17"/>
  <c r="AH14" i="17"/>
  <c r="AH13" i="17"/>
  <c r="AH12" i="17"/>
  <c r="AH11" i="17"/>
  <c r="AH31" i="18"/>
  <c r="AH30" i="18"/>
  <c r="AH29" i="18"/>
  <c r="AH27" i="18"/>
  <c r="AH26" i="18"/>
  <c r="AH25" i="18"/>
  <c r="AH24" i="18"/>
  <c r="AH23" i="18"/>
  <c r="AH21" i="18"/>
  <c r="AH20" i="18"/>
  <c r="AH19" i="18"/>
  <c r="AH18" i="18"/>
  <c r="AH17" i="18"/>
  <c r="AH12" i="18"/>
  <c r="AH11" i="18"/>
  <c r="AH8" i="17"/>
  <c r="AI7" i="17"/>
  <c r="AI7" i="18"/>
  <c r="AI34" i="18" l="1"/>
  <c r="AI8" i="18"/>
  <c r="AI31" i="17"/>
  <c r="AI30" i="17"/>
  <c r="AI29" i="17"/>
  <c r="AI27" i="17"/>
  <c r="AI26" i="17"/>
  <c r="AI25" i="17"/>
  <c r="AI24" i="17"/>
  <c r="AI23" i="17"/>
  <c r="AI21" i="17"/>
  <c r="AI20" i="17"/>
  <c r="AI19" i="17"/>
  <c r="AI18" i="17"/>
  <c r="AI17" i="17"/>
  <c r="AI15" i="17"/>
  <c r="AI14" i="17"/>
  <c r="AI13" i="17"/>
  <c r="AI12" i="17"/>
  <c r="AI11" i="17"/>
  <c r="AI31" i="18"/>
  <c r="AI30" i="18"/>
  <c r="AI29" i="18"/>
  <c r="AI27" i="18"/>
  <c r="AI26" i="18"/>
  <c r="AI25" i="18"/>
  <c r="AI24" i="18"/>
  <c r="AI23" i="18"/>
  <c r="AI21" i="18"/>
  <c r="AI20" i="18"/>
  <c r="AI19" i="18"/>
  <c r="AI18" i="18"/>
  <c r="AI17" i="18"/>
  <c r="AI12" i="18"/>
  <c r="AI11" i="18"/>
  <c r="AI8" i="17"/>
  <c r="AJ7" i="17"/>
  <c r="AJ7" i="18"/>
  <c r="AJ34" i="18" l="1"/>
  <c r="AJ8" i="18"/>
  <c r="AJ8" i="17"/>
  <c r="AJ31" i="17"/>
  <c r="AJ30" i="17"/>
  <c r="AJ29" i="17"/>
  <c r="AJ27" i="17"/>
  <c r="AJ26" i="17"/>
  <c r="AJ25" i="17"/>
  <c r="AJ24" i="17"/>
  <c r="AJ23" i="17"/>
  <c r="AJ21" i="17"/>
  <c r="AJ20" i="17"/>
  <c r="AJ19" i="17"/>
  <c r="AJ18" i="17"/>
  <c r="AJ17" i="17"/>
  <c r="AJ15" i="17"/>
  <c r="AJ14" i="17"/>
  <c r="AJ13" i="17"/>
  <c r="AJ12" i="17"/>
  <c r="AJ11" i="17"/>
  <c r="AJ31" i="18"/>
  <c r="AJ30" i="18"/>
  <c r="AJ29" i="18"/>
  <c r="AJ27" i="18"/>
  <c r="AJ26" i="18"/>
  <c r="AJ25" i="18"/>
  <c r="AJ24" i="18"/>
  <c r="AJ23" i="18"/>
  <c r="AJ21" i="18"/>
  <c r="AJ20" i="18"/>
  <c r="AJ19" i="18"/>
  <c r="AJ18" i="18"/>
  <c r="AJ17" i="18"/>
  <c r="AJ12" i="18"/>
  <c r="AJ11" i="18"/>
  <c r="AJ6" i="17"/>
  <c r="AJ6" i="18"/>
  <c r="AK7" i="17"/>
  <c r="AK7" i="18"/>
  <c r="AK34" i="18" l="1"/>
  <c r="AK8" i="18"/>
  <c r="AK31" i="17"/>
  <c r="AK30" i="17"/>
  <c r="AK29" i="17"/>
  <c r="AK27" i="17"/>
  <c r="AK26" i="17"/>
  <c r="AK25" i="17"/>
  <c r="AK24" i="17"/>
  <c r="AK23" i="17"/>
  <c r="AK21" i="17"/>
  <c r="AK20" i="17"/>
  <c r="AK19" i="17"/>
  <c r="AK18" i="17"/>
  <c r="AK17" i="17"/>
  <c r="AK15" i="17"/>
  <c r="AK14" i="17"/>
  <c r="AK13" i="17"/>
  <c r="AK12" i="17"/>
  <c r="AK11" i="17"/>
  <c r="AK31" i="18"/>
  <c r="AK30" i="18"/>
  <c r="AK29" i="18"/>
  <c r="AK27" i="18"/>
  <c r="AK26" i="18"/>
  <c r="AK25" i="18"/>
  <c r="AK24" i="18"/>
  <c r="AK23" i="18"/>
  <c r="AK21" i="18"/>
  <c r="AK20" i="18"/>
  <c r="AK19" i="18"/>
  <c r="AK18" i="18"/>
  <c r="AK17" i="18"/>
  <c r="AK12" i="18"/>
  <c r="AK11" i="18"/>
  <c r="AK8" i="17"/>
  <c r="AL7" i="17"/>
  <c r="AL7" i="18"/>
  <c r="AL34" i="18" l="1"/>
  <c r="AL8" i="18"/>
  <c r="AL31" i="17"/>
  <c r="AL30" i="17"/>
  <c r="AL29" i="17"/>
  <c r="AL27" i="17"/>
  <c r="AL26" i="17"/>
  <c r="AL25" i="17"/>
  <c r="AL24" i="17"/>
  <c r="AL23" i="17"/>
  <c r="AL21" i="17"/>
  <c r="AL20" i="17"/>
  <c r="AL19" i="17"/>
  <c r="AL18" i="17"/>
  <c r="AL17" i="17"/>
  <c r="AL15" i="17"/>
  <c r="AL14" i="17"/>
  <c r="AL13" i="17"/>
  <c r="AL12" i="17"/>
  <c r="AL11" i="17"/>
  <c r="AL31" i="18"/>
  <c r="AL30" i="18"/>
  <c r="AL29" i="18"/>
  <c r="AL27" i="18"/>
  <c r="AL26" i="18"/>
  <c r="AL25" i="18"/>
  <c r="AL24" i="18"/>
  <c r="AL23" i="18"/>
  <c r="AL21" i="18"/>
  <c r="AL20" i="18"/>
  <c r="AL19" i="18"/>
  <c r="AL18" i="18"/>
  <c r="AL17" i="18"/>
  <c r="AL12" i="18"/>
  <c r="AL11" i="18"/>
  <c r="AL8" i="17"/>
  <c r="AM7" i="17"/>
  <c r="AM7" i="18"/>
  <c r="AM34" i="18" l="1"/>
  <c r="AM8" i="18"/>
  <c r="AM31" i="17"/>
  <c r="AM30" i="17"/>
  <c r="AM29" i="17"/>
  <c r="AM27" i="17"/>
  <c r="AM26" i="17"/>
  <c r="AM25" i="17"/>
  <c r="AM24" i="17"/>
  <c r="AM23" i="17"/>
  <c r="AM21" i="17"/>
  <c r="AM20" i="17"/>
  <c r="AM19" i="17"/>
  <c r="AM18" i="17"/>
  <c r="AM17" i="17"/>
  <c r="AM15" i="17"/>
  <c r="AM14" i="17"/>
  <c r="AM13" i="17"/>
  <c r="AM12" i="17"/>
  <c r="AM11" i="17"/>
  <c r="AM31" i="18"/>
  <c r="AM30" i="18"/>
  <c r="AM29" i="18"/>
  <c r="AM27" i="18"/>
  <c r="AM26" i="18"/>
  <c r="AM25" i="18"/>
  <c r="AM24" i="18"/>
  <c r="AM23" i="18"/>
  <c r="AM21" i="18"/>
  <c r="AM20" i="18"/>
  <c r="AM19" i="18"/>
  <c r="AM18" i="18"/>
  <c r="AM17" i="18"/>
  <c r="AM12" i="18"/>
  <c r="AM11" i="18"/>
  <c r="AM8" i="17"/>
  <c r="AN7" i="17"/>
  <c r="AN7" i="18"/>
  <c r="AN34" i="18" l="1"/>
  <c r="AN8" i="18"/>
  <c r="AN31" i="17"/>
  <c r="AN30" i="17"/>
  <c r="AN29" i="17"/>
  <c r="AN27" i="17"/>
  <c r="AN26" i="17"/>
  <c r="AN25" i="17"/>
  <c r="AN24" i="17"/>
  <c r="AN23" i="17"/>
  <c r="AN21" i="17"/>
  <c r="AN20" i="17"/>
  <c r="AN19" i="17"/>
  <c r="AN18" i="17"/>
  <c r="AN17" i="17"/>
  <c r="AN15" i="17"/>
  <c r="AN14" i="17"/>
  <c r="AN13" i="17"/>
  <c r="AN12" i="17"/>
  <c r="AN11" i="17"/>
  <c r="AN31" i="18"/>
  <c r="AN30" i="18"/>
  <c r="AN29" i="18"/>
  <c r="AN27" i="18"/>
  <c r="AN26" i="18"/>
  <c r="AN25" i="18"/>
  <c r="AN24" i="18"/>
  <c r="AN23" i="18"/>
  <c r="AN21" i="18"/>
  <c r="AN20" i="18"/>
  <c r="AN19" i="18"/>
  <c r="AN18" i="18"/>
  <c r="AN17" i="18"/>
  <c r="AN12" i="18"/>
  <c r="AN11" i="18"/>
  <c r="AN8" i="17"/>
  <c r="AO7" i="17"/>
  <c r="AO7" i="18"/>
  <c r="AO34" i="18" l="1"/>
  <c r="AO8" i="18"/>
  <c r="AO31" i="17"/>
  <c r="AO30" i="17"/>
  <c r="AO29" i="17"/>
  <c r="AO27" i="17"/>
  <c r="AO26" i="17"/>
  <c r="AO25" i="17"/>
  <c r="AO24" i="17"/>
  <c r="AO23" i="17"/>
  <c r="AO21" i="17"/>
  <c r="AO20" i="17"/>
  <c r="AO19" i="17"/>
  <c r="AO18" i="17"/>
  <c r="AO17" i="17"/>
  <c r="AO15" i="17"/>
  <c r="AO14" i="17"/>
  <c r="AO13" i="17"/>
  <c r="AO12" i="17"/>
  <c r="AO11" i="17"/>
  <c r="AO31" i="18"/>
  <c r="AO30" i="18"/>
  <c r="AO29" i="18"/>
  <c r="AO27" i="18"/>
  <c r="AO26" i="18"/>
  <c r="AO25" i="18"/>
  <c r="AO24" i="18"/>
  <c r="AO23" i="18"/>
  <c r="AO21" i="18"/>
  <c r="AO20" i="18"/>
  <c r="AO19" i="18"/>
  <c r="AO18" i="18"/>
  <c r="AO17" i="18"/>
  <c r="AO12" i="18"/>
  <c r="AO11" i="18"/>
  <c r="AO8" i="17"/>
  <c r="AP7" i="17"/>
  <c r="AP7" i="18"/>
  <c r="AP34" i="18" l="1"/>
  <c r="AP8" i="18"/>
  <c r="AP31" i="17"/>
  <c r="AP30" i="17"/>
  <c r="AP29" i="17"/>
  <c r="AP27" i="17"/>
  <c r="AP26" i="17"/>
  <c r="AP25" i="17"/>
  <c r="AP24" i="17"/>
  <c r="AP23" i="17"/>
  <c r="AP21" i="17"/>
  <c r="AP20" i="17"/>
  <c r="AP19" i="17"/>
  <c r="AP18" i="17"/>
  <c r="AP17" i="17"/>
  <c r="AP15" i="17"/>
  <c r="AP14" i="17"/>
  <c r="AP13" i="17"/>
  <c r="AP12" i="17"/>
  <c r="AP11" i="17"/>
  <c r="AP31" i="18"/>
  <c r="AP30" i="18"/>
  <c r="AP29" i="18"/>
  <c r="AP27" i="18"/>
  <c r="AP26" i="18"/>
  <c r="AP25" i="18"/>
  <c r="AP24" i="18"/>
  <c r="AP23" i="18"/>
  <c r="AP21" i="18"/>
  <c r="AP20" i="18"/>
  <c r="AP19" i="18"/>
  <c r="AP18" i="18"/>
  <c r="AP17" i="18"/>
  <c r="AP12" i="18"/>
  <c r="AP11" i="18"/>
  <c r="AP8" i="17"/>
  <c r="AQ7" i="17"/>
  <c r="AQ7" i="18"/>
  <c r="AQ34" i="18" l="1"/>
  <c r="AQ8" i="18"/>
  <c r="AQ8" i="17"/>
  <c r="AQ31" i="17"/>
  <c r="AQ30" i="17"/>
  <c r="AQ29" i="17"/>
  <c r="AQ27" i="17"/>
  <c r="AQ26" i="17"/>
  <c r="AQ25" i="17"/>
  <c r="AQ24" i="17"/>
  <c r="AQ23" i="17"/>
  <c r="AQ21" i="17"/>
  <c r="AQ20" i="17"/>
  <c r="AQ19" i="17"/>
  <c r="AQ18" i="17"/>
  <c r="AQ17" i="17"/>
  <c r="AQ15" i="17"/>
  <c r="AQ14" i="17"/>
  <c r="AQ13" i="17"/>
  <c r="AQ12" i="17"/>
  <c r="AQ11" i="17"/>
  <c r="AQ31" i="18"/>
  <c r="AQ30" i="18"/>
  <c r="AQ29" i="18"/>
  <c r="AQ27" i="18"/>
  <c r="AQ26" i="18"/>
  <c r="AQ25" i="18"/>
  <c r="AQ24" i="18"/>
  <c r="AQ23" i="18"/>
  <c r="AQ21" i="18"/>
  <c r="AQ20" i="18"/>
  <c r="AQ19" i="18"/>
  <c r="AQ18" i="18"/>
  <c r="AQ17" i="18"/>
  <c r="AQ12" i="18"/>
  <c r="AQ11" i="18"/>
  <c r="AQ6" i="17"/>
  <c r="AQ6" i="18"/>
  <c r="AR7" i="17"/>
  <c r="AS7" i="17" s="1"/>
  <c r="AR7" i="18"/>
  <c r="AR34" i="18" l="1"/>
  <c r="AR8" i="18"/>
  <c r="AS8" i="17"/>
  <c r="AS31" i="17"/>
  <c r="AS30" i="17"/>
  <c r="AS29" i="17"/>
  <c r="AS27" i="17"/>
  <c r="AS26" i="17"/>
  <c r="AS25" i="17"/>
  <c r="AS24" i="17"/>
  <c r="AS23" i="17"/>
  <c r="AS21" i="17"/>
  <c r="AS20" i="17"/>
  <c r="AS19" i="17"/>
  <c r="AS18" i="17"/>
  <c r="AS17" i="17"/>
  <c r="AS15" i="17"/>
  <c r="AS14" i="17"/>
  <c r="AS13" i="17"/>
  <c r="AS12" i="17"/>
  <c r="AS11" i="17"/>
  <c r="AR31" i="17"/>
  <c r="AR30" i="17"/>
  <c r="AR29" i="17"/>
  <c r="AR27" i="17"/>
  <c r="AR26" i="17"/>
  <c r="AR25" i="17"/>
  <c r="AR24" i="17"/>
  <c r="AR23" i="17"/>
  <c r="AR21" i="17"/>
  <c r="AR20" i="17"/>
  <c r="AR19" i="17"/>
  <c r="AR18" i="17"/>
  <c r="AR17" i="17"/>
  <c r="AR15" i="17"/>
  <c r="AR14" i="17"/>
  <c r="AR13" i="17"/>
  <c r="AR12" i="17"/>
  <c r="AR11" i="17"/>
  <c r="AR31" i="18"/>
  <c r="AR30" i="18"/>
  <c r="AR29" i="18"/>
  <c r="AR27" i="18"/>
  <c r="AR26" i="18"/>
  <c r="AR25" i="18"/>
  <c r="AR24" i="18"/>
  <c r="AR23" i="18"/>
  <c r="AR21" i="18"/>
  <c r="AR20" i="18"/>
  <c r="AR19" i="18"/>
  <c r="AR18" i="18"/>
  <c r="AR17" i="18"/>
  <c r="AR12" i="18"/>
  <c r="AR11" i="18"/>
  <c r="AR8" i="17"/>
  <c r="AS7" i="18"/>
  <c r="AT7" i="17"/>
  <c r="AS34" i="18" l="1"/>
  <c r="AS8" i="18"/>
  <c r="AT8" i="17"/>
  <c r="AT31" i="17"/>
  <c r="AT30" i="17"/>
  <c r="AT29" i="17"/>
  <c r="AT27" i="17"/>
  <c r="AT26" i="17"/>
  <c r="AT25" i="17"/>
  <c r="AT24" i="17"/>
  <c r="AT23" i="17"/>
  <c r="AT21" i="17"/>
  <c r="AT20" i="17"/>
  <c r="AT19" i="17"/>
  <c r="AT18" i="17"/>
  <c r="AT17" i="17"/>
  <c r="AT15" i="17"/>
  <c r="AT14" i="17"/>
  <c r="AT13" i="17"/>
  <c r="AT12" i="17"/>
  <c r="AT11" i="17"/>
  <c r="AS31" i="18"/>
  <c r="AS30" i="18"/>
  <c r="AS29" i="18"/>
  <c r="AS27" i="18"/>
  <c r="AS26" i="18"/>
  <c r="AS25" i="18"/>
  <c r="AS24" i="18"/>
  <c r="AS23" i="18"/>
  <c r="AS21" i="18"/>
  <c r="AS20" i="18"/>
  <c r="AS19" i="18"/>
  <c r="AS18" i="18"/>
  <c r="AS17" i="18"/>
  <c r="AS12" i="18"/>
  <c r="AS11" i="18"/>
  <c r="AT7" i="18"/>
  <c r="AU7" i="17"/>
  <c r="AT34" i="18" l="1"/>
  <c r="AT8" i="18"/>
  <c r="AU8" i="17"/>
  <c r="AU31" i="17"/>
  <c r="AU30" i="17"/>
  <c r="AU29" i="17"/>
  <c r="AU27" i="17"/>
  <c r="AU26" i="17"/>
  <c r="AU25" i="17"/>
  <c r="AU24" i="17"/>
  <c r="AU23" i="17"/>
  <c r="AU21" i="17"/>
  <c r="AU20" i="17"/>
  <c r="AU19" i="17"/>
  <c r="AU18" i="17"/>
  <c r="AU17" i="17"/>
  <c r="AU15" i="17"/>
  <c r="AU14" i="17"/>
  <c r="AU13" i="17"/>
  <c r="AU12" i="17"/>
  <c r="AU11" i="17"/>
  <c r="AT31" i="18"/>
  <c r="AT30" i="18"/>
  <c r="AT29" i="18"/>
  <c r="AT27" i="18"/>
  <c r="AT26" i="18"/>
  <c r="AT25" i="18"/>
  <c r="AT24" i="18"/>
  <c r="AT23" i="18"/>
  <c r="AT21" i="18"/>
  <c r="AT20" i="18"/>
  <c r="AT19" i="18"/>
  <c r="AT18" i="18"/>
  <c r="AT17" i="18"/>
  <c r="AT12" i="18"/>
  <c r="AT11" i="18"/>
  <c r="AU7" i="18"/>
  <c r="AU8" i="18" s="1"/>
  <c r="AV7" i="17"/>
  <c r="AV7" i="18" l="1"/>
  <c r="AU34" i="18"/>
  <c r="AV8" i="17"/>
  <c r="AV31" i="17"/>
  <c r="AV30" i="17"/>
  <c r="AV29" i="17"/>
  <c r="AV27" i="17"/>
  <c r="AV26" i="17"/>
  <c r="AV25" i="17"/>
  <c r="AV24" i="17"/>
  <c r="AV23" i="17"/>
  <c r="AV21" i="17"/>
  <c r="AV20" i="17"/>
  <c r="AV19" i="17"/>
  <c r="AV18" i="17"/>
  <c r="AV17" i="17"/>
  <c r="AV15" i="17"/>
  <c r="AV14" i="17"/>
  <c r="AV13" i="17"/>
  <c r="AV12" i="17"/>
  <c r="AV11" i="17"/>
  <c r="AV31" i="18"/>
  <c r="AV30" i="18"/>
  <c r="AV29" i="18"/>
  <c r="AV27" i="18"/>
  <c r="AV26" i="18"/>
  <c r="AV25" i="18"/>
  <c r="AV24" i="18"/>
  <c r="AV23" i="18"/>
  <c r="AV21" i="18"/>
  <c r="AV20" i="18"/>
  <c r="AV19" i="18"/>
  <c r="AV18" i="18"/>
  <c r="AV17" i="18"/>
  <c r="AV12" i="18"/>
  <c r="AV11" i="18"/>
  <c r="AU31" i="18"/>
  <c r="AU30" i="18"/>
  <c r="AU29" i="18"/>
  <c r="AU27" i="18"/>
  <c r="AU26" i="18"/>
  <c r="AU25" i="18"/>
  <c r="AU24" i="18"/>
  <c r="AU23" i="18"/>
  <c r="AU21" i="18"/>
  <c r="AU20" i="18"/>
  <c r="AU19" i="18"/>
  <c r="AU18" i="18"/>
  <c r="AU17" i="18"/>
  <c r="AU12" i="18"/>
  <c r="AU11" i="18"/>
  <c r="AW7" i="18"/>
  <c r="AW7" i="17"/>
  <c r="AW34" i="18" l="1"/>
  <c r="AW8" i="18"/>
  <c r="AV34" i="18"/>
  <c r="AV8" i="18"/>
  <c r="AW8" i="17"/>
  <c r="AW31" i="17"/>
  <c r="AW30" i="17"/>
  <c r="AW29" i="17"/>
  <c r="AW27" i="17"/>
  <c r="AW26" i="17"/>
  <c r="AW25" i="17"/>
  <c r="AW24" i="17"/>
  <c r="AW23" i="17"/>
  <c r="AW21" i="17"/>
  <c r="AW20" i="17"/>
  <c r="AW19" i="17"/>
  <c r="AW18" i="17"/>
  <c r="AW17" i="17"/>
  <c r="AW15" i="17"/>
  <c r="AW14" i="17"/>
  <c r="AW13" i="17"/>
  <c r="AW12" i="17"/>
  <c r="AW11" i="17"/>
  <c r="AW31" i="18"/>
  <c r="AW30" i="18"/>
  <c r="AW29" i="18"/>
  <c r="AW27" i="18"/>
  <c r="AW26" i="18"/>
  <c r="AW25" i="18"/>
  <c r="AW24" i="18"/>
  <c r="AW23" i="18"/>
  <c r="AW21" i="18"/>
  <c r="AW20" i="18"/>
  <c r="AW19" i="18"/>
  <c r="AW18" i="18"/>
  <c r="AW17" i="18"/>
  <c r="AW12" i="18"/>
  <c r="AW11" i="18"/>
  <c r="AX7" i="18"/>
  <c r="AX7" i="17"/>
  <c r="AX34" i="18" l="1"/>
  <c r="AX8" i="18"/>
  <c r="AX31" i="17"/>
  <c r="AX30" i="17"/>
  <c r="AX29" i="17"/>
  <c r="AX27" i="17"/>
  <c r="AX26" i="17"/>
  <c r="AX25" i="17"/>
  <c r="AX24" i="17"/>
  <c r="AX23" i="17"/>
  <c r="AX21" i="17"/>
  <c r="AX20" i="17"/>
  <c r="AX19" i="17"/>
  <c r="AX18" i="17"/>
  <c r="AX17" i="17"/>
  <c r="AX15" i="17"/>
  <c r="AX14" i="17"/>
  <c r="AX13" i="17"/>
  <c r="AX12" i="17"/>
  <c r="AX11" i="17"/>
  <c r="AX31" i="18"/>
  <c r="AX30" i="18"/>
  <c r="AX29" i="18"/>
  <c r="AX27" i="18"/>
  <c r="AX26" i="18"/>
  <c r="AX25" i="18"/>
  <c r="AX24" i="18"/>
  <c r="AX23" i="18"/>
  <c r="AX21" i="18"/>
  <c r="AX20" i="18"/>
  <c r="AX19" i="18"/>
  <c r="AX18" i="18"/>
  <c r="AX17" i="18"/>
  <c r="AX12" i="18"/>
  <c r="AX11" i="18"/>
  <c r="AX6" i="17"/>
  <c r="AX8" i="17"/>
  <c r="AX6" i="18"/>
  <c r="AY7" i="18"/>
  <c r="AY7" i="17"/>
  <c r="AY34" i="18" l="1"/>
  <c r="AY8" i="18"/>
  <c r="AY8" i="17"/>
  <c r="AY31" i="17"/>
  <c r="AY30" i="17"/>
  <c r="AY29" i="17"/>
  <c r="AY27" i="17"/>
  <c r="AY26" i="17"/>
  <c r="AY25" i="17"/>
  <c r="AY24" i="17"/>
  <c r="AY23" i="17"/>
  <c r="AY21" i="17"/>
  <c r="AY20" i="17"/>
  <c r="AY19" i="17"/>
  <c r="AY18" i="17"/>
  <c r="AY17" i="17"/>
  <c r="AY15" i="17"/>
  <c r="AY14" i="17"/>
  <c r="AY13" i="17"/>
  <c r="AY12" i="17"/>
  <c r="AY11" i="17"/>
  <c r="AY31" i="18"/>
  <c r="AY30" i="18"/>
  <c r="AY29" i="18"/>
  <c r="AY27" i="18"/>
  <c r="AY26" i="18"/>
  <c r="AY25" i="18"/>
  <c r="AY24" i="18"/>
  <c r="AY23" i="18"/>
  <c r="AY21" i="18"/>
  <c r="AY20" i="18"/>
  <c r="AY19" i="18"/>
  <c r="AY18" i="18"/>
  <c r="AY17" i="18"/>
  <c r="AY12" i="18"/>
  <c r="AY11" i="18"/>
  <c r="AZ7" i="18"/>
  <c r="AZ7" i="17"/>
  <c r="AZ34" i="18" l="1"/>
  <c r="AZ8" i="18"/>
  <c r="AZ8" i="17"/>
  <c r="AZ31" i="17"/>
  <c r="AZ30" i="17"/>
  <c r="AZ29" i="17"/>
  <c r="AZ27" i="17"/>
  <c r="AZ26" i="17"/>
  <c r="AZ25" i="17"/>
  <c r="AZ24" i="17"/>
  <c r="AZ23" i="17"/>
  <c r="AZ21" i="17"/>
  <c r="AZ20" i="17"/>
  <c r="AZ19" i="17"/>
  <c r="AZ18" i="17"/>
  <c r="AZ17" i="17"/>
  <c r="AZ15" i="17"/>
  <c r="AZ14" i="17"/>
  <c r="AZ13" i="17"/>
  <c r="AZ12" i="17"/>
  <c r="AZ11" i="17"/>
  <c r="AZ31" i="18"/>
  <c r="AZ30" i="18"/>
  <c r="AZ29" i="18"/>
  <c r="AZ27" i="18"/>
  <c r="AZ26" i="18"/>
  <c r="AZ25" i="18"/>
  <c r="AZ24" i="18"/>
  <c r="AZ23" i="18"/>
  <c r="AZ21" i="18"/>
  <c r="AZ20" i="18"/>
  <c r="AZ19" i="18"/>
  <c r="AZ18" i="18"/>
  <c r="AZ17" i="18"/>
  <c r="AZ12" i="18"/>
  <c r="AZ11" i="18"/>
  <c r="BA7" i="18"/>
  <c r="BA7" i="17"/>
  <c r="BA34" i="18" l="1"/>
  <c r="BA8" i="18"/>
  <c r="BA8" i="17"/>
  <c r="BA31" i="17"/>
  <c r="BA30" i="17"/>
  <c r="BA29" i="17"/>
  <c r="BA27" i="17"/>
  <c r="BA26" i="17"/>
  <c r="BA25" i="17"/>
  <c r="BA24" i="17"/>
  <c r="BA23" i="17"/>
  <c r="BA21" i="17"/>
  <c r="BA20" i="17"/>
  <c r="BA19" i="17"/>
  <c r="BA18" i="17"/>
  <c r="BA17" i="17"/>
  <c r="BA15" i="17"/>
  <c r="BA14" i="17"/>
  <c r="BA13" i="17"/>
  <c r="BA12" i="17"/>
  <c r="BA11" i="17"/>
  <c r="BA31" i="18"/>
  <c r="BA30" i="18"/>
  <c r="BA29" i="18"/>
  <c r="BA27" i="18"/>
  <c r="BA26" i="18"/>
  <c r="BA25" i="18"/>
  <c r="BA24" i="18"/>
  <c r="BA23" i="18"/>
  <c r="BA21" i="18"/>
  <c r="BA20" i="18"/>
  <c r="BA19" i="18"/>
  <c r="BA18" i="18"/>
  <c r="BA17" i="18"/>
  <c r="BA12" i="18"/>
  <c r="BA11" i="18"/>
  <c r="BB7" i="18"/>
  <c r="BB7" i="17"/>
  <c r="BB34" i="18" l="1"/>
  <c r="BB8" i="18"/>
  <c r="BB8" i="17"/>
  <c r="BB31" i="17"/>
  <c r="BB30" i="17"/>
  <c r="BB29" i="17"/>
  <c r="BB27" i="17"/>
  <c r="BB26" i="17"/>
  <c r="BB25" i="17"/>
  <c r="BB24" i="17"/>
  <c r="BB23" i="17"/>
  <c r="BB21" i="17"/>
  <c r="BB20" i="17"/>
  <c r="BB19" i="17"/>
  <c r="BB18" i="17"/>
  <c r="BB17" i="17"/>
  <c r="BB15" i="17"/>
  <c r="BB14" i="17"/>
  <c r="BB13" i="17"/>
  <c r="BB12" i="17"/>
  <c r="BB11" i="17"/>
  <c r="BB31" i="18"/>
  <c r="BB30" i="18"/>
  <c r="BB29" i="18"/>
  <c r="BB27" i="18"/>
  <c r="BB26" i="18"/>
  <c r="BB25" i="18"/>
  <c r="BB24" i="18"/>
  <c r="BB23" i="18"/>
  <c r="BB21" i="18"/>
  <c r="BB20" i="18"/>
  <c r="BB19" i="18"/>
  <c r="BB18" i="18"/>
  <c r="BB17" i="18"/>
  <c r="BB12" i="18"/>
  <c r="BB11" i="18"/>
  <c r="BC7" i="18"/>
  <c r="BC7" i="17"/>
  <c r="BC34" i="18" l="1"/>
  <c r="BC8" i="18"/>
  <c r="BC8" i="17"/>
  <c r="BC31" i="17"/>
  <c r="BC30" i="17"/>
  <c r="BC29" i="17"/>
  <c r="BC27" i="17"/>
  <c r="BC26" i="17"/>
  <c r="BC25" i="17"/>
  <c r="BC24" i="17"/>
  <c r="BC23" i="17"/>
  <c r="BC21" i="17"/>
  <c r="BC20" i="17"/>
  <c r="BC19" i="17"/>
  <c r="BC18" i="17"/>
  <c r="BC17" i="17"/>
  <c r="BC15" i="17"/>
  <c r="BC14" i="17"/>
  <c r="BC13" i="17"/>
  <c r="BC12" i="17"/>
  <c r="BC11" i="17"/>
  <c r="BC31" i="18"/>
  <c r="BC30" i="18"/>
  <c r="BC29" i="18"/>
  <c r="BC27" i="18"/>
  <c r="BC26" i="18"/>
  <c r="BC25" i="18"/>
  <c r="BC24" i="18"/>
  <c r="BC23" i="18"/>
  <c r="BC21" i="18"/>
  <c r="BC20" i="18"/>
  <c r="BC19" i="18"/>
  <c r="BC18" i="18"/>
  <c r="BC17" i="18"/>
  <c r="BC12" i="18"/>
  <c r="BC11" i="18"/>
  <c r="BD7" i="18"/>
  <c r="BD7" i="17"/>
  <c r="BD34" i="18" l="1"/>
  <c r="BD8" i="18"/>
  <c r="BD8" i="17"/>
  <c r="BD31" i="17"/>
  <c r="BD30" i="17"/>
  <c r="BD29" i="17"/>
  <c r="BD27" i="17"/>
  <c r="BD26" i="17"/>
  <c r="BD25" i="17"/>
  <c r="BD24" i="17"/>
  <c r="BD23" i="17"/>
  <c r="BD21" i="17"/>
  <c r="BD20" i="17"/>
  <c r="BD19" i="17"/>
  <c r="BD18" i="17"/>
  <c r="BD17" i="17"/>
  <c r="BD15" i="17"/>
  <c r="BD14" i="17"/>
  <c r="BD13" i="17"/>
  <c r="BD12" i="17"/>
  <c r="BD11" i="17"/>
  <c r="BD31" i="18"/>
  <c r="BD30" i="18"/>
  <c r="BD29" i="18"/>
  <c r="BD27" i="18"/>
  <c r="BD26" i="18"/>
  <c r="BD25" i="18"/>
  <c r="BD24" i="18"/>
  <c r="BD23" i="18"/>
  <c r="BD21" i="18"/>
  <c r="BD20" i="18"/>
  <c r="BD19" i="18"/>
  <c r="BD18" i="18"/>
  <c r="BD17" i="18"/>
  <c r="BD12" i="18"/>
  <c r="BD11" i="18"/>
  <c r="BE7" i="18"/>
  <c r="BE7" i="17"/>
  <c r="BE34" i="18" l="1"/>
  <c r="BE8" i="18"/>
  <c r="BE31" i="17"/>
  <c r="BE30" i="17"/>
  <c r="BE29" i="17"/>
  <c r="BE27" i="17"/>
  <c r="BE26" i="17"/>
  <c r="BE25" i="17"/>
  <c r="BE24" i="17"/>
  <c r="BE23" i="17"/>
  <c r="BE21" i="17"/>
  <c r="BE20" i="17"/>
  <c r="BE19" i="17"/>
  <c r="BE18" i="17"/>
  <c r="BE17" i="17"/>
  <c r="BE15" i="17"/>
  <c r="BE14" i="17"/>
  <c r="BE13" i="17"/>
  <c r="BE12" i="17"/>
  <c r="BE11" i="17"/>
  <c r="BE31" i="18"/>
  <c r="BE30" i="18"/>
  <c r="BE29" i="18"/>
  <c r="BE27" i="18"/>
  <c r="BE26" i="18"/>
  <c r="BE25" i="18"/>
  <c r="BE24" i="18"/>
  <c r="BE23" i="18"/>
  <c r="BE21" i="18"/>
  <c r="BE20" i="18"/>
  <c r="BE19" i="18"/>
  <c r="BE18" i="18"/>
  <c r="BE17" i="18"/>
  <c r="BE12" i="18"/>
  <c r="BE11" i="18"/>
  <c r="BE6" i="17"/>
  <c r="BE8" i="17"/>
  <c r="BE6" i="18"/>
  <c r="BF7" i="18"/>
  <c r="BF7" i="17"/>
  <c r="BF34" i="18" l="1"/>
  <c r="BF8" i="18"/>
  <c r="BF8" i="17"/>
  <c r="BF31" i="17"/>
  <c r="BF30" i="17"/>
  <c r="BF29" i="17"/>
  <c r="BF27" i="17"/>
  <c r="BF26" i="17"/>
  <c r="BF25" i="17"/>
  <c r="BF24" i="17"/>
  <c r="BF23" i="17"/>
  <c r="BF21" i="17"/>
  <c r="BF20" i="17"/>
  <c r="BF19" i="17"/>
  <c r="BF18" i="17"/>
  <c r="BF17" i="17"/>
  <c r="BF15" i="17"/>
  <c r="BF14" i="17"/>
  <c r="BF13" i="17"/>
  <c r="BF12" i="17"/>
  <c r="BF11" i="17"/>
  <c r="BF31" i="18"/>
  <c r="BF30" i="18"/>
  <c r="BF29" i="18"/>
  <c r="BF27" i="18"/>
  <c r="BF26" i="18"/>
  <c r="BF25" i="18"/>
  <c r="BF24" i="18"/>
  <c r="BF23" i="18"/>
  <c r="BF21" i="18"/>
  <c r="BF20" i="18"/>
  <c r="BF19" i="18"/>
  <c r="BF18" i="18"/>
  <c r="BF17" i="18"/>
  <c r="BF12" i="18"/>
  <c r="BF11" i="18"/>
  <c r="BG7" i="18"/>
  <c r="BG7" i="17"/>
  <c r="BG34" i="18" l="1"/>
  <c r="BG8" i="18"/>
  <c r="BG8" i="17"/>
  <c r="BG31" i="17"/>
  <c r="BG30" i="17"/>
  <c r="BG29" i="17"/>
  <c r="BG27" i="17"/>
  <c r="BG26" i="17"/>
  <c r="BG25" i="17"/>
  <c r="BG24" i="17"/>
  <c r="BG23" i="17"/>
  <c r="BG21" i="17"/>
  <c r="BG20" i="17"/>
  <c r="BG19" i="17"/>
  <c r="BG18" i="17"/>
  <c r="BG17" i="17"/>
  <c r="BG15" i="17"/>
  <c r="BG14" i="17"/>
  <c r="BG13" i="17"/>
  <c r="BG12" i="17"/>
  <c r="BG11" i="17"/>
  <c r="BG31" i="18"/>
  <c r="BG30" i="18"/>
  <c r="BG29" i="18"/>
  <c r="BG27" i="18"/>
  <c r="BG26" i="18"/>
  <c r="BG25" i="18"/>
  <c r="BG24" i="18"/>
  <c r="BG23" i="18"/>
  <c r="BG21" i="18"/>
  <c r="BG20" i="18"/>
  <c r="BG19" i="18"/>
  <c r="BG18" i="18"/>
  <c r="BG17" i="18"/>
  <c r="BG12" i="18"/>
  <c r="BG11" i="18"/>
  <c r="BH7" i="18"/>
  <c r="BH7" i="17"/>
  <c r="BH34" i="18" l="1"/>
  <c r="BH8" i="18"/>
  <c r="BH8" i="17"/>
  <c r="BH31" i="17"/>
  <c r="BH30" i="17"/>
  <c r="BH29" i="17"/>
  <c r="BH27" i="17"/>
  <c r="BH26" i="17"/>
  <c r="BH25" i="17"/>
  <c r="BH24" i="17"/>
  <c r="BH23" i="17"/>
  <c r="BH21" i="17"/>
  <c r="BH20" i="17"/>
  <c r="BH19" i="17"/>
  <c r="BH18" i="17"/>
  <c r="BH17" i="17"/>
  <c r="BH15" i="17"/>
  <c r="BH14" i="17"/>
  <c r="BH13" i="17"/>
  <c r="BH12" i="17"/>
  <c r="BH11" i="17"/>
  <c r="BH31" i="18"/>
  <c r="BH30" i="18"/>
  <c r="BH29" i="18"/>
  <c r="BH27" i="18"/>
  <c r="BH26" i="18"/>
  <c r="BH25" i="18"/>
  <c r="BH24" i="18"/>
  <c r="BH23" i="18"/>
  <c r="BH21" i="18"/>
  <c r="BH20" i="18"/>
  <c r="BH19" i="18"/>
  <c r="BH18" i="18"/>
  <c r="BH17" i="18"/>
  <c r="BH12" i="18"/>
  <c r="BH11" i="18"/>
  <c r="BI7" i="18"/>
  <c r="BI7" i="17"/>
  <c r="BI34" i="18" l="1"/>
  <c r="BI8" i="18"/>
  <c r="BI8" i="17"/>
  <c r="BI31" i="17"/>
  <c r="BI30" i="17"/>
  <c r="BI29" i="17"/>
  <c r="BI27" i="17"/>
  <c r="BI26" i="17"/>
  <c r="BI25" i="17"/>
  <c r="BI24" i="17"/>
  <c r="BI23" i="17"/>
  <c r="BI21" i="17"/>
  <c r="BI20" i="17"/>
  <c r="BI19" i="17"/>
  <c r="BI18" i="17"/>
  <c r="BI17" i="17"/>
  <c r="BI15" i="17"/>
  <c r="BI14" i="17"/>
  <c r="BI13" i="17"/>
  <c r="BI12" i="17"/>
  <c r="BI11" i="17"/>
  <c r="BI31" i="18"/>
  <c r="BI30" i="18"/>
  <c r="BI29" i="18"/>
  <c r="BI27" i="18"/>
  <c r="BI26" i="18"/>
  <c r="BI25" i="18"/>
  <c r="BI24" i="18"/>
  <c r="BI23" i="18"/>
  <c r="BI21" i="18"/>
  <c r="BI20" i="18"/>
  <c r="BI19" i="18"/>
  <c r="BI18" i="18"/>
  <c r="BI17" i="18"/>
  <c r="BI12" i="18"/>
  <c r="BI11" i="18"/>
  <c r="BJ7" i="18"/>
  <c r="BJ7" i="17"/>
  <c r="BJ34" i="18" l="1"/>
  <c r="BJ8" i="18"/>
  <c r="BJ8" i="17"/>
  <c r="BJ31" i="17"/>
  <c r="BJ30" i="17"/>
  <c r="BJ29" i="17"/>
  <c r="BJ27" i="17"/>
  <c r="BJ26" i="17"/>
  <c r="BJ25" i="17"/>
  <c r="BJ24" i="17"/>
  <c r="BJ23" i="17"/>
  <c r="BJ21" i="17"/>
  <c r="BJ20" i="17"/>
  <c r="BJ19" i="17"/>
  <c r="BJ18" i="17"/>
  <c r="BJ17" i="17"/>
  <c r="BJ15" i="17"/>
  <c r="BJ14" i="17"/>
  <c r="BJ13" i="17"/>
  <c r="BJ12" i="17"/>
  <c r="BJ11" i="17"/>
  <c r="BJ31" i="18"/>
  <c r="BJ30" i="18"/>
  <c r="BJ29" i="18"/>
  <c r="BJ27" i="18"/>
  <c r="BJ26" i="18"/>
  <c r="BJ25" i="18"/>
  <c r="BJ24" i="18"/>
  <c r="BJ23" i="18"/>
  <c r="BJ21" i="18"/>
  <c r="BJ20" i="18"/>
  <c r="BJ19" i="18"/>
  <c r="BJ18" i="18"/>
  <c r="BJ17" i="18"/>
  <c r="BJ12" i="18"/>
  <c r="BJ11" i="18"/>
  <c r="BK7" i="18"/>
  <c r="BK7" i="17"/>
  <c r="BK34" i="18" l="1"/>
  <c r="BK8" i="18"/>
  <c r="BK8" i="17"/>
  <c r="BK31" i="17"/>
  <c r="BK30" i="17"/>
  <c r="BK29" i="17"/>
  <c r="BK27" i="17"/>
  <c r="BK26" i="17"/>
  <c r="BK25" i="17"/>
  <c r="BK24" i="17"/>
  <c r="BK23" i="17"/>
  <c r="BK21" i="17"/>
  <c r="BK20" i="17"/>
  <c r="BK19" i="17"/>
  <c r="BK18" i="17"/>
  <c r="BK17" i="17"/>
  <c r="BK15" i="17"/>
  <c r="BK14" i="17"/>
  <c r="BK13" i="17"/>
  <c r="BK12" i="17"/>
  <c r="BK11" i="17"/>
  <c r="BK31" i="18"/>
  <c r="BK30" i="18"/>
  <c r="BK29" i="18"/>
  <c r="BK27" i="18"/>
  <c r="BK26" i="18"/>
  <c r="BK25" i="18"/>
  <c r="BK24" i="18"/>
  <c r="BK23" i="18"/>
  <c r="BK21" i="18"/>
  <c r="BK20" i="18"/>
  <c r="BK19" i="18"/>
  <c r="BK18" i="18"/>
  <c r="BK17" i="18"/>
  <c r="BK12" i="18"/>
  <c r="BK11" i="18"/>
  <c r="E31" i="11" l="1"/>
  <c r="E30" i="11"/>
  <c r="E29" i="11"/>
  <c r="E27" i="11"/>
  <c r="E26" i="11"/>
  <c r="E25" i="11"/>
  <c r="E24" i="11"/>
  <c r="E23" i="11"/>
  <c r="E21" i="11"/>
  <c r="E20" i="11"/>
  <c r="E19" i="11"/>
  <c r="E18" i="11"/>
  <c r="E17" i="11"/>
  <c r="E15" i="11"/>
  <c r="E14" i="11"/>
  <c r="E13" i="11"/>
  <c r="D6" i="11" l="1"/>
  <c r="E12" i="11" l="1"/>
  <c r="E11" i="11"/>
  <c r="C5" i="11" l="1"/>
  <c r="H7" i="11" l="1"/>
  <c r="H31" i="11" l="1"/>
  <c r="H30" i="11"/>
  <c r="H29" i="11"/>
  <c r="H27" i="11"/>
  <c r="H26" i="11"/>
  <c r="H25" i="11"/>
  <c r="H24" i="11"/>
  <c r="H23" i="11"/>
  <c r="H21" i="11"/>
  <c r="H20" i="11"/>
  <c r="H19" i="11"/>
  <c r="H18" i="11"/>
  <c r="H17" i="11"/>
  <c r="H15" i="11"/>
  <c r="H14" i="11"/>
  <c r="H13" i="11"/>
  <c r="H12" i="11"/>
  <c r="H11" i="11"/>
  <c r="H6" i="11"/>
  <c r="H8" i="11"/>
  <c r="I7" i="11"/>
  <c r="I31" i="11" l="1"/>
  <c r="I30" i="11"/>
  <c r="I29" i="11"/>
  <c r="I27" i="11"/>
  <c r="I26" i="11"/>
  <c r="I25" i="11"/>
  <c r="I24" i="11"/>
  <c r="I23" i="11"/>
  <c r="I21" i="11"/>
  <c r="I20" i="11"/>
  <c r="I19" i="11"/>
  <c r="I18" i="11"/>
  <c r="I17" i="11"/>
  <c r="I15" i="11"/>
  <c r="I14" i="11"/>
  <c r="I13" i="11"/>
  <c r="I12" i="11"/>
  <c r="I11" i="11"/>
  <c r="I8" i="11"/>
  <c r="J7" i="11"/>
  <c r="J31" i="11" l="1"/>
  <c r="J30" i="11"/>
  <c r="J29" i="11"/>
  <c r="J27" i="11"/>
  <c r="J26" i="11"/>
  <c r="J25" i="11"/>
  <c r="J24" i="11"/>
  <c r="J23" i="11"/>
  <c r="J21" i="11"/>
  <c r="J20" i="11"/>
  <c r="J19" i="11"/>
  <c r="J18" i="11"/>
  <c r="J17" i="11"/>
  <c r="J15" i="11"/>
  <c r="J14" i="11"/>
  <c r="J13" i="11"/>
  <c r="J12" i="11"/>
  <c r="J11" i="11"/>
  <c r="J8" i="11"/>
  <c r="K7" i="11"/>
  <c r="K31" i="11" l="1"/>
  <c r="K30" i="11"/>
  <c r="K29" i="11"/>
  <c r="K27" i="11"/>
  <c r="K26" i="11"/>
  <c r="K25" i="11"/>
  <c r="K24" i="11"/>
  <c r="K23" i="11"/>
  <c r="K21" i="11"/>
  <c r="K20" i="11"/>
  <c r="K19" i="11"/>
  <c r="K18" i="11"/>
  <c r="K17" i="11"/>
  <c r="K15" i="11"/>
  <c r="K14" i="11"/>
  <c r="K13" i="11"/>
  <c r="K12" i="11"/>
  <c r="K11" i="11"/>
  <c r="K8" i="11"/>
  <c r="L7" i="11"/>
  <c r="L31" i="11" l="1"/>
  <c r="L30" i="11"/>
  <c r="L29" i="11"/>
  <c r="L27" i="11"/>
  <c r="L26" i="11"/>
  <c r="L25" i="11"/>
  <c r="L24" i="11"/>
  <c r="L23" i="11"/>
  <c r="L21" i="11"/>
  <c r="L20" i="11"/>
  <c r="L19" i="11"/>
  <c r="L18" i="11"/>
  <c r="L17" i="11"/>
  <c r="L15" i="11"/>
  <c r="L14" i="11"/>
  <c r="L13" i="11"/>
  <c r="L12" i="11"/>
  <c r="L11" i="11"/>
  <c r="L8" i="11"/>
  <c r="M7" i="11"/>
  <c r="M31" i="11" l="1"/>
  <c r="M30" i="11"/>
  <c r="M29" i="11"/>
  <c r="M27" i="11"/>
  <c r="M26" i="11"/>
  <c r="M25" i="11"/>
  <c r="M24" i="11"/>
  <c r="M23" i="11"/>
  <c r="M21" i="11"/>
  <c r="M20" i="11"/>
  <c r="M19" i="11"/>
  <c r="M18" i="11"/>
  <c r="M17" i="11"/>
  <c r="M15" i="11"/>
  <c r="M14" i="11"/>
  <c r="M13" i="11"/>
  <c r="M12" i="11"/>
  <c r="M11" i="11"/>
  <c r="M8" i="11"/>
  <c r="N7" i="11"/>
  <c r="N31" i="11" l="1"/>
  <c r="N30" i="11"/>
  <c r="N29" i="11"/>
  <c r="N27" i="11"/>
  <c r="N26" i="11"/>
  <c r="N25" i="11"/>
  <c r="N24" i="11"/>
  <c r="N23" i="11"/>
  <c r="N21" i="11"/>
  <c r="N20" i="11"/>
  <c r="N19" i="11"/>
  <c r="N18" i="11"/>
  <c r="N17" i="11"/>
  <c r="N15" i="11"/>
  <c r="N14" i="11"/>
  <c r="N13" i="11"/>
  <c r="N12" i="11"/>
  <c r="N11" i="11"/>
  <c r="N8" i="11"/>
  <c r="O7" i="11"/>
  <c r="O31" i="11" l="1"/>
  <c r="O30" i="11"/>
  <c r="O29" i="11"/>
  <c r="O27" i="11"/>
  <c r="O26" i="11"/>
  <c r="O25" i="11"/>
  <c r="O24" i="11"/>
  <c r="O23" i="11"/>
  <c r="O21" i="11"/>
  <c r="O20" i="11"/>
  <c r="O19" i="11"/>
  <c r="O18" i="11"/>
  <c r="O17" i="11"/>
  <c r="O15" i="11"/>
  <c r="O14" i="11"/>
  <c r="O13" i="11"/>
  <c r="O12" i="11"/>
  <c r="O11" i="11"/>
  <c r="O6" i="11"/>
  <c r="O8" i="11"/>
  <c r="P7" i="11"/>
  <c r="P31" i="11" l="1"/>
  <c r="P30" i="11"/>
  <c r="P29" i="11"/>
  <c r="P27" i="11"/>
  <c r="P26" i="11"/>
  <c r="P25" i="11"/>
  <c r="P24" i="11"/>
  <c r="P23" i="11"/>
  <c r="P21" i="11"/>
  <c r="P20" i="11"/>
  <c r="P19" i="11"/>
  <c r="P18" i="11"/>
  <c r="P17" i="11"/>
  <c r="P15" i="11"/>
  <c r="P14" i="11"/>
  <c r="P13" i="11"/>
  <c r="P12" i="11"/>
  <c r="P11" i="11"/>
  <c r="P8" i="11"/>
  <c r="Q7" i="11"/>
  <c r="Q31" i="11" l="1"/>
  <c r="Q30" i="11"/>
  <c r="Q29" i="11"/>
  <c r="Q27" i="11"/>
  <c r="Q26" i="11"/>
  <c r="Q25" i="11"/>
  <c r="Q24" i="11"/>
  <c r="Q23" i="11"/>
  <c r="Q21" i="11"/>
  <c r="Q20" i="11"/>
  <c r="Q19" i="11"/>
  <c r="Q18" i="11"/>
  <c r="Q17" i="11"/>
  <c r="Q15" i="11"/>
  <c r="Q14" i="11"/>
  <c r="Q13" i="11"/>
  <c r="Q12" i="11"/>
  <c r="Q11" i="11"/>
  <c r="Q8" i="11"/>
  <c r="R7" i="11"/>
  <c r="R31" i="11" l="1"/>
  <c r="R30" i="11"/>
  <c r="R29" i="11"/>
  <c r="R27" i="11"/>
  <c r="R26" i="11"/>
  <c r="R25" i="11"/>
  <c r="R24" i="11"/>
  <c r="R23" i="11"/>
  <c r="R21" i="11"/>
  <c r="R20" i="11"/>
  <c r="R19" i="11"/>
  <c r="R18" i="11"/>
  <c r="R17" i="11"/>
  <c r="R15" i="11"/>
  <c r="R14" i="11"/>
  <c r="R13" i="11"/>
  <c r="R12" i="11"/>
  <c r="R11" i="11"/>
  <c r="R8" i="11"/>
  <c r="S7" i="11"/>
  <c r="S31" i="11" l="1"/>
  <c r="S30" i="11"/>
  <c r="S29" i="11"/>
  <c r="S27" i="11"/>
  <c r="S26" i="11"/>
  <c r="S25" i="11"/>
  <c r="S24" i="11"/>
  <c r="S23" i="11"/>
  <c r="S21" i="11"/>
  <c r="S20" i="11"/>
  <c r="S19" i="11"/>
  <c r="S18" i="11"/>
  <c r="S17" i="11"/>
  <c r="S15" i="11"/>
  <c r="S14" i="11"/>
  <c r="S13" i="11"/>
  <c r="S12" i="11"/>
  <c r="S11" i="11"/>
  <c r="S8" i="11"/>
  <c r="T7" i="11"/>
  <c r="T31" i="11" l="1"/>
  <c r="T30" i="11"/>
  <c r="T29" i="11"/>
  <c r="T27" i="11"/>
  <c r="T26" i="11"/>
  <c r="T25" i="11"/>
  <c r="T24" i="11"/>
  <c r="T23" i="11"/>
  <c r="T21" i="11"/>
  <c r="T20" i="11"/>
  <c r="T19" i="11"/>
  <c r="T18" i="11"/>
  <c r="T17" i="11"/>
  <c r="T15" i="11"/>
  <c r="T14" i="11"/>
  <c r="T13" i="11"/>
  <c r="T12" i="11"/>
  <c r="T11" i="11"/>
  <c r="T8" i="11"/>
  <c r="U7" i="11"/>
  <c r="U31" i="11" l="1"/>
  <c r="U30" i="11"/>
  <c r="U29" i="11"/>
  <c r="U27" i="11"/>
  <c r="U26" i="11"/>
  <c r="U25" i="11"/>
  <c r="U24" i="11"/>
  <c r="U23" i="11"/>
  <c r="U21" i="11"/>
  <c r="U20" i="11"/>
  <c r="U19" i="11"/>
  <c r="U18" i="11"/>
  <c r="U17" i="11"/>
  <c r="U15" i="11"/>
  <c r="U14" i="11"/>
  <c r="U13" i="11"/>
  <c r="U12" i="11"/>
  <c r="U11" i="11"/>
  <c r="U8" i="11"/>
  <c r="V7" i="11"/>
  <c r="V31" i="11" l="1"/>
  <c r="V30" i="11"/>
  <c r="V29" i="11"/>
  <c r="V27" i="11"/>
  <c r="V26" i="11"/>
  <c r="V25" i="11"/>
  <c r="V24" i="11"/>
  <c r="V23" i="11"/>
  <c r="V21" i="11"/>
  <c r="V20" i="11"/>
  <c r="V19" i="11"/>
  <c r="V18" i="11"/>
  <c r="V17" i="11"/>
  <c r="V15" i="11"/>
  <c r="V14" i="11"/>
  <c r="V13" i="11"/>
  <c r="V12" i="11"/>
  <c r="V11" i="11"/>
  <c r="V6" i="11"/>
  <c r="V8" i="11"/>
  <c r="W7" i="11"/>
  <c r="W31" i="11" l="1"/>
  <c r="W30" i="11"/>
  <c r="W29" i="11"/>
  <c r="W27" i="11"/>
  <c r="W26" i="11"/>
  <c r="W25" i="11"/>
  <c r="W24" i="11"/>
  <c r="W23" i="11"/>
  <c r="W21" i="11"/>
  <c r="W20" i="11"/>
  <c r="W19" i="11"/>
  <c r="W18" i="11"/>
  <c r="W17" i="11"/>
  <c r="W15" i="11"/>
  <c r="W14" i="11"/>
  <c r="W13" i="11"/>
  <c r="W12" i="11"/>
  <c r="W11" i="11"/>
  <c r="W8" i="11"/>
  <c r="X7" i="11"/>
  <c r="X31" i="11" l="1"/>
  <c r="X30" i="11"/>
  <c r="X29" i="11"/>
  <c r="X27" i="11"/>
  <c r="X26" i="11"/>
  <c r="X25" i="11"/>
  <c r="X24" i="11"/>
  <c r="X23" i="11"/>
  <c r="X21" i="11"/>
  <c r="X20" i="11"/>
  <c r="X19" i="11"/>
  <c r="X18" i="11"/>
  <c r="X17" i="11"/>
  <c r="X15" i="11"/>
  <c r="X14" i="11"/>
  <c r="X13" i="11"/>
  <c r="X12" i="11"/>
  <c r="X11" i="11"/>
  <c r="X8" i="11"/>
  <c r="Y7" i="11"/>
  <c r="Y31" i="11" l="1"/>
  <c r="Y30" i="11"/>
  <c r="Y29" i="11"/>
  <c r="Y27" i="11"/>
  <c r="Y26" i="11"/>
  <c r="Y25" i="11"/>
  <c r="Y24" i="11"/>
  <c r="Y23" i="11"/>
  <c r="Y21" i="11"/>
  <c r="Y20" i="11"/>
  <c r="Y19" i="11"/>
  <c r="Y18" i="11"/>
  <c r="Y17" i="11"/>
  <c r="Y15" i="11"/>
  <c r="Y14" i="11"/>
  <c r="Y13" i="11"/>
  <c r="Y12" i="11"/>
  <c r="Y11" i="11"/>
  <c r="Y8" i="11"/>
  <c r="Z7" i="11"/>
  <c r="Z31" i="11" l="1"/>
  <c r="Z30" i="11"/>
  <c r="Z29" i="11"/>
  <c r="Z27" i="11"/>
  <c r="Z26" i="11"/>
  <c r="Z25" i="11"/>
  <c r="Z24" i="11"/>
  <c r="Z23" i="11"/>
  <c r="Z21" i="11"/>
  <c r="Z20" i="11"/>
  <c r="Z19" i="11"/>
  <c r="Z18" i="11"/>
  <c r="Z17" i="11"/>
  <c r="Z15" i="11"/>
  <c r="Z14" i="11"/>
  <c r="Z13" i="11"/>
  <c r="Z12" i="11"/>
  <c r="Z11" i="11"/>
  <c r="Z8" i="11"/>
  <c r="AA7" i="11"/>
  <c r="AA31" i="11" l="1"/>
  <c r="AA30" i="11"/>
  <c r="AA29" i="11"/>
  <c r="AA27" i="11"/>
  <c r="AA26" i="11"/>
  <c r="AA25" i="11"/>
  <c r="AA24" i="11"/>
  <c r="AA23" i="11"/>
  <c r="AA21" i="11"/>
  <c r="AA20" i="11"/>
  <c r="AA19" i="11"/>
  <c r="AA18" i="11"/>
  <c r="AA17" i="11"/>
  <c r="AA15" i="11"/>
  <c r="AA14" i="11"/>
  <c r="AA13" i="11"/>
  <c r="AA12" i="11"/>
  <c r="AA11" i="11"/>
  <c r="AA8" i="11"/>
  <c r="AB7" i="11"/>
  <c r="AB31" i="11" l="1"/>
  <c r="AB30" i="11"/>
  <c r="AB29" i="11"/>
  <c r="AB27" i="11"/>
  <c r="AB26" i="11"/>
  <c r="AB25" i="11"/>
  <c r="AB24" i="11"/>
  <c r="AB23" i="11"/>
  <c r="AB21" i="11"/>
  <c r="AB20" i="11"/>
  <c r="AB19" i="11"/>
  <c r="AB18" i="11"/>
  <c r="AB17" i="11"/>
  <c r="AB15" i="11"/>
  <c r="AB14" i="11"/>
  <c r="AB13" i="11"/>
  <c r="AB12" i="11"/>
  <c r="AB11" i="11"/>
  <c r="AB8" i="11"/>
  <c r="AC7" i="11"/>
  <c r="AC8" i="11" l="1"/>
  <c r="AC31" i="11"/>
  <c r="AC30" i="11"/>
  <c r="AC29" i="11"/>
  <c r="AC27" i="11"/>
  <c r="AC26" i="11"/>
  <c r="AC25" i="11"/>
  <c r="AC24" i="11"/>
  <c r="AC23" i="11"/>
  <c r="AC21" i="11"/>
  <c r="AC20" i="11"/>
  <c r="AC19" i="11"/>
  <c r="AC18" i="11"/>
  <c r="AC17" i="11"/>
  <c r="AC15" i="11"/>
  <c r="AC14" i="11"/>
  <c r="AC13" i="11"/>
  <c r="AC12" i="11"/>
  <c r="AC11" i="11"/>
  <c r="AC6" i="11"/>
  <c r="AD7" i="11"/>
  <c r="AD31" i="11" l="1"/>
  <c r="AD30" i="11"/>
  <c r="AD29" i="11"/>
  <c r="AD27" i="11"/>
  <c r="AD26" i="11"/>
  <c r="AD25" i="11"/>
  <c r="AD24" i="11"/>
  <c r="AD23" i="11"/>
  <c r="AD21" i="11"/>
  <c r="AD20" i="11"/>
  <c r="AD19" i="11"/>
  <c r="AD18" i="11"/>
  <c r="AD17" i="11"/>
  <c r="AD15" i="11"/>
  <c r="AD14" i="11"/>
  <c r="AD13" i="11"/>
  <c r="AD12" i="11"/>
  <c r="AD11" i="11"/>
  <c r="AD8" i="11"/>
  <c r="AE7" i="11"/>
  <c r="AE31" i="11" l="1"/>
  <c r="AE30" i="11"/>
  <c r="AE29" i="11"/>
  <c r="AE27" i="11"/>
  <c r="AE26" i="11"/>
  <c r="AE25" i="11"/>
  <c r="AE24" i="11"/>
  <c r="AE23" i="11"/>
  <c r="AE21" i="11"/>
  <c r="AE20" i="11"/>
  <c r="AE19" i="11"/>
  <c r="AE18" i="11"/>
  <c r="AE17" i="11"/>
  <c r="AE15" i="11"/>
  <c r="AE14" i="11"/>
  <c r="AE13" i="11"/>
  <c r="AE12" i="11"/>
  <c r="AE11" i="11"/>
  <c r="AE8" i="11"/>
  <c r="AF7" i="11"/>
  <c r="AF31" i="11" l="1"/>
  <c r="AF30" i="11"/>
  <c r="AF29" i="11"/>
  <c r="AF27" i="11"/>
  <c r="AF26" i="11"/>
  <c r="AF25" i="11"/>
  <c r="AF24" i="11"/>
  <c r="AF23" i="11"/>
  <c r="AF21" i="11"/>
  <c r="AF20" i="11"/>
  <c r="AF19" i="11"/>
  <c r="AF18" i="11"/>
  <c r="AF17" i="11"/>
  <c r="AF15" i="11"/>
  <c r="AF14" i="11"/>
  <c r="AF13" i="11"/>
  <c r="AF12" i="11"/>
  <c r="AF11" i="11"/>
  <c r="AF8" i="11"/>
  <c r="AG7" i="11"/>
  <c r="AG31" i="11" l="1"/>
  <c r="AG30" i="11"/>
  <c r="AG29" i="11"/>
  <c r="AG27" i="11"/>
  <c r="AG26" i="11"/>
  <c r="AG25" i="11"/>
  <c r="AG24" i="11"/>
  <c r="AG23" i="11"/>
  <c r="AG21" i="11"/>
  <c r="AG20" i="11"/>
  <c r="AG19" i="11"/>
  <c r="AG18" i="11"/>
  <c r="AG17" i="11"/>
  <c r="AG15" i="11"/>
  <c r="AG14" i="11"/>
  <c r="AG13" i="11"/>
  <c r="AG12" i="11"/>
  <c r="AG11" i="11"/>
  <c r="AG8" i="11"/>
  <c r="AH7" i="11"/>
  <c r="AH31" i="11" l="1"/>
  <c r="AH30" i="11"/>
  <c r="AH29" i="11"/>
  <c r="AH27" i="11"/>
  <c r="AH26" i="11"/>
  <c r="AH25" i="11"/>
  <c r="AH24" i="11"/>
  <c r="AH23" i="11"/>
  <c r="AH21" i="11"/>
  <c r="AH20" i="11"/>
  <c r="AH19" i="11"/>
  <c r="AH18" i="11"/>
  <c r="AH17" i="11"/>
  <c r="AH15" i="11"/>
  <c r="AH14" i="11"/>
  <c r="AH13" i="11"/>
  <c r="AH12" i="11"/>
  <c r="AH11" i="11"/>
  <c r="AH8" i="11"/>
  <c r="AI7" i="11"/>
  <c r="AI31" i="11" l="1"/>
  <c r="AI30" i="11"/>
  <c r="AI29" i="11"/>
  <c r="AI27" i="11"/>
  <c r="AI26" i="11"/>
  <c r="AI25" i="11"/>
  <c r="AI24" i="11"/>
  <c r="AI23" i="11"/>
  <c r="AI21" i="11"/>
  <c r="AI20" i="11"/>
  <c r="AI19" i="11"/>
  <c r="AI18" i="11"/>
  <c r="AI17" i="11"/>
  <c r="AI15" i="11"/>
  <c r="AI14" i="11"/>
  <c r="AI13" i="11"/>
  <c r="AI12" i="11"/>
  <c r="AI11" i="11"/>
  <c r="AI8" i="11"/>
  <c r="AJ7" i="11"/>
  <c r="AJ8" i="11" l="1"/>
  <c r="AJ31" i="11"/>
  <c r="AJ30" i="11"/>
  <c r="AJ29" i="11"/>
  <c r="AJ27" i="11"/>
  <c r="AJ26" i="11"/>
  <c r="AJ25" i="11"/>
  <c r="AJ24" i="11"/>
  <c r="AJ23" i="11"/>
  <c r="AJ21" i="11"/>
  <c r="AJ20" i="11"/>
  <c r="AJ19" i="11"/>
  <c r="AJ18" i="11"/>
  <c r="AJ17" i="11"/>
  <c r="AJ15" i="11"/>
  <c r="AJ14" i="11"/>
  <c r="AJ13" i="11"/>
  <c r="AJ12" i="11"/>
  <c r="AJ11" i="11"/>
  <c r="AJ6" i="11"/>
  <c r="AK7" i="11"/>
  <c r="AK31" i="11" l="1"/>
  <c r="AK30" i="11"/>
  <c r="AK29" i="11"/>
  <c r="AK27" i="11"/>
  <c r="AK26" i="11"/>
  <c r="AK25" i="11"/>
  <c r="AK24" i="11"/>
  <c r="AK23" i="11"/>
  <c r="AK21" i="11"/>
  <c r="AK20" i="11"/>
  <c r="AK19" i="11"/>
  <c r="AK18" i="11"/>
  <c r="AK17" i="11"/>
  <c r="AK15" i="11"/>
  <c r="AK14" i="11"/>
  <c r="AK13" i="11"/>
  <c r="AK12" i="11"/>
  <c r="AK11" i="11"/>
  <c r="AK8" i="11"/>
  <c r="AL7" i="11"/>
  <c r="AL31" i="11" l="1"/>
  <c r="AL30" i="11"/>
  <c r="AL29" i="11"/>
  <c r="AL27" i="11"/>
  <c r="AL26" i="11"/>
  <c r="AL25" i="11"/>
  <c r="AL24" i="11"/>
  <c r="AL23" i="11"/>
  <c r="AL21" i="11"/>
  <c r="AL20" i="11"/>
  <c r="AL19" i="11"/>
  <c r="AL18" i="11"/>
  <c r="AL17" i="11"/>
  <c r="AL15" i="11"/>
  <c r="AL14" i="11"/>
  <c r="AL13" i="11"/>
  <c r="AL12" i="11"/>
  <c r="AL11" i="11"/>
  <c r="AL8" i="11"/>
  <c r="AM7" i="11"/>
  <c r="AM31" i="11" l="1"/>
  <c r="AM30" i="11"/>
  <c r="AM29" i="11"/>
  <c r="AM27" i="11"/>
  <c r="AM26" i="11"/>
  <c r="AM25" i="11"/>
  <c r="AM24" i="11"/>
  <c r="AM23" i="11"/>
  <c r="AM21" i="11"/>
  <c r="AM20" i="11"/>
  <c r="AM19" i="11"/>
  <c r="AM18" i="11"/>
  <c r="AM17" i="11"/>
  <c r="AM15" i="11"/>
  <c r="AM14" i="11"/>
  <c r="AM13" i="11"/>
  <c r="AM12" i="11"/>
  <c r="AM11" i="11"/>
  <c r="AM8" i="11"/>
  <c r="AN7" i="11"/>
  <c r="AN31" i="11" l="1"/>
  <c r="AN30" i="11"/>
  <c r="AN29" i="11"/>
  <c r="AN27" i="11"/>
  <c r="AN26" i="11"/>
  <c r="AN25" i="11"/>
  <c r="AN24" i="11"/>
  <c r="AN23" i="11"/>
  <c r="AN21" i="11"/>
  <c r="AN20" i="11"/>
  <c r="AN19" i="11"/>
  <c r="AN18" i="11"/>
  <c r="AN17" i="11"/>
  <c r="AN15" i="11"/>
  <c r="AN14" i="11"/>
  <c r="AN13" i="11"/>
  <c r="AN12" i="11"/>
  <c r="AN11" i="11"/>
  <c r="AN8" i="11"/>
  <c r="AO7" i="11"/>
  <c r="AP7" i="11" s="1"/>
  <c r="AP8" i="11" l="1"/>
  <c r="AP31" i="11"/>
  <c r="AP30" i="11"/>
  <c r="AP29" i="11"/>
  <c r="AP27" i="11"/>
  <c r="AP26" i="11"/>
  <c r="AP25" i="11"/>
  <c r="AP24" i="11"/>
  <c r="AP23" i="11"/>
  <c r="AP21" i="11"/>
  <c r="AP20" i="11"/>
  <c r="AP19" i="11"/>
  <c r="AP18" i="11"/>
  <c r="AP17" i="11"/>
  <c r="AP15" i="11"/>
  <c r="AP14" i="11"/>
  <c r="AP13" i="11"/>
  <c r="AP12" i="11"/>
  <c r="AP11" i="11"/>
  <c r="AO8" i="11"/>
  <c r="AO31" i="11"/>
  <c r="AO30" i="11"/>
  <c r="AO29" i="11"/>
  <c r="AO27" i="11"/>
  <c r="AO26" i="11"/>
  <c r="AO25" i="11"/>
  <c r="AO24" i="11"/>
  <c r="AO23" i="11"/>
  <c r="AO21" i="11"/>
  <c r="AO20" i="11"/>
  <c r="AO19" i="11"/>
  <c r="AO18" i="11"/>
  <c r="AO17" i="11"/>
  <c r="AO15" i="11"/>
  <c r="AO14" i="11"/>
  <c r="AO13" i="11"/>
  <c r="AO12" i="11"/>
  <c r="AO11" i="11"/>
  <c r="AQ7" i="11"/>
  <c r="AQ31" i="11" l="1"/>
  <c r="AQ30" i="11"/>
  <c r="AQ29" i="11"/>
  <c r="AQ27" i="11"/>
  <c r="AQ26" i="11"/>
  <c r="AQ25" i="11"/>
  <c r="AQ24" i="11"/>
  <c r="AQ23" i="11"/>
  <c r="AQ21" i="11"/>
  <c r="AQ20" i="11"/>
  <c r="AQ19" i="11"/>
  <c r="AQ18" i="11"/>
  <c r="AQ17" i="11"/>
  <c r="AQ15" i="11"/>
  <c r="AQ14" i="11"/>
  <c r="AQ13" i="11"/>
  <c r="AQ12" i="11"/>
  <c r="AQ11" i="11"/>
  <c r="AQ6" i="11"/>
  <c r="AQ8" i="11"/>
  <c r="AR7" i="11"/>
  <c r="AR8" i="11" l="1"/>
  <c r="AR31" i="11"/>
  <c r="AR30" i="11"/>
  <c r="AR29" i="11"/>
  <c r="AR27" i="11"/>
  <c r="AR26" i="11"/>
  <c r="AR25" i="11"/>
  <c r="AR24" i="11"/>
  <c r="AR23" i="11"/>
  <c r="AR21" i="11"/>
  <c r="AR20" i="11"/>
  <c r="AR19" i="11"/>
  <c r="AR18" i="11"/>
  <c r="AR17" i="11"/>
  <c r="AR15" i="11"/>
  <c r="AR14" i="11"/>
  <c r="AR13" i="11"/>
  <c r="AR12" i="11"/>
  <c r="AR11" i="11"/>
  <c r="AS7" i="11"/>
  <c r="AS8" i="11" l="1"/>
  <c r="AS31" i="11"/>
  <c r="AS30" i="11"/>
  <c r="AS29" i="11"/>
  <c r="AS27" i="11"/>
  <c r="AS26" i="11"/>
  <c r="AS25" i="11"/>
  <c r="AS24" i="11"/>
  <c r="AS23" i="11"/>
  <c r="AS21" i="11"/>
  <c r="AS20" i="11"/>
  <c r="AS19" i="11"/>
  <c r="AS18" i="11"/>
  <c r="AS17" i="11"/>
  <c r="AS15" i="11"/>
  <c r="AS14" i="11"/>
  <c r="AS13" i="11"/>
  <c r="AS12" i="11"/>
  <c r="AS11" i="11"/>
  <c r="AT7" i="11"/>
  <c r="AT8" i="11" l="1"/>
  <c r="AT31" i="11"/>
  <c r="AT30" i="11"/>
  <c r="AT29" i="11"/>
  <c r="AT27" i="11"/>
  <c r="AT26" i="11"/>
  <c r="AT25" i="11"/>
  <c r="AT24" i="11"/>
  <c r="AT23" i="11"/>
  <c r="AT21" i="11"/>
  <c r="AT20" i="11"/>
  <c r="AT19" i="11"/>
  <c r="AT18" i="11"/>
  <c r="AT17" i="11"/>
  <c r="AT15" i="11"/>
  <c r="AT14" i="11"/>
  <c r="AT13" i="11"/>
  <c r="AT12" i="11"/>
  <c r="AT11" i="11"/>
  <c r="AU7" i="11"/>
  <c r="AU8" i="11" l="1"/>
  <c r="AU31" i="11"/>
  <c r="AU30" i="11"/>
  <c r="AU29" i="11"/>
  <c r="AU27" i="11"/>
  <c r="AU26" i="11"/>
  <c r="AU25" i="11"/>
  <c r="AU24" i="11"/>
  <c r="AU23" i="11"/>
  <c r="AU21" i="11"/>
  <c r="AU20" i="11"/>
  <c r="AU19" i="11"/>
  <c r="AU18" i="11"/>
  <c r="AU17" i="11"/>
  <c r="AU15" i="11"/>
  <c r="AU14" i="11"/>
  <c r="AU13" i="11"/>
  <c r="AU12" i="11"/>
  <c r="AU11" i="11"/>
  <c r="AV7" i="11"/>
  <c r="AV8" i="11" l="1"/>
  <c r="AV31" i="11"/>
  <c r="AV30" i="11"/>
  <c r="AV29" i="11"/>
  <c r="AV27" i="11"/>
  <c r="AV26" i="11"/>
  <c r="AV25" i="11"/>
  <c r="AV24" i="11"/>
  <c r="AV23" i="11"/>
  <c r="AV21" i="11"/>
  <c r="AV20" i="11"/>
  <c r="AV19" i="11"/>
  <c r="AV18" i="11"/>
  <c r="AV17" i="11"/>
  <c r="AV15" i="11"/>
  <c r="AV14" i="11"/>
  <c r="AV13" i="11"/>
  <c r="AV12" i="11"/>
  <c r="AV11" i="11"/>
  <c r="AW7" i="11"/>
  <c r="AW8" i="11" l="1"/>
  <c r="AW31" i="11"/>
  <c r="AW30" i="11"/>
  <c r="AW29" i="11"/>
  <c r="AW27" i="11"/>
  <c r="AW26" i="11"/>
  <c r="AW25" i="11"/>
  <c r="AW24" i="11"/>
  <c r="AW23" i="11"/>
  <c r="AW21" i="11"/>
  <c r="AW20" i="11"/>
  <c r="AW19" i="11"/>
  <c r="AW18" i="11"/>
  <c r="AW17" i="11"/>
  <c r="AW15" i="11"/>
  <c r="AW14" i="11"/>
  <c r="AW13" i="11"/>
  <c r="AW12" i="11"/>
  <c r="AW11" i="11"/>
  <c r="AX7" i="11"/>
  <c r="AX31" i="11" l="1"/>
  <c r="AX30" i="11"/>
  <c r="AX29" i="11"/>
  <c r="AX27" i="11"/>
  <c r="AX26" i="11"/>
  <c r="AX25" i="11"/>
  <c r="AX24" i="11"/>
  <c r="AX23" i="11"/>
  <c r="AX21" i="11"/>
  <c r="AX20" i="11"/>
  <c r="AX19" i="11"/>
  <c r="AX18" i="11"/>
  <c r="AX17" i="11"/>
  <c r="AX15" i="11"/>
  <c r="AX14" i="11"/>
  <c r="AX13" i="11"/>
  <c r="AX12" i="11"/>
  <c r="AX11" i="11"/>
  <c r="AX6" i="11"/>
  <c r="AX8" i="11"/>
  <c r="AY7" i="11"/>
  <c r="AY8" i="11" l="1"/>
  <c r="AY31" i="11"/>
  <c r="AY30" i="11"/>
  <c r="AY29" i="11"/>
  <c r="AY27" i="11"/>
  <c r="AY26" i="11"/>
  <c r="AY25" i="11"/>
  <c r="AY24" i="11"/>
  <c r="AY23" i="11"/>
  <c r="AY21" i="11"/>
  <c r="AY20" i="11"/>
  <c r="AY19" i="11"/>
  <c r="AY18" i="11"/>
  <c r="AY17" i="11"/>
  <c r="AY15" i="11"/>
  <c r="AY14" i="11"/>
  <c r="AY13" i="11"/>
  <c r="AY12" i="11"/>
  <c r="AY11" i="11"/>
  <c r="AZ7" i="11"/>
  <c r="AZ8" i="11" l="1"/>
  <c r="AZ31" i="11"/>
  <c r="AZ30" i="11"/>
  <c r="AZ29" i="11"/>
  <c r="AZ27" i="11"/>
  <c r="AZ26" i="11"/>
  <c r="AZ25" i="11"/>
  <c r="AZ24" i="11"/>
  <c r="AZ23" i="11"/>
  <c r="AZ21" i="11"/>
  <c r="AZ20" i="11"/>
  <c r="AZ19" i="11"/>
  <c r="AZ18" i="11"/>
  <c r="AZ17" i="11"/>
  <c r="AZ15" i="11"/>
  <c r="AZ14" i="11"/>
  <c r="AZ13" i="11"/>
  <c r="AZ12" i="11"/>
  <c r="AZ11" i="11"/>
  <c r="BA7" i="11"/>
  <c r="BA8" i="11" l="1"/>
  <c r="BA31" i="11"/>
  <c r="BA30" i="11"/>
  <c r="BA29" i="11"/>
  <c r="BA27" i="11"/>
  <c r="BA26" i="11"/>
  <c r="BA25" i="11"/>
  <c r="BA24" i="11"/>
  <c r="BA23" i="11"/>
  <c r="BA21" i="11"/>
  <c r="BA20" i="11"/>
  <c r="BA19" i="11"/>
  <c r="BA18" i="11"/>
  <c r="BA17" i="11"/>
  <c r="BA15" i="11"/>
  <c r="BA14" i="11"/>
  <c r="BA13" i="11"/>
  <c r="BA12" i="11"/>
  <c r="BA11" i="11"/>
  <c r="BB7" i="11"/>
  <c r="BB8" i="11" l="1"/>
  <c r="BB31" i="11"/>
  <c r="BB30" i="11"/>
  <c r="BB29" i="11"/>
  <c r="BB27" i="11"/>
  <c r="BB26" i="11"/>
  <c r="BB25" i="11"/>
  <c r="BB24" i="11"/>
  <c r="BB23" i="11"/>
  <c r="BB21" i="11"/>
  <c r="BB20" i="11"/>
  <c r="BB19" i="11"/>
  <c r="BB18" i="11"/>
  <c r="BB17" i="11"/>
  <c r="BB15" i="11"/>
  <c r="BB14" i="11"/>
  <c r="BB13" i="11"/>
  <c r="BB12" i="11"/>
  <c r="BB11" i="11"/>
  <c r="BC7" i="11"/>
  <c r="BC8" i="11" l="1"/>
  <c r="BC31" i="11"/>
  <c r="BC30" i="11"/>
  <c r="BC29" i="11"/>
  <c r="BC27" i="11"/>
  <c r="BC26" i="11"/>
  <c r="BC25" i="11"/>
  <c r="BC24" i="11"/>
  <c r="BC23" i="11"/>
  <c r="BC21" i="11"/>
  <c r="BC20" i="11"/>
  <c r="BC19" i="11"/>
  <c r="BC18" i="11"/>
  <c r="BC17" i="11"/>
  <c r="BC15" i="11"/>
  <c r="BC14" i="11"/>
  <c r="BC13" i="11"/>
  <c r="BC12" i="11"/>
  <c r="BC11" i="11"/>
  <c r="BD7" i="11"/>
  <c r="BD8" i="11" l="1"/>
  <c r="BD31" i="11"/>
  <c r="BD30" i="11"/>
  <c r="BD29" i="11"/>
  <c r="BD27" i="11"/>
  <c r="BD26" i="11"/>
  <c r="BD25" i="11"/>
  <c r="BD24" i="11"/>
  <c r="BD23" i="11"/>
  <c r="BD21" i="11"/>
  <c r="BD20" i="11"/>
  <c r="BD19" i="11"/>
  <c r="BD18" i="11"/>
  <c r="BD17" i="11"/>
  <c r="BD15" i="11"/>
  <c r="BD14" i="11"/>
  <c r="BD13" i="11"/>
  <c r="BD12" i="11"/>
  <c r="BD11" i="11"/>
  <c r="BE7" i="11"/>
  <c r="BE31" i="11" l="1"/>
  <c r="BE30" i="11"/>
  <c r="BE29" i="11"/>
  <c r="BE27" i="11"/>
  <c r="BE26" i="11"/>
  <c r="BE25" i="11"/>
  <c r="BE24" i="11"/>
  <c r="BE23" i="11"/>
  <c r="BE21" i="11"/>
  <c r="BE20" i="11"/>
  <c r="BE19" i="11"/>
  <c r="BE18" i="11"/>
  <c r="BE17" i="11"/>
  <c r="BE15" i="11"/>
  <c r="BE14" i="11"/>
  <c r="BE13" i="11"/>
  <c r="BE12" i="11"/>
  <c r="BE11" i="11"/>
  <c r="BE6" i="11"/>
  <c r="BE8" i="11"/>
  <c r="BF7" i="11"/>
  <c r="BF8" i="11" l="1"/>
  <c r="BF31" i="11"/>
  <c r="BF30" i="11"/>
  <c r="BF29" i="11"/>
  <c r="BF27" i="11"/>
  <c r="BF26" i="11"/>
  <c r="BF25" i="11"/>
  <c r="BF24" i="11"/>
  <c r="BF23" i="11"/>
  <c r="BF21" i="11"/>
  <c r="BF20" i="11"/>
  <c r="BF19" i="11"/>
  <c r="BF18" i="11"/>
  <c r="BF17" i="11"/>
  <c r="BF15" i="11"/>
  <c r="BF14" i="11"/>
  <c r="BF13" i="11"/>
  <c r="BF12" i="11"/>
  <c r="BF11" i="11"/>
  <c r="BG7" i="11"/>
  <c r="BG8" i="11" l="1"/>
  <c r="BG31" i="11"/>
  <c r="BG30" i="11"/>
  <c r="BG29" i="11"/>
  <c r="BG27" i="11"/>
  <c r="BG26" i="11"/>
  <c r="BG25" i="11"/>
  <c r="BG24" i="11"/>
  <c r="BG23" i="11"/>
  <c r="BG21" i="11"/>
  <c r="BG20" i="11"/>
  <c r="BG19" i="11"/>
  <c r="BG18" i="11"/>
  <c r="BG17" i="11"/>
  <c r="BG15" i="11"/>
  <c r="BG14" i="11"/>
  <c r="BG13" i="11"/>
  <c r="BG12" i="11"/>
  <c r="BG11" i="11"/>
  <c r="BH7" i="11"/>
  <c r="BH8" i="11" l="1"/>
  <c r="BH31" i="11"/>
  <c r="BH30" i="11"/>
  <c r="BH29" i="11"/>
  <c r="BH27" i="11"/>
  <c r="BH26" i="11"/>
  <c r="BH25" i="11"/>
  <c r="BH24" i="11"/>
  <c r="BH23" i="11"/>
  <c r="BH21" i="11"/>
  <c r="BH20" i="11"/>
  <c r="BH19" i="11"/>
  <c r="BH18" i="11"/>
  <c r="BH17" i="11"/>
  <c r="BH15" i="11"/>
  <c r="BH14" i="11"/>
  <c r="BH13" i="11"/>
  <c r="BH12" i="11"/>
  <c r="BH11" i="11"/>
  <c r="BI7" i="11"/>
  <c r="BI8" i="11" l="1"/>
  <c r="BI31" i="11"/>
  <c r="BI30" i="11"/>
  <c r="BI29" i="11"/>
  <c r="BI27" i="11"/>
  <c r="BI26" i="11"/>
  <c r="BI25" i="11"/>
  <c r="BI24" i="11"/>
  <c r="BI23" i="11"/>
  <c r="BI21" i="11"/>
  <c r="BI20" i="11"/>
  <c r="BI19" i="11"/>
  <c r="BI18" i="11"/>
  <c r="BI17" i="11"/>
  <c r="BI15" i="11"/>
  <c r="BI14" i="11"/>
  <c r="BI13" i="11"/>
  <c r="BI12" i="11"/>
  <c r="BI11" i="11"/>
  <c r="BJ7" i="11"/>
  <c r="BJ8" i="11" l="1"/>
  <c r="BJ31" i="11"/>
  <c r="BJ30" i="11"/>
  <c r="BJ29" i="11"/>
  <c r="BJ27" i="11"/>
  <c r="BJ26" i="11"/>
  <c r="BJ25" i="11"/>
  <c r="BJ24" i="11"/>
  <c r="BJ23" i="11"/>
  <c r="BJ21" i="11"/>
  <c r="BJ20" i="11"/>
  <c r="BJ19" i="11"/>
  <c r="BJ18" i="11"/>
  <c r="BJ17" i="11"/>
  <c r="BJ15" i="11"/>
  <c r="BJ14" i="11"/>
  <c r="BJ13" i="11"/>
  <c r="BJ12" i="11"/>
  <c r="BJ11" i="11"/>
  <c r="BK7" i="11"/>
  <c r="BK8" i="11" l="1"/>
  <c r="BK31" i="11"/>
  <c r="BK30" i="11"/>
  <c r="BK29" i="11"/>
  <c r="BK27" i="11"/>
  <c r="BK26" i="11"/>
  <c r="BK25" i="11"/>
  <c r="BK24" i="11"/>
  <c r="BK23" i="11"/>
  <c r="BK21" i="11"/>
  <c r="BK20" i="11"/>
  <c r="BK19" i="11"/>
  <c r="BK18" i="11"/>
  <c r="BK17" i="11"/>
  <c r="BK15" i="11"/>
  <c r="BK14" i="11"/>
  <c r="BK13" i="11"/>
  <c r="BK12" i="11"/>
  <c r="BK11" i="11"/>
</calcChain>
</file>

<file path=xl/sharedStrings.xml><?xml version="1.0" encoding="utf-8"?>
<sst xmlns="http://schemas.openxmlformats.org/spreadsheetml/2006/main" count="108" uniqueCount="30">
  <si>
    <t>이 GANTT 차트에 대한 정보</t>
  </si>
  <si>
    <t xml:space="preserve">이 Gantt 차트 서식 파일을 사용하여 프로젝트를 시각화하고 추적하세요. 시작하려면 중요 시점 설명 섹션에서 실행 중인 작업을 입력한 다음 각 작업에 대한 세부 정보를 입력합니다. 데이터가 자동으로 업데이트되며 새 작업을 쉽게 삽입하거나 스크롤 막대를 사용하여 시간 표시줄을 스크롤할 수 있습니다. </t>
  </si>
  <si>
    <t xml:space="preserve">• 진행률을 사용하여 백분율 숫자를 추가해서 완료한 프로젝트의 수를 추가합니다. 
• 시작 날짜에 프로젝트를 시작한 날짜를 추가합니다. 
• 일수 필드에 프로젝트를 완료하는 데 필요한 일수를 입력하여 계산을 완료합니다. </t>
  </si>
  <si>
    <t>프로젝트 제목</t>
  </si>
  <si>
    <t>회사 이름</t>
  </si>
  <si>
    <t>프로젝트 리더</t>
  </si>
  <si>
    <t>프로젝트 시작 날짜:</t>
  </si>
  <si>
    <t>중요 시점 표식:</t>
  </si>
  <si>
    <t>중요 시점 설명</t>
  </si>
  <si>
    <t>제목 1</t>
  </si>
  <si>
    <t>작업 1</t>
  </si>
  <si>
    <t>작업 2</t>
  </si>
  <si>
    <t>작업 3</t>
  </si>
  <si>
    <t>작업 4</t>
  </si>
  <si>
    <t>작업 5</t>
  </si>
  <si>
    <t>제목 2</t>
  </si>
  <si>
    <t>제목 3</t>
  </si>
  <si>
    <t>제목 4</t>
  </si>
  <si>
    <t>데이터를 추가하려면 이 행 위에 새 행을 삽입</t>
  </si>
  <si>
    <t>담당자</t>
  </si>
  <si>
    <t>진행 상황</t>
  </si>
  <si>
    <t>시작</t>
  </si>
  <si>
    <t>요일</t>
  </si>
  <si>
    <t>스크롤 증분:</t>
  </si>
  <si>
    <t>요일</t>
    <phoneticPr fontId="25" type="noConversion"/>
  </si>
  <si>
    <t>앱 기획</t>
    <phoneticPr fontId="25" type="noConversion"/>
  </si>
  <si>
    <t>UI 설계</t>
    <phoneticPr fontId="25" type="noConversion"/>
  </si>
  <si>
    <t>기획서 작성</t>
    <phoneticPr fontId="25" type="noConversion"/>
  </si>
  <si>
    <t>작업 1</t>
    <phoneticPr fontId="25" type="noConversion"/>
  </si>
  <si>
    <t>제목 2</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</si>
</sst>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76" formatCode="d"/>
  </numFmts>
  <fonts count="39">
    <font>
      <sz val="11"/>
      <color theme="8" tint="-0.499984740745262"/>
      <name val="맑은 고딕"/>
      <family val="2"/>
      <scheme val="minor"/>
    </font>
    <font>
      <u/>
      <sz val="11"/>
      <color indexed="12"/>
      <name val="Arial"/>
      <family val="2"/>
    </font>
    <font>
      <sz val="11"/>
      <name val="맑은 고딕"/>
      <family val="2"/>
      <scheme val="minor"/>
    </font>
    <font>
      <sz val="11"/>
      <color theme="1"/>
      <name val="맑은 고딕"/>
      <family val="2"/>
      <scheme val="minor"/>
    </font>
    <font>
      <b/>
      <sz val="11"/>
      <color theme="1" tint="0.499984740745262"/>
      <name val="맑은 고딕"/>
      <family val="2"/>
      <scheme val="minor"/>
    </font>
    <font>
      <sz val="11"/>
      <color theme="0"/>
      <name val="맑은 고딕"/>
      <family val="2"/>
      <scheme val="minor"/>
    </font>
    <font>
      <b/>
      <sz val="10"/>
      <color theme="0"/>
      <name val="맑은 고딕"/>
      <family val="2"/>
      <scheme val="minor"/>
    </font>
    <font>
      <sz val="10"/>
      <color theme="0"/>
      <name val="맑은 고딕"/>
      <family val="2"/>
      <scheme val="minor"/>
    </font>
    <font>
      <b/>
      <sz val="22"/>
      <color theme="8" tint="-0.499984740745262"/>
      <name val="맑은 고딕"/>
      <family val="2"/>
      <scheme val="major"/>
    </font>
    <font>
      <sz val="14"/>
      <color theme="8" tint="-0.499984740745262"/>
      <name val="맑은 고딕"/>
      <family val="2"/>
      <scheme val="minor"/>
    </font>
    <font>
      <sz val="11"/>
      <color theme="8" tint="-0.499984740745262"/>
      <name val="맑은 고딕"/>
      <family val="2"/>
      <scheme val="minor"/>
    </font>
    <font>
      <i/>
      <sz val="11"/>
      <color rgb="FF7F7F7F"/>
      <name val="맑은 고딕"/>
      <family val="2"/>
      <scheme val="minor"/>
    </font>
    <font>
      <sz val="16"/>
      <color theme="8" tint="-0.499984740745262"/>
      <name val="맑은 고딕"/>
      <family val="2"/>
      <scheme val="minor"/>
    </font>
    <font>
      <sz val="14"/>
      <name val="맑은 고딕"/>
      <family val="2"/>
      <scheme val="minor"/>
    </font>
    <font>
      <b/>
      <sz val="14"/>
      <color theme="8" tint="-0.499984740745262"/>
      <name val="맑은 고딕"/>
      <family val="2"/>
      <scheme val="minor"/>
    </font>
    <font>
      <b/>
      <sz val="11"/>
      <color theme="5"/>
      <name val="맑은 고딕"/>
      <family val="2"/>
      <scheme val="minor"/>
    </font>
    <font>
      <b/>
      <sz val="11"/>
      <color theme="3"/>
      <name val="맑은 고딕"/>
      <family val="2"/>
      <scheme val="minor"/>
    </font>
    <font>
      <b/>
      <sz val="20"/>
      <name val="맑은 고딕"/>
      <family val="2"/>
      <scheme val="major"/>
    </font>
    <font>
      <b/>
      <sz val="22"/>
      <color theme="3"/>
      <name val="맑은 고딕"/>
      <family val="2"/>
      <scheme val="major"/>
    </font>
    <font>
      <b/>
      <sz val="22"/>
      <color theme="5"/>
      <name val="맑은 고딕"/>
      <family val="2"/>
      <scheme val="major"/>
    </font>
    <font>
      <b/>
      <sz val="16"/>
      <name val="맑은 고딕"/>
      <family val="2"/>
      <scheme val="major"/>
    </font>
    <font>
      <b/>
      <sz val="16"/>
      <color theme="8" tint="-0.499984740745262"/>
      <name val="맑은 고딕"/>
      <family val="2"/>
      <scheme val="minor"/>
    </font>
    <font>
      <sz val="11"/>
      <color theme="5"/>
      <name val="맑은 고딕"/>
      <family val="2"/>
      <scheme val="minor"/>
    </font>
    <font>
      <b/>
      <sz val="11"/>
      <name val="맑은 고딕"/>
      <family val="2"/>
      <scheme val="minor"/>
    </font>
    <font>
      <b/>
      <sz val="11"/>
      <color theme="6" tint="-0.249977111117893"/>
      <name val="맑은 고딕"/>
      <family val="2"/>
      <scheme val="minor"/>
    </font>
    <font>
      <sz val="8"/>
      <name val="맑은 고딕"/>
      <family val="3"/>
      <charset val="129"/>
      <scheme val="minor"/>
    </font>
    <font>
      <sz val="14"/>
      <name val="맑은 고딕"/>
      <family val="3"/>
      <charset val="129"/>
      <scheme val="major"/>
    </font>
    <font>
      <sz val="20"/>
      <name val="맑은 고딕"/>
      <family val="3"/>
      <charset val="129"/>
      <scheme val="major"/>
    </font>
    <font>
      <sz val="11"/>
      <name val="맑은 고딕"/>
      <family val="3"/>
      <charset val="129"/>
      <scheme val="major"/>
    </font>
    <font>
      <sz val="10"/>
      <name val="맑은 고딕"/>
      <family val="3"/>
      <charset val="129"/>
      <scheme val="major"/>
    </font>
    <font>
      <b/>
      <sz val="22"/>
      <color theme="6" tint="-0.249977111117893"/>
      <name val="맑은 고딕"/>
      <family val="3"/>
      <charset val="129"/>
      <scheme val="major"/>
    </font>
    <font>
      <sz val="10"/>
      <color theme="1" tint="0.499984740745262"/>
      <name val="맑은 고딕"/>
      <family val="3"/>
      <charset val="129"/>
      <scheme val="major"/>
    </font>
    <font>
      <sz val="11"/>
      <color theme="8" tint="-0.499984740745262"/>
      <name val="맑은 고딕"/>
      <family val="3"/>
      <charset val="129"/>
      <scheme val="major"/>
    </font>
    <font>
      <sz val="11"/>
      <color theme="8" tint="-0.499984740745262"/>
      <name val="맑은 고딕"/>
      <family val="3"/>
      <charset val="129"/>
      <scheme val="minor"/>
    </font>
    <font>
      <sz val="22"/>
      <name val="맑은 고딕"/>
      <family val="3"/>
      <charset val="129"/>
    </font>
    <font>
      <sz val="20"/>
      <color theme="8" tint="0.59999389629810485"/>
      <name val="맑은 고딕"/>
      <family val="3"/>
      <charset val="129"/>
      <scheme val="major"/>
    </font>
    <font>
      <b/>
      <sz val="24"/>
      <color theme="0"/>
      <name val="맑은 고딕"/>
      <family val="3"/>
      <charset val="129"/>
      <scheme val="major"/>
    </font>
    <font>
      <b/>
      <sz val="22"/>
      <name val="맑은 고딕"/>
      <family val="3"/>
      <charset val="129"/>
      <scheme val="major"/>
    </font>
    <font>
      <sz val="10"/>
      <name val="맑은 고딕"/>
      <family val="3"/>
      <charset val="129"/>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theme="2" tint="-0.14999847407452621"/>
      </left>
      <right style="thin">
        <color theme="2" tint="-0.14999847407452621"/>
      </right>
      <top style="thin">
        <color theme="2" tint="-0.14999847407452621"/>
      </top>
      <bottom/>
      <diagonal/>
    </border>
    <border>
      <left style="thin">
        <color theme="2" tint="-0.14996795556505021"/>
      </left>
      <right style="thin">
        <color theme="2" tint="-0.14996795556505021"/>
      </right>
      <top style="thin">
        <color theme="2" tint="-0.14996795556505021"/>
      </top>
      <bottom style="thin">
        <color theme="2" tint="-0.14996795556505021"/>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5" fillId="0" borderId="0"/>
    <xf numFmtId="43" fontId="3" fillId="0" borderId="1" applyFont="0" applyFill="0" applyAlignment="0" applyProtection="0"/>
    <xf numFmtId="0" fontId="8" fillId="0" borderId="0" applyNumberFormat="0" applyFill="0" applyBorder="0" applyAlignment="0" applyProtection="0"/>
    <xf numFmtId="0" fontId="9" fillId="0" borderId="0" applyNumberFormat="0" applyFill="0" applyAlignment="0" applyProtection="0"/>
    <xf numFmtId="0" fontId="12" fillId="0" borderId="7" applyNumberFormat="0" applyFill="0" applyProtection="0"/>
    <xf numFmtId="0" fontId="10" fillId="0" borderId="0" applyNumberFormat="0" applyFill="0" applyProtection="0">
      <alignment horizontal="right" vertical="center" indent="1"/>
    </xf>
    <xf numFmtId="14" fontId="10" fillId="0" borderId="0" applyFill="0" applyBorder="0">
      <alignment horizontal="center" vertical="center"/>
    </xf>
    <xf numFmtId="37" fontId="3" fillId="0" borderId="0" applyFont="0" applyFill="0" applyBorder="0" applyProtection="0">
      <alignment horizontal="center" vertical="center"/>
    </xf>
    <xf numFmtId="0" fontId="7" fillId="3" borderId="6" applyNumberFormat="0" applyProtection="0">
      <alignment horizontal="center" vertical="center"/>
    </xf>
    <xf numFmtId="0" fontId="11" fillId="0" borderId="0" applyNumberFormat="0" applyFill="0" applyBorder="0" applyAlignment="0" applyProtection="0"/>
  </cellStyleXfs>
  <cellXfs count="11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0" borderId="0" xfId="0" applyFont="1"/>
    <xf numFmtId="0" fontId="5" fillId="0" borderId="0" xfId="3"/>
    <xf numFmtId="0" fontId="5" fillId="0" borderId="0" xfId="3" applyAlignment="1">
      <alignment wrapText="1"/>
    </xf>
    <xf numFmtId="0" fontId="5"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2"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1" fillId="0" borderId="0" xfId="12" applyAlignment="1">
      <alignment wrapText="1"/>
    </xf>
    <xf numFmtId="0" fontId="11"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2" fillId="0" borderId="5" xfId="7" applyBorder="1"/>
    <xf numFmtId="176" fontId="7" fillId="4" borderId="9" xfId="11" applyNumberFormat="1" applyFill="1" applyBorder="1">
      <alignment horizontal="center" vertical="center"/>
    </xf>
    <xf numFmtId="0" fontId="12" fillId="0" borderId="0" xfId="7" applyBorder="1"/>
    <xf numFmtId="0" fontId="0" fillId="0" borderId="12" xfId="0" applyBorder="1" applyAlignment="1">
      <alignment horizontal="center" vertical="center"/>
    </xf>
    <xf numFmtId="0" fontId="2"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0" fillId="8" borderId="8" xfId="8" applyFill="1" applyBorder="1">
      <alignment horizontal="right" vertical="center" indent="1"/>
    </xf>
    <xf numFmtId="0" fontId="0" fillId="8" borderId="11" xfId="0" applyFill="1" applyBorder="1"/>
    <xf numFmtId="0" fontId="0" fillId="6" borderId="10" xfId="0" applyFill="1" applyBorder="1"/>
    <xf numFmtId="0" fontId="10" fillId="6" borderId="8" xfId="8" applyFill="1" applyBorder="1">
      <alignment horizontal="right" vertical="center" indent="1"/>
    </xf>
    <xf numFmtId="0" fontId="0" fillId="6" borderId="11" xfId="0" applyFill="1" applyBorder="1"/>
    <xf numFmtId="0" fontId="0" fillId="4" borderId="10" xfId="0" applyFill="1" applyBorder="1"/>
    <xf numFmtId="0" fontId="10"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4" fillId="0" borderId="0" xfId="0" applyFont="1" applyAlignment="1">
      <alignment horizontal="left" vertical="center" wrapText="1"/>
    </xf>
    <xf numFmtId="0" fontId="0" fillId="0" borderId="0" xfId="0" applyAlignment="1">
      <alignment horizontal="left" vertical="center" wrapText="1"/>
    </xf>
    <xf numFmtId="14" fontId="2" fillId="0" borderId="0" xfId="9" applyFont="1" applyFill="1" applyBorder="1">
      <alignment horizontal="center" vertical="center"/>
    </xf>
    <xf numFmtId="9" fontId="16" fillId="0" borderId="0" xfId="2" applyFont="1" applyFill="1" applyBorder="1">
      <alignment horizontal="center" vertical="center"/>
    </xf>
    <xf numFmtId="9" fontId="15" fillId="0" borderId="0" xfId="2" applyFont="1" applyFill="1" applyBorder="1">
      <alignment horizontal="center" vertical="center"/>
    </xf>
    <xf numFmtId="0" fontId="17" fillId="2" borderId="0" xfId="0" applyFont="1" applyFill="1" applyAlignment="1">
      <alignment horizontal="left" vertical="center"/>
    </xf>
    <xf numFmtId="0" fontId="2" fillId="2" borderId="0" xfId="0" applyFont="1" applyFill="1" applyAlignment="1">
      <alignment vertical="center"/>
    </xf>
    <xf numFmtId="14" fontId="2" fillId="0" borderId="0" xfId="9" applyFont="1" applyFill="1" applyBorder="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indent="1"/>
    </xf>
    <xf numFmtId="0" fontId="7" fillId="6" borderId="14" xfId="0" applyFont="1" applyFill="1" applyBorder="1" applyAlignment="1">
      <alignment horizontal="center" vertical="center" shrinkToFit="1"/>
    </xf>
    <xf numFmtId="176" fontId="7" fillId="6" borderId="15" xfId="11" applyNumberFormat="1" applyFill="1" applyBorder="1">
      <alignment horizontal="center" vertical="center"/>
    </xf>
    <xf numFmtId="176" fontId="7" fillId="6" borderId="17" xfId="11" applyNumberFormat="1" applyFill="1" applyBorder="1">
      <alignment horizontal="center" vertical="center"/>
    </xf>
    <xf numFmtId="0" fontId="7" fillId="6" borderId="18" xfId="0" applyFont="1" applyFill="1" applyBorder="1" applyAlignment="1">
      <alignment horizontal="center" vertical="center" shrinkToFit="1"/>
    </xf>
    <xf numFmtId="176" fontId="7" fillId="4" borderId="15" xfId="11" applyNumberFormat="1" applyFill="1" applyBorder="1">
      <alignment horizontal="center" vertical="center"/>
    </xf>
    <xf numFmtId="0" fontId="7" fillId="4" borderId="16" xfId="0" applyFont="1" applyFill="1" applyBorder="1" applyAlignment="1">
      <alignment horizontal="center" vertical="center" shrinkToFit="1"/>
    </xf>
    <xf numFmtId="176" fontId="7" fillId="4" borderId="17" xfId="11" applyNumberFormat="1" applyFill="1" applyBorder="1">
      <alignment horizontal="center" vertical="center"/>
    </xf>
    <xf numFmtId="0" fontId="7" fillId="4" borderId="14" xfId="0" applyFont="1" applyFill="1" applyBorder="1" applyAlignment="1">
      <alignment horizontal="center" vertical="center" shrinkToFit="1"/>
    </xf>
    <xf numFmtId="0" fontId="7" fillId="4" borderId="18" xfId="0" applyFont="1" applyFill="1" applyBorder="1" applyAlignment="1">
      <alignment horizontal="center" vertical="center" shrinkToFit="1"/>
    </xf>
    <xf numFmtId="0" fontId="6" fillId="5" borderId="19" xfId="0" applyFont="1" applyFill="1" applyBorder="1" applyAlignment="1">
      <alignment horizontal="center" vertical="center" wrapText="1"/>
    </xf>
    <xf numFmtId="0" fontId="5" fillId="0" borderId="0" xfId="3" applyAlignment="1">
      <alignment vertical="center" wrapText="1"/>
    </xf>
    <xf numFmtId="0" fontId="13" fillId="2" borderId="0" xfId="0" applyFont="1" applyFill="1" applyAlignment="1">
      <alignment horizontal="center" vertical="center"/>
    </xf>
    <xf numFmtId="0" fontId="2" fillId="0" borderId="0" xfId="8" applyFont="1" applyAlignment="1">
      <alignment horizontal="left" vertical="center" indent="1"/>
    </xf>
    <xf numFmtId="0" fontId="2" fillId="0" borderId="0" xfId="0" applyFont="1" applyAlignment="1">
      <alignment horizontal="left"/>
    </xf>
    <xf numFmtId="0" fontId="2" fillId="0" borderId="0" xfId="8" applyFont="1" applyAlignment="1">
      <alignment horizontal="left" vertical="center" wrapText="1" indent="1"/>
    </xf>
    <xf numFmtId="0" fontId="13" fillId="2" borderId="0" xfId="0" applyFont="1" applyFill="1" applyAlignment="1">
      <alignment vertical="center"/>
    </xf>
    <xf numFmtId="176" fontId="7" fillId="6" borderId="9" xfId="11" applyNumberFormat="1" applyFill="1" applyBorder="1">
      <alignment horizontal="center" vertical="center"/>
    </xf>
    <xf numFmtId="0" fontId="7" fillId="6" borderId="16" xfId="0" applyFont="1" applyFill="1" applyBorder="1" applyAlignment="1">
      <alignment horizontal="center" vertical="center" shrinkToFit="1"/>
    </xf>
    <xf numFmtId="0" fontId="6" fillId="7" borderId="19" xfId="0" applyFont="1" applyFill="1" applyBorder="1" applyAlignment="1">
      <alignment horizontal="center" vertical="center" wrapText="1"/>
    </xf>
    <xf numFmtId="0" fontId="19" fillId="2" borderId="0" xfId="5" applyFont="1" applyFill="1" applyAlignment="1">
      <alignment horizontal="left" vertical="center" indent="1"/>
    </xf>
    <xf numFmtId="0" fontId="18" fillId="2" borderId="0" xfId="5" applyFont="1" applyFill="1" applyAlignment="1">
      <alignment horizontal="left" vertical="center" indent="1"/>
    </xf>
    <xf numFmtId="0" fontId="0" fillId="0" borderId="20" xfId="0" applyBorder="1" applyAlignment="1">
      <alignment horizontal="center"/>
    </xf>
    <xf numFmtId="0" fontId="17" fillId="0" borderId="0" xfId="0" applyFont="1" applyAlignment="1">
      <alignment horizontal="left" vertical="center"/>
    </xf>
    <xf numFmtId="0" fontId="2"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vertical="center"/>
    </xf>
    <xf numFmtId="0" fontId="20" fillId="0" borderId="0" xfId="5" applyFont="1" applyFill="1" applyAlignment="1">
      <alignment horizontal="left" vertical="center" indent="1"/>
    </xf>
    <xf numFmtId="0" fontId="21" fillId="0" borderId="0" xfId="7" applyFont="1" applyBorder="1"/>
    <xf numFmtId="0" fontId="21" fillId="0" borderId="5" xfId="7" applyFont="1" applyBorder="1"/>
    <xf numFmtId="9" fontId="22" fillId="0" borderId="0" xfId="2" applyFont="1" applyFill="1" applyBorder="1">
      <alignment horizontal="center" vertical="center"/>
    </xf>
    <xf numFmtId="9" fontId="2" fillId="0" borderId="0" xfId="2" applyFont="1" applyFill="1" applyBorder="1">
      <alignment horizontal="center" vertical="center"/>
    </xf>
    <xf numFmtId="9" fontId="23" fillId="0" borderId="0" xfId="2" applyFont="1" applyFill="1" applyBorder="1">
      <alignment horizontal="center" vertical="center"/>
    </xf>
    <xf numFmtId="9" fontId="24" fillId="0" borderId="0" xfId="2" applyFont="1" applyFill="1" applyBorder="1">
      <alignment horizontal="center" vertical="center"/>
    </xf>
    <xf numFmtId="0" fontId="7" fillId="9" borderId="18" xfId="0" applyFont="1" applyFill="1" applyBorder="1" applyAlignment="1">
      <alignment horizontal="center" vertical="center" shrinkToFit="1"/>
    </xf>
    <xf numFmtId="0" fontId="7" fillId="9" borderId="14" xfId="0" applyFont="1" applyFill="1" applyBorder="1" applyAlignment="1">
      <alignment horizontal="center" vertical="center" shrinkToFit="1"/>
    </xf>
    <xf numFmtId="0" fontId="7" fillId="9" borderId="16" xfId="0" applyFont="1" applyFill="1" applyBorder="1" applyAlignment="1">
      <alignment horizontal="center" vertical="center" shrinkToFit="1"/>
    </xf>
    <xf numFmtId="176" fontId="7" fillId="9" borderId="15" xfId="11" applyNumberFormat="1" applyFill="1" applyBorder="1">
      <alignment horizontal="center" vertical="center"/>
    </xf>
    <xf numFmtId="176" fontId="7" fillId="9" borderId="17" xfId="11" applyNumberFormat="1" applyFill="1" applyBorder="1">
      <alignment horizontal="center" vertical="center"/>
    </xf>
    <xf numFmtId="176" fontId="7" fillId="9" borderId="9" xfId="11" applyNumberFormat="1" applyFill="1" applyBorder="1">
      <alignment horizontal="center" vertical="center"/>
    </xf>
    <xf numFmtId="0" fontId="6" fillId="10" borderId="19" xfId="0" applyFont="1" applyFill="1" applyBorder="1" applyAlignment="1">
      <alignment horizontal="center" vertical="center" wrapText="1"/>
    </xf>
    <xf numFmtId="0" fontId="26" fillId="2" borderId="0" xfId="6" applyFont="1" applyFill="1" applyAlignment="1">
      <alignment vertical="center" wrapText="1"/>
    </xf>
    <xf numFmtId="0" fontId="27" fillId="2" borderId="0" xfId="0" applyFont="1" applyFill="1"/>
    <xf numFmtId="0" fontId="27" fillId="0" borderId="0" xfId="0" applyFont="1"/>
    <xf numFmtId="0" fontId="26" fillId="2" borderId="0" xfId="6" applyFont="1" applyFill="1" applyAlignment="1">
      <alignment horizontal="left" vertical="center" wrapText="1"/>
    </xf>
    <xf numFmtId="0" fontId="28" fillId="2" borderId="0" xfId="0" applyFont="1" applyFill="1" applyAlignment="1">
      <alignment wrapText="1"/>
    </xf>
    <xf numFmtId="0" fontId="29" fillId="2" borderId="0" xfId="0" applyFont="1" applyFill="1"/>
    <xf numFmtId="0" fontId="29" fillId="0" borderId="0" xfId="0" applyFont="1"/>
    <xf numFmtId="0" fontId="29" fillId="0" borderId="0" xfId="0" applyFont="1" applyAlignment="1">
      <alignment vertical="top"/>
    </xf>
    <xf numFmtId="0" fontId="30" fillId="2" borderId="0" xfId="5" applyFont="1" applyFill="1" applyAlignment="1">
      <alignment horizontal="left" vertical="center" indent="1"/>
    </xf>
    <xf numFmtId="0" fontId="31" fillId="0" borderId="0" xfId="1" applyFont="1" applyAlignment="1" applyProtection="1"/>
    <xf numFmtId="0" fontId="32" fillId="0" borderId="0" xfId="0" applyFont="1"/>
    <xf numFmtId="0" fontId="32" fillId="0" borderId="0" xfId="0" applyFont="1" applyAlignment="1">
      <alignment horizontal="center"/>
    </xf>
    <xf numFmtId="0" fontId="33" fillId="9" borderId="0" xfId="0" applyFont="1" applyFill="1" applyAlignment="1">
      <alignment horizontal="left" vertical="center" indent="1"/>
    </xf>
    <xf numFmtId="0" fontId="33" fillId="9" borderId="0" xfId="0" applyFont="1" applyFill="1" applyAlignment="1">
      <alignment horizontal="center" vertical="center" wrapText="1"/>
    </xf>
    <xf numFmtId="0" fontId="34" fillId="0" borderId="0" xfId="6" applyFont="1" applyFill="1" applyAlignment="1">
      <alignment vertical="center"/>
    </xf>
    <xf numFmtId="0" fontId="35" fillId="8" borderId="0" xfId="0" applyFont="1" applyFill="1"/>
    <xf numFmtId="0" fontId="36" fillId="8" borderId="0" xfId="6" applyFont="1" applyFill="1" applyAlignment="1">
      <alignment horizontal="left" vertical="center"/>
    </xf>
    <xf numFmtId="0" fontId="27" fillId="8" borderId="0" xfId="0" applyFont="1" applyFill="1"/>
    <xf numFmtId="0" fontId="35" fillId="2" borderId="0" xfId="0" applyFont="1" applyFill="1"/>
    <xf numFmtId="0" fontId="37" fillId="2" borderId="0" xfId="6" applyFont="1" applyFill="1" applyAlignment="1">
      <alignment vertical="center"/>
    </xf>
    <xf numFmtId="0" fontId="38" fillId="0" borderId="0" xfId="0" applyFont="1"/>
    <xf numFmtId="0" fontId="38" fillId="2" borderId="0" xfId="0" applyFont="1" applyFill="1"/>
    <xf numFmtId="0" fontId="38" fillId="0" borderId="0" xfId="0" applyFont="1" applyAlignment="1">
      <alignment vertical="top"/>
    </xf>
    <xf numFmtId="0" fontId="2" fillId="0" borderId="20" xfId="8" applyFont="1" applyBorder="1" applyAlignment="1">
      <alignment horizontal="center" vertical="center"/>
    </xf>
    <xf numFmtId="0" fontId="2" fillId="0" borderId="0" xfId="0" applyFont="1" applyBorder="1" applyAlignment="1">
      <alignment horizontal="center" vertical="center"/>
    </xf>
    <xf numFmtId="0" fontId="0" fillId="0" borderId="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cellXfs>
  <cellStyles count="13">
    <cellStyle name="날짜" xfId="9" xr:uid="{229918B6-DD13-4F5A-97B9-305F7E002AA3}"/>
    <cellStyle name="백분율" xfId="2" builtinId="5" customBuiltin="1"/>
    <cellStyle name="설명 텍스트" xfId="12" builtinId="53"/>
    <cellStyle name="쉼표" xfId="4" builtinId="3" customBuiltin="1"/>
    <cellStyle name="쉼표 [0]" xfId="10" builtinId="6" customBuiltin="1"/>
    <cellStyle name="제목" xfId="5" builtinId="15" customBuiltin="1"/>
    <cellStyle name="제목 1" xfId="6" builtinId="16" customBuiltin="1"/>
    <cellStyle name="제목 2" xfId="7" builtinId="17" customBuiltin="1"/>
    <cellStyle name="제목 3" xfId="8" builtinId="18" customBuiltin="1"/>
    <cellStyle name="제목 4" xfId="11" builtinId="19" customBuiltin="1"/>
    <cellStyle name="표준" xfId="0" builtinId="0" customBuiltin="1"/>
    <cellStyle name="하이퍼링크" xfId="1" builtinId="8" customBuiltin="1"/>
    <cellStyle name="z숨겨진텍스트" xfId="3" xr:uid="{26E66EE6-E33F-4D77-BAE4-0FB4F5BBF673}"/>
  </cellStyles>
  <dxfs count="30">
    <dxf>
      <fill>
        <patternFill>
          <bgColor theme="6" tint="0.59996337778862885"/>
        </patternFill>
      </fill>
      <border>
        <left/>
        <right/>
        <top/>
        <bottom/>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numFmt numFmtId="5" formatCode="#,##0_);\(#,##0\)"/>
    </dxf>
    <dxf>
      <font>
        <b val="0"/>
        <family val="3"/>
        <charset val="129"/>
      </font>
      <fill>
        <patternFill patternType="solid">
          <fgColor indexed="64"/>
          <bgColor theme="6" tint="-0.249977111117893"/>
        </patternFill>
      </fill>
    </dxf>
    <dxf>
      <fill>
        <patternFill>
          <bgColor theme="3"/>
        </patternFill>
      </fill>
    </dxf>
    <dxf>
      <numFmt numFmtId="5" formatCode="#,##0_);\(#,##0\)"/>
    </dxf>
    <dxf>
      <fill>
        <patternFill patternType="solid">
          <bgColor theme="5"/>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Gantt 테이블 스타일" pivot="0" count="5" xr9:uid="{4904D139-63E4-4221-B7C9-C6C5B7A50FAF}">
      <tableStyleElement type="wholeTable" dxfId="29"/>
      <tableStyleElement type="headerRow" dxfId="28"/>
      <tableStyleElement type="firstRowStripe" dxfId="27"/>
      <tableStyleElement type="firstColumnStripe" dxfId="26"/>
      <tableStyleElement type="secondColumnStripe" dxfId="25"/>
    </tableStyle>
    <tableStyle name="할일목록"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U$5" horiz="1" max="365" page="0" val="0"/>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7962900</xdr:colOff>
      <xdr:row>1</xdr:row>
      <xdr:rowOff>15240</xdr:rowOff>
    </xdr:from>
    <xdr:to>
      <xdr:col>3</xdr:col>
      <xdr:colOff>128550</xdr:colOff>
      <xdr:row>1</xdr:row>
      <xdr:rowOff>600864</xdr:rowOff>
    </xdr:to>
    <xdr:pic>
      <xdr:nvPicPr>
        <xdr:cNvPr id="5" name="그래픽 4" descr="단색으로 채워진 Gantt 차트">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34400" y="329565"/>
          <a:ext cx="1519200" cy="5856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254000</xdr:colOff>
          <xdr:row>4</xdr:row>
          <xdr:rowOff>355600</xdr:rowOff>
        </xdr:to>
        <xdr:sp macro="" textlink="">
          <xdr:nvSpPr>
            <xdr:cNvPr id="15361" name="스크롤 막대 1" descr="Gantt 시간 표시줄을 스크롤하기 위한 스크롤 막대입니다."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254000</xdr:colOff>
          <xdr:row>4</xdr:row>
          <xdr:rowOff>355600</xdr:rowOff>
        </xdr:to>
        <xdr:sp macro="" textlink="">
          <xdr:nvSpPr>
            <xdr:cNvPr id="14337" name="스크롤 막대 1" descr="Gantt 시간 표시줄을 스크롤하기 위한 스크롤 막대입니다."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254000</xdr:colOff>
          <xdr:row>4</xdr:row>
          <xdr:rowOff>355600</xdr:rowOff>
        </xdr:to>
        <xdr:sp macro="" textlink="">
          <xdr:nvSpPr>
            <xdr:cNvPr id="6150" name="스크롤 막대 6" descr="Gantt 시간 표시줄을 스크롤하기 위한 스크롤 막대입니다."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중요 시점34" displayName="중요_시점34" ref="B8:F32" headerRowDxfId="12">
  <autoFilter ref="B8:F32"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중요 시점 설명" totalsRowLabel="요약"/>
    <tableColumn id="3" xr3:uid="{76EB9444-C31F-4CC3-88B2-0202B5893122}" name="담당자"/>
    <tableColumn id="4" xr3:uid="{52A1E4A6-5AE1-47AB-95DD-0B2C1394989A}" name="진행 상황"/>
    <tableColumn id="5" xr3:uid="{0671DF77-A989-41EA-819F-AF0A8A45AB0F}" name="시작"/>
    <tableColumn id="6" xr3:uid="{B1E97C69-5901-4994-8267-A58A1A9D9898}" name="요일" totalsRowFunction="sum" totalsRowDxfId="11"/>
  </tableColumns>
  <tableStyleInfo name="Gantt 테이블 스타일" showFirstColumn="1" showLastColumn="0" showRowStripes="1" showColumnStripes="0"/>
  <extLst>
    <ext xmlns:x14="http://schemas.microsoft.com/office/spreadsheetml/2009/9/main" uri="{504A1905-F514-4f6f-8877-14C23A59335A}">
      <x14:table altTextSummary="이 표에 프로젝트 중요 시점 정보를 입력합니다. 중요 시점 설명 아래의 열에 단계, 작업, 활동 등에 대한 설명을 입력합니다. 할당 대상 열에 있는 사용자에게 항목을 할당합니다. 진행률 상황을 업데이트하고 진행률 열에서 데이터 막대 자동 업데이트를 주시합니다. 시작 열에 시작 날짜를, 일수 열에 일수를 입력합니다.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중요 시점3" displayName="중요_시점3" ref="B8:F34" headerRowDxfId="15">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중요 시점 설명" totalsRowLabel="요약"/>
    <tableColumn id="3" xr3:uid="{7CE57B28-C7D6-4943-9CB2-5403F155663C}" name="담당자"/>
    <tableColumn id="4" xr3:uid="{4ABFA9C0-6C24-4FBD-B36B-5E50E5ED1573}" name="진행 상황"/>
    <tableColumn id="5" xr3:uid="{FDB2D45E-77F7-41D1-8F04-238D562FA535}" name="시작"/>
    <tableColumn id="6" xr3:uid="{B63E4B4E-8A77-4BDD-90B2-1DB4B39AD960}" name="요일" totalsRowFunction="sum" totalsRowDxfId="14"/>
  </tableColumns>
  <tableStyleInfo name="Gantt 테이블 스타일" showFirstColumn="1" showLastColumn="0" showRowStripes="1" showColumnStripes="0"/>
  <extLst>
    <ext xmlns:x14="http://schemas.microsoft.com/office/spreadsheetml/2009/9/main" uri="{504A1905-F514-4f6f-8877-14C23A59335A}">
      <x14:table altTextSummary="이 표에 프로젝트 중요 시점 정보를 입력합니다. 중요 시점 설명 아래의 열에 단계, 작업, 활동 등에 대한 설명을 입력합니다. 할당 대상 열에 있는 사용자에게 항목을 할당합니다. 진행률 상황을 업데이트하고 진행률 열에서 데이터 막대 자동 업데이트를 주시합니다. 시작 열에 시작 날짜를, 일수 열에 일수를 입력합니다.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중요 시점" displayName="중요_시점" ref="B8:F34" totalsRowShown="0" headerRowDxfId="13">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중요 시점 설명"/>
    <tableColumn id="3" xr3:uid="{5419FA1B-A035-4F0A-9257-1AA4BCB5E6CF}" name="담당자"/>
    <tableColumn id="4" xr3:uid="{A60A6524-18F0-48B7-BB3C-2F4A35799FF7}" name="진행 상황"/>
    <tableColumn id="5" xr3:uid="{59612C1F-9AAB-483B-A6A5-3563E9D77941}" name="시작"/>
    <tableColumn id="6" xr3:uid="{012C59F1-49D4-4A67-B8DD-855C6581FD6A}" name="요일"/>
  </tableColumns>
  <tableStyleInfo name="Gantt 테이블 스타일" showFirstColumn="1" showLastColumn="0" showRowStripes="1" showColumnStripes="0"/>
  <extLst>
    <ext xmlns:x14="http://schemas.microsoft.com/office/spreadsheetml/2009/9/main" uri="{504A1905-F514-4f6f-8877-14C23A59335A}">
      <x14:table altTextSummary="이 표에 프로젝트 중요 시점 정보를 입력합니다. 중요 시점 설명 아래의 열에 단계, 작업, 활동 등에 대한 설명을 입력합니다. 할당 대상 열에 있는 사용자에게 항목을 할당합니다. 진행률 상황을 업데이트하고 진행률 열에서 데이터 막대 자동 업데이트를 주시합니다. 시작 열에 시작 날짜를, 일수 열에 일수를 입력합니다.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D10"/>
  <sheetViews>
    <sheetView showGridLines="0" zoomScaleNormal="100" workbookViewId="0"/>
  </sheetViews>
  <sheetFormatPr baseColWidth="10" defaultColWidth="9.1640625" defaultRowHeight="15"/>
  <cols>
    <col min="1" max="1" width="4.6640625" style="110" customWidth="1"/>
    <col min="2" max="2" width="2.6640625" style="110" customWidth="1"/>
    <col min="3" max="3" width="122.6640625" style="97" customWidth="1"/>
    <col min="4" max="4" width="2.6640625" style="96" customWidth="1"/>
    <col min="5" max="16384" width="9.1640625" style="96"/>
  </cols>
  <sheetData>
    <row r="1" spans="1:4" s="92" customFormat="1" ht="25.25" customHeight="1">
      <c r="C1" s="104"/>
    </row>
    <row r="2" spans="1:4" s="92" customFormat="1" ht="50" customHeight="1">
      <c r="B2" s="105"/>
      <c r="C2" s="106" t="s">
        <v>0</v>
      </c>
      <c r="D2" s="107"/>
    </row>
    <row r="3" spans="1:4" s="92" customFormat="1" ht="14.5" customHeight="1">
      <c r="B3" s="108"/>
      <c r="C3" s="109"/>
      <c r="D3" s="91"/>
    </row>
    <row r="4" spans="1:4" s="92" customFormat="1" ht="70.25" customHeight="1">
      <c r="B4" s="91"/>
      <c r="C4" s="90" t="s">
        <v>1</v>
      </c>
      <c r="D4" s="91"/>
    </row>
    <row r="5" spans="1:4" s="92" customFormat="1" ht="63.75" customHeight="1">
      <c r="B5" s="91"/>
      <c r="C5" s="93" t="s">
        <v>2</v>
      </c>
      <c r="D5" s="91"/>
    </row>
    <row r="6" spans="1:4" ht="17">
      <c r="B6" s="111"/>
      <c r="C6" s="94"/>
      <c r="D6" s="95"/>
    </row>
    <row r="7" spans="1:4">
      <c r="C7" s="96"/>
    </row>
    <row r="8" spans="1:4" ht="14.5" customHeight="1">
      <c r="C8" s="96"/>
    </row>
    <row r="9" spans="1:4" s="97" customFormat="1">
      <c r="A9" s="112"/>
      <c r="B9" s="112"/>
    </row>
    <row r="10" spans="1:4" ht="14.5" customHeight="1">
      <c r="C10" s="96"/>
    </row>
  </sheetData>
  <phoneticPr fontId="25" type="noConversion"/>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7"/>
  <sheetViews>
    <sheetView showGridLines="0" tabSelected="1" showRuler="0" zoomScale="90" zoomScaleNormal="90" zoomScalePageLayoutView="70" workbookViewId="0">
      <selection activeCell="R24" sqref="R24"/>
    </sheetView>
  </sheetViews>
  <sheetFormatPr baseColWidth="10" defaultColWidth="8.83203125" defaultRowHeight="30" customHeight="1" outlineLevelRow="1"/>
  <cols>
    <col min="1" max="1" width="4.6640625" style="5" customWidth="1"/>
    <col min="2" max="2" width="25.6640625" customWidth="1"/>
    <col min="3" max="3" width="18.6640625" style="100" customWidth="1"/>
    <col min="4" max="4" width="13.6640625" style="100" customWidth="1"/>
    <col min="5" max="5" width="13.6640625" style="101" customWidth="1"/>
    <col min="6" max="6" width="13.6640625" style="100" customWidth="1"/>
    <col min="7" max="7" width="2.6640625" style="100" customWidth="1"/>
    <col min="8" max="63" width="3.6640625" style="100" customWidth="1"/>
    <col min="64" max="16384" width="8.83203125" style="100"/>
  </cols>
  <sheetData>
    <row r="1" spans="1:63" customFormat="1" ht="25.25" customHeight="1">
      <c r="A1" s="5"/>
      <c r="E1" s="2"/>
    </row>
    <row r="2" spans="1:63" customFormat="1" ht="50" customHeight="1">
      <c r="A2" s="60"/>
      <c r="B2" s="98" t="s">
        <v>3</v>
      </c>
      <c r="C2" s="45"/>
      <c r="D2" s="46"/>
      <c r="E2" s="46"/>
      <c r="F2" s="61"/>
      <c r="G2" s="39"/>
      <c r="H2" s="39"/>
      <c r="I2" s="65"/>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row>
    <row r="3" spans="1:63" customFormat="1" ht="30" customHeight="1">
      <c r="A3" s="6"/>
      <c r="B3" s="76" t="s">
        <v>4</v>
      </c>
      <c r="C3" s="72"/>
      <c r="D3" s="73"/>
      <c r="E3" s="73"/>
      <c r="F3" s="74"/>
      <c r="G3" s="1"/>
      <c r="H3" s="1"/>
      <c r="I3" s="75"/>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customFormat="1" ht="30" customHeight="1">
      <c r="A4" s="5"/>
      <c r="B4" s="76" t="s">
        <v>5</v>
      </c>
      <c r="E4" s="47"/>
      <c r="I4" s="18"/>
      <c r="J4" s="18"/>
      <c r="K4" s="18"/>
      <c r="L4" s="18"/>
      <c r="M4" s="18"/>
      <c r="N4" s="18"/>
    </row>
    <row r="5" spans="1:63" customFormat="1" ht="30" customHeight="1">
      <c r="A5" s="6"/>
      <c r="B5" s="62" t="s">
        <v>6</v>
      </c>
      <c r="C5" s="47">
        <f ca="1">IFERROR(IF(MIN(중요_시점34[[#This Row],[요일]])=0,TODAY(),MIN(중요_시점34[[#This Row],[요일]])),TODAY())</f>
        <v>45009</v>
      </c>
      <c r="E5" s="63"/>
      <c r="H5" s="30"/>
      <c r="I5" s="31"/>
      <c r="J5" s="31"/>
      <c r="K5" s="31"/>
      <c r="L5" s="31"/>
      <c r="M5" s="32"/>
      <c r="O5" s="113" t="s">
        <v>23</v>
      </c>
      <c r="P5" s="113"/>
      <c r="Q5" s="113"/>
      <c r="R5" s="113"/>
      <c r="S5" s="113"/>
      <c r="T5" s="113"/>
      <c r="U5" s="48">
        <v>0</v>
      </c>
      <c r="V5" s="71"/>
    </row>
    <row r="6" spans="1:63" customFormat="1" ht="30" customHeight="1">
      <c r="A6" s="6"/>
      <c r="B6" s="64" t="s">
        <v>7</v>
      </c>
      <c r="C6" s="48">
        <v>1</v>
      </c>
      <c r="D6" s="48">
        <f>중요_시점_표식</f>
        <v>1</v>
      </c>
      <c r="E6" s="2"/>
      <c r="H6" s="77" t="str">
        <f ca="1">TEXT(H7,"m월")</f>
        <v>3월</v>
      </c>
      <c r="I6" s="77"/>
      <c r="J6" s="77"/>
      <c r="K6" s="77"/>
      <c r="L6" s="25"/>
      <c r="M6" s="25"/>
      <c r="N6" s="23"/>
      <c r="O6" s="23" t="str">
        <f ca="1">IF(TEXT(O7,"m월")=H6,"",TEXT(O7,"m월"))</f>
        <v/>
      </c>
      <c r="P6" s="23"/>
      <c r="Q6" s="23"/>
      <c r="R6" s="23"/>
      <c r="S6" s="23"/>
      <c r="T6" s="23"/>
      <c r="U6" s="23"/>
      <c r="V6" s="23" t="str">
        <f ca="1">IF(OR(TEXT(V7,"m월")=O6,TEXT(V7,"m월")=H6),"",TEXT(V7,"m월"))</f>
        <v>4월</v>
      </c>
      <c r="W6" s="23"/>
      <c r="X6" s="23"/>
      <c r="Y6" s="23"/>
      <c r="Z6" s="23"/>
      <c r="AA6" s="23"/>
      <c r="AB6" s="23"/>
      <c r="AC6" s="23" t="str">
        <f ca="1">IF(OR(TEXT(AC7,"m월")=V6,TEXT(AC7,"m월")=O6,TEXT(AC7,"m월")=H6),"",TEXT(AC7,"m월"))</f>
        <v/>
      </c>
      <c r="AD6" s="23"/>
      <c r="AE6" s="23"/>
      <c r="AF6" s="23"/>
      <c r="AG6" s="23"/>
      <c r="AH6" s="23"/>
      <c r="AI6" s="23"/>
      <c r="AJ6" s="78" t="str">
        <f ca="1">IF(OR(TEXT(AJ7,"m월")=AC6,TEXT(AJ7,"m월")=V6,TEXT(AJ7,"m월")=O6,TEXT(AJ7,"m월")=H6),"",TEXT(AJ7,"m월"))</f>
        <v/>
      </c>
      <c r="AK6" s="78"/>
      <c r="AL6" s="78"/>
      <c r="AM6" s="78"/>
      <c r="AN6" s="78"/>
      <c r="AO6" s="23"/>
      <c r="AP6" s="23"/>
      <c r="AQ6" s="23" t="str">
        <f ca="1">IF(OR(TEXT(AQ7,"m월")=AJ6,TEXT(AQ7,"m월")=AC6,TEXT(AQ7,"m월")=V6,TEXT(AQ7,"m월")=O6),"",TEXT(AQ7,"m월"))</f>
        <v/>
      </c>
      <c r="AR6" s="23"/>
      <c r="AS6" s="23"/>
      <c r="AT6" s="23"/>
      <c r="AU6" s="23"/>
      <c r="AV6" s="23"/>
      <c r="AW6" s="23"/>
      <c r="AX6" s="23" t="str">
        <f ca="1">IF(OR(TEXT(AX7,"m월")=AQ6,TEXT(AX7,"m월")=AJ6,TEXT(AX7,"m월")=AC6,TEXT(AX7,"m월")=V6),"",TEXT(AX7,"m월"))</f>
        <v>5월</v>
      </c>
      <c r="AY6" s="23"/>
      <c r="AZ6" s="23"/>
      <c r="BA6" s="23"/>
      <c r="BB6" s="23"/>
      <c r="BC6" s="23"/>
      <c r="BD6" s="23"/>
      <c r="BE6" s="23" t="str">
        <f ca="1">IF(OR(TEXT(BE7,"m월")=AX6,TEXT(BE7,"m월")=AQ6,TEXT(BE7,"m월")=AJ6,TEXT(BE7,"m월")=AC6),"",TEXT(BE7,"m월"))</f>
        <v/>
      </c>
      <c r="BF6" s="23"/>
      <c r="BG6" s="23"/>
      <c r="BH6" s="23"/>
      <c r="BI6" s="23"/>
      <c r="BJ6" s="23"/>
      <c r="BK6" s="23"/>
    </row>
    <row r="7" spans="1:63" customFormat="1" ht="18" customHeight="1">
      <c r="A7" s="6"/>
      <c r="B7" s="19"/>
      <c r="E7" s="2"/>
      <c r="H7" s="86">
        <f ca="1">IFERROR(Project_Start+스크롤_증분,TODAY())</f>
        <v>45009</v>
      </c>
      <c r="I7" s="87">
        <f ca="1">H7+1</f>
        <v>45010</v>
      </c>
      <c r="J7" s="87">
        <f t="shared" ref="J7:AW7" ca="1" si="0">I7+1</f>
        <v>45011</v>
      </c>
      <c r="K7" s="87">
        <f ca="1">J7+1</f>
        <v>45012</v>
      </c>
      <c r="L7" s="87">
        <f t="shared" ca="1" si="0"/>
        <v>45013</v>
      </c>
      <c r="M7" s="87">
        <f t="shared" ca="1" si="0"/>
        <v>45014</v>
      </c>
      <c r="N7" s="87">
        <f t="shared" ca="1" si="0"/>
        <v>45015</v>
      </c>
      <c r="O7" s="87">
        <f ca="1">N7+1</f>
        <v>45016</v>
      </c>
      <c r="P7" s="87">
        <f ca="1">O7+1</f>
        <v>45017</v>
      </c>
      <c r="Q7" s="87">
        <f t="shared" ca="1" si="0"/>
        <v>45018</v>
      </c>
      <c r="R7" s="87">
        <f t="shared" ca="1" si="0"/>
        <v>45019</v>
      </c>
      <c r="S7" s="87">
        <f t="shared" ca="1" si="0"/>
        <v>45020</v>
      </c>
      <c r="T7" s="87">
        <f t="shared" ca="1" si="0"/>
        <v>45021</v>
      </c>
      <c r="U7" s="87">
        <f t="shared" ca="1" si="0"/>
        <v>45022</v>
      </c>
      <c r="V7" s="87">
        <f ca="1">U7+1</f>
        <v>45023</v>
      </c>
      <c r="W7" s="87">
        <f ca="1">V7+1</f>
        <v>45024</v>
      </c>
      <c r="X7" s="87">
        <f t="shared" ca="1" si="0"/>
        <v>45025</v>
      </c>
      <c r="Y7" s="87">
        <f t="shared" ca="1" si="0"/>
        <v>45026</v>
      </c>
      <c r="Z7" s="87">
        <f t="shared" ca="1" si="0"/>
        <v>45027</v>
      </c>
      <c r="AA7" s="87">
        <f t="shared" ca="1" si="0"/>
        <v>45028</v>
      </c>
      <c r="AB7" s="87">
        <f t="shared" ca="1" si="0"/>
        <v>45029</v>
      </c>
      <c r="AC7" s="87">
        <f ca="1">AB7+1</f>
        <v>45030</v>
      </c>
      <c r="AD7" s="87">
        <f ca="1">AC7+1</f>
        <v>45031</v>
      </c>
      <c r="AE7" s="87">
        <f t="shared" ca="1" si="0"/>
        <v>45032</v>
      </c>
      <c r="AF7" s="87">
        <f t="shared" ca="1" si="0"/>
        <v>45033</v>
      </c>
      <c r="AG7" s="87">
        <f t="shared" ca="1" si="0"/>
        <v>45034</v>
      </c>
      <c r="AH7" s="87">
        <f t="shared" ca="1" si="0"/>
        <v>45035</v>
      </c>
      <c r="AI7" s="87">
        <f t="shared" ca="1" si="0"/>
        <v>45036</v>
      </c>
      <c r="AJ7" s="87">
        <f ca="1">AI7+1</f>
        <v>45037</v>
      </c>
      <c r="AK7" s="87">
        <f ca="1">AJ7+1</f>
        <v>45038</v>
      </c>
      <c r="AL7" s="87">
        <f t="shared" ca="1" si="0"/>
        <v>45039</v>
      </c>
      <c r="AM7" s="87">
        <f t="shared" ca="1" si="0"/>
        <v>45040</v>
      </c>
      <c r="AN7" s="87">
        <f t="shared" ca="1" si="0"/>
        <v>45041</v>
      </c>
      <c r="AO7" s="87">
        <f t="shared" ca="1" si="0"/>
        <v>45042</v>
      </c>
      <c r="AP7" s="87">
        <f t="shared" ca="1" si="0"/>
        <v>45043</v>
      </c>
      <c r="AQ7" s="87">
        <f ca="1">AP7+1</f>
        <v>45044</v>
      </c>
      <c r="AR7" s="87">
        <f ca="1">AQ7+1</f>
        <v>45045</v>
      </c>
      <c r="AS7" s="87">
        <f t="shared" ca="1" si="0"/>
        <v>45046</v>
      </c>
      <c r="AT7" s="87">
        <f t="shared" ca="1" si="0"/>
        <v>45047</v>
      </c>
      <c r="AU7" s="87">
        <f t="shared" ca="1" si="0"/>
        <v>45048</v>
      </c>
      <c r="AV7" s="87">
        <f t="shared" ca="1" si="0"/>
        <v>45049</v>
      </c>
      <c r="AW7" s="87">
        <f t="shared" ca="1" si="0"/>
        <v>45050</v>
      </c>
      <c r="AX7" s="87">
        <f ca="1">AW7+1</f>
        <v>45051</v>
      </c>
      <c r="AY7" s="87">
        <f ca="1">AX7+1</f>
        <v>45052</v>
      </c>
      <c r="AZ7" s="87">
        <f t="shared" ref="AZ7:BD7" ca="1" si="1">AY7+1</f>
        <v>45053</v>
      </c>
      <c r="BA7" s="87">
        <f t="shared" ca="1" si="1"/>
        <v>45054</v>
      </c>
      <c r="BB7" s="87">
        <f t="shared" ca="1" si="1"/>
        <v>45055</v>
      </c>
      <c r="BC7" s="87">
        <f t="shared" ca="1" si="1"/>
        <v>45056</v>
      </c>
      <c r="BD7" s="87">
        <f t="shared" ca="1" si="1"/>
        <v>45057</v>
      </c>
      <c r="BE7" s="87">
        <f ca="1">BD7+1</f>
        <v>45058</v>
      </c>
      <c r="BF7" s="87">
        <f ca="1">BE7+1</f>
        <v>45059</v>
      </c>
      <c r="BG7" s="87">
        <f t="shared" ref="BG7:BK7" ca="1" si="2">BF7+1</f>
        <v>45060</v>
      </c>
      <c r="BH7" s="87">
        <f t="shared" ca="1" si="2"/>
        <v>45061</v>
      </c>
      <c r="BI7" s="87">
        <f t="shared" ca="1" si="2"/>
        <v>45062</v>
      </c>
      <c r="BJ7" s="87">
        <f t="shared" ca="1" si="2"/>
        <v>45063</v>
      </c>
      <c r="BK7" s="88">
        <f t="shared" ca="1" si="2"/>
        <v>45064</v>
      </c>
    </row>
    <row r="8" spans="1:63" customFormat="1" ht="31" customHeight="1">
      <c r="A8" s="6"/>
      <c r="B8" s="102" t="s">
        <v>8</v>
      </c>
      <c r="C8" s="103" t="s">
        <v>19</v>
      </c>
      <c r="D8" s="103" t="s">
        <v>20</v>
      </c>
      <c r="E8" s="103" t="s">
        <v>21</v>
      </c>
      <c r="F8" s="103" t="s">
        <v>24</v>
      </c>
      <c r="G8" s="89"/>
      <c r="H8" s="83" t="str">
        <f t="shared" ref="H8:AM8" ca="1" si="3">LEFT(TEXT(H7,"aaa"),1)</f>
        <v>금</v>
      </c>
      <c r="I8" s="84" t="str">
        <f t="shared" ca="1" si="3"/>
        <v>토</v>
      </c>
      <c r="J8" s="84" t="str">
        <f t="shared" ca="1" si="3"/>
        <v>일</v>
      </c>
      <c r="K8" s="84" t="str">
        <f t="shared" ca="1" si="3"/>
        <v>월</v>
      </c>
      <c r="L8" s="84" t="str">
        <f t="shared" ca="1" si="3"/>
        <v>화</v>
      </c>
      <c r="M8" s="84" t="str">
        <f t="shared" ca="1" si="3"/>
        <v>수</v>
      </c>
      <c r="N8" s="84" t="str">
        <f t="shared" ca="1" si="3"/>
        <v>목</v>
      </c>
      <c r="O8" s="84" t="str">
        <f t="shared" ca="1" si="3"/>
        <v>금</v>
      </c>
      <c r="P8" s="84" t="str">
        <f t="shared" ca="1" si="3"/>
        <v>토</v>
      </c>
      <c r="Q8" s="84" t="str">
        <f t="shared" ca="1" si="3"/>
        <v>일</v>
      </c>
      <c r="R8" s="84" t="str">
        <f t="shared" ca="1" si="3"/>
        <v>월</v>
      </c>
      <c r="S8" s="84" t="str">
        <f t="shared" ca="1" si="3"/>
        <v>화</v>
      </c>
      <c r="T8" s="84" t="str">
        <f t="shared" ca="1" si="3"/>
        <v>수</v>
      </c>
      <c r="U8" s="84" t="str">
        <f t="shared" ca="1" si="3"/>
        <v>목</v>
      </c>
      <c r="V8" s="84" t="str">
        <f t="shared" ca="1" si="3"/>
        <v>금</v>
      </c>
      <c r="W8" s="84" t="str">
        <f t="shared" ca="1" si="3"/>
        <v>토</v>
      </c>
      <c r="X8" s="84" t="str">
        <f t="shared" ca="1" si="3"/>
        <v>일</v>
      </c>
      <c r="Y8" s="84" t="str">
        <f t="shared" ca="1" si="3"/>
        <v>월</v>
      </c>
      <c r="Z8" s="84" t="str">
        <f t="shared" ca="1" si="3"/>
        <v>화</v>
      </c>
      <c r="AA8" s="84" t="str">
        <f t="shared" ca="1" si="3"/>
        <v>수</v>
      </c>
      <c r="AB8" s="84" t="str">
        <f t="shared" ca="1" si="3"/>
        <v>목</v>
      </c>
      <c r="AC8" s="84" t="str">
        <f t="shared" ca="1" si="3"/>
        <v>금</v>
      </c>
      <c r="AD8" s="84" t="str">
        <f t="shared" ca="1" si="3"/>
        <v>토</v>
      </c>
      <c r="AE8" s="84" t="str">
        <f t="shared" ca="1" si="3"/>
        <v>일</v>
      </c>
      <c r="AF8" s="84" t="str">
        <f t="shared" ca="1" si="3"/>
        <v>월</v>
      </c>
      <c r="AG8" s="84" t="str">
        <f t="shared" ca="1" si="3"/>
        <v>화</v>
      </c>
      <c r="AH8" s="84" t="str">
        <f t="shared" ca="1" si="3"/>
        <v>수</v>
      </c>
      <c r="AI8" s="84" t="str">
        <f t="shared" ca="1" si="3"/>
        <v>목</v>
      </c>
      <c r="AJ8" s="84" t="str">
        <f t="shared" ca="1" si="3"/>
        <v>금</v>
      </c>
      <c r="AK8" s="84" t="str">
        <f t="shared" ca="1" si="3"/>
        <v>토</v>
      </c>
      <c r="AL8" s="84" t="str">
        <f t="shared" ca="1" si="3"/>
        <v>일</v>
      </c>
      <c r="AM8" s="84" t="str">
        <f t="shared" ca="1" si="3"/>
        <v>월</v>
      </c>
      <c r="AN8" s="84" t="str">
        <f t="shared" ref="AN8:BK8" ca="1" si="4">LEFT(TEXT(AN7,"aaa"),1)</f>
        <v>화</v>
      </c>
      <c r="AO8" s="84" t="str">
        <f t="shared" ca="1" si="4"/>
        <v>수</v>
      </c>
      <c r="AP8" s="84" t="str">
        <f t="shared" ca="1" si="4"/>
        <v>목</v>
      </c>
      <c r="AQ8" s="84" t="str">
        <f t="shared" ca="1" si="4"/>
        <v>금</v>
      </c>
      <c r="AR8" s="84" t="str">
        <f t="shared" ca="1" si="4"/>
        <v>토</v>
      </c>
      <c r="AS8" s="84" t="str">
        <f t="shared" ca="1" si="4"/>
        <v>일</v>
      </c>
      <c r="AT8" s="84" t="str">
        <f t="shared" ca="1" si="4"/>
        <v>월</v>
      </c>
      <c r="AU8" s="84" t="str">
        <f t="shared" ca="1" si="4"/>
        <v>화</v>
      </c>
      <c r="AV8" s="84" t="str">
        <f t="shared" ca="1" si="4"/>
        <v>수</v>
      </c>
      <c r="AW8" s="84" t="str">
        <f t="shared" ca="1" si="4"/>
        <v>목</v>
      </c>
      <c r="AX8" s="84" t="str">
        <f t="shared" ca="1" si="4"/>
        <v>금</v>
      </c>
      <c r="AY8" s="84" t="str">
        <f t="shared" ca="1" si="4"/>
        <v>토</v>
      </c>
      <c r="AZ8" s="84" t="str">
        <f t="shared" ca="1" si="4"/>
        <v>일</v>
      </c>
      <c r="BA8" s="84" t="str">
        <f t="shared" ca="1" si="4"/>
        <v>월</v>
      </c>
      <c r="BB8" s="84" t="str">
        <f t="shared" ca="1" si="4"/>
        <v>화</v>
      </c>
      <c r="BC8" s="84" t="str">
        <f t="shared" ca="1" si="4"/>
        <v>수</v>
      </c>
      <c r="BD8" s="84" t="str">
        <f t="shared" ca="1" si="4"/>
        <v>목</v>
      </c>
      <c r="BE8" s="84" t="str">
        <f t="shared" ca="1" si="4"/>
        <v>금</v>
      </c>
      <c r="BF8" s="84" t="str">
        <f t="shared" ca="1" si="4"/>
        <v>토</v>
      </c>
      <c r="BG8" s="84" t="str">
        <f t="shared" ca="1" si="4"/>
        <v>일</v>
      </c>
      <c r="BH8" s="84" t="str">
        <f t="shared" ca="1" si="4"/>
        <v>월</v>
      </c>
      <c r="BI8" s="84" t="str">
        <f t="shared" ca="1" si="4"/>
        <v>화</v>
      </c>
      <c r="BJ8" s="84" t="str">
        <f t="shared" ca="1" si="4"/>
        <v>수</v>
      </c>
      <c r="BK8" s="85" t="str">
        <f t="shared" ca="1" si="4"/>
        <v>목</v>
      </c>
    </row>
    <row r="9" spans="1:63" customFormat="1" ht="30" hidden="1" customHeight="1">
      <c r="A9" s="5"/>
      <c r="B9" s="16"/>
      <c r="C9" s="9"/>
      <c r="D9" s="10"/>
      <c r="E9" s="11"/>
      <c r="F9" s="12"/>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row>
    <row r="10" spans="1:63" s="1" customFormat="1" ht="30" customHeight="1">
      <c r="A10" s="6"/>
      <c r="B10" s="40" t="s">
        <v>25</v>
      </c>
      <c r="C10" s="13"/>
      <c r="D10" s="80"/>
      <c r="E10" s="11"/>
      <c r="F10" s="12"/>
      <c r="G10" s="27"/>
      <c r="H10" s="26" t="str">
        <f>IFERROR(IF(LEN(중요_시점34[[#This Row],[요일]])=0,"",IF(AND(H$7=$E10,$F10=1),중요_시점_표식,"")),"")</f>
        <v/>
      </c>
      <c r="I10" s="26" t="str">
        <f>IFERROR(IF(LEN(_xlfn.SINGLE(중요_시점34[[#This Row],[요일]]))=0,"",IF(AND(I$7=$E10,$F10=1),중요_시점_표식,"")),"")</f>
        <v/>
      </c>
      <c r="J10" s="26" t="str">
        <f>IFERROR(IF(LEN(_xlfn.SINGLE(중요_시점34[[#This Row],[요일]]))=0,"",IF(AND(J$7=$E10,$F10=1),중요_시점_표식,"")),"")</f>
        <v/>
      </c>
      <c r="K10" s="26" t="str">
        <f>IFERROR(IF(LEN(_xlfn.SINGLE(중요_시점34[[#This Row],[요일]]))=0,"",IF(AND(K$7=$E10,$F10=1),중요_시점_표식,"")),"")</f>
        <v/>
      </c>
      <c r="L10" s="26" t="str">
        <f>IFERROR(IF(LEN(_xlfn.SINGLE(중요_시점34[[#This Row],[요일]]))=0,"",IF(AND(L$7=$E10,$F10=1),중요_시점_표식,"")),"")</f>
        <v/>
      </c>
      <c r="M10" s="26" t="str">
        <f>IFERROR(IF(LEN(_xlfn.SINGLE(중요_시점34[[#This Row],[요일]]))=0,"",IF(AND(M$7=$E10,$F10=1),중요_시점_표식,"")),"")</f>
        <v/>
      </c>
      <c r="N10" s="26" t="str">
        <f>IFERROR(IF(LEN(_xlfn.SINGLE(중요_시점34[[#This Row],[요일]]))=0,"",IF(AND(N$7=$E10,$F10=1),중요_시점_표식,"")),"")</f>
        <v/>
      </c>
      <c r="O10" s="26" t="str">
        <f>IFERROR(IF(LEN(_xlfn.SINGLE(중요_시점34[[#This Row],[요일]]))=0,"",IF(AND(O$7=$E10,$F10=1),중요_시점_표식,"")),"")</f>
        <v/>
      </c>
      <c r="P10" s="26" t="str">
        <f>IFERROR(IF(LEN(_xlfn.SINGLE(중요_시점34[[#This Row],[요일]]))=0,"",IF(AND(P$7=$E10,$F10=1),중요_시점_표식,"")),"")</f>
        <v/>
      </c>
      <c r="Q10" s="26" t="str">
        <f>IFERROR(IF(LEN(_xlfn.SINGLE(중요_시점34[[#This Row],[요일]]))=0,"",IF(AND(Q$7=$E10,$F10=1),중요_시점_표식,"")),"")</f>
        <v/>
      </c>
      <c r="R10" s="26" t="str">
        <f>IFERROR(IF(LEN(_xlfn.SINGLE(중요_시점34[[#This Row],[요일]]))=0,"",IF(AND(R$7=$E10,$F10=1),중요_시점_표식,"")),"")</f>
        <v/>
      </c>
      <c r="S10" s="26" t="str">
        <f>IFERROR(IF(LEN(_xlfn.SINGLE(중요_시점34[[#This Row],[요일]]))=0,"",IF(AND(S$7=$E10,$F10=1),중요_시점_표식,"")),"")</f>
        <v/>
      </c>
      <c r="T10" s="26" t="str">
        <f>IFERROR(IF(LEN(_xlfn.SINGLE(중요_시점34[[#This Row],[요일]]))=0,"",IF(AND(T$7=$E10,$F10=1),중요_시점_표식,"")),"")</f>
        <v/>
      </c>
      <c r="U10" s="26" t="str">
        <f>IFERROR(IF(LEN(_xlfn.SINGLE(중요_시점34[[#This Row],[요일]]))=0,"",IF(AND(U$7=$E10,$F10=1),중요_시점_표식,"")),"")</f>
        <v/>
      </c>
      <c r="V10" s="26" t="str">
        <f>IFERROR(IF(LEN(_xlfn.SINGLE(중요_시점34[[#This Row],[요일]]))=0,"",IF(AND(V$7=$E10,$F10=1),중요_시점_표식,"")),"")</f>
        <v/>
      </c>
      <c r="W10" s="26" t="str">
        <f>IFERROR(IF(LEN(_xlfn.SINGLE(중요_시점34[[#This Row],[요일]]))=0,"",IF(AND(W$7=$E10,$F10=1),중요_시점_표식,"")),"")</f>
        <v/>
      </c>
      <c r="X10" s="26" t="str">
        <f>IFERROR(IF(LEN(_xlfn.SINGLE(중요_시점34[[#This Row],[요일]]))=0,"",IF(AND(X$7=$E10,$F10=1),중요_시점_표식,"")),"")</f>
        <v/>
      </c>
      <c r="Y10" s="26" t="str">
        <f>IFERROR(IF(LEN(_xlfn.SINGLE(중요_시점34[[#This Row],[요일]]))=0,"",IF(AND(Y$7=$E10,$F10=1),중요_시점_표식,"")),"")</f>
        <v/>
      </c>
      <c r="Z10" s="26" t="str">
        <f>IFERROR(IF(LEN(_xlfn.SINGLE(중요_시점34[[#This Row],[요일]]))=0,"",IF(AND(Z$7=$E10,$F10=1),중요_시점_표식,"")),"")</f>
        <v/>
      </c>
      <c r="AA10" s="26" t="str">
        <f>IFERROR(IF(LEN(_xlfn.SINGLE(중요_시점34[[#This Row],[요일]]))=0,"",IF(AND(AA$7=$E10,$F10=1),중요_시점_표식,"")),"")</f>
        <v/>
      </c>
      <c r="AB10" s="26" t="str">
        <f>IFERROR(IF(LEN(_xlfn.SINGLE(중요_시점34[[#This Row],[요일]]))=0,"",IF(AND(AB$7=$E10,$F10=1),중요_시점_표식,"")),"")</f>
        <v/>
      </c>
      <c r="AC10" s="26" t="str">
        <f>IFERROR(IF(LEN(_xlfn.SINGLE(중요_시점34[[#This Row],[요일]]))=0,"",IF(AND(AC$7=$E10,$F10=1),중요_시점_표식,"")),"")</f>
        <v/>
      </c>
      <c r="AD10" s="26" t="str">
        <f>IFERROR(IF(LEN(_xlfn.SINGLE(중요_시점34[[#This Row],[요일]]))=0,"",IF(AND(AD$7=$E10,$F10=1),중요_시점_표식,"")),"")</f>
        <v/>
      </c>
      <c r="AE10" s="26" t="str">
        <f>IFERROR(IF(LEN(_xlfn.SINGLE(중요_시점34[[#This Row],[요일]]))=0,"",IF(AND(AE$7=$E10,$F10=1),중요_시점_표식,"")),"")</f>
        <v/>
      </c>
      <c r="AF10" s="26" t="str">
        <f>IFERROR(IF(LEN(_xlfn.SINGLE(중요_시점34[[#This Row],[요일]]))=0,"",IF(AND(AF$7=$E10,$F10=1),중요_시점_표식,"")),"")</f>
        <v/>
      </c>
      <c r="AG10" s="26" t="str">
        <f>IFERROR(IF(LEN(_xlfn.SINGLE(중요_시점34[[#This Row],[요일]]))=0,"",IF(AND(AG$7=$E10,$F10=1),중요_시점_표식,"")),"")</f>
        <v/>
      </c>
      <c r="AH10" s="26" t="str">
        <f>IFERROR(IF(LEN(_xlfn.SINGLE(중요_시점34[[#This Row],[요일]]))=0,"",IF(AND(AH$7=$E10,$F10=1),중요_시점_표식,"")),"")</f>
        <v/>
      </c>
      <c r="AI10" s="26" t="str">
        <f>IFERROR(IF(LEN(_xlfn.SINGLE(중요_시점34[[#This Row],[요일]]))=0,"",IF(AND(AI$7=$E10,$F10=1),중요_시점_표식,"")),"")</f>
        <v/>
      </c>
      <c r="AJ10" s="26" t="str">
        <f>IFERROR(IF(LEN(_xlfn.SINGLE(중요_시점34[[#This Row],[요일]]))=0,"",IF(AND(AJ$7=$E10,$F10=1),중요_시점_표식,"")),"")</f>
        <v/>
      </c>
      <c r="AK10" s="26" t="str">
        <f>IFERROR(IF(LEN(_xlfn.SINGLE(중요_시점34[[#This Row],[요일]]))=0,"",IF(AND(AK$7=$E10,$F10=1),중요_시점_표식,"")),"")</f>
        <v/>
      </c>
      <c r="AL10" s="26" t="str">
        <f>IFERROR(IF(LEN(_xlfn.SINGLE(중요_시점34[[#This Row],[요일]]))=0,"",IF(AND(AL$7=$E10,$F10=1),중요_시점_표식,"")),"")</f>
        <v/>
      </c>
      <c r="AM10" s="26" t="str">
        <f>IFERROR(IF(LEN(_xlfn.SINGLE(중요_시점34[[#This Row],[요일]]))=0,"",IF(AND(AM$7=$E10,$F10=1),중요_시점_표식,"")),"")</f>
        <v/>
      </c>
      <c r="AN10" s="26" t="str">
        <f>IFERROR(IF(LEN(_xlfn.SINGLE(중요_시점34[[#This Row],[요일]]))=0,"",IF(AND(AN$7=$E10,$F10=1),중요_시점_표식,"")),"")</f>
        <v/>
      </c>
      <c r="AO10" s="26" t="str">
        <f>IFERROR(IF(LEN(_xlfn.SINGLE(중요_시점34[[#This Row],[요일]]))=0,"",IF(AND(AO$7=$E10,$F10=1),중요_시점_표식,"")),"")</f>
        <v/>
      </c>
      <c r="AP10" s="26" t="str">
        <f>IFERROR(IF(LEN(_xlfn.SINGLE(중요_시점34[[#This Row],[요일]]))=0,"",IF(AND(AP$7=$E10,$F10=1),중요_시점_표식,"")),"")</f>
        <v/>
      </c>
      <c r="AQ10" s="26" t="str">
        <f>IFERROR(IF(LEN(_xlfn.SINGLE(중요_시점34[[#This Row],[요일]]))=0,"",IF(AND(AQ$7=$E10,$F10=1),중요_시점_표식,"")),"")</f>
        <v/>
      </c>
      <c r="AR10" s="26" t="str">
        <f>IFERROR(IF(LEN(_xlfn.SINGLE(중요_시점34[[#This Row],[요일]]))=0,"",IF(AND(AR$7=$E10,$F10=1),중요_시점_표식,"")),"")</f>
        <v/>
      </c>
      <c r="AS10" s="26" t="str">
        <f>IFERROR(IF(LEN(_xlfn.SINGLE(중요_시점34[[#This Row],[요일]]))=0,"",IF(AND(AS$7=$E10,$F10=1),중요_시점_표식,"")),"")</f>
        <v/>
      </c>
      <c r="AT10" s="26" t="str">
        <f>IFERROR(IF(LEN(_xlfn.SINGLE(중요_시점34[[#This Row],[요일]]))=0,"",IF(AND(AT$7=$E10,$F10=1),중요_시점_표식,"")),"")</f>
        <v/>
      </c>
      <c r="AU10" s="26" t="str">
        <f>IFERROR(IF(LEN(_xlfn.SINGLE(중요_시점34[[#This Row],[요일]]))=0,"",IF(AND(AU$7=$E10,$F10=1),중요_시점_표식,"")),"")</f>
        <v/>
      </c>
      <c r="AV10" s="26" t="str">
        <f>IFERROR(IF(LEN(_xlfn.SINGLE(중요_시점34[[#This Row],[요일]]))=0,"",IF(AND(AV$7=$E10,$F10=1),중요_시점_표식,"")),"")</f>
        <v/>
      </c>
      <c r="AW10" s="26" t="str">
        <f>IFERROR(IF(LEN(_xlfn.SINGLE(중요_시점34[[#This Row],[요일]]))=0,"",IF(AND(AW$7=$E10,$F10=1),중요_시점_표식,"")),"")</f>
        <v/>
      </c>
      <c r="AX10" s="26" t="str">
        <f>IFERROR(IF(LEN(_xlfn.SINGLE(중요_시점34[[#This Row],[요일]]))=0,"",IF(AND(AX$7=$E10,$F10=1),중요_시점_표식,"")),"")</f>
        <v/>
      </c>
      <c r="AY10" s="26" t="str">
        <f>IFERROR(IF(LEN(_xlfn.SINGLE(중요_시점34[[#This Row],[요일]]))=0,"",IF(AND(AY$7=$E10,$F10=1),중요_시점_표식,"")),"")</f>
        <v/>
      </c>
      <c r="AZ10" s="26" t="str">
        <f>IFERROR(IF(LEN(_xlfn.SINGLE(중요_시점34[[#This Row],[요일]]))=0,"",IF(AND(AZ$7=$E10,$F10=1),중요_시점_표식,"")),"")</f>
        <v/>
      </c>
      <c r="BA10" s="26" t="str">
        <f>IFERROR(IF(LEN(_xlfn.SINGLE(중요_시점34[[#This Row],[요일]]))=0,"",IF(AND(BA$7=$E10,$F10=1),중요_시점_표식,"")),"")</f>
        <v/>
      </c>
      <c r="BB10" s="26" t="str">
        <f>IFERROR(IF(LEN(_xlfn.SINGLE(중요_시점34[[#This Row],[요일]]))=0,"",IF(AND(BB$7=$E10,$F10=1),중요_시점_표식,"")),"")</f>
        <v/>
      </c>
      <c r="BC10" s="26" t="str">
        <f>IFERROR(IF(LEN(_xlfn.SINGLE(중요_시점34[[#This Row],[요일]]))=0,"",IF(AND(BC$7=$E10,$F10=1),중요_시점_표식,"")),"")</f>
        <v/>
      </c>
      <c r="BD10" s="26" t="str">
        <f>IFERROR(IF(LEN(_xlfn.SINGLE(중요_시점34[[#This Row],[요일]]))=0,"",IF(AND(BD$7=$E10,$F10=1),중요_시점_표식,"")),"")</f>
        <v/>
      </c>
      <c r="BE10" s="26" t="str">
        <f>IFERROR(IF(LEN(_xlfn.SINGLE(중요_시점34[[#This Row],[요일]]))=0,"",IF(AND(BE$7=$E10,$F10=1),중요_시점_표식,"")),"")</f>
        <v/>
      </c>
      <c r="BF10" s="26" t="str">
        <f>IFERROR(IF(LEN(_xlfn.SINGLE(중요_시점34[[#This Row],[요일]]))=0,"",IF(AND(BF$7=$E10,$F10=1),중요_시점_표식,"")),"")</f>
        <v/>
      </c>
      <c r="BG10" s="26" t="str">
        <f>IFERROR(IF(LEN(_xlfn.SINGLE(중요_시점34[[#This Row],[요일]]))=0,"",IF(AND(BG$7=$E10,$F10=1),중요_시점_표식,"")),"")</f>
        <v/>
      </c>
      <c r="BH10" s="26" t="str">
        <f>IFERROR(IF(LEN(_xlfn.SINGLE(중요_시점34[[#This Row],[요일]]))=0,"",IF(AND(BH$7=$E10,$F10=1),중요_시점_표식,"")),"")</f>
        <v/>
      </c>
      <c r="BI10" s="26" t="str">
        <f>IFERROR(IF(LEN(_xlfn.SINGLE(중요_시점34[[#This Row],[요일]]))=0,"",IF(AND(BI$7=$E10,$F10=1),중요_시점_표식,"")),"")</f>
        <v/>
      </c>
      <c r="BJ10" s="26" t="str">
        <f>IFERROR(IF(LEN(_xlfn.SINGLE(중요_시점34[[#This Row],[요일]]))=0,"",IF(AND(BJ$7=$E10,$F10=1),중요_시점_표식,"")),"")</f>
        <v/>
      </c>
      <c r="BK10" s="26" t="str">
        <f>IFERROR(IF(LEN(_xlfn.SINGLE(중요_시점34[[#This Row],[요일]]))=0,"",IF(AND(BK$7=$E10,$F10=1),중요_시점_표식,"")),"")</f>
        <v/>
      </c>
    </row>
    <row r="11" spans="1:63" s="1" customFormat="1" ht="30" customHeight="1" outlineLevel="1">
      <c r="A11" s="6"/>
      <c r="B11" s="49" t="s">
        <v>26</v>
      </c>
      <c r="C11" s="13"/>
      <c r="D11" s="82"/>
      <c r="E11" s="42"/>
      <c r="F11" s="12"/>
      <c r="G11" s="27"/>
      <c r="H11" s="26" t="str">
        <f>IFERROR(IF(LEN(_xlfn.SINGLE(중요_시점34[[#This Row],[요일]]))=0,"",IF(AND(H$7=$E11,$F11=1),중요_시점_표식,"")),"")</f>
        <v/>
      </c>
      <c r="I11" s="26" t="str">
        <f>IFERROR(IF(LEN(_xlfn.SINGLE(중요_시점34[[#This Row],[요일]]))=0,"",IF(AND(I$7=$E11,$F11=1),중요_시점_표식,"")),"")</f>
        <v/>
      </c>
      <c r="J11" s="26" t="str">
        <f>IFERROR(IF(LEN(_xlfn.SINGLE(중요_시점34[[#This Row],[요일]]))=0,"",IF(AND(J$7=$E11,$F11=1),중요_시점_표식,"")),"")</f>
        <v/>
      </c>
      <c r="K11" s="26" t="str">
        <f>IFERROR(IF(LEN(_xlfn.SINGLE(중요_시점34[[#This Row],[요일]]))=0,"",IF(AND(K$7=$E11,$F11=1),중요_시점_표식,"")),"")</f>
        <v/>
      </c>
      <c r="L11" s="26" t="str">
        <f>IFERROR(IF(LEN(_xlfn.SINGLE(중요_시점34[[#This Row],[요일]]))=0,"",IF(AND(L$7=$E11,$F11=1),중요_시점_표식,"")),"")</f>
        <v/>
      </c>
      <c r="M11" s="26" t="str">
        <f>IFERROR(IF(LEN(_xlfn.SINGLE(중요_시점34[[#This Row],[요일]]))=0,"",IF(AND(M$7=$E11,$F11=1),중요_시점_표식,"")),"")</f>
        <v/>
      </c>
      <c r="N11" s="26" t="str">
        <f>IFERROR(IF(LEN(_xlfn.SINGLE(중요_시점34[[#This Row],[요일]]))=0,"",IF(AND(N$7=$E11,$F11=1),중요_시점_표식,"")),"")</f>
        <v/>
      </c>
      <c r="O11" s="26" t="str">
        <f>IFERROR(IF(LEN(_xlfn.SINGLE(중요_시점34[[#This Row],[요일]]))=0,"",IF(AND(O$7=$E11,$F11=1),중요_시점_표식,"")),"")</f>
        <v/>
      </c>
      <c r="P11" s="26" t="str">
        <f>IFERROR(IF(LEN(_xlfn.SINGLE(중요_시점34[[#This Row],[요일]]))=0,"",IF(AND(P$7=$E11,$F11=1),중요_시점_표식,"")),"")</f>
        <v/>
      </c>
      <c r="Q11" s="26" t="str">
        <f>IFERROR(IF(LEN(_xlfn.SINGLE(중요_시점34[[#This Row],[요일]]))=0,"",IF(AND(Q$7=$E11,$F11=1),중요_시점_표식,"")),"")</f>
        <v/>
      </c>
      <c r="R11" s="26" t="str">
        <f>IFERROR(IF(LEN(_xlfn.SINGLE(중요_시점34[[#This Row],[요일]]))=0,"",IF(AND(R$7=$E11,$F11=1),중요_시점_표식,"")),"")</f>
        <v/>
      </c>
      <c r="S11" s="26" t="str">
        <f>IFERROR(IF(LEN(_xlfn.SINGLE(중요_시점34[[#This Row],[요일]]))=0,"",IF(AND(S$7=$E11,$F11=1),중요_시점_표식,"")),"")</f>
        <v/>
      </c>
      <c r="T11" s="26" t="str">
        <f>IFERROR(IF(LEN(_xlfn.SINGLE(중요_시점34[[#This Row],[요일]]))=0,"",IF(AND(T$7=$E11,$F11=1),중요_시점_표식,"")),"")</f>
        <v/>
      </c>
      <c r="U11" s="26" t="str">
        <f>IFERROR(IF(LEN(_xlfn.SINGLE(중요_시점34[[#This Row],[요일]]))=0,"",IF(AND(U$7=$E11,$F11=1),중요_시점_표식,"")),"")</f>
        <v/>
      </c>
      <c r="V11" s="26" t="str">
        <f>IFERROR(IF(LEN(_xlfn.SINGLE(중요_시점34[[#This Row],[요일]]))=0,"",IF(AND(V$7=$E11,$F11=1),중요_시점_표식,"")),"")</f>
        <v/>
      </c>
      <c r="W11" s="26" t="str">
        <f>IFERROR(IF(LEN(_xlfn.SINGLE(중요_시점34[[#This Row],[요일]]))=0,"",IF(AND(W$7=$E11,$F11=1),중요_시점_표식,"")),"")</f>
        <v/>
      </c>
      <c r="X11" s="26" t="str">
        <f>IFERROR(IF(LEN(_xlfn.SINGLE(중요_시점34[[#This Row],[요일]]))=0,"",IF(AND(X$7=$E11,$F11=1),중요_시점_표식,"")),"")</f>
        <v/>
      </c>
      <c r="Y11" s="26" t="str">
        <f>IFERROR(IF(LEN(_xlfn.SINGLE(중요_시점34[[#This Row],[요일]]))=0,"",IF(AND(Y$7=$E11,$F11=1),중요_시점_표식,"")),"")</f>
        <v/>
      </c>
      <c r="Z11" s="26" t="str">
        <f>IFERROR(IF(LEN(_xlfn.SINGLE(중요_시점34[[#This Row],[요일]]))=0,"",IF(AND(Z$7=$E11,$F11=1),중요_시점_표식,"")),"")</f>
        <v/>
      </c>
      <c r="AA11" s="26" t="str">
        <f>IFERROR(IF(LEN(_xlfn.SINGLE(중요_시점34[[#This Row],[요일]]))=0,"",IF(AND(AA$7=$E11,$F11=1),중요_시점_표식,"")),"")</f>
        <v/>
      </c>
      <c r="AB11" s="26" t="str">
        <f>IFERROR(IF(LEN(_xlfn.SINGLE(중요_시점34[[#This Row],[요일]]))=0,"",IF(AND(AB$7=$E11,$F11=1),중요_시점_표식,"")),"")</f>
        <v/>
      </c>
      <c r="AC11" s="26" t="str">
        <f>IFERROR(IF(LEN(_xlfn.SINGLE(중요_시점34[[#This Row],[요일]]))=0,"",IF(AND(AC$7=$E11,$F11=1),중요_시점_표식,"")),"")</f>
        <v/>
      </c>
      <c r="AD11" s="26" t="str">
        <f>IFERROR(IF(LEN(_xlfn.SINGLE(중요_시점34[[#This Row],[요일]]))=0,"",IF(AND(AD$7=$E11,$F11=1),중요_시점_표식,"")),"")</f>
        <v/>
      </c>
      <c r="AE11" s="26" t="str">
        <f>IFERROR(IF(LEN(_xlfn.SINGLE(중요_시점34[[#This Row],[요일]]))=0,"",IF(AND(AE$7=$E11,$F11=1),중요_시점_표식,"")),"")</f>
        <v/>
      </c>
      <c r="AF11" s="26" t="str">
        <f>IFERROR(IF(LEN(_xlfn.SINGLE(중요_시점34[[#This Row],[요일]]))=0,"",IF(AND(AF$7=$E11,$F11=1),중요_시점_표식,"")),"")</f>
        <v/>
      </c>
      <c r="AG11" s="26" t="str">
        <f>IFERROR(IF(LEN(_xlfn.SINGLE(중요_시점34[[#This Row],[요일]]))=0,"",IF(AND(AG$7=$E11,$F11=1),중요_시점_표식,"")),"")</f>
        <v/>
      </c>
      <c r="AH11" s="26" t="str">
        <f>IFERROR(IF(LEN(_xlfn.SINGLE(중요_시점34[[#This Row],[요일]]))=0,"",IF(AND(AH$7=$E11,$F11=1),중요_시점_표식,"")),"")</f>
        <v/>
      </c>
      <c r="AI11" s="26" t="str">
        <f>IFERROR(IF(LEN(_xlfn.SINGLE(중요_시점34[[#This Row],[요일]]))=0,"",IF(AND(AI$7=$E11,$F11=1),중요_시점_표식,"")),"")</f>
        <v/>
      </c>
      <c r="AJ11" s="26" t="str">
        <f>IFERROR(IF(LEN(_xlfn.SINGLE(중요_시점34[[#This Row],[요일]]))=0,"",IF(AND(AJ$7=$E11,$F11=1),중요_시점_표식,"")),"")</f>
        <v/>
      </c>
      <c r="AK11" s="26" t="str">
        <f>IFERROR(IF(LEN(_xlfn.SINGLE(중요_시점34[[#This Row],[요일]]))=0,"",IF(AND(AK$7=$E11,$F11=1),중요_시점_표식,"")),"")</f>
        <v/>
      </c>
      <c r="AL11" s="26" t="str">
        <f>IFERROR(IF(LEN(_xlfn.SINGLE(중요_시점34[[#This Row],[요일]]))=0,"",IF(AND(AL$7=$E11,$F11=1),중요_시점_표식,"")),"")</f>
        <v/>
      </c>
      <c r="AM11" s="26" t="str">
        <f>IFERROR(IF(LEN(_xlfn.SINGLE(중요_시점34[[#This Row],[요일]]))=0,"",IF(AND(AM$7=$E11,$F11=1),중요_시점_표식,"")),"")</f>
        <v/>
      </c>
      <c r="AN11" s="26" t="str">
        <f>IFERROR(IF(LEN(_xlfn.SINGLE(중요_시점34[[#This Row],[요일]]))=0,"",IF(AND(AN$7=$E11,$F11=1),중요_시점_표식,"")),"")</f>
        <v/>
      </c>
      <c r="AO11" s="26" t="str">
        <f>IFERROR(IF(LEN(_xlfn.SINGLE(중요_시점34[[#This Row],[요일]]))=0,"",IF(AND(AO$7=$E11,$F11=1),중요_시점_표식,"")),"")</f>
        <v/>
      </c>
      <c r="AP11" s="26" t="str">
        <f>IFERROR(IF(LEN(_xlfn.SINGLE(중요_시점34[[#This Row],[요일]]))=0,"",IF(AND(AP$7=$E11,$F11=1),중요_시점_표식,"")),"")</f>
        <v/>
      </c>
      <c r="AQ11" s="26" t="str">
        <f>IFERROR(IF(LEN(_xlfn.SINGLE(중요_시점34[[#This Row],[요일]]))=0,"",IF(AND(AQ$7=$E11,$F11=1),중요_시점_표식,"")),"")</f>
        <v/>
      </c>
      <c r="AR11" s="26" t="str">
        <f>IFERROR(IF(LEN(_xlfn.SINGLE(중요_시점34[[#This Row],[요일]]))=0,"",IF(AND(AR$7=$E11,$F11=1),중요_시점_표식,"")),"")</f>
        <v/>
      </c>
      <c r="AS11" s="26" t="str">
        <f>IFERROR(IF(LEN(_xlfn.SINGLE(중요_시점34[[#This Row],[요일]]))=0,"",IF(AND(AS$7=$E11,$F11=1),중요_시점_표식,"")),"")</f>
        <v/>
      </c>
      <c r="AT11" s="26" t="str">
        <f>IFERROR(IF(LEN(_xlfn.SINGLE(중요_시점34[[#This Row],[요일]]))=0,"",IF(AND(AT$7=$E11,$F11=1),중요_시점_표식,"")),"")</f>
        <v/>
      </c>
      <c r="AU11" s="26" t="str">
        <f>IFERROR(IF(LEN(_xlfn.SINGLE(중요_시점34[[#This Row],[요일]]))=0,"",IF(AND(AU$7=$E11,$F11=1),중요_시점_표식,"")),"")</f>
        <v/>
      </c>
      <c r="AV11" s="26" t="str">
        <f>IFERROR(IF(LEN(_xlfn.SINGLE(중요_시점34[[#This Row],[요일]]))=0,"",IF(AND(AV$7=$E11,$F11=1),중요_시점_표식,"")),"")</f>
        <v/>
      </c>
      <c r="AW11" s="26" t="str">
        <f>IFERROR(IF(LEN(_xlfn.SINGLE(중요_시점34[[#This Row],[요일]]))=0,"",IF(AND(AW$7=$E11,$F11=1),중요_시점_표식,"")),"")</f>
        <v/>
      </c>
      <c r="AX11" s="26" t="str">
        <f>IFERROR(IF(LEN(_xlfn.SINGLE(중요_시점34[[#This Row],[요일]]))=0,"",IF(AND(AX$7=$E11,$F11=1),중요_시점_표식,"")),"")</f>
        <v/>
      </c>
      <c r="AY11" s="26" t="str">
        <f>IFERROR(IF(LEN(_xlfn.SINGLE(중요_시점34[[#This Row],[요일]]))=0,"",IF(AND(AY$7=$E11,$F11=1),중요_시점_표식,"")),"")</f>
        <v/>
      </c>
      <c r="AZ11" s="26" t="str">
        <f>IFERROR(IF(LEN(_xlfn.SINGLE(중요_시점34[[#This Row],[요일]]))=0,"",IF(AND(AZ$7=$E11,$F11=1),중요_시점_표식,"")),"")</f>
        <v/>
      </c>
      <c r="BA11" s="26" t="str">
        <f>IFERROR(IF(LEN(_xlfn.SINGLE(중요_시점34[[#This Row],[요일]]))=0,"",IF(AND(BA$7=$E11,$F11=1),중요_시점_표식,"")),"")</f>
        <v/>
      </c>
      <c r="BB11" s="26" t="str">
        <f>IFERROR(IF(LEN(_xlfn.SINGLE(중요_시점34[[#This Row],[요일]]))=0,"",IF(AND(BB$7=$E11,$F11=1),중요_시점_표식,"")),"")</f>
        <v/>
      </c>
      <c r="BC11" s="26" t="str">
        <f>IFERROR(IF(LEN(_xlfn.SINGLE(중요_시점34[[#This Row],[요일]]))=0,"",IF(AND(BC$7=$E11,$F11=1),중요_시점_표식,"")),"")</f>
        <v/>
      </c>
      <c r="BD11" s="26" t="str">
        <f>IFERROR(IF(LEN(_xlfn.SINGLE(중요_시점34[[#This Row],[요일]]))=0,"",IF(AND(BD$7=$E11,$F11=1),중요_시점_표식,"")),"")</f>
        <v/>
      </c>
      <c r="BE11" s="26" t="str">
        <f>IFERROR(IF(LEN(_xlfn.SINGLE(중요_시점34[[#This Row],[요일]]))=0,"",IF(AND(BE$7=$E11,$F11=1),중요_시점_표식,"")),"")</f>
        <v/>
      </c>
      <c r="BF11" s="26" t="str">
        <f>IFERROR(IF(LEN(_xlfn.SINGLE(중요_시점34[[#This Row],[요일]]))=0,"",IF(AND(BF$7=$E11,$F11=1),중요_시점_표식,"")),"")</f>
        <v/>
      </c>
      <c r="BG11" s="26" t="str">
        <f>IFERROR(IF(LEN(_xlfn.SINGLE(중요_시점34[[#This Row],[요일]]))=0,"",IF(AND(BG$7=$E11,$F11=1),중요_시점_표식,"")),"")</f>
        <v/>
      </c>
      <c r="BH11" s="26" t="str">
        <f>IFERROR(IF(LEN(_xlfn.SINGLE(중요_시점34[[#This Row],[요일]]))=0,"",IF(AND(BH$7=$E11,$F11=1),중요_시점_표식,"")),"")</f>
        <v/>
      </c>
      <c r="BI11" s="26" t="str">
        <f>IFERROR(IF(LEN(_xlfn.SINGLE(중요_시점34[[#This Row],[요일]]))=0,"",IF(AND(BI$7=$E11,$F11=1),중요_시점_표식,"")),"")</f>
        <v/>
      </c>
      <c r="BJ11" s="26" t="str">
        <f>IFERROR(IF(LEN(_xlfn.SINGLE(중요_시점34[[#This Row],[요일]]))=0,"",IF(AND(BJ$7=$E11,$F11=1),중요_시점_표식,"")),"")</f>
        <v/>
      </c>
      <c r="BK11" s="26" t="str">
        <f>IFERROR(IF(LEN(_xlfn.SINGLE(중요_시점34[[#This Row],[요일]]))=0,"",IF(AND(BK$7=$E11,$F11=1),중요_시점_표식,"")),"")</f>
        <v/>
      </c>
    </row>
    <row r="12" spans="1:63" s="1" customFormat="1" ht="30" customHeight="1" outlineLevel="1">
      <c r="A12" s="6"/>
      <c r="B12" s="49" t="s">
        <v>27</v>
      </c>
      <c r="C12" s="13"/>
      <c r="D12" s="82"/>
      <c r="E12" s="42"/>
      <c r="F12" s="12"/>
      <c r="G12" s="27"/>
      <c r="H12" s="26" t="str">
        <f>IFERROR(IF(LEN(_xlfn.SINGLE(중요_시점34[[#This Row],[요일]]))=0,"",IF(AND(H$7=$E12,$F12=1),중요_시점_표식,"")),"")</f>
        <v/>
      </c>
      <c r="I12" s="26" t="str">
        <f>IFERROR(IF(LEN(_xlfn.SINGLE(중요_시점34[[#This Row],[요일]]))=0,"",IF(AND(I$7=$E12,$F12=1),중요_시점_표식,"")),"")</f>
        <v/>
      </c>
      <c r="J12" s="26" t="str">
        <f>IFERROR(IF(LEN(_xlfn.SINGLE(중요_시점34[[#This Row],[요일]]))=0,"",IF(AND(J$7=$E12,$F12=1),중요_시점_표식,"")),"")</f>
        <v/>
      </c>
      <c r="K12" s="26" t="str">
        <f>IFERROR(IF(LEN(_xlfn.SINGLE(중요_시점34[[#This Row],[요일]]))=0,"",IF(AND(K$7=$E12,$F12=1),중요_시점_표식,"")),"")</f>
        <v/>
      </c>
      <c r="L12" s="26" t="str">
        <f>IFERROR(IF(LEN(_xlfn.SINGLE(중요_시점34[[#This Row],[요일]]))=0,"",IF(AND(L$7=$E12,$F12=1),중요_시점_표식,"")),"")</f>
        <v/>
      </c>
      <c r="M12" s="26"/>
      <c r="N12" s="26" t="str">
        <f>IFERROR(IF(LEN(_xlfn.SINGLE(중요_시점34[[#This Row],[요일]]))=0,"",IF(AND(N$7=$E12,$F12=1),중요_시점_표식,"")),"")</f>
        <v/>
      </c>
      <c r="O12" s="26" t="str">
        <f>IFERROR(IF(LEN(_xlfn.SINGLE(중요_시점34[[#This Row],[요일]]))=0,"",IF(AND(O$7=$E12,$F12=1),중요_시점_표식,"")),"")</f>
        <v/>
      </c>
      <c r="P12" s="26" t="str">
        <f>IFERROR(IF(LEN(_xlfn.SINGLE(중요_시점34[[#This Row],[요일]]))=0,"",IF(AND(P$7=$E12,$F12=1),중요_시점_표식,"")),"")</f>
        <v/>
      </c>
      <c r="Q12" s="26" t="str">
        <f>IFERROR(IF(LEN(_xlfn.SINGLE(중요_시점34[[#This Row],[요일]]))=0,"",IF(AND(Q$7=$E12,$F12=1),중요_시점_표식,"")),"")</f>
        <v/>
      </c>
      <c r="R12" s="26" t="str">
        <f>IFERROR(IF(LEN(_xlfn.SINGLE(중요_시점34[[#This Row],[요일]]))=0,"",IF(AND(R$7=$E12,$F12=1),중요_시점_표식,"")),"")</f>
        <v/>
      </c>
      <c r="S12" s="26" t="str">
        <f>IFERROR(IF(LEN(_xlfn.SINGLE(중요_시점34[[#This Row],[요일]]))=0,"",IF(AND(S$7=$E12,$F12=1),중요_시점_표식,"")),"")</f>
        <v/>
      </c>
      <c r="T12" s="26" t="str">
        <f>IFERROR(IF(LEN(_xlfn.SINGLE(중요_시점34[[#This Row],[요일]]))=0,"",IF(AND(T$7=$E12,$F12=1),중요_시점_표식,"")),"")</f>
        <v/>
      </c>
      <c r="U12" s="26" t="str">
        <f>IFERROR(IF(LEN(_xlfn.SINGLE(중요_시점34[[#This Row],[요일]]))=0,"",IF(AND(U$7=$E12,$F12=1),중요_시점_표식,"")),"")</f>
        <v/>
      </c>
      <c r="V12" s="26" t="str">
        <f>IFERROR(IF(LEN(_xlfn.SINGLE(중요_시점34[[#This Row],[요일]]))=0,"",IF(AND(V$7=$E12,$F12=1),중요_시점_표식,"")),"")</f>
        <v/>
      </c>
      <c r="W12" s="26" t="str">
        <f>IFERROR(IF(LEN(_xlfn.SINGLE(중요_시점34[[#This Row],[요일]]))=0,"",IF(AND(W$7=$E12,$F12=1),중요_시점_표식,"")),"")</f>
        <v/>
      </c>
      <c r="X12" s="26" t="str">
        <f>IFERROR(IF(LEN(_xlfn.SINGLE(중요_시점34[[#This Row],[요일]]))=0,"",IF(AND(X$7=$E12,$F12=1),중요_시점_표식,"")),"")</f>
        <v/>
      </c>
      <c r="Y12" s="26" t="str">
        <f>IFERROR(IF(LEN(_xlfn.SINGLE(중요_시점34[[#This Row],[요일]]))=0,"",IF(AND(Y$7=$E12,$F12=1),중요_시점_표식,"")),"")</f>
        <v/>
      </c>
      <c r="Z12" s="26" t="str">
        <f>IFERROR(IF(LEN(_xlfn.SINGLE(중요_시점34[[#This Row],[요일]]))=0,"",IF(AND(Z$7=$E12,$F12=1),중요_시점_표식,"")),"")</f>
        <v/>
      </c>
      <c r="AA12" s="26" t="str">
        <f>IFERROR(IF(LEN(_xlfn.SINGLE(중요_시점34[[#This Row],[요일]]))=0,"",IF(AND(AA$7=$E12,$F12=1),중요_시점_표식,"")),"")</f>
        <v/>
      </c>
      <c r="AB12" s="26" t="str">
        <f>IFERROR(IF(LEN(_xlfn.SINGLE(중요_시점34[[#This Row],[요일]]))=0,"",IF(AND(AB$7=$E12,$F12=1),중요_시점_표식,"")),"")</f>
        <v/>
      </c>
      <c r="AC12" s="26" t="str">
        <f>IFERROR(IF(LEN(_xlfn.SINGLE(중요_시점34[[#This Row],[요일]]))=0,"",IF(AND(AC$7=$E12,$F12=1),중요_시점_표식,"")),"")</f>
        <v/>
      </c>
      <c r="AD12" s="26" t="str">
        <f>IFERROR(IF(LEN(_xlfn.SINGLE(중요_시점34[[#This Row],[요일]]))=0,"",IF(AND(AD$7=$E12,$F12=1),중요_시점_표식,"")),"")</f>
        <v/>
      </c>
      <c r="AE12" s="26" t="str">
        <f>IFERROR(IF(LEN(_xlfn.SINGLE(중요_시점34[[#This Row],[요일]]))=0,"",IF(AND(AE$7=$E12,$F12=1),중요_시점_표식,"")),"")</f>
        <v/>
      </c>
      <c r="AF12" s="26" t="str">
        <f>IFERROR(IF(LEN(_xlfn.SINGLE(중요_시점34[[#This Row],[요일]]))=0,"",IF(AND(AF$7=$E12,$F12=1),중요_시점_표식,"")),"")</f>
        <v/>
      </c>
      <c r="AG12" s="26" t="str">
        <f>IFERROR(IF(LEN(_xlfn.SINGLE(중요_시점34[[#This Row],[요일]]))=0,"",IF(AND(AG$7=$E12,$F12=1),중요_시점_표식,"")),"")</f>
        <v/>
      </c>
      <c r="AH12" s="26" t="str">
        <f>IFERROR(IF(LEN(_xlfn.SINGLE(중요_시점34[[#This Row],[요일]]))=0,"",IF(AND(AH$7=$E12,$F12=1),중요_시점_표식,"")),"")</f>
        <v/>
      </c>
      <c r="AI12" s="26" t="str">
        <f>IFERROR(IF(LEN(_xlfn.SINGLE(중요_시점34[[#This Row],[요일]]))=0,"",IF(AND(AI$7=$E12,$F12=1),중요_시점_표식,"")),"")</f>
        <v/>
      </c>
      <c r="AJ12" s="26" t="str">
        <f>IFERROR(IF(LEN(_xlfn.SINGLE(중요_시점34[[#This Row],[요일]]))=0,"",IF(AND(AJ$7=$E12,$F12=1),중요_시점_표식,"")),"")</f>
        <v/>
      </c>
      <c r="AK12" s="26" t="str">
        <f>IFERROR(IF(LEN(_xlfn.SINGLE(중요_시점34[[#This Row],[요일]]))=0,"",IF(AND(AK$7=$E12,$F12=1),중요_시점_표식,"")),"")</f>
        <v/>
      </c>
      <c r="AL12" s="26" t="str">
        <f>IFERROR(IF(LEN(_xlfn.SINGLE(중요_시점34[[#This Row],[요일]]))=0,"",IF(AND(AL$7=$E12,$F12=1),중요_시점_표식,"")),"")</f>
        <v/>
      </c>
      <c r="AM12" s="26" t="str">
        <f>IFERROR(IF(LEN(_xlfn.SINGLE(중요_시점34[[#This Row],[요일]]))=0,"",IF(AND(AM$7=$E12,$F12=1),중요_시점_표식,"")),"")</f>
        <v/>
      </c>
      <c r="AN12" s="26" t="str">
        <f>IFERROR(IF(LEN(_xlfn.SINGLE(중요_시점34[[#This Row],[요일]]))=0,"",IF(AND(AN$7=$E12,$F12=1),중요_시점_표식,"")),"")</f>
        <v/>
      </c>
      <c r="AO12" s="26" t="str">
        <f>IFERROR(IF(LEN(_xlfn.SINGLE(중요_시점34[[#This Row],[요일]]))=0,"",IF(AND(AO$7=$E12,$F12=1),중요_시점_표식,"")),"")</f>
        <v/>
      </c>
      <c r="AP12" s="26" t="str">
        <f>IFERROR(IF(LEN(_xlfn.SINGLE(중요_시점34[[#This Row],[요일]]))=0,"",IF(AND(AP$7=$E12,$F12=1),중요_시점_표식,"")),"")</f>
        <v/>
      </c>
      <c r="AQ12" s="26" t="str">
        <f>IFERROR(IF(LEN(_xlfn.SINGLE(중요_시점34[[#This Row],[요일]]))=0,"",IF(AND(AQ$7=$E12,$F12=1),중요_시점_표식,"")),"")</f>
        <v/>
      </c>
      <c r="AR12" s="26" t="str">
        <f>IFERROR(IF(LEN(_xlfn.SINGLE(중요_시점34[[#This Row],[요일]]))=0,"",IF(AND(AR$7=$E12,$F12=1),중요_시점_표식,"")),"")</f>
        <v/>
      </c>
      <c r="AS12" s="26" t="str">
        <f>IFERROR(IF(LEN(_xlfn.SINGLE(중요_시점34[[#This Row],[요일]]))=0,"",IF(AND(AS$7=$E12,$F12=1),중요_시점_표식,"")),"")</f>
        <v/>
      </c>
      <c r="AT12" s="26" t="str">
        <f>IFERROR(IF(LEN(_xlfn.SINGLE(중요_시점34[[#This Row],[요일]]))=0,"",IF(AND(AT$7=$E12,$F12=1),중요_시점_표식,"")),"")</f>
        <v/>
      </c>
      <c r="AU12" s="26" t="str">
        <f>IFERROR(IF(LEN(_xlfn.SINGLE(중요_시점34[[#This Row],[요일]]))=0,"",IF(AND(AU$7=$E12,$F12=1),중요_시점_표식,"")),"")</f>
        <v/>
      </c>
      <c r="AV12" s="26" t="str">
        <f>IFERROR(IF(LEN(_xlfn.SINGLE(중요_시점34[[#This Row],[요일]]))=0,"",IF(AND(AV$7=$E12,$F12=1),중요_시점_표식,"")),"")</f>
        <v/>
      </c>
      <c r="AW12" s="26" t="str">
        <f>IFERROR(IF(LEN(_xlfn.SINGLE(중요_시점34[[#This Row],[요일]]))=0,"",IF(AND(AW$7=$E12,$F12=1),중요_시점_표식,"")),"")</f>
        <v/>
      </c>
      <c r="AX12" s="26" t="str">
        <f>IFERROR(IF(LEN(_xlfn.SINGLE(중요_시점34[[#This Row],[요일]]))=0,"",IF(AND(AX$7=$E12,$F12=1),중요_시점_표식,"")),"")</f>
        <v/>
      </c>
      <c r="AY12" s="26" t="str">
        <f>IFERROR(IF(LEN(_xlfn.SINGLE(중요_시점34[[#This Row],[요일]]))=0,"",IF(AND(AY$7=$E12,$F12=1),중요_시점_표식,"")),"")</f>
        <v/>
      </c>
      <c r="AZ12" s="26" t="str">
        <f>IFERROR(IF(LEN(_xlfn.SINGLE(중요_시점34[[#This Row],[요일]]))=0,"",IF(AND(AZ$7=$E12,$F12=1),중요_시점_표식,"")),"")</f>
        <v/>
      </c>
      <c r="BA12" s="26" t="str">
        <f>IFERROR(IF(LEN(_xlfn.SINGLE(중요_시점34[[#This Row],[요일]]))=0,"",IF(AND(BA$7=$E12,$F12=1),중요_시점_표식,"")),"")</f>
        <v/>
      </c>
      <c r="BB12" s="26" t="str">
        <f>IFERROR(IF(LEN(_xlfn.SINGLE(중요_시점34[[#This Row],[요일]]))=0,"",IF(AND(BB$7=$E12,$F12=1),중요_시점_표식,"")),"")</f>
        <v/>
      </c>
      <c r="BC12" s="26" t="str">
        <f>IFERROR(IF(LEN(_xlfn.SINGLE(중요_시점34[[#This Row],[요일]]))=0,"",IF(AND(BC$7=$E12,$F12=1),중요_시점_표식,"")),"")</f>
        <v/>
      </c>
      <c r="BD12" s="26" t="str">
        <f>IFERROR(IF(LEN(_xlfn.SINGLE(중요_시점34[[#This Row],[요일]]))=0,"",IF(AND(BD$7=$E12,$F12=1),중요_시점_표식,"")),"")</f>
        <v/>
      </c>
      <c r="BE12" s="26" t="str">
        <f>IFERROR(IF(LEN(_xlfn.SINGLE(중요_시점34[[#This Row],[요일]]))=0,"",IF(AND(BE$7=$E12,$F12=1),중요_시점_표식,"")),"")</f>
        <v/>
      </c>
      <c r="BF12" s="26" t="str">
        <f>IFERROR(IF(LEN(_xlfn.SINGLE(중요_시점34[[#This Row],[요일]]))=0,"",IF(AND(BF$7=$E12,$F12=1),중요_시점_표식,"")),"")</f>
        <v/>
      </c>
      <c r="BG12" s="26" t="str">
        <f>IFERROR(IF(LEN(_xlfn.SINGLE(중요_시점34[[#This Row],[요일]]))=0,"",IF(AND(BG$7=$E12,$F12=1),중요_시점_표식,"")),"")</f>
        <v/>
      </c>
      <c r="BH12" s="26" t="str">
        <f>IFERROR(IF(LEN(_xlfn.SINGLE(중요_시점34[[#This Row],[요일]]))=0,"",IF(AND(BH$7=$E12,$F12=1),중요_시점_표식,"")),"")</f>
        <v/>
      </c>
      <c r="BI12" s="26" t="str">
        <f>IFERROR(IF(LEN(_xlfn.SINGLE(중요_시점34[[#This Row],[요일]]))=0,"",IF(AND(BI$7=$E12,$F12=1),중요_시점_표식,"")),"")</f>
        <v/>
      </c>
      <c r="BJ12" s="26" t="str">
        <f>IFERROR(IF(LEN(_xlfn.SINGLE(중요_시점34[[#This Row],[요일]]))=0,"",IF(AND(BJ$7=$E12,$F12=1),중요_시점_표식,"")),"")</f>
        <v/>
      </c>
      <c r="BK12" s="26" t="str">
        <f>IFERROR(IF(LEN(_xlfn.SINGLE(중요_시점34[[#This Row],[요일]]))=0,"",IF(AND(BK$7=$E12,$F12=1),중요_시점_표식,"")),"")</f>
        <v/>
      </c>
    </row>
    <row r="13" spans="1:63" s="1" customFormat="1" ht="30" customHeight="1" outlineLevel="1">
      <c r="A13" s="5"/>
      <c r="B13" s="40" t="s">
        <v>29</v>
      </c>
      <c r="C13" s="13"/>
      <c r="D13" s="82"/>
      <c r="E13" s="42"/>
      <c r="F13" s="12"/>
      <c r="G13" s="27"/>
      <c r="H13" s="26"/>
      <c r="I13" s="26"/>
      <c r="J13" s="26"/>
      <c r="K13" s="26"/>
      <c r="L13" s="26"/>
      <c r="M13" s="26"/>
      <c r="N13" s="26"/>
      <c r="O13" s="26"/>
      <c r="P13" s="26"/>
      <c r="Q13" s="26"/>
      <c r="R13" s="26"/>
      <c r="S13" s="26"/>
      <c r="T13" s="26"/>
      <c r="U13" s="26"/>
      <c r="V13" s="26"/>
      <c r="W13" s="26"/>
      <c r="X13" s="26"/>
      <c r="Y13" s="48"/>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row>
    <row r="14" spans="1:63" s="1" customFormat="1" ht="30" customHeight="1" outlineLevel="1">
      <c r="A14" s="5"/>
      <c r="B14" s="49" t="s">
        <v>28</v>
      </c>
      <c r="C14" s="13"/>
      <c r="D14" s="82"/>
      <c r="E14" s="42"/>
      <c r="F14" s="12"/>
      <c r="G14" s="27"/>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row>
    <row r="15" spans="1:63" s="1" customFormat="1" ht="30" customHeight="1" outlineLevel="1">
      <c r="A15" s="5"/>
      <c r="B15" s="49" t="s">
        <v>11</v>
      </c>
      <c r="C15" s="13"/>
      <c r="D15" s="82"/>
      <c r="E15" s="42"/>
      <c r="F15" s="12"/>
      <c r="G15" s="27"/>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1" customFormat="1" ht="30" customHeight="1">
      <c r="A16" s="6"/>
      <c r="B16" s="49" t="s">
        <v>12</v>
      </c>
      <c r="C16" s="13"/>
      <c r="D16" s="82"/>
      <c r="E16" s="42"/>
      <c r="F16" s="12"/>
      <c r="G16" s="27"/>
      <c r="H16" s="26" t="str">
        <f>IFERROR(IF(LEN(_xlfn.SINGLE(중요_시점34[[#This Row],[요일]]))=0,"",IF(AND(H$7=$E13,$F13=1),중요_시점_표식,"")),"")</f>
        <v/>
      </c>
      <c r="I16" s="26" t="str">
        <f>IFERROR(IF(LEN(_xlfn.SINGLE(중요_시점34[[#This Row],[요일]]))=0,"",IF(AND(I$7=$E13,$F13=1),중요_시점_표식,"")),"")</f>
        <v/>
      </c>
      <c r="J16" s="26" t="str">
        <f>IFERROR(IF(LEN(_xlfn.SINGLE(중요_시점34[[#This Row],[요일]]))=0,"",IF(AND(J$7=$E13,$F13=1),중요_시점_표식,"")),"")</f>
        <v/>
      </c>
      <c r="K16" s="26" t="str">
        <f>IFERROR(IF(LEN(_xlfn.SINGLE(중요_시점34[[#This Row],[요일]]))=0,"",IF(AND(K$7=$E13,$F13=1),중요_시점_표식,"")),"")</f>
        <v/>
      </c>
      <c r="L16" s="26" t="str">
        <f>IFERROR(IF(LEN(_xlfn.SINGLE(중요_시점34[[#This Row],[요일]]))=0,"",IF(AND(L$7=$E13,$F13=1),중요_시점_표식,"")),"")</f>
        <v/>
      </c>
      <c r="M16" s="26" t="str">
        <f>IFERROR(IF(LEN(_xlfn.SINGLE(중요_시점34[[#This Row],[요일]]))=0,"",IF(AND(M$7=$E13,$F13=1),중요_시점_표식,"")),"")</f>
        <v/>
      </c>
      <c r="N16" s="26"/>
      <c r="O16" s="26"/>
      <c r="P16" s="26"/>
      <c r="Q16" s="26"/>
      <c r="R16" s="26"/>
      <c r="S16" s="26"/>
      <c r="T16" s="26"/>
      <c r="U16" s="26"/>
      <c r="V16" s="26"/>
      <c r="W16" s="26"/>
      <c r="X16" s="26"/>
      <c r="Y16" s="26"/>
      <c r="Z16" s="26"/>
      <c r="AA16" s="26"/>
      <c r="AB16" s="26"/>
      <c r="AC16" s="26"/>
      <c r="AD16" s="26"/>
      <c r="AE16" s="26"/>
      <c r="AF16" s="26"/>
      <c r="AG16" s="26"/>
      <c r="AH16" s="26" t="str">
        <f>IFERROR(IF(LEN(_xlfn.SINGLE(중요_시점34[[#This Row],[요일]]))=0,"",IF(AND(AH$7=$E13,$F13=1),중요_시점_표식,"")),"")</f>
        <v/>
      </c>
      <c r="AI16" s="26" t="str">
        <f>IFERROR(IF(LEN(_xlfn.SINGLE(중요_시점34[[#This Row],[요일]]))=0,"",IF(AND(AI$7=$E13,$F13=1),중요_시점_표식,"")),"")</f>
        <v/>
      </c>
      <c r="AJ16" s="26" t="str">
        <f>IFERROR(IF(LEN(_xlfn.SINGLE(중요_시점34[[#This Row],[요일]]))=0,"",IF(AND(AJ$7=$E13,$F13=1),중요_시점_표식,"")),"")</f>
        <v/>
      </c>
      <c r="AK16" s="26" t="str">
        <f>IFERROR(IF(LEN(_xlfn.SINGLE(중요_시점34[[#This Row],[요일]]))=0,"",IF(AND(AK$7=$E13,$F13=1),중요_시점_표식,"")),"")</f>
        <v/>
      </c>
      <c r="AL16" s="26" t="str">
        <f>IFERROR(IF(LEN(_xlfn.SINGLE(중요_시점34[[#This Row],[요일]]))=0,"",IF(AND(AL$7=$E13,$F13=1),중요_시점_표식,"")),"")</f>
        <v/>
      </c>
      <c r="AM16" s="26" t="str">
        <f>IFERROR(IF(LEN(_xlfn.SINGLE(중요_시점34[[#This Row],[요일]]))=0,"",IF(AND(AM$7=$E13,$F13=1),중요_시점_표식,"")),"")</f>
        <v/>
      </c>
      <c r="AN16" s="26" t="str">
        <f>IFERROR(IF(LEN(_xlfn.SINGLE(중요_시점34[[#This Row],[요일]]))=0,"",IF(AND(AN$7=$E13,$F13=1),중요_시점_표식,"")),"")</f>
        <v/>
      </c>
      <c r="AO16" s="26" t="str">
        <f>IFERROR(IF(LEN(_xlfn.SINGLE(중요_시점34[[#This Row],[요일]]))=0,"",IF(AND(AO$7=$E13,$F13=1),중요_시점_표식,"")),"")</f>
        <v/>
      </c>
      <c r="AP16" s="26" t="str">
        <f>IFERROR(IF(LEN(_xlfn.SINGLE(중요_시점34[[#This Row],[요일]]))=0,"",IF(AND(AP$7=$E13,$F13=1),중요_시점_표식,"")),"")</f>
        <v/>
      </c>
      <c r="AQ16" s="26" t="str">
        <f>IFERROR(IF(LEN(_xlfn.SINGLE(중요_시점34[[#This Row],[요일]]))=0,"",IF(AND(AQ$7=$E13,$F13=1),중요_시점_표식,"")),"")</f>
        <v/>
      </c>
      <c r="AR16" s="26" t="str">
        <f>IFERROR(IF(LEN(_xlfn.SINGLE(중요_시점34[[#This Row],[요일]]))=0,"",IF(AND(AR$7=$E13,$F13=1),중요_시점_표식,"")),"")</f>
        <v/>
      </c>
      <c r="AS16" s="26" t="str">
        <f>IFERROR(IF(LEN(_xlfn.SINGLE(중요_시점34[[#This Row],[요일]]))=0,"",IF(AND(AS$7=$E13,$F13=1),중요_시점_표식,"")),"")</f>
        <v/>
      </c>
      <c r="AT16" s="26" t="str">
        <f>IFERROR(IF(LEN(_xlfn.SINGLE(중요_시점34[[#This Row],[요일]]))=0,"",IF(AND(AT$7=$E13,$F13=1),중요_시점_표식,"")),"")</f>
        <v/>
      </c>
      <c r="AU16" s="26" t="str">
        <f>IFERROR(IF(LEN(_xlfn.SINGLE(중요_시점34[[#This Row],[요일]]))=0,"",IF(AND(AU$7=$E13,$F13=1),중요_시점_표식,"")),"")</f>
        <v/>
      </c>
      <c r="AV16" s="26" t="str">
        <f>IFERROR(IF(LEN(_xlfn.SINGLE(중요_시점34[[#This Row],[요일]]))=0,"",IF(AND(AV$7=$E13,$F13=1),중요_시점_표식,"")),"")</f>
        <v/>
      </c>
      <c r="AW16" s="26" t="str">
        <f>IFERROR(IF(LEN(_xlfn.SINGLE(중요_시점34[[#This Row],[요일]]))=0,"",IF(AND(AW$7=$E13,$F13=1),중요_시점_표식,"")),"")</f>
        <v/>
      </c>
      <c r="AX16" s="26" t="str">
        <f>IFERROR(IF(LEN(_xlfn.SINGLE(중요_시점34[[#This Row],[요일]]))=0,"",IF(AND(AX$7=$E13,$F13=1),중요_시점_표식,"")),"")</f>
        <v/>
      </c>
      <c r="AY16" s="26" t="str">
        <f>IFERROR(IF(LEN(_xlfn.SINGLE(중요_시점34[[#This Row],[요일]]))=0,"",IF(AND(AY$7=$E13,$F13=1),중요_시점_표식,"")),"")</f>
        <v/>
      </c>
      <c r="AZ16" s="26" t="str">
        <f>IFERROR(IF(LEN(_xlfn.SINGLE(중요_시점34[[#This Row],[요일]]))=0,"",IF(AND(AZ$7=$E13,$F13=1),중요_시점_표식,"")),"")</f>
        <v/>
      </c>
      <c r="BA16" s="26" t="str">
        <f>IFERROR(IF(LEN(_xlfn.SINGLE(중요_시점34[[#This Row],[요일]]))=0,"",IF(AND(BA$7=$E13,$F13=1),중요_시점_표식,"")),"")</f>
        <v/>
      </c>
      <c r="BB16" s="26" t="str">
        <f>IFERROR(IF(LEN(_xlfn.SINGLE(중요_시점34[[#This Row],[요일]]))=0,"",IF(AND(BB$7=$E13,$F13=1),중요_시점_표식,"")),"")</f>
        <v/>
      </c>
      <c r="BC16" s="26" t="str">
        <f>IFERROR(IF(LEN(_xlfn.SINGLE(중요_시점34[[#This Row],[요일]]))=0,"",IF(AND(BC$7=$E13,$F13=1),중요_시점_표식,"")),"")</f>
        <v/>
      </c>
      <c r="BD16" s="26" t="str">
        <f>IFERROR(IF(LEN(_xlfn.SINGLE(중요_시점34[[#This Row],[요일]]))=0,"",IF(AND(BD$7=$E13,$F13=1),중요_시점_표식,"")),"")</f>
        <v/>
      </c>
      <c r="BE16" s="26" t="str">
        <f>IFERROR(IF(LEN(_xlfn.SINGLE(중요_시점34[[#This Row],[요일]]))=0,"",IF(AND(BE$7=$E13,$F13=1),중요_시점_표식,"")),"")</f>
        <v/>
      </c>
      <c r="BF16" s="26" t="str">
        <f>IFERROR(IF(LEN(_xlfn.SINGLE(중요_시점34[[#This Row],[요일]]))=0,"",IF(AND(BF$7=$E13,$F13=1),중요_시점_표식,"")),"")</f>
        <v/>
      </c>
      <c r="BG16" s="26" t="str">
        <f>IFERROR(IF(LEN(_xlfn.SINGLE(중요_시점34[[#This Row],[요일]]))=0,"",IF(AND(BG$7=$E13,$F13=1),중요_시점_표식,"")),"")</f>
        <v/>
      </c>
      <c r="BH16" s="26" t="str">
        <f>IFERROR(IF(LEN(_xlfn.SINGLE(중요_시점34[[#This Row],[요일]]))=0,"",IF(AND(BH$7=$E13,$F13=1),중요_시점_표식,"")),"")</f>
        <v/>
      </c>
      <c r="BI16" s="26" t="str">
        <f>IFERROR(IF(LEN(_xlfn.SINGLE(중요_시점34[[#This Row],[요일]]))=0,"",IF(AND(BI$7=$E13,$F13=1),중요_시점_표식,"")),"")</f>
        <v/>
      </c>
      <c r="BJ16" s="26" t="str">
        <f>IFERROR(IF(LEN(_xlfn.SINGLE(중요_시점34[[#This Row],[요일]]))=0,"",IF(AND(BJ$7=$E13,$F13=1),중요_시점_표식,"")),"")</f>
        <v/>
      </c>
      <c r="BK16" s="26" t="str">
        <f>IFERROR(IF(LEN(_xlfn.SINGLE(중요_시점34[[#This Row],[요일]]))=0,"",IF(AND(BK$7=$E13,$F13=1),중요_시점_표식,"")),"")</f>
        <v/>
      </c>
    </row>
    <row r="17" spans="1:63" s="1" customFormat="1" ht="30" customHeight="1" outlineLevel="1">
      <c r="A17" s="6"/>
      <c r="B17" s="49" t="s">
        <v>13</v>
      </c>
      <c r="C17" s="13"/>
      <c r="D17" s="82"/>
      <c r="E17" s="42"/>
      <c r="F17" s="12"/>
      <c r="G17" s="27"/>
      <c r="H17" s="26" t="str">
        <f>IFERROR(IF(LEN(_xlfn.SINGLE(중요_시점34[[#This Row],[요일]]))=0,"",IF(AND(H$7=$E14,$F14=1),중요_시점_표식,"")),"")</f>
        <v/>
      </c>
      <c r="I17" s="26" t="str">
        <f>IFERROR(IF(LEN(_xlfn.SINGLE(중요_시점34[[#This Row],[요일]]))=0,"",IF(AND(I$7=$E14,$F14=1),중요_시점_표식,"")),"")</f>
        <v/>
      </c>
      <c r="J17" s="26" t="str">
        <f>IFERROR(IF(LEN(_xlfn.SINGLE(중요_시점34[[#This Row],[요일]]))=0,"",IF(AND(J$7=$E14,$F14=1),중요_시점_표식,"")),"")</f>
        <v/>
      </c>
      <c r="K17" s="26" t="str">
        <f>IFERROR(IF(LEN(_xlfn.SINGLE(중요_시점34[[#This Row],[요일]]))=0,"",IF(AND(K$7=$E14,$F14=1),중요_시점_표식,"")),"")</f>
        <v/>
      </c>
      <c r="L17" s="26" t="str">
        <f>IFERROR(IF(LEN(_xlfn.SINGLE(중요_시점34[[#This Row],[요일]]))=0,"",IF(AND(L$7=$E14,$F14=1),중요_시점_표식,"")),"")</f>
        <v/>
      </c>
      <c r="M17" s="26" t="str">
        <f>IFERROR(IF(LEN(_xlfn.SINGLE(중요_시점34[[#This Row],[요일]]))=0,"",IF(AND(M$7=$E14,$F14=1),중요_시점_표식,"")),"")</f>
        <v/>
      </c>
      <c r="N17" s="26"/>
      <c r="O17" s="26"/>
      <c r="P17" s="26"/>
      <c r="Q17" s="26"/>
      <c r="R17" s="26"/>
      <c r="S17" s="26"/>
      <c r="T17" s="26"/>
      <c r="U17" s="26"/>
      <c r="V17" s="26"/>
      <c r="W17" s="26"/>
      <c r="X17" s="26"/>
      <c r="Y17" s="26"/>
      <c r="Z17" s="26"/>
      <c r="AA17" s="26"/>
      <c r="AB17" s="26"/>
      <c r="AC17" s="26"/>
      <c r="AD17" s="26"/>
      <c r="AE17" s="26"/>
      <c r="AF17" s="26"/>
      <c r="AG17" s="26"/>
      <c r="AH17" s="26" t="str">
        <f>IFERROR(IF(LEN(_xlfn.SINGLE(중요_시점34[[#This Row],[요일]]))=0,"",IF(AND(AH$7=$E14,$F14=1),중요_시점_표식,"")),"")</f>
        <v/>
      </c>
      <c r="AI17" s="26" t="str">
        <f>IFERROR(IF(LEN(_xlfn.SINGLE(중요_시점34[[#This Row],[요일]]))=0,"",IF(AND(AI$7=$E14,$F14=1),중요_시점_표식,"")),"")</f>
        <v/>
      </c>
      <c r="AJ17" s="26" t="str">
        <f>IFERROR(IF(LEN(_xlfn.SINGLE(중요_시점34[[#This Row],[요일]]))=0,"",IF(AND(AJ$7=$E14,$F14=1),중요_시점_표식,"")),"")</f>
        <v/>
      </c>
      <c r="AK17" s="26" t="str">
        <f>IFERROR(IF(LEN(_xlfn.SINGLE(중요_시점34[[#This Row],[요일]]))=0,"",IF(AND(AK$7=$E14,$F14=1),중요_시점_표식,"")),"")</f>
        <v/>
      </c>
      <c r="AL17" s="26" t="str">
        <f>IFERROR(IF(LEN(_xlfn.SINGLE(중요_시점34[[#This Row],[요일]]))=0,"",IF(AND(AL$7=$E14,$F14=1),중요_시점_표식,"")),"")</f>
        <v/>
      </c>
      <c r="AM17" s="26" t="str">
        <f>IFERROR(IF(LEN(_xlfn.SINGLE(중요_시점34[[#This Row],[요일]]))=0,"",IF(AND(AM$7=$E14,$F14=1),중요_시점_표식,"")),"")</f>
        <v/>
      </c>
      <c r="AN17" s="26" t="str">
        <f>IFERROR(IF(LEN(_xlfn.SINGLE(중요_시점34[[#This Row],[요일]]))=0,"",IF(AND(AN$7=$E14,$F14=1),중요_시점_표식,"")),"")</f>
        <v/>
      </c>
      <c r="AO17" s="26" t="str">
        <f>IFERROR(IF(LEN(_xlfn.SINGLE(중요_시점34[[#This Row],[요일]]))=0,"",IF(AND(AO$7=$E14,$F14=1),중요_시점_표식,"")),"")</f>
        <v/>
      </c>
      <c r="AP17" s="26" t="str">
        <f>IFERROR(IF(LEN(_xlfn.SINGLE(중요_시점34[[#This Row],[요일]]))=0,"",IF(AND(AP$7=$E14,$F14=1),중요_시점_표식,"")),"")</f>
        <v/>
      </c>
      <c r="AQ17" s="26" t="str">
        <f>IFERROR(IF(LEN(_xlfn.SINGLE(중요_시점34[[#This Row],[요일]]))=0,"",IF(AND(AQ$7=$E14,$F14=1),중요_시점_표식,"")),"")</f>
        <v/>
      </c>
      <c r="AR17" s="26" t="str">
        <f>IFERROR(IF(LEN(_xlfn.SINGLE(중요_시점34[[#This Row],[요일]]))=0,"",IF(AND(AR$7=$E14,$F14=1),중요_시점_표식,"")),"")</f>
        <v/>
      </c>
      <c r="AS17" s="26" t="str">
        <f>IFERROR(IF(LEN(_xlfn.SINGLE(중요_시점34[[#This Row],[요일]]))=0,"",IF(AND(AS$7=$E14,$F14=1),중요_시점_표식,"")),"")</f>
        <v/>
      </c>
      <c r="AT17" s="26" t="str">
        <f>IFERROR(IF(LEN(_xlfn.SINGLE(중요_시점34[[#This Row],[요일]]))=0,"",IF(AND(AT$7=$E14,$F14=1),중요_시점_표식,"")),"")</f>
        <v/>
      </c>
      <c r="AU17" s="26" t="str">
        <f>IFERROR(IF(LEN(_xlfn.SINGLE(중요_시점34[[#This Row],[요일]]))=0,"",IF(AND(AU$7=$E14,$F14=1),중요_시점_표식,"")),"")</f>
        <v/>
      </c>
      <c r="AV17" s="26" t="str">
        <f>IFERROR(IF(LEN(_xlfn.SINGLE(중요_시점34[[#This Row],[요일]]))=0,"",IF(AND(AV$7=$E14,$F14=1),중요_시점_표식,"")),"")</f>
        <v/>
      </c>
      <c r="AW17" s="26" t="str">
        <f>IFERROR(IF(LEN(_xlfn.SINGLE(중요_시점34[[#This Row],[요일]]))=0,"",IF(AND(AW$7=$E14,$F14=1),중요_시점_표식,"")),"")</f>
        <v/>
      </c>
      <c r="AX17" s="26" t="str">
        <f>IFERROR(IF(LEN(_xlfn.SINGLE(중요_시점34[[#This Row],[요일]]))=0,"",IF(AND(AX$7=$E14,$F14=1),중요_시점_표식,"")),"")</f>
        <v/>
      </c>
      <c r="AY17" s="26" t="str">
        <f>IFERROR(IF(LEN(_xlfn.SINGLE(중요_시점34[[#This Row],[요일]]))=0,"",IF(AND(AY$7=$E14,$F14=1),중요_시점_표식,"")),"")</f>
        <v/>
      </c>
      <c r="AZ17" s="26" t="str">
        <f>IFERROR(IF(LEN(_xlfn.SINGLE(중요_시점34[[#This Row],[요일]]))=0,"",IF(AND(AZ$7=$E14,$F14=1),중요_시점_표식,"")),"")</f>
        <v/>
      </c>
      <c r="BA17" s="26" t="str">
        <f>IFERROR(IF(LEN(_xlfn.SINGLE(중요_시점34[[#This Row],[요일]]))=0,"",IF(AND(BA$7=$E14,$F14=1),중요_시점_표식,"")),"")</f>
        <v/>
      </c>
      <c r="BB17" s="26" t="str">
        <f>IFERROR(IF(LEN(_xlfn.SINGLE(중요_시점34[[#This Row],[요일]]))=0,"",IF(AND(BB$7=$E14,$F14=1),중요_시점_표식,"")),"")</f>
        <v/>
      </c>
      <c r="BC17" s="26" t="str">
        <f>IFERROR(IF(LEN(_xlfn.SINGLE(중요_시점34[[#This Row],[요일]]))=0,"",IF(AND(BC$7=$E14,$F14=1),중요_시점_표식,"")),"")</f>
        <v/>
      </c>
      <c r="BD17" s="26" t="str">
        <f>IFERROR(IF(LEN(_xlfn.SINGLE(중요_시점34[[#This Row],[요일]]))=0,"",IF(AND(BD$7=$E14,$F14=1),중요_시점_표식,"")),"")</f>
        <v/>
      </c>
      <c r="BE17" s="26" t="str">
        <f>IFERROR(IF(LEN(_xlfn.SINGLE(중요_시점34[[#This Row],[요일]]))=0,"",IF(AND(BE$7=$E14,$F14=1),중요_시점_표식,"")),"")</f>
        <v/>
      </c>
      <c r="BF17" s="26" t="str">
        <f>IFERROR(IF(LEN(_xlfn.SINGLE(중요_시점34[[#This Row],[요일]]))=0,"",IF(AND(BF$7=$E14,$F14=1),중요_시점_표식,"")),"")</f>
        <v/>
      </c>
      <c r="BG17" s="26" t="str">
        <f>IFERROR(IF(LEN(_xlfn.SINGLE(중요_시점34[[#This Row],[요일]]))=0,"",IF(AND(BG$7=$E14,$F14=1),중요_시점_표식,"")),"")</f>
        <v/>
      </c>
      <c r="BH17" s="26" t="str">
        <f>IFERROR(IF(LEN(_xlfn.SINGLE(중요_시점34[[#This Row],[요일]]))=0,"",IF(AND(BH$7=$E14,$F14=1),중요_시점_표식,"")),"")</f>
        <v/>
      </c>
      <c r="BI17" s="26" t="str">
        <f>IFERROR(IF(LEN(_xlfn.SINGLE(중요_시점34[[#This Row],[요일]]))=0,"",IF(AND(BI$7=$E14,$F14=1),중요_시점_표식,"")),"")</f>
        <v/>
      </c>
      <c r="BJ17" s="26" t="str">
        <f>IFERROR(IF(LEN(_xlfn.SINGLE(중요_시점34[[#This Row],[요일]]))=0,"",IF(AND(BJ$7=$E14,$F14=1),중요_시점_표식,"")),"")</f>
        <v/>
      </c>
      <c r="BK17" s="26" t="str">
        <f>IFERROR(IF(LEN(_xlfn.SINGLE(중요_시점34[[#This Row],[요일]]))=0,"",IF(AND(BK$7=$E14,$F14=1),중요_시점_표식,"")),"")</f>
        <v/>
      </c>
    </row>
    <row r="18" spans="1:63" s="1" customFormat="1" ht="30" customHeight="1" outlineLevel="1">
      <c r="A18" s="5"/>
      <c r="B18" s="49" t="s">
        <v>14</v>
      </c>
      <c r="C18" s="13"/>
      <c r="D18" s="82"/>
      <c r="E18" s="42"/>
      <c r="F18" s="12"/>
      <c r="G18" s="27"/>
      <c r="H18" s="26" t="str">
        <f>IFERROR(IF(LEN(_xlfn.SINGLE(중요_시점34[[#This Row],[요일]]))=0,"",IF(AND(H$7=$E15,$F15=1),중요_시점_표식,"")),"")</f>
        <v/>
      </c>
      <c r="I18" s="26" t="str">
        <f>IFERROR(IF(LEN(_xlfn.SINGLE(중요_시점34[[#This Row],[요일]]))=0,"",IF(AND(I$7=$E15,$F15=1),중요_시점_표식,"")),"")</f>
        <v/>
      </c>
      <c r="J18" s="26" t="str">
        <f>IFERROR(IF(LEN(_xlfn.SINGLE(중요_시점34[[#This Row],[요일]]))=0,"",IF(AND(J$7=$E15,$F15=1),중요_시점_표식,"")),"")</f>
        <v/>
      </c>
      <c r="K18" s="26" t="str">
        <f>IFERROR(IF(LEN(_xlfn.SINGLE(중요_시점34[[#This Row],[요일]]))=0,"",IF(AND(K$7=$E15,$F15=1),중요_시점_표식,"")),"")</f>
        <v/>
      </c>
      <c r="L18" s="26" t="str">
        <f>IFERROR(IF(LEN(_xlfn.SINGLE(중요_시점34[[#This Row],[요일]]))=0,"",IF(AND(L$7=$E15,$F15=1),중요_시점_표식,"")),"")</f>
        <v/>
      </c>
      <c r="M18" s="26" t="str">
        <f>IFERROR(IF(LEN(_xlfn.SINGLE(중요_시점34[[#This Row],[요일]]))=0,"",IF(AND(M$7=$E15,$F15=1),중요_시점_표식,"")),"")</f>
        <v/>
      </c>
      <c r="N18" s="26"/>
      <c r="O18" s="26"/>
      <c r="P18" s="26"/>
      <c r="Q18" s="26"/>
      <c r="R18" s="26"/>
      <c r="S18" s="26"/>
      <c r="T18" s="26"/>
      <c r="U18" s="26"/>
      <c r="V18" s="26"/>
      <c r="W18" s="26"/>
      <c r="X18" s="26"/>
      <c r="Y18" s="26"/>
      <c r="Z18" s="26"/>
      <c r="AA18" s="26"/>
      <c r="AB18" s="26"/>
      <c r="AC18" s="26"/>
      <c r="AD18" s="26"/>
      <c r="AE18" s="26"/>
      <c r="AF18" s="26"/>
      <c r="AG18" s="26"/>
      <c r="AH18" s="26" t="str">
        <f>IFERROR(IF(LEN(_xlfn.SINGLE(중요_시점34[[#This Row],[요일]]))=0,"",IF(AND(AH$7=$E15,$F15=1),중요_시점_표식,"")),"")</f>
        <v/>
      </c>
      <c r="AI18" s="26" t="str">
        <f>IFERROR(IF(LEN(_xlfn.SINGLE(중요_시점34[[#This Row],[요일]]))=0,"",IF(AND(AI$7=$E15,$F15=1),중요_시점_표식,"")),"")</f>
        <v/>
      </c>
      <c r="AJ18" s="26" t="str">
        <f>IFERROR(IF(LEN(_xlfn.SINGLE(중요_시점34[[#This Row],[요일]]))=0,"",IF(AND(AJ$7=$E15,$F15=1),중요_시점_표식,"")),"")</f>
        <v/>
      </c>
      <c r="AK18" s="26" t="str">
        <f>IFERROR(IF(LEN(_xlfn.SINGLE(중요_시점34[[#This Row],[요일]]))=0,"",IF(AND(AK$7=$E15,$F15=1),중요_시점_표식,"")),"")</f>
        <v/>
      </c>
      <c r="AL18" s="26" t="str">
        <f>IFERROR(IF(LEN(_xlfn.SINGLE(중요_시점34[[#This Row],[요일]]))=0,"",IF(AND(AL$7=$E15,$F15=1),중요_시점_표식,"")),"")</f>
        <v/>
      </c>
      <c r="AM18" s="26" t="str">
        <f>IFERROR(IF(LEN(_xlfn.SINGLE(중요_시점34[[#This Row],[요일]]))=0,"",IF(AND(AM$7=$E15,$F15=1),중요_시점_표식,"")),"")</f>
        <v/>
      </c>
      <c r="AN18" s="26" t="str">
        <f>IFERROR(IF(LEN(_xlfn.SINGLE(중요_시점34[[#This Row],[요일]]))=0,"",IF(AND(AN$7=$E15,$F15=1),중요_시점_표식,"")),"")</f>
        <v/>
      </c>
      <c r="AO18" s="26" t="str">
        <f>IFERROR(IF(LEN(_xlfn.SINGLE(중요_시점34[[#This Row],[요일]]))=0,"",IF(AND(AO$7=$E15,$F15=1),중요_시점_표식,"")),"")</f>
        <v/>
      </c>
      <c r="AP18" s="26" t="str">
        <f>IFERROR(IF(LEN(_xlfn.SINGLE(중요_시점34[[#This Row],[요일]]))=0,"",IF(AND(AP$7=$E15,$F15=1),중요_시점_표식,"")),"")</f>
        <v/>
      </c>
      <c r="AQ18" s="26" t="str">
        <f>IFERROR(IF(LEN(_xlfn.SINGLE(중요_시점34[[#This Row],[요일]]))=0,"",IF(AND(AQ$7=$E15,$F15=1),중요_시점_표식,"")),"")</f>
        <v/>
      </c>
      <c r="AR18" s="26" t="str">
        <f>IFERROR(IF(LEN(_xlfn.SINGLE(중요_시점34[[#This Row],[요일]]))=0,"",IF(AND(AR$7=$E15,$F15=1),중요_시점_표식,"")),"")</f>
        <v/>
      </c>
      <c r="AS18" s="26" t="str">
        <f>IFERROR(IF(LEN(_xlfn.SINGLE(중요_시점34[[#This Row],[요일]]))=0,"",IF(AND(AS$7=$E15,$F15=1),중요_시점_표식,"")),"")</f>
        <v/>
      </c>
      <c r="AT18" s="26" t="str">
        <f>IFERROR(IF(LEN(_xlfn.SINGLE(중요_시점34[[#This Row],[요일]]))=0,"",IF(AND(AT$7=$E15,$F15=1),중요_시점_표식,"")),"")</f>
        <v/>
      </c>
      <c r="AU18" s="26" t="str">
        <f>IFERROR(IF(LEN(_xlfn.SINGLE(중요_시점34[[#This Row],[요일]]))=0,"",IF(AND(AU$7=$E15,$F15=1),중요_시점_표식,"")),"")</f>
        <v/>
      </c>
      <c r="AV18" s="26" t="str">
        <f>IFERROR(IF(LEN(_xlfn.SINGLE(중요_시점34[[#This Row],[요일]]))=0,"",IF(AND(AV$7=$E15,$F15=1),중요_시점_표식,"")),"")</f>
        <v/>
      </c>
      <c r="AW18" s="26" t="str">
        <f>IFERROR(IF(LEN(_xlfn.SINGLE(중요_시점34[[#This Row],[요일]]))=0,"",IF(AND(AW$7=$E15,$F15=1),중요_시점_표식,"")),"")</f>
        <v/>
      </c>
      <c r="AX18" s="26" t="str">
        <f>IFERROR(IF(LEN(_xlfn.SINGLE(중요_시점34[[#This Row],[요일]]))=0,"",IF(AND(AX$7=$E15,$F15=1),중요_시점_표식,"")),"")</f>
        <v/>
      </c>
      <c r="AY18" s="26" t="str">
        <f>IFERROR(IF(LEN(_xlfn.SINGLE(중요_시점34[[#This Row],[요일]]))=0,"",IF(AND(AY$7=$E15,$F15=1),중요_시점_표식,"")),"")</f>
        <v/>
      </c>
      <c r="AZ18" s="26" t="str">
        <f>IFERROR(IF(LEN(_xlfn.SINGLE(중요_시점34[[#This Row],[요일]]))=0,"",IF(AND(AZ$7=$E15,$F15=1),중요_시점_표식,"")),"")</f>
        <v/>
      </c>
      <c r="BA18" s="26" t="str">
        <f>IFERROR(IF(LEN(_xlfn.SINGLE(중요_시점34[[#This Row],[요일]]))=0,"",IF(AND(BA$7=$E15,$F15=1),중요_시점_표식,"")),"")</f>
        <v/>
      </c>
      <c r="BB18" s="26" t="str">
        <f>IFERROR(IF(LEN(_xlfn.SINGLE(중요_시점34[[#This Row],[요일]]))=0,"",IF(AND(BB$7=$E15,$F15=1),중요_시점_표식,"")),"")</f>
        <v/>
      </c>
      <c r="BC18" s="26" t="str">
        <f>IFERROR(IF(LEN(_xlfn.SINGLE(중요_시점34[[#This Row],[요일]]))=0,"",IF(AND(BC$7=$E15,$F15=1),중요_시점_표식,"")),"")</f>
        <v/>
      </c>
      <c r="BD18" s="26" t="str">
        <f>IFERROR(IF(LEN(_xlfn.SINGLE(중요_시점34[[#This Row],[요일]]))=0,"",IF(AND(BD$7=$E15,$F15=1),중요_시점_표식,"")),"")</f>
        <v/>
      </c>
      <c r="BE18" s="26" t="str">
        <f>IFERROR(IF(LEN(_xlfn.SINGLE(중요_시점34[[#This Row],[요일]]))=0,"",IF(AND(BE$7=$E15,$F15=1),중요_시점_표식,"")),"")</f>
        <v/>
      </c>
      <c r="BF18" s="26" t="str">
        <f>IFERROR(IF(LEN(_xlfn.SINGLE(중요_시점34[[#This Row],[요일]]))=0,"",IF(AND(BF$7=$E15,$F15=1),중요_시점_표식,"")),"")</f>
        <v/>
      </c>
      <c r="BG18" s="26" t="str">
        <f>IFERROR(IF(LEN(_xlfn.SINGLE(중요_시점34[[#This Row],[요일]]))=0,"",IF(AND(BG$7=$E15,$F15=1),중요_시점_표식,"")),"")</f>
        <v/>
      </c>
      <c r="BH18" s="26" t="str">
        <f>IFERROR(IF(LEN(_xlfn.SINGLE(중요_시점34[[#This Row],[요일]]))=0,"",IF(AND(BH$7=$E15,$F15=1),중요_시점_표식,"")),"")</f>
        <v/>
      </c>
      <c r="BI18" s="26" t="str">
        <f>IFERROR(IF(LEN(_xlfn.SINGLE(중요_시점34[[#This Row],[요일]]))=0,"",IF(AND(BI$7=$E15,$F15=1),중요_시점_표식,"")),"")</f>
        <v/>
      </c>
      <c r="BJ18" s="26" t="str">
        <f>IFERROR(IF(LEN(_xlfn.SINGLE(중요_시점34[[#This Row],[요일]]))=0,"",IF(AND(BJ$7=$E15,$F15=1),중요_시점_표식,"")),"")</f>
        <v/>
      </c>
      <c r="BK18" s="26" t="str">
        <f>IFERROR(IF(LEN(_xlfn.SINGLE(중요_시점34[[#This Row],[요일]]))=0,"",IF(AND(BK$7=$E15,$F15=1),중요_시점_표식,"")),"")</f>
        <v/>
      </c>
    </row>
    <row r="19" spans="1:63" s="1" customFormat="1" ht="30" customHeight="1" outlineLevel="1">
      <c r="A19" s="5"/>
      <c r="B19" s="40" t="s">
        <v>16</v>
      </c>
      <c r="C19" s="13"/>
      <c r="D19" s="82"/>
      <c r="E19" s="42"/>
      <c r="F19" s="12"/>
      <c r="G19" s="27"/>
      <c r="H19" s="26" t="str">
        <f>IFERROR(IF(LEN(_xlfn.SINGLE(중요_시점34[[#This Row],[요일]]))=0,"",IF(AND(H$7=$E16,$F16=1),중요_시점_표식,"")),"")</f>
        <v/>
      </c>
      <c r="I19" s="26" t="str">
        <f>IFERROR(IF(LEN(_xlfn.SINGLE(중요_시점34[[#This Row],[요일]]))=0,"",IF(AND(I$7=$E16,$F16=1),중요_시점_표식,"")),"")</f>
        <v/>
      </c>
      <c r="J19" s="26" t="str">
        <f>IFERROR(IF(LEN(_xlfn.SINGLE(중요_시점34[[#This Row],[요일]]))=0,"",IF(AND(J$7=$E16,$F16=1),중요_시점_표식,"")),"")</f>
        <v/>
      </c>
      <c r="K19" s="26" t="str">
        <f>IFERROR(IF(LEN(_xlfn.SINGLE(중요_시점34[[#This Row],[요일]]))=0,"",IF(AND(K$7=$E16,$F16=1),중요_시점_표식,"")),"")</f>
        <v/>
      </c>
      <c r="L19" s="26" t="str">
        <f>IFERROR(IF(LEN(_xlfn.SINGLE(중요_시점34[[#This Row],[요일]]))=0,"",IF(AND(L$7=$E16,$F16=1),중요_시점_표식,"")),"")</f>
        <v/>
      </c>
      <c r="M19" s="26" t="str">
        <f>IFERROR(IF(LEN(_xlfn.SINGLE(중요_시점34[[#This Row],[요일]]))=0,"",IF(AND(M$7=$E16,$F16=1),중요_시점_표식,"")),"")</f>
        <v/>
      </c>
      <c r="N19" s="26"/>
      <c r="O19" s="26"/>
      <c r="P19" s="26"/>
      <c r="Q19" s="26"/>
      <c r="R19" s="26"/>
      <c r="S19" s="26"/>
      <c r="T19" s="26"/>
      <c r="U19" s="26"/>
      <c r="V19" s="26"/>
      <c r="W19" s="26"/>
      <c r="X19" s="26"/>
      <c r="Y19" s="26"/>
      <c r="Z19" s="26"/>
      <c r="AA19" s="26"/>
      <c r="AB19" s="26"/>
      <c r="AC19" s="26"/>
      <c r="AD19" s="26"/>
      <c r="AE19" s="26"/>
      <c r="AF19" s="26"/>
      <c r="AG19" s="26"/>
      <c r="AH19" s="26" t="str">
        <f>IFERROR(IF(LEN(_xlfn.SINGLE(중요_시점34[[#This Row],[요일]]))=0,"",IF(AND(AH$7=$E16,$F16=1),중요_시점_표식,"")),"")</f>
        <v/>
      </c>
      <c r="AI19" s="26" t="str">
        <f>IFERROR(IF(LEN(_xlfn.SINGLE(중요_시점34[[#This Row],[요일]]))=0,"",IF(AND(AI$7=$E16,$F16=1),중요_시점_표식,"")),"")</f>
        <v/>
      </c>
      <c r="AJ19" s="26" t="str">
        <f>IFERROR(IF(LEN(_xlfn.SINGLE(중요_시점34[[#This Row],[요일]]))=0,"",IF(AND(AJ$7=$E16,$F16=1),중요_시점_표식,"")),"")</f>
        <v/>
      </c>
      <c r="AK19" s="26" t="str">
        <f>IFERROR(IF(LEN(_xlfn.SINGLE(중요_시점34[[#This Row],[요일]]))=0,"",IF(AND(AK$7=$E16,$F16=1),중요_시점_표식,"")),"")</f>
        <v/>
      </c>
      <c r="AL19" s="26" t="str">
        <f>IFERROR(IF(LEN(_xlfn.SINGLE(중요_시점34[[#This Row],[요일]]))=0,"",IF(AND(AL$7=$E16,$F16=1),중요_시점_표식,"")),"")</f>
        <v/>
      </c>
      <c r="AM19" s="26" t="str">
        <f>IFERROR(IF(LEN(_xlfn.SINGLE(중요_시점34[[#This Row],[요일]]))=0,"",IF(AND(AM$7=$E16,$F16=1),중요_시점_표식,"")),"")</f>
        <v/>
      </c>
      <c r="AN19" s="26" t="str">
        <f>IFERROR(IF(LEN(_xlfn.SINGLE(중요_시점34[[#This Row],[요일]]))=0,"",IF(AND(AN$7=$E16,$F16=1),중요_시점_표식,"")),"")</f>
        <v/>
      </c>
      <c r="AO19" s="26" t="str">
        <f>IFERROR(IF(LEN(_xlfn.SINGLE(중요_시점34[[#This Row],[요일]]))=0,"",IF(AND(AO$7=$E16,$F16=1),중요_시점_표식,"")),"")</f>
        <v/>
      </c>
      <c r="AP19" s="26" t="str">
        <f>IFERROR(IF(LEN(_xlfn.SINGLE(중요_시점34[[#This Row],[요일]]))=0,"",IF(AND(AP$7=$E16,$F16=1),중요_시점_표식,"")),"")</f>
        <v/>
      </c>
      <c r="AQ19" s="26" t="str">
        <f>IFERROR(IF(LEN(_xlfn.SINGLE(중요_시점34[[#This Row],[요일]]))=0,"",IF(AND(AQ$7=$E16,$F16=1),중요_시점_표식,"")),"")</f>
        <v/>
      </c>
      <c r="AR19" s="26" t="str">
        <f>IFERROR(IF(LEN(_xlfn.SINGLE(중요_시점34[[#This Row],[요일]]))=0,"",IF(AND(AR$7=$E16,$F16=1),중요_시점_표식,"")),"")</f>
        <v/>
      </c>
      <c r="AS19" s="26" t="str">
        <f>IFERROR(IF(LEN(_xlfn.SINGLE(중요_시점34[[#This Row],[요일]]))=0,"",IF(AND(AS$7=$E16,$F16=1),중요_시점_표식,"")),"")</f>
        <v/>
      </c>
      <c r="AT19" s="26" t="str">
        <f>IFERROR(IF(LEN(_xlfn.SINGLE(중요_시점34[[#This Row],[요일]]))=0,"",IF(AND(AT$7=$E16,$F16=1),중요_시점_표식,"")),"")</f>
        <v/>
      </c>
      <c r="AU19" s="26" t="str">
        <f>IFERROR(IF(LEN(_xlfn.SINGLE(중요_시점34[[#This Row],[요일]]))=0,"",IF(AND(AU$7=$E16,$F16=1),중요_시점_표식,"")),"")</f>
        <v/>
      </c>
      <c r="AV19" s="26" t="str">
        <f>IFERROR(IF(LEN(_xlfn.SINGLE(중요_시점34[[#This Row],[요일]]))=0,"",IF(AND(AV$7=$E16,$F16=1),중요_시점_표식,"")),"")</f>
        <v/>
      </c>
      <c r="AW19" s="26" t="str">
        <f>IFERROR(IF(LEN(_xlfn.SINGLE(중요_시점34[[#This Row],[요일]]))=0,"",IF(AND(AW$7=$E16,$F16=1),중요_시점_표식,"")),"")</f>
        <v/>
      </c>
      <c r="AX19" s="26" t="str">
        <f>IFERROR(IF(LEN(_xlfn.SINGLE(중요_시점34[[#This Row],[요일]]))=0,"",IF(AND(AX$7=$E16,$F16=1),중요_시점_표식,"")),"")</f>
        <v/>
      </c>
      <c r="AY19" s="26" t="str">
        <f>IFERROR(IF(LEN(_xlfn.SINGLE(중요_시점34[[#This Row],[요일]]))=0,"",IF(AND(AY$7=$E16,$F16=1),중요_시점_표식,"")),"")</f>
        <v/>
      </c>
      <c r="AZ19" s="26" t="str">
        <f>IFERROR(IF(LEN(_xlfn.SINGLE(중요_시점34[[#This Row],[요일]]))=0,"",IF(AND(AZ$7=$E16,$F16=1),중요_시점_표식,"")),"")</f>
        <v/>
      </c>
      <c r="BA19" s="26" t="str">
        <f>IFERROR(IF(LEN(_xlfn.SINGLE(중요_시점34[[#This Row],[요일]]))=0,"",IF(AND(BA$7=$E16,$F16=1),중요_시점_표식,"")),"")</f>
        <v/>
      </c>
      <c r="BB19" s="26" t="str">
        <f>IFERROR(IF(LEN(_xlfn.SINGLE(중요_시점34[[#This Row],[요일]]))=0,"",IF(AND(BB$7=$E16,$F16=1),중요_시점_표식,"")),"")</f>
        <v/>
      </c>
      <c r="BC19" s="26" t="str">
        <f>IFERROR(IF(LEN(_xlfn.SINGLE(중요_시점34[[#This Row],[요일]]))=0,"",IF(AND(BC$7=$E16,$F16=1),중요_시점_표식,"")),"")</f>
        <v/>
      </c>
      <c r="BD19" s="26" t="str">
        <f>IFERROR(IF(LEN(_xlfn.SINGLE(중요_시점34[[#This Row],[요일]]))=0,"",IF(AND(BD$7=$E16,$F16=1),중요_시점_표식,"")),"")</f>
        <v/>
      </c>
      <c r="BE19" s="26" t="str">
        <f>IFERROR(IF(LEN(_xlfn.SINGLE(중요_시점34[[#This Row],[요일]]))=0,"",IF(AND(BE$7=$E16,$F16=1),중요_시점_표식,"")),"")</f>
        <v/>
      </c>
      <c r="BF19" s="26" t="str">
        <f>IFERROR(IF(LEN(_xlfn.SINGLE(중요_시점34[[#This Row],[요일]]))=0,"",IF(AND(BF$7=$E16,$F16=1),중요_시점_표식,"")),"")</f>
        <v/>
      </c>
      <c r="BG19" s="26" t="str">
        <f>IFERROR(IF(LEN(_xlfn.SINGLE(중요_시점34[[#This Row],[요일]]))=0,"",IF(AND(BG$7=$E16,$F16=1),중요_시점_표식,"")),"")</f>
        <v/>
      </c>
      <c r="BH19" s="26" t="str">
        <f>IFERROR(IF(LEN(_xlfn.SINGLE(중요_시점34[[#This Row],[요일]]))=0,"",IF(AND(BH$7=$E16,$F16=1),중요_시점_표식,"")),"")</f>
        <v/>
      </c>
      <c r="BI19" s="26" t="str">
        <f>IFERROR(IF(LEN(_xlfn.SINGLE(중요_시점34[[#This Row],[요일]]))=0,"",IF(AND(BI$7=$E16,$F16=1),중요_시점_표식,"")),"")</f>
        <v/>
      </c>
      <c r="BJ19" s="26" t="str">
        <f>IFERROR(IF(LEN(_xlfn.SINGLE(중요_시점34[[#This Row],[요일]]))=0,"",IF(AND(BJ$7=$E16,$F16=1),중요_시점_표식,"")),"")</f>
        <v/>
      </c>
      <c r="BK19" s="26" t="str">
        <f>IFERROR(IF(LEN(_xlfn.SINGLE(중요_시점34[[#This Row],[요일]]))=0,"",IF(AND(BK$7=$E16,$F16=1),중요_시점_표식,"")),"")</f>
        <v/>
      </c>
    </row>
    <row r="20" spans="1:63" s="1" customFormat="1" ht="30" customHeight="1" outlineLevel="1">
      <c r="A20" s="5"/>
      <c r="B20" s="49" t="s">
        <v>10</v>
      </c>
      <c r="C20" s="13"/>
      <c r="D20" s="82"/>
      <c r="E20" s="42"/>
      <c r="F20" s="12"/>
      <c r="G20" s="27"/>
      <c r="H20" s="26" t="str">
        <f>IFERROR(IF(LEN(_xlfn.SINGLE(중요_시점34[[#This Row],[요일]]))=0,"",IF(AND(H$7=$E17,$F17=1),중요_시점_표식,"")),"")</f>
        <v/>
      </c>
      <c r="I20" s="26" t="str">
        <f>IFERROR(IF(LEN(_xlfn.SINGLE(중요_시점34[[#This Row],[요일]]))=0,"",IF(AND(I$7=$E17,$F17=1),중요_시점_표식,"")),"")</f>
        <v/>
      </c>
      <c r="J20" s="26" t="str">
        <f>IFERROR(IF(LEN(_xlfn.SINGLE(중요_시점34[[#This Row],[요일]]))=0,"",IF(AND(J$7=$E17,$F17=1),중요_시점_표식,"")),"")</f>
        <v/>
      </c>
      <c r="K20" s="26" t="str">
        <f>IFERROR(IF(LEN(_xlfn.SINGLE(중요_시점34[[#This Row],[요일]]))=0,"",IF(AND(K$7=$E17,$F17=1),중요_시점_표식,"")),"")</f>
        <v/>
      </c>
      <c r="L20" s="26" t="str">
        <f>IFERROR(IF(LEN(_xlfn.SINGLE(중요_시점34[[#This Row],[요일]]))=0,"",IF(AND(L$7=$E17,$F17=1),중요_시점_표식,"")),"")</f>
        <v/>
      </c>
      <c r="M20" s="26" t="str">
        <f>IFERROR(IF(LEN(_xlfn.SINGLE(중요_시점34[[#This Row],[요일]]))=0,"",IF(AND(M$7=$E17,$F17=1),중요_시점_표식,"")),"")</f>
        <v/>
      </c>
      <c r="N20" s="26"/>
      <c r="O20" s="26"/>
      <c r="P20" s="26"/>
      <c r="Q20" s="26"/>
      <c r="R20" s="26"/>
      <c r="S20" s="26"/>
      <c r="T20" s="26"/>
      <c r="U20" s="26"/>
      <c r="V20" s="26"/>
      <c r="W20" s="26"/>
      <c r="X20" s="26"/>
      <c r="Y20" s="26"/>
      <c r="Z20" s="26"/>
      <c r="AA20" s="26"/>
      <c r="AB20" s="26"/>
      <c r="AC20" s="26"/>
      <c r="AD20" s="26"/>
      <c r="AE20" s="26"/>
      <c r="AF20" s="26"/>
      <c r="AG20" s="26"/>
      <c r="AH20" s="26" t="str">
        <f>IFERROR(IF(LEN(_xlfn.SINGLE(중요_시점34[[#This Row],[요일]]))=0,"",IF(AND(AH$7=$E17,$F17=1),중요_시점_표식,"")),"")</f>
        <v/>
      </c>
      <c r="AI20" s="26" t="str">
        <f>IFERROR(IF(LEN(_xlfn.SINGLE(중요_시점34[[#This Row],[요일]]))=0,"",IF(AND(AI$7=$E17,$F17=1),중요_시점_표식,"")),"")</f>
        <v/>
      </c>
      <c r="AJ20" s="26" t="str">
        <f>IFERROR(IF(LEN(_xlfn.SINGLE(중요_시점34[[#This Row],[요일]]))=0,"",IF(AND(AJ$7=$E17,$F17=1),중요_시점_표식,"")),"")</f>
        <v/>
      </c>
      <c r="AK20" s="26" t="str">
        <f>IFERROR(IF(LEN(_xlfn.SINGLE(중요_시점34[[#This Row],[요일]]))=0,"",IF(AND(AK$7=$E17,$F17=1),중요_시점_표식,"")),"")</f>
        <v/>
      </c>
      <c r="AL20" s="26" t="str">
        <f>IFERROR(IF(LEN(_xlfn.SINGLE(중요_시점34[[#This Row],[요일]]))=0,"",IF(AND(AL$7=$E17,$F17=1),중요_시점_표식,"")),"")</f>
        <v/>
      </c>
      <c r="AM20" s="26" t="str">
        <f>IFERROR(IF(LEN(_xlfn.SINGLE(중요_시점34[[#This Row],[요일]]))=0,"",IF(AND(AM$7=$E17,$F17=1),중요_시점_표식,"")),"")</f>
        <v/>
      </c>
      <c r="AN20" s="26" t="str">
        <f>IFERROR(IF(LEN(_xlfn.SINGLE(중요_시점34[[#This Row],[요일]]))=0,"",IF(AND(AN$7=$E17,$F17=1),중요_시점_표식,"")),"")</f>
        <v/>
      </c>
      <c r="AO20" s="26" t="str">
        <f>IFERROR(IF(LEN(_xlfn.SINGLE(중요_시점34[[#This Row],[요일]]))=0,"",IF(AND(AO$7=$E17,$F17=1),중요_시점_표식,"")),"")</f>
        <v/>
      </c>
      <c r="AP20" s="26" t="str">
        <f>IFERROR(IF(LEN(_xlfn.SINGLE(중요_시점34[[#This Row],[요일]]))=0,"",IF(AND(AP$7=$E17,$F17=1),중요_시점_표식,"")),"")</f>
        <v/>
      </c>
      <c r="AQ20" s="26" t="str">
        <f>IFERROR(IF(LEN(_xlfn.SINGLE(중요_시점34[[#This Row],[요일]]))=0,"",IF(AND(AQ$7=$E17,$F17=1),중요_시점_표식,"")),"")</f>
        <v/>
      </c>
      <c r="AR20" s="26" t="str">
        <f>IFERROR(IF(LEN(_xlfn.SINGLE(중요_시점34[[#This Row],[요일]]))=0,"",IF(AND(AR$7=$E17,$F17=1),중요_시점_표식,"")),"")</f>
        <v/>
      </c>
      <c r="AS20" s="26" t="str">
        <f>IFERROR(IF(LEN(_xlfn.SINGLE(중요_시점34[[#This Row],[요일]]))=0,"",IF(AND(AS$7=$E17,$F17=1),중요_시점_표식,"")),"")</f>
        <v/>
      </c>
      <c r="AT20" s="26" t="str">
        <f>IFERROR(IF(LEN(_xlfn.SINGLE(중요_시점34[[#This Row],[요일]]))=0,"",IF(AND(AT$7=$E17,$F17=1),중요_시점_표식,"")),"")</f>
        <v/>
      </c>
      <c r="AU20" s="26" t="str">
        <f>IFERROR(IF(LEN(_xlfn.SINGLE(중요_시점34[[#This Row],[요일]]))=0,"",IF(AND(AU$7=$E17,$F17=1),중요_시점_표식,"")),"")</f>
        <v/>
      </c>
      <c r="AV20" s="26" t="str">
        <f>IFERROR(IF(LEN(_xlfn.SINGLE(중요_시점34[[#This Row],[요일]]))=0,"",IF(AND(AV$7=$E17,$F17=1),중요_시점_표식,"")),"")</f>
        <v/>
      </c>
      <c r="AW20" s="26" t="str">
        <f>IFERROR(IF(LEN(_xlfn.SINGLE(중요_시점34[[#This Row],[요일]]))=0,"",IF(AND(AW$7=$E17,$F17=1),중요_시점_표식,"")),"")</f>
        <v/>
      </c>
      <c r="AX20" s="26" t="str">
        <f>IFERROR(IF(LEN(_xlfn.SINGLE(중요_시점34[[#This Row],[요일]]))=0,"",IF(AND(AX$7=$E17,$F17=1),중요_시점_표식,"")),"")</f>
        <v/>
      </c>
      <c r="AY20" s="26" t="str">
        <f>IFERROR(IF(LEN(_xlfn.SINGLE(중요_시점34[[#This Row],[요일]]))=0,"",IF(AND(AY$7=$E17,$F17=1),중요_시점_표식,"")),"")</f>
        <v/>
      </c>
      <c r="AZ20" s="26" t="str">
        <f>IFERROR(IF(LEN(_xlfn.SINGLE(중요_시점34[[#This Row],[요일]]))=0,"",IF(AND(AZ$7=$E17,$F17=1),중요_시점_표식,"")),"")</f>
        <v/>
      </c>
      <c r="BA20" s="26" t="str">
        <f>IFERROR(IF(LEN(_xlfn.SINGLE(중요_시점34[[#This Row],[요일]]))=0,"",IF(AND(BA$7=$E17,$F17=1),중요_시점_표식,"")),"")</f>
        <v/>
      </c>
      <c r="BB20" s="26" t="str">
        <f>IFERROR(IF(LEN(_xlfn.SINGLE(중요_시점34[[#This Row],[요일]]))=0,"",IF(AND(BB$7=$E17,$F17=1),중요_시점_표식,"")),"")</f>
        <v/>
      </c>
      <c r="BC20" s="26" t="str">
        <f>IFERROR(IF(LEN(_xlfn.SINGLE(중요_시점34[[#This Row],[요일]]))=0,"",IF(AND(BC$7=$E17,$F17=1),중요_시점_표식,"")),"")</f>
        <v/>
      </c>
      <c r="BD20" s="26" t="str">
        <f>IFERROR(IF(LEN(_xlfn.SINGLE(중요_시점34[[#This Row],[요일]]))=0,"",IF(AND(BD$7=$E17,$F17=1),중요_시점_표식,"")),"")</f>
        <v/>
      </c>
      <c r="BE20" s="26" t="str">
        <f>IFERROR(IF(LEN(_xlfn.SINGLE(중요_시점34[[#This Row],[요일]]))=0,"",IF(AND(BE$7=$E17,$F17=1),중요_시점_표식,"")),"")</f>
        <v/>
      </c>
      <c r="BF20" s="26" t="str">
        <f>IFERROR(IF(LEN(_xlfn.SINGLE(중요_시점34[[#This Row],[요일]]))=0,"",IF(AND(BF$7=$E17,$F17=1),중요_시점_표식,"")),"")</f>
        <v/>
      </c>
      <c r="BG20" s="26" t="str">
        <f>IFERROR(IF(LEN(_xlfn.SINGLE(중요_시점34[[#This Row],[요일]]))=0,"",IF(AND(BG$7=$E17,$F17=1),중요_시점_표식,"")),"")</f>
        <v/>
      </c>
      <c r="BH20" s="26" t="str">
        <f>IFERROR(IF(LEN(_xlfn.SINGLE(중요_시점34[[#This Row],[요일]]))=0,"",IF(AND(BH$7=$E17,$F17=1),중요_시점_표식,"")),"")</f>
        <v/>
      </c>
      <c r="BI20" s="26" t="str">
        <f>IFERROR(IF(LEN(_xlfn.SINGLE(중요_시점34[[#This Row],[요일]]))=0,"",IF(AND(BI$7=$E17,$F17=1),중요_시점_표식,"")),"")</f>
        <v/>
      </c>
      <c r="BJ20" s="26" t="str">
        <f>IFERROR(IF(LEN(_xlfn.SINGLE(중요_시점34[[#This Row],[요일]]))=0,"",IF(AND(BJ$7=$E17,$F17=1),중요_시점_표식,"")),"")</f>
        <v/>
      </c>
      <c r="BK20" s="26" t="str">
        <f>IFERROR(IF(LEN(_xlfn.SINGLE(중요_시점34[[#This Row],[요일]]))=0,"",IF(AND(BK$7=$E17,$F17=1),중요_시점_표식,"")),"")</f>
        <v/>
      </c>
    </row>
    <row r="21" spans="1:63" s="1" customFormat="1" ht="30" customHeight="1" outlineLevel="1">
      <c r="A21" s="5"/>
      <c r="B21" s="49" t="s">
        <v>11</v>
      </c>
      <c r="C21" s="13"/>
      <c r="D21" s="82"/>
      <c r="E21" s="42"/>
      <c r="F21" s="12"/>
      <c r="G21" s="27"/>
      <c r="H21" s="26" t="str">
        <f>IFERROR(IF(LEN(_xlfn.SINGLE(중요_시점34[[#This Row],[요일]]))=0,"",IF(AND(H$7=$E18,$F18=1),중요_시점_표식,"")),"")</f>
        <v/>
      </c>
      <c r="I21" s="26" t="str">
        <f>IFERROR(IF(LEN(_xlfn.SINGLE(중요_시점34[[#This Row],[요일]]))=0,"",IF(AND(I$7=$E18,$F18=1),중요_시점_표식,"")),"")</f>
        <v/>
      </c>
      <c r="J21" s="26" t="str">
        <f>IFERROR(IF(LEN(_xlfn.SINGLE(중요_시점34[[#This Row],[요일]]))=0,"",IF(AND(J$7=$E18,$F18=1),중요_시점_표식,"")),"")</f>
        <v/>
      </c>
      <c r="K21" s="26" t="str">
        <f>IFERROR(IF(LEN(_xlfn.SINGLE(중요_시점34[[#This Row],[요일]]))=0,"",IF(AND(K$7=$E18,$F18=1),중요_시점_표식,"")),"")</f>
        <v/>
      </c>
      <c r="L21" s="26" t="str">
        <f>IFERROR(IF(LEN(_xlfn.SINGLE(중요_시점34[[#This Row],[요일]]))=0,"",IF(AND(L$7=$E18,$F18=1),중요_시점_표식,"")),"")</f>
        <v/>
      </c>
      <c r="M21" s="26" t="str">
        <f>IFERROR(IF(LEN(_xlfn.SINGLE(중요_시점34[[#This Row],[요일]]))=0,"",IF(AND(M$7=$E18,$F18=1),중요_시점_표식,"")),"")</f>
        <v/>
      </c>
      <c r="N21" s="26"/>
      <c r="O21" s="26"/>
      <c r="P21" s="26"/>
      <c r="Q21" s="26"/>
      <c r="R21" s="26"/>
      <c r="S21" s="26"/>
      <c r="T21" s="26"/>
      <c r="U21" s="26"/>
      <c r="V21" s="26"/>
      <c r="W21" s="26"/>
      <c r="X21" s="26"/>
      <c r="Y21" s="26"/>
      <c r="Z21" s="26"/>
      <c r="AA21" s="26"/>
      <c r="AB21" s="26"/>
      <c r="AC21" s="26"/>
      <c r="AD21" s="26"/>
      <c r="AE21" s="26"/>
      <c r="AF21" s="26"/>
      <c r="AG21" s="26"/>
      <c r="AH21" s="26" t="str">
        <f>IFERROR(IF(LEN(_xlfn.SINGLE(중요_시점34[[#This Row],[요일]]))=0,"",IF(AND(AH$7=$E18,$F18=1),중요_시점_표식,"")),"")</f>
        <v/>
      </c>
      <c r="AI21" s="26" t="str">
        <f>IFERROR(IF(LEN(_xlfn.SINGLE(중요_시점34[[#This Row],[요일]]))=0,"",IF(AND(AI$7=$E18,$F18=1),중요_시점_표식,"")),"")</f>
        <v/>
      </c>
      <c r="AJ21" s="26" t="str">
        <f>IFERROR(IF(LEN(_xlfn.SINGLE(중요_시점34[[#This Row],[요일]]))=0,"",IF(AND(AJ$7=$E18,$F18=1),중요_시점_표식,"")),"")</f>
        <v/>
      </c>
      <c r="AK21" s="26" t="str">
        <f>IFERROR(IF(LEN(_xlfn.SINGLE(중요_시점34[[#This Row],[요일]]))=0,"",IF(AND(AK$7=$E18,$F18=1),중요_시점_표식,"")),"")</f>
        <v/>
      </c>
      <c r="AL21" s="26" t="str">
        <f>IFERROR(IF(LEN(_xlfn.SINGLE(중요_시점34[[#This Row],[요일]]))=0,"",IF(AND(AL$7=$E18,$F18=1),중요_시점_표식,"")),"")</f>
        <v/>
      </c>
      <c r="AM21" s="26" t="str">
        <f>IFERROR(IF(LEN(_xlfn.SINGLE(중요_시점34[[#This Row],[요일]]))=0,"",IF(AND(AM$7=$E18,$F18=1),중요_시점_표식,"")),"")</f>
        <v/>
      </c>
      <c r="AN21" s="26" t="str">
        <f>IFERROR(IF(LEN(_xlfn.SINGLE(중요_시점34[[#This Row],[요일]]))=0,"",IF(AND(AN$7=$E18,$F18=1),중요_시점_표식,"")),"")</f>
        <v/>
      </c>
      <c r="AO21" s="26" t="str">
        <f>IFERROR(IF(LEN(_xlfn.SINGLE(중요_시점34[[#This Row],[요일]]))=0,"",IF(AND(AO$7=$E18,$F18=1),중요_시점_표식,"")),"")</f>
        <v/>
      </c>
      <c r="AP21" s="26" t="str">
        <f>IFERROR(IF(LEN(_xlfn.SINGLE(중요_시점34[[#This Row],[요일]]))=0,"",IF(AND(AP$7=$E18,$F18=1),중요_시점_표식,"")),"")</f>
        <v/>
      </c>
      <c r="AQ21" s="26" t="str">
        <f>IFERROR(IF(LEN(_xlfn.SINGLE(중요_시점34[[#This Row],[요일]]))=0,"",IF(AND(AQ$7=$E18,$F18=1),중요_시점_표식,"")),"")</f>
        <v/>
      </c>
      <c r="AR21" s="26" t="str">
        <f>IFERROR(IF(LEN(_xlfn.SINGLE(중요_시점34[[#This Row],[요일]]))=0,"",IF(AND(AR$7=$E18,$F18=1),중요_시점_표식,"")),"")</f>
        <v/>
      </c>
      <c r="AS21" s="26" t="str">
        <f>IFERROR(IF(LEN(_xlfn.SINGLE(중요_시점34[[#This Row],[요일]]))=0,"",IF(AND(AS$7=$E18,$F18=1),중요_시점_표식,"")),"")</f>
        <v/>
      </c>
      <c r="AT21" s="26" t="str">
        <f>IFERROR(IF(LEN(_xlfn.SINGLE(중요_시점34[[#This Row],[요일]]))=0,"",IF(AND(AT$7=$E18,$F18=1),중요_시점_표식,"")),"")</f>
        <v/>
      </c>
      <c r="AU21" s="26" t="str">
        <f>IFERROR(IF(LEN(_xlfn.SINGLE(중요_시점34[[#This Row],[요일]]))=0,"",IF(AND(AU$7=$E18,$F18=1),중요_시점_표식,"")),"")</f>
        <v/>
      </c>
      <c r="AV21" s="26" t="str">
        <f>IFERROR(IF(LEN(_xlfn.SINGLE(중요_시점34[[#This Row],[요일]]))=0,"",IF(AND(AV$7=$E18,$F18=1),중요_시점_표식,"")),"")</f>
        <v/>
      </c>
      <c r="AW21" s="26" t="str">
        <f>IFERROR(IF(LEN(_xlfn.SINGLE(중요_시점34[[#This Row],[요일]]))=0,"",IF(AND(AW$7=$E18,$F18=1),중요_시점_표식,"")),"")</f>
        <v/>
      </c>
      <c r="AX21" s="26" t="str">
        <f>IFERROR(IF(LEN(_xlfn.SINGLE(중요_시점34[[#This Row],[요일]]))=0,"",IF(AND(AX$7=$E18,$F18=1),중요_시점_표식,"")),"")</f>
        <v/>
      </c>
      <c r="AY21" s="26" t="str">
        <f>IFERROR(IF(LEN(_xlfn.SINGLE(중요_시점34[[#This Row],[요일]]))=0,"",IF(AND(AY$7=$E18,$F18=1),중요_시점_표식,"")),"")</f>
        <v/>
      </c>
      <c r="AZ21" s="26" t="str">
        <f>IFERROR(IF(LEN(_xlfn.SINGLE(중요_시점34[[#This Row],[요일]]))=0,"",IF(AND(AZ$7=$E18,$F18=1),중요_시점_표식,"")),"")</f>
        <v/>
      </c>
      <c r="BA21" s="26" t="str">
        <f>IFERROR(IF(LEN(_xlfn.SINGLE(중요_시점34[[#This Row],[요일]]))=0,"",IF(AND(BA$7=$E18,$F18=1),중요_시점_표식,"")),"")</f>
        <v/>
      </c>
      <c r="BB21" s="26" t="str">
        <f>IFERROR(IF(LEN(_xlfn.SINGLE(중요_시점34[[#This Row],[요일]]))=0,"",IF(AND(BB$7=$E18,$F18=1),중요_시점_표식,"")),"")</f>
        <v/>
      </c>
      <c r="BC21" s="26" t="str">
        <f>IFERROR(IF(LEN(_xlfn.SINGLE(중요_시점34[[#This Row],[요일]]))=0,"",IF(AND(BC$7=$E18,$F18=1),중요_시점_표식,"")),"")</f>
        <v/>
      </c>
      <c r="BD21" s="26" t="str">
        <f>IFERROR(IF(LEN(_xlfn.SINGLE(중요_시점34[[#This Row],[요일]]))=0,"",IF(AND(BD$7=$E18,$F18=1),중요_시점_표식,"")),"")</f>
        <v/>
      </c>
      <c r="BE21" s="26" t="str">
        <f>IFERROR(IF(LEN(_xlfn.SINGLE(중요_시점34[[#This Row],[요일]]))=0,"",IF(AND(BE$7=$E18,$F18=1),중요_시점_표식,"")),"")</f>
        <v/>
      </c>
      <c r="BF21" s="26" t="str">
        <f>IFERROR(IF(LEN(_xlfn.SINGLE(중요_시점34[[#This Row],[요일]]))=0,"",IF(AND(BF$7=$E18,$F18=1),중요_시점_표식,"")),"")</f>
        <v/>
      </c>
      <c r="BG21" s="26" t="str">
        <f>IFERROR(IF(LEN(_xlfn.SINGLE(중요_시점34[[#This Row],[요일]]))=0,"",IF(AND(BG$7=$E18,$F18=1),중요_시점_표식,"")),"")</f>
        <v/>
      </c>
      <c r="BH21" s="26" t="str">
        <f>IFERROR(IF(LEN(_xlfn.SINGLE(중요_시점34[[#This Row],[요일]]))=0,"",IF(AND(BH$7=$E18,$F18=1),중요_시점_표식,"")),"")</f>
        <v/>
      </c>
      <c r="BI21" s="26" t="str">
        <f>IFERROR(IF(LEN(_xlfn.SINGLE(중요_시점34[[#This Row],[요일]]))=0,"",IF(AND(BI$7=$E18,$F18=1),중요_시점_표식,"")),"")</f>
        <v/>
      </c>
      <c r="BJ21" s="26" t="str">
        <f>IFERROR(IF(LEN(_xlfn.SINGLE(중요_시점34[[#This Row],[요일]]))=0,"",IF(AND(BJ$7=$E18,$F18=1),중요_시점_표식,"")),"")</f>
        <v/>
      </c>
      <c r="BK21" s="26" t="str">
        <f>IFERROR(IF(LEN(_xlfn.SINGLE(중요_시점34[[#This Row],[요일]]))=0,"",IF(AND(BK$7=$E18,$F18=1),중요_시점_표식,"")),"")</f>
        <v/>
      </c>
    </row>
    <row r="22" spans="1:63" s="1" customFormat="1" ht="30" customHeight="1">
      <c r="A22" s="5"/>
      <c r="B22" s="49" t="s">
        <v>12</v>
      </c>
      <c r="C22" s="13"/>
      <c r="D22" s="82"/>
      <c r="E22" s="42"/>
      <c r="F22" s="12"/>
      <c r="G22" s="27"/>
      <c r="H22" s="26" t="str">
        <f>IFERROR(IF(LEN(_xlfn.SINGLE(중요_시점34[[#This Row],[요일]]))=0,"",IF(AND(H$7=$E19,$F19=1),중요_시점_표식,"")),"")</f>
        <v/>
      </c>
      <c r="I22" s="26" t="str">
        <f>IFERROR(IF(LEN(_xlfn.SINGLE(중요_시점34[[#This Row],[요일]]))=0,"",IF(AND(I$7=$E19,$F19=1),중요_시점_표식,"")),"")</f>
        <v/>
      </c>
      <c r="J22" s="26" t="str">
        <f>IFERROR(IF(LEN(_xlfn.SINGLE(중요_시점34[[#This Row],[요일]]))=0,"",IF(AND(J$7=$E19,$F19=1),중요_시점_표식,"")),"")</f>
        <v/>
      </c>
      <c r="K22" s="26" t="str">
        <f>IFERROR(IF(LEN(_xlfn.SINGLE(중요_시점34[[#This Row],[요일]]))=0,"",IF(AND(K$7=$E19,$F19=1),중요_시점_표식,"")),"")</f>
        <v/>
      </c>
      <c r="L22" s="26" t="str">
        <f>IFERROR(IF(LEN(_xlfn.SINGLE(중요_시점34[[#This Row],[요일]]))=0,"",IF(AND(L$7=$E19,$F19=1),중요_시점_표식,"")),"")</f>
        <v/>
      </c>
      <c r="M22" s="26" t="str">
        <f>IFERROR(IF(LEN(_xlfn.SINGLE(중요_시점34[[#This Row],[요일]]))=0,"",IF(AND(M$7=$E19,$F19=1),중요_시점_표식,"")),"")</f>
        <v/>
      </c>
      <c r="N22" s="26"/>
      <c r="O22" s="26"/>
      <c r="P22" s="26"/>
      <c r="Q22" s="26"/>
      <c r="R22" s="26"/>
      <c r="S22" s="26"/>
      <c r="T22" s="26"/>
      <c r="U22" s="26"/>
      <c r="V22" s="26"/>
      <c r="W22" s="26"/>
      <c r="X22" s="26"/>
      <c r="Y22" s="26"/>
      <c r="Z22" s="26"/>
      <c r="AA22" s="26"/>
      <c r="AB22" s="26"/>
      <c r="AC22" s="26"/>
      <c r="AD22" s="26"/>
      <c r="AE22" s="26"/>
      <c r="AF22" s="26"/>
      <c r="AG22" s="26"/>
      <c r="AH22" s="26" t="str">
        <f>IFERROR(IF(LEN(_xlfn.SINGLE(중요_시점34[[#This Row],[요일]]))=0,"",IF(AND(AH$7=$E19,$F19=1),중요_시점_표식,"")),"")</f>
        <v/>
      </c>
      <c r="AI22" s="26" t="str">
        <f>IFERROR(IF(LEN(_xlfn.SINGLE(중요_시점34[[#This Row],[요일]]))=0,"",IF(AND(AI$7=$E19,$F19=1),중요_시점_표식,"")),"")</f>
        <v/>
      </c>
      <c r="AJ22" s="26" t="str">
        <f>IFERROR(IF(LEN(_xlfn.SINGLE(중요_시점34[[#This Row],[요일]]))=0,"",IF(AND(AJ$7=$E19,$F19=1),중요_시점_표식,"")),"")</f>
        <v/>
      </c>
      <c r="AK22" s="26" t="str">
        <f>IFERROR(IF(LEN(_xlfn.SINGLE(중요_시점34[[#This Row],[요일]]))=0,"",IF(AND(AK$7=$E19,$F19=1),중요_시점_표식,"")),"")</f>
        <v/>
      </c>
      <c r="AL22" s="26" t="str">
        <f>IFERROR(IF(LEN(_xlfn.SINGLE(중요_시점34[[#This Row],[요일]]))=0,"",IF(AND(AL$7=$E19,$F19=1),중요_시점_표식,"")),"")</f>
        <v/>
      </c>
      <c r="AM22" s="26" t="str">
        <f>IFERROR(IF(LEN(_xlfn.SINGLE(중요_시점34[[#This Row],[요일]]))=0,"",IF(AND(AM$7=$E19,$F19=1),중요_시점_표식,"")),"")</f>
        <v/>
      </c>
      <c r="AN22" s="26" t="str">
        <f>IFERROR(IF(LEN(_xlfn.SINGLE(중요_시점34[[#This Row],[요일]]))=0,"",IF(AND(AN$7=$E19,$F19=1),중요_시점_표식,"")),"")</f>
        <v/>
      </c>
      <c r="AO22" s="26" t="str">
        <f>IFERROR(IF(LEN(_xlfn.SINGLE(중요_시점34[[#This Row],[요일]]))=0,"",IF(AND(AO$7=$E19,$F19=1),중요_시점_표식,"")),"")</f>
        <v/>
      </c>
      <c r="AP22" s="26" t="str">
        <f>IFERROR(IF(LEN(_xlfn.SINGLE(중요_시점34[[#This Row],[요일]]))=0,"",IF(AND(AP$7=$E19,$F19=1),중요_시점_표식,"")),"")</f>
        <v/>
      </c>
      <c r="AQ22" s="26" t="str">
        <f>IFERROR(IF(LEN(_xlfn.SINGLE(중요_시점34[[#This Row],[요일]]))=0,"",IF(AND(AQ$7=$E19,$F19=1),중요_시점_표식,"")),"")</f>
        <v/>
      </c>
      <c r="AR22" s="26" t="str">
        <f>IFERROR(IF(LEN(_xlfn.SINGLE(중요_시점34[[#This Row],[요일]]))=0,"",IF(AND(AR$7=$E19,$F19=1),중요_시점_표식,"")),"")</f>
        <v/>
      </c>
      <c r="AS22" s="26" t="str">
        <f>IFERROR(IF(LEN(_xlfn.SINGLE(중요_시점34[[#This Row],[요일]]))=0,"",IF(AND(AS$7=$E19,$F19=1),중요_시점_표식,"")),"")</f>
        <v/>
      </c>
      <c r="AT22" s="26" t="str">
        <f>IFERROR(IF(LEN(_xlfn.SINGLE(중요_시점34[[#This Row],[요일]]))=0,"",IF(AND(AT$7=$E19,$F19=1),중요_시점_표식,"")),"")</f>
        <v/>
      </c>
      <c r="AU22" s="26" t="str">
        <f>IFERROR(IF(LEN(_xlfn.SINGLE(중요_시점34[[#This Row],[요일]]))=0,"",IF(AND(AU$7=$E19,$F19=1),중요_시점_표식,"")),"")</f>
        <v/>
      </c>
      <c r="AV22" s="26" t="str">
        <f>IFERROR(IF(LEN(_xlfn.SINGLE(중요_시점34[[#This Row],[요일]]))=0,"",IF(AND(AV$7=$E19,$F19=1),중요_시점_표식,"")),"")</f>
        <v/>
      </c>
      <c r="AW22" s="26" t="str">
        <f>IFERROR(IF(LEN(_xlfn.SINGLE(중요_시점34[[#This Row],[요일]]))=0,"",IF(AND(AW$7=$E19,$F19=1),중요_시점_표식,"")),"")</f>
        <v/>
      </c>
      <c r="AX22" s="26" t="str">
        <f>IFERROR(IF(LEN(_xlfn.SINGLE(중요_시점34[[#This Row],[요일]]))=0,"",IF(AND(AX$7=$E19,$F19=1),중요_시점_표식,"")),"")</f>
        <v/>
      </c>
      <c r="AY22" s="26" t="str">
        <f>IFERROR(IF(LEN(_xlfn.SINGLE(중요_시점34[[#This Row],[요일]]))=0,"",IF(AND(AY$7=$E19,$F19=1),중요_시점_표식,"")),"")</f>
        <v/>
      </c>
      <c r="AZ22" s="26" t="str">
        <f>IFERROR(IF(LEN(_xlfn.SINGLE(중요_시점34[[#This Row],[요일]]))=0,"",IF(AND(AZ$7=$E19,$F19=1),중요_시점_표식,"")),"")</f>
        <v/>
      </c>
      <c r="BA22" s="26" t="str">
        <f>IFERROR(IF(LEN(_xlfn.SINGLE(중요_시점34[[#This Row],[요일]]))=0,"",IF(AND(BA$7=$E19,$F19=1),중요_시점_표식,"")),"")</f>
        <v/>
      </c>
      <c r="BB22" s="26" t="str">
        <f>IFERROR(IF(LEN(_xlfn.SINGLE(중요_시점34[[#This Row],[요일]]))=0,"",IF(AND(BB$7=$E19,$F19=1),중요_시점_표식,"")),"")</f>
        <v/>
      </c>
      <c r="BC22" s="26" t="str">
        <f>IFERROR(IF(LEN(_xlfn.SINGLE(중요_시점34[[#This Row],[요일]]))=0,"",IF(AND(BC$7=$E19,$F19=1),중요_시점_표식,"")),"")</f>
        <v/>
      </c>
      <c r="BD22" s="26" t="str">
        <f>IFERROR(IF(LEN(_xlfn.SINGLE(중요_시점34[[#This Row],[요일]]))=0,"",IF(AND(BD$7=$E19,$F19=1),중요_시점_표식,"")),"")</f>
        <v/>
      </c>
      <c r="BE22" s="26" t="str">
        <f>IFERROR(IF(LEN(_xlfn.SINGLE(중요_시점34[[#This Row],[요일]]))=0,"",IF(AND(BE$7=$E19,$F19=1),중요_시점_표식,"")),"")</f>
        <v/>
      </c>
      <c r="BF22" s="26" t="str">
        <f>IFERROR(IF(LEN(_xlfn.SINGLE(중요_시점34[[#This Row],[요일]]))=0,"",IF(AND(BF$7=$E19,$F19=1),중요_시점_표식,"")),"")</f>
        <v/>
      </c>
      <c r="BG22" s="26" t="str">
        <f>IFERROR(IF(LEN(_xlfn.SINGLE(중요_시점34[[#This Row],[요일]]))=0,"",IF(AND(BG$7=$E19,$F19=1),중요_시점_표식,"")),"")</f>
        <v/>
      </c>
      <c r="BH22" s="26" t="str">
        <f>IFERROR(IF(LEN(_xlfn.SINGLE(중요_시점34[[#This Row],[요일]]))=0,"",IF(AND(BH$7=$E19,$F19=1),중요_시점_표식,"")),"")</f>
        <v/>
      </c>
      <c r="BI22" s="26" t="str">
        <f>IFERROR(IF(LEN(_xlfn.SINGLE(중요_시점34[[#This Row],[요일]]))=0,"",IF(AND(BI$7=$E19,$F19=1),중요_시점_표식,"")),"")</f>
        <v/>
      </c>
      <c r="BJ22" s="26" t="str">
        <f>IFERROR(IF(LEN(_xlfn.SINGLE(중요_시점34[[#This Row],[요일]]))=0,"",IF(AND(BJ$7=$E19,$F19=1),중요_시점_표식,"")),"")</f>
        <v/>
      </c>
      <c r="BK22" s="26" t="str">
        <f>IFERROR(IF(LEN(_xlfn.SINGLE(중요_시점34[[#This Row],[요일]]))=0,"",IF(AND(BK$7=$E19,$F19=1),중요_시점_표식,"")),"")</f>
        <v/>
      </c>
    </row>
    <row r="23" spans="1:63" s="1" customFormat="1" ht="30" customHeight="1" outlineLevel="1">
      <c r="A23" s="5"/>
      <c r="B23" s="49" t="s">
        <v>13</v>
      </c>
      <c r="C23" s="13"/>
      <c r="D23" s="82"/>
      <c r="E23" s="42"/>
      <c r="F23" s="12"/>
      <c r="G23" s="27"/>
      <c r="H23" s="26" t="str">
        <f>IFERROR(IF(LEN(_xlfn.SINGLE(중요_시점34[[#This Row],[요일]]))=0,"",IF(AND(H$7=$E20,$F20=1),중요_시점_표식,"")),"")</f>
        <v/>
      </c>
      <c r="I23" s="26" t="str">
        <f>IFERROR(IF(LEN(_xlfn.SINGLE(중요_시점34[[#This Row],[요일]]))=0,"",IF(AND(I$7=$E20,$F20=1),중요_시점_표식,"")),"")</f>
        <v/>
      </c>
      <c r="J23" s="26" t="str">
        <f>IFERROR(IF(LEN(_xlfn.SINGLE(중요_시점34[[#This Row],[요일]]))=0,"",IF(AND(J$7=$E20,$F20=1),중요_시점_표식,"")),"")</f>
        <v/>
      </c>
      <c r="K23" s="26" t="str">
        <f>IFERROR(IF(LEN(_xlfn.SINGLE(중요_시점34[[#This Row],[요일]]))=0,"",IF(AND(K$7=$E20,$F20=1),중요_시점_표식,"")),"")</f>
        <v/>
      </c>
      <c r="L23" s="26" t="str">
        <f>IFERROR(IF(LEN(_xlfn.SINGLE(중요_시점34[[#This Row],[요일]]))=0,"",IF(AND(L$7=$E20,$F20=1),중요_시점_표식,"")),"")</f>
        <v/>
      </c>
      <c r="M23" s="26" t="str">
        <f>IFERROR(IF(LEN(_xlfn.SINGLE(중요_시점34[[#This Row],[요일]]))=0,"",IF(AND(M$7=$E20,$F20=1),중요_시점_표식,"")),"")</f>
        <v/>
      </c>
      <c r="N23" s="26"/>
      <c r="O23" s="26"/>
      <c r="P23" s="26"/>
      <c r="Q23" s="26"/>
      <c r="R23" s="26"/>
      <c r="S23" s="26"/>
      <c r="T23" s="26"/>
      <c r="U23" s="26"/>
      <c r="V23" s="26"/>
      <c r="W23" s="26"/>
      <c r="X23" s="26"/>
      <c r="Y23" s="26"/>
      <c r="Z23" s="26"/>
      <c r="AA23" s="26"/>
      <c r="AB23" s="26"/>
      <c r="AC23" s="26"/>
      <c r="AD23" s="26"/>
      <c r="AE23" s="26"/>
      <c r="AF23" s="26"/>
      <c r="AG23" s="26"/>
      <c r="AH23" s="26" t="str">
        <f>IFERROR(IF(LEN(_xlfn.SINGLE(중요_시점34[[#This Row],[요일]]))=0,"",IF(AND(AH$7=$E20,$F20=1),중요_시점_표식,"")),"")</f>
        <v/>
      </c>
      <c r="AI23" s="26" t="str">
        <f>IFERROR(IF(LEN(_xlfn.SINGLE(중요_시점34[[#This Row],[요일]]))=0,"",IF(AND(AI$7=$E20,$F20=1),중요_시점_표식,"")),"")</f>
        <v/>
      </c>
      <c r="AJ23" s="26" t="str">
        <f>IFERROR(IF(LEN(_xlfn.SINGLE(중요_시점34[[#This Row],[요일]]))=0,"",IF(AND(AJ$7=$E20,$F20=1),중요_시점_표식,"")),"")</f>
        <v/>
      </c>
      <c r="AK23" s="26" t="str">
        <f>IFERROR(IF(LEN(_xlfn.SINGLE(중요_시점34[[#This Row],[요일]]))=0,"",IF(AND(AK$7=$E20,$F20=1),중요_시점_표식,"")),"")</f>
        <v/>
      </c>
      <c r="AL23" s="26" t="str">
        <f>IFERROR(IF(LEN(_xlfn.SINGLE(중요_시점34[[#This Row],[요일]]))=0,"",IF(AND(AL$7=$E20,$F20=1),중요_시점_표식,"")),"")</f>
        <v/>
      </c>
      <c r="AM23" s="26" t="str">
        <f>IFERROR(IF(LEN(_xlfn.SINGLE(중요_시점34[[#This Row],[요일]]))=0,"",IF(AND(AM$7=$E20,$F20=1),중요_시점_표식,"")),"")</f>
        <v/>
      </c>
      <c r="AN23" s="26" t="str">
        <f>IFERROR(IF(LEN(_xlfn.SINGLE(중요_시점34[[#This Row],[요일]]))=0,"",IF(AND(AN$7=$E20,$F20=1),중요_시점_표식,"")),"")</f>
        <v/>
      </c>
      <c r="AO23" s="26" t="str">
        <f>IFERROR(IF(LEN(_xlfn.SINGLE(중요_시점34[[#This Row],[요일]]))=0,"",IF(AND(AO$7=$E20,$F20=1),중요_시점_표식,"")),"")</f>
        <v/>
      </c>
      <c r="AP23" s="26" t="str">
        <f>IFERROR(IF(LEN(_xlfn.SINGLE(중요_시점34[[#This Row],[요일]]))=0,"",IF(AND(AP$7=$E20,$F20=1),중요_시점_표식,"")),"")</f>
        <v/>
      </c>
      <c r="AQ23" s="26" t="str">
        <f>IFERROR(IF(LEN(_xlfn.SINGLE(중요_시점34[[#This Row],[요일]]))=0,"",IF(AND(AQ$7=$E20,$F20=1),중요_시점_표식,"")),"")</f>
        <v/>
      </c>
      <c r="AR23" s="26" t="str">
        <f>IFERROR(IF(LEN(_xlfn.SINGLE(중요_시점34[[#This Row],[요일]]))=0,"",IF(AND(AR$7=$E20,$F20=1),중요_시점_표식,"")),"")</f>
        <v/>
      </c>
      <c r="AS23" s="26" t="str">
        <f>IFERROR(IF(LEN(_xlfn.SINGLE(중요_시점34[[#This Row],[요일]]))=0,"",IF(AND(AS$7=$E20,$F20=1),중요_시점_표식,"")),"")</f>
        <v/>
      </c>
      <c r="AT23" s="26" t="str">
        <f>IFERROR(IF(LEN(_xlfn.SINGLE(중요_시점34[[#This Row],[요일]]))=0,"",IF(AND(AT$7=$E20,$F20=1),중요_시점_표식,"")),"")</f>
        <v/>
      </c>
      <c r="AU23" s="26" t="str">
        <f>IFERROR(IF(LEN(_xlfn.SINGLE(중요_시점34[[#This Row],[요일]]))=0,"",IF(AND(AU$7=$E20,$F20=1),중요_시점_표식,"")),"")</f>
        <v/>
      </c>
      <c r="AV23" s="26" t="str">
        <f>IFERROR(IF(LEN(_xlfn.SINGLE(중요_시점34[[#This Row],[요일]]))=0,"",IF(AND(AV$7=$E20,$F20=1),중요_시점_표식,"")),"")</f>
        <v/>
      </c>
      <c r="AW23" s="26" t="str">
        <f>IFERROR(IF(LEN(_xlfn.SINGLE(중요_시점34[[#This Row],[요일]]))=0,"",IF(AND(AW$7=$E20,$F20=1),중요_시점_표식,"")),"")</f>
        <v/>
      </c>
      <c r="AX23" s="26" t="str">
        <f>IFERROR(IF(LEN(_xlfn.SINGLE(중요_시점34[[#This Row],[요일]]))=0,"",IF(AND(AX$7=$E20,$F20=1),중요_시점_표식,"")),"")</f>
        <v/>
      </c>
      <c r="AY23" s="26" t="str">
        <f>IFERROR(IF(LEN(_xlfn.SINGLE(중요_시점34[[#This Row],[요일]]))=0,"",IF(AND(AY$7=$E20,$F20=1),중요_시점_표식,"")),"")</f>
        <v/>
      </c>
      <c r="AZ23" s="26" t="str">
        <f>IFERROR(IF(LEN(_xlfn.SINGLE(중요_시점34[[#This Row],[요일]]))=0,"",IF(AND(AZ$7=$E20,$F20=1),중요_시점_표식,"")),"")</f>
        <v/>
      </c>
      <c r="BA23" s="26" t="str">
        <f>IFERROR(IF(LEN(_xlfn.SINGLE(중요_시점34[[#This Row],[요일]]))=0,"",IF(AND(BA$7=$E20,$F20=1),중요_시점_표식,"")),"")</f>
        <v/>
      </c>
      <c r="BB23" s="26" t="str">
        <f>IFERROR(IF(LEN(_xlfn.SINGLE(중요_시점34[[#This Row],[요일]]))=0,"",IF(AND(BB$7=$E20,$F20=1),중요_시점_표식,"")),"")</f>
        <v/>
      </c>
      <c r="BC23" s="26" t="str">
        <f>IFERROR(IF(LEN(_xlfn.SINGLE(중요_시점34[[#This Row],[요일]]))=0,"",IF(AND(BC$7=$E20,$F20=1),중요_시점_표식,"")),"")</f>
        <v/>
      </c>
      <c r="BD23" s="26" t="str">
        <f>IFERROR(IF(LEN(_xlfn.SINGLE(중요_시점34[[#This Row],[요일]]))=0,"",IF(AND(BD$7=$E20,$F20=1),중요_시점_표식,"")),"")</f>
        <v/>
      </c>
      <c r="BE23" s="26" t="str">
        <f>IFERROR(IF(LEN(_xlfn.SINGLE(중요_시점34[[#This Row],[요일]]))=0,"",IF(AND(BE$7=$E20,$F20=1),중요_시점_표식,"")),"")</f>
        <v/>
      </c>
      <c r="BF23" s="26" t="str">
        <f>IFERROR(IF(LEN(_xlfn.SINGLE(중요_시점34[[#This Row],[요일]]))=0,"",IF(AND(BF$7=$E20,$F20=1),중요_시점_표식,"")),"")</f>
        <v/>
      </c>
      <c r="BG23" s="26" t="str">
        <f>IFERROR(IF(LEN(_xlfn.SINGLE(중요_시점34[[#This Row],[요일]]))=0,"",IF(AND(BG$7=$E20,$F20=1),중요_시점_표식,"")),"")</f>
        <v/>
      </c>
      <c r="BH23" s="26" t="str">
        <f>IFERROR(IF(LEN(_xlfn.SINGLE(중요_시점34[[#This Row],[요일]]))=0,"",IF(AND(BH$7=$E20,$F20=1),중요_시점_표식,"")),"")</f>
        <v/>
      </c>
      <c r="BI23" s="26" t="str">
        <f>IFERROR(IF(LEN(_xlfn.SINGLE(중요_시점34[[#This Row],[요일]]))=0,"",IF(AND(BI$7=$E20,$F20=1),중요_시점_표식,"")),"")</f>
        <v/>
      </c>
      <c r="BJ23" s="26" t="str">
        <f>IFERROR(IF(LEN(_xlfn.SINGLE(중요_시점34[[#This Row],[요일]]))=0,"",IF(AND(BJ$7=$E20,$F20=1),중요_시점_표식,"")),"")</f>
        <v/>
      </c>
      <c r="BK23" s="26" t="str">
        <f>IFERROR(IF(LEN(_xlfn.SINGLE(중요_시점34[[#This Row],[요일]]))=0,"",IF(AND(BK$7=$E20,$F20=1),중요_시점_표식,"")),"")</f>
        <v/>
      </c>
    </row>
    <row r="24" spans="1:63" s="1" customFormat="1" ht="30" customHeight="1" outlineLevel="1">
      <c r="A24" s="5"/>
      <c r="B24" s="49" t="s">
        <v>14</v>
      </c>
      <c r="C24" s="13"/>
      <c r="D24" s="82"/>
      <c r="E24" s="42"/>
      <c r="F24" s="12"/>
      <c r="G24" s="27"/>
      <c r="H24" s="26" t="str">
        <f>IFERROR(IF(LEN(_xlfn.SINGLE(중요_시점34[[#This Row],[요일]]))=0,"",IF(AND(H$7=$E21,$F21=1),중요_시점_표식,"")),"")</f>
        <v/>
      </c>
      <c r="I24" s="26" t="str">
        <f>IFERROR(IF(LEN(_xlfn.SINGLE(중요_시점34[[#This Row],[요일]]))=0,"",IF(AND(I$7=$E21,$F21=1),중요_시점_표식,"")),"")</f>
        <v/>
      </c>
      <c r="J24" s="26" t="str">
        <f>IFERROR(IF(LEN(_xlfn.SINGLE(중요_시점34[[#This Row],[요일]]))=0,"",IF(AND(J$7=$E21,$F21=1),중요_시점_표식,"")),"")</f>
        <v/>
      </c>
      <c r="K24" s="26" t="str">
        <f>IFERROR(IF(LEN(_xlfn.SINGLE(중요_시점34[[#This Row],[요일]]))=0,"",IF(AND(K$7=$E21,$F21=1),중요_시점_표식,"")),"")</f>
        <v/>
      </c>
      <c r="L24" s="26" t="str">
        <f>IFERROR(IF(LEN(_xlfn.SINGLE(중요_시점34[[#This Row],[요일]]))=0,"",IF(AND(L$7=$E21,$F21=1),중요_시점_표식,"")),"")</f>
        <v/>
      </c>
      <c r="M24" s="26" t="str">
        <f>IFERROR(IF(LEN(_xlfn.SINGLE(중요_시점34[[#This Row],[요일]]))=0,"",IF(AND(M$7=$E21,$F21=1),중요_시점_표식,"")),"")</f>
        <v/>
      </c>
      <c r="N24" s="26"/>
      <c r="O24" s="26"/>
      <c r="P24" s="26"/>
      <c r="Q24" s="26"/>
      <c r="R24" s="26"/>
      <c r="S24" s="26"/>
      <c r="T24" s="26"/>
      <c r="U24" s="26"/>
      <c r="V24" s="26"/>
      <c r="W24" s="26"/>
      <c r="X24" s="26"/>
      <c r="Y24" s="26"/>
      <c r="Z24" s="26"/>
      <c r="AA24" s="26"/>
      <c r="AB24" s="26"/>
      <c r="AC24" s="26"/>
      <c r="AD24" s="26"/>
      <c r="AE24" s="26"/>
      <c r="AF24" s="26"/>
      <c r="AG24" s="26"/>
      <c r="AH24" s="26" t="str">
        <f>IFERROR(IF(LEN(_xlfn.SINGLE(중요_시점34[[#This Row],[요일]]))=0,"",IF(AND(AH$7=$E21,$F21=1),중요_시점_표식,"")),"")</f>
        <v/>
      </c>
      <c r="AI24" s="26" t="str">
        <f>IFERROR(IF(LEN(_xlfn.SINGLE(중요_시점34[[#This Row],[요일]]))=0,"",IF(AND(AI$7=$E21,$F21=1),중요_시점_표식,"")),"")</f>
        <v/>
      </c>
      <c r="AJ24" s="26" t="str">
        <f>IFERROR(IF(LEN(_xlfn.SINGLE(중요_시점34[[#This Row],[요일]]))=0,"",IF(AND(AJ$7=$E21,$F21=1),중요_시점_표식,"")),"")</f>
        <v/>
      </c>
      <c r="AK24" s="26" t="str">
        <f>IFERROR(IF(LEN(_xlfn.SINGLE(중요_시점34[[#This Row],[요일]]))=0,"",IF(AND(AK$7=$E21,$F21=1),중요_시점_표식,"")),"")</f>
        <v/>
      </c>
      <c r="AL24" s="26" t="str">
        <f>IFERROR(IF(LEN(_xlfn.SINGLE(중요_시점34[[#This Row],[요일]]))=0,"",IF(AND(AL$7=$E21,$F21=1),중요_시점_표식,"")),"")</f>
        <v/>
      </c>
      <c r="AM24" s="26" t="str">
        <f>IFERROR(IF(LEN(_xlfn.SINGLE(중요_시점34[[#This Row],[요일]]))=0,"",IF(AND(AM$7=$E21,$F21=1),중요_시점_표식,"")),"")</f>
        <v/>
      </c>
      <c r="AN24" s="26" t="str">
        <f>IFERROR(IF(LEN(_xlfn.SINGLE(중요_시점34[[#This Row],[요일]]))=0,"",IF(AND(AN$7=$E21,$F21=1),중요_시점_표식,"")),"")</f>
        <v/>
      </c>
      <c r="AO24" s="26" t="str">
        <f>IFERROR(IF(LEN(_xlfn.SINGLE(중요_시점34[[#This Row],[요일]]))=0,"",IF(AND(AO$7=$E21,$F21=1),중요_시점_표식,"")),"")</f>
        <v/>
      </c>
      <c r="AP24" s="26" t="str">
        <f>IFERROR(IF(LEN(_xlfn.SINGLE(중요_시점34[[#This Row],[요일]]))=0,"",IF(AND(AP$7=$E21,$F21=1),중요_시점_표식,"")),"")</f>
        <v/>
      </c>
      <c r="AQ24" s="26" t="str">
        <f>IFERROR(IF(LEN(_xlfn.SINGLE(중요_시점34[[#This Row],[요일]]))=0,"",IF(AND(AQ$7=$E21,$F21=1),중요_시점_표식,"")),"")</f>
        <v/>
      </c>
      <c r="AR24" s="26" t="str">
        <f>IFERROR(IF(LEN(_xlfn.SINGLE(중요_시점34[[#This Row],[요일]]))=0,"",IF(AND(AR$7=$E21,$F21=1),중요_시점_표식,"")),"")</f>
        <v/>
      </c>
      <c r="AS24" s="26" t="str">
        <f>IFERROR(IF(LEN(_xlfn.SINGLE(중요_시점34[[#This Row],[요일]]))=0,"",IF(AND(AS$7=$E21,$F21=1),중요_시점_표식,"")),"")</f>
        <v/>
      </c>
      <c r="AT24" s="26" t="str">
        <f>IFERROR(IF(LEN(_xlfn.SINGLE(중요_시점34[[#This Row],[요일]]))=0,"",IF(AND(AT$7=$E21,$F21=1),중요_시점_표식,"")),"")</f>
        <v/>
      </c>
      <c r="AU24" s="26" t="str">
        <f>IFERROR(IF(LEN(_xlfn.SINGLE(중요_시점34[[#This Row],[요일]]))=0,"",IF(AND(AU$7=$E21,$F21=1),중요_시점_표식,"")),"")</f>
        <v/>
      </c>
      <c r="AV24" s="26" t="str">
        <f>IFERROR(IF(LEN(_xlfn.SINGLE(중요_시점34[[#This Row],[요일]]))=0,"",IF(AND(AV$7=$E21,$F21=1),중요_시점_표식,"")),"")</f>
        <v/>
      </c>
      <c r="AW24" s="26" t="str">
        <f>IFERROR(IF(LEN(_xlfn.SINGLE(중요_시점34[[#This Row],[요일]]))=0,"",IF(AND(AW$7=$E21,$F21=1),중요_시점_표식,"")),"")</f>
        <v/>
      </c>
      <c r="AX24" s="26" t="str">
        <f>IFERROR(IF(LEN(_xlfn.SINGLE(중요_시점34[[#This Row],[요일]]))=0,"",IF(AND(AX$7=$E21,$F21=1),중요_시점_표식,"")),"")</f>
        <v/>
      </c>
      <c r="AY24" s="26" t="str">
        <f>IFERROR(IF(LEN(_xlfn.SINGLE(중요_시점34[[#This Row],[요일]]))=0,"",IF(AND(AY$7=$E21,$F21=1),중요_시점_표식,"")),"")</f>
        <v/>
      </c>
      <c r="AZ24" s="26" t="str">
        <f>IFERROR(IF(LEN(_xlfn.SINGLE(중요_시점34[[#This Row],[요일]]))=0,"",IF(AND(AZ$7=$E21,$F21=1),중요_시점_표식,"")),"")</f>
        <v/>
      </c>
      <c r="BA24" s="26" t="str">
        <f>IFERROR(IF(LEN(_xlfn.SINGLE(중요_시점34[[#This Row],[요일]]))=0,"",IF(AND(BA$7=$E21,$F21=1),중요_시점_표식,"")),"")</f>
        <v/>
      </c>
      <c r="BB24" s="26" t="str">
        <f>IFERROR(IF(LEN(_xlfn.SINGLE(중요_시점34[[#This Row],[요일]]))=0,"",IF(AND(BB$7=$E21,$F21=1),중요_시점_표식,"")),"")</f>
        <v/>
      </c>
      <c r="BC24" s="26" t="str">
        <f>IFERROR(IF(LEN(_xlfn.SINGLE(중요_시점34[[#This Row],[요일]]))=0,"",IF(AND(BC$7=$E21,$F21=1),중요_시점_표식,"")),"")</f>
        <v/>
      </c>
      <c r="BD24" s="26" t="str">
        <f>IFERROR(IF(LEN(_xlfn.SINGLE(중요_시점34[[#This Row],[요일]]))=0,"",IF(AND(BD$7=$E21,$F21=1),중요_시점_표식,"")),"")</f>
        <v/>
      </c>
      <c r="BE24" s="26" t="str">
        <f>IFERROR(IF(LEN(_xlfn.SINGLE(중요_시점34[[#This Row],[요일]]))=0,"",IF(AND(BE$7=$E21,$F21=1),중요_시점_표식,"")),"")</f>
        <v/>
      </c>
      <c r="BF24" s="26" t="str">
        <f>IFERROR(IF(LEN(_xlfn.SINGLE(중요_시점34[[#This Row],[요일]]))=0,"",IF(AND(BF$7=$E21,$F21=1),중요_시점_표식,"")),"")</f>
        <v/>
      </c>
      <c r="BG24" s="26" t="str">
        <f>IFERROR(IF(LEN(_xlfn.SINGLE(중요_시점34[[#This Row],[요일]]))=0,"",IF(AND(BG$7=$E21,$F21=1),중요_시점_표식,"")),"")</f>
        <v/>
      </c>
      <c r="BH24" s="26" t="str">
        <f>IFERROR(IF(LEN(_xlfn.SINGLE(중요_시점34[[#This Row],[요일]]))=0,"",IF(AND(BH$7=$E21,$F21=1),중요_시점_표식,"")),"")</f>
        <v/>
      </c>
      <c r="BI24" s="26" t="str">
        <f>IFERROR(IF(LEN(_xlfn.SINGLE(중요_시점34[[#This Row],[요일]]))=0,"",IF(AND(BI$7=$E21,$F21=1),중요_시점_표식,"")),"")</f>
        <v/>
      </c>
      <c r="BJ24" s="26" t="str">
        <f>IFERROR(IF(LEN(_xlfn.SINGLE(중요_시점34[[#This Row],[요일]]))=0,"",IF(AND(BJ$7=$E21,$F21=1),중요_시점_표식,"")),"")</f>
        <v/>
      </c>
      <c r="BK24" s="26" t="str">
        <f>IFERROR(IF(LEN(_xlfn.SINGLE(중요_시점34[[#This Row],[요일]]))=0,"",IF(AND(BK$7=$E21,$F21=1),중요_시점_표식,"")),"")</f>
        <v/>
      </c>
    </row>
    <row r="25" spans="1:63" s="1" customFormat="1" ht="30" customHeight="1" outlineLevel="1">
      <c r="A25" s="5"/>
      <c r="B25" s="40" t="s">
        <v>17</v>
      </c>
      <c r="C25" s="13"/>
      <c r="D25" s="82"/>
      <c r="E25" s="42"/>
      <c r="F25" s="12"/>
      <c r="G25" s="27"/>
      <c r="H25" s="26" t="str">
        <f>IFERROR(IF(LEN(_xlfn.SINGLE(중요_시점34[[#This Row],[요일]]))=0,"",IF(AND(H$7=$E22,$F22=1),중요_시점_표식,"")),"")</f>
        <v/>
      </c>
      <c r="I25" s="26" t="str">
        <f>IFERROR(IF(LEN(_xlfn.SINGLE(중요_시점34[[#This Row],[요일]]))=0,"",IF(AND(I$7=$E22,$F22=1),중요_시점_표식,"")),"")</f>
        <v/>
      </c>
      <c r="J25" s="26" t="str">
        <f>IFERROR(IF(LEN(_xlfn.SINGLE(중요_시점34[[#This Row],[요일]]))=0,"",IF(AND(J$7=$E22,$F22=1),중요_시점_표식,"")),"")</f>
        <v/>
      </c>
      <c r="K25" s="26" t="str">
        <f>IFERROR(IF(LEN(_xlfn.SINGLE(중요_시점34[[#This Row],[요일]]))=0,"",IF(AND(K$7=$E22,$F22=1),중요_시점_표식,"")),"")</f>
        <v/>
      </c>
      <c r="L25" s="26" t="str">
        <f>IFERROR(IF(LEN(_xlfn.SINGLE(중요_시점34[[#This Row],[요일]]))=0,"",IF(AND(L$7=$E22,$F22=1),중요_시점_표식,"")),"")</f>
        <v/>
      </c>
      <c r="M25" s="26" t="str">
        <f>IFERROR(IF(LEN(_xlfn.SINGLE(중요_시점34[[#This Row],[요일]]))=0,"",IF(AND(M$7=$E22,$F22=1),중요_시점_표식,"")),"")</f>
        <v/>
      </c>
      <c r="N25" s="26" t="str">
        <f>IFERROR(IF(LEN(_xlfn.SINGLE(중요_시점34[[#This Row],[요일]]))=0,"",IF(AND(N$7=$E22,$F22=1),중요_시점_표식,"")),"")</f>
        <v/>
      </c>
      <c r="O25" s="26" t="str">
        <f>IFERROR(IF(LEN(_xlfn.SINGLE(중요_시점34[[#This Row],[요일]]))=0,"",IF(AND(O$7=$E22,$F22=1),중요_시점_표식,"")),"")</f>
        <v/>
      </c>
      <c r="P25" s="26" t="str">
        <f>IFERROR(IF(LEN(_xlfn.SINGLE(중요_시점34[[#This Row],[요일]]))=0,"",IF(AND(P$7=$E22,$F22=1),중요_시점_표식,"")),"")</f>
        <v/>
      </c>
      <c r="Q25" s="26" t="str">
        <f>IFERROR(IF(LEN(_xlfn.SINGLE(중요_시점34[[#This Row],[요일]]))=0,"",IF(AND(Q$7=$E22,$F22=1),중요_시점_표식,"")),"")</f>
        <v/>
      </c>
      <c r="R25" s="26" t="str">
        <f>IFERROR(IF(LEN(_xlfn.SINGLE(중요_시점34[[#This Row],[요일]]))=0,"",IF(AND(R$7=$E22,$F22=1),중요_시점_표식,"")),"")</f>
        <v/>
      </c>
      <c r="S25" s="26" t="str">
        <f>IFERROR(IF(LEN(_xlfn.SINGLE(중요_시점34[[#This Row],[요일]]))=0,"",IF(AND(S$7=$E22,$F22=1),중요_시점_표식,"")),"")</f>
        <v/>
      </c>
      <c r="T25" s="26" t="str">
        <f>IFERROR(IF(LEN(_xlfn.SINGLE(중요_시점34[[#This Row],[요일]]))=0,"",IF(AND(T$7=$E22,$F22=1),중요_시점_표식,"")),"")</f>
        <v/>
      </c>
      <c r="U25" s="26" t="str">
        <f>IFERROR(IF(LEN(_xlfn.SINGLE(중요_시점34[[#This Row],[요일]]))=0,"",IF(AND(U$7=$E22,$F22=1),중요_시점_표식,"")),"")</f>
        <v/>
      </c>
      <c r="V25" s="26" t="str">
        <f>IFERROR(IF(LEN(_xlfn.SINGLE(중요_시점34[[#This Row],[요일]]))=0,"",IF(AND(V$7=$E22,$F22=1),중요_시점_표식,"")),"")</f>
        <v/>
      </c>
      <c r="W25" s="26" t="str">
        <f>IFERROR(IF(LEN(_xlfn.SINGLE(중요_시점34[[#This Row],[요일]]))=0,"",IF(AND(W$7=$E22,$F22=1),중요_시점_표식,"")),"")</f>
        <v/>
      </c>
      <c r="X25" s="26" t="str">
        <f>IFERROR(IF(LEN(_xlfn.SINGLE(중요_시점34[[#This Row],[요일]]))=0,"",IF(AND(X$7=$E22,$F22=1),중요_시점_표식,"")),"")</f>
        <v/>
      </c>
      <c r="Y25" s="26" t="str">
        <f>IFERROR(IF(LEN(_xlfn.SINGLE(중요_시점34[[#This Row],[요일]]))=0,"",IF(AND(Y$7=$E22,$F22=1),중요_시점_표식,"")),"")</f>
        <v/>
      </c>
      <c r="Z25" s="26" t="str">
        <f>IFERROR(IF(LEN(_xlfn.SINGLE(중요_시점34[[#This Row],[요일]]))=0,"",IF(AND(Z$7=$E22,$F22=1),중요_시점_표식,"")),"")</f>
        <v/>
      </c>
      <c r="AA25" s="26" t="str">
        <f>IFERROR(IF(LEN(_xlfn.SINGLE(중요_시점34[[#This Row],[요일]]))=0,"",IF(AND(AA$7=$E22,$F22=1),중요_시점_표식,"")),"")</f>
        <v/>
      </c>
      <c r="AB25" s="26" t="str">
        <f>IFERROR(IF(LEN(_xlfn.SINGLE(중요_시점34[[#This Row],[요일]]))=0,"",IF(AND(AB$7=$E22,$F22=1),중요_시점_표식,"")),"")</f>
        <v/>
      </c>
      <c r="AC25" s="26" t="str">
        <f>IFERROR(IF(LEN(_xlfn.SINGLE(중요_시점34[[#This Row],[요일]]))=0,"",IF(AND(AC$7=$E22,$F22=1),중요_시점_표식,"")),"")</f>
        <v/>
      </c>
      <c r="AD25" s="26" t="str">
        <f>IFERROR(IF(LEN(_xlfn.SINGLE(중요_시점34[[#This Row],[요일]]))=0,"",IF(AND(AD$7=$E22,$F22=1),중요_시점_표식,"")),"")</f>
        <v/>
      </c>
      <c r="AE25" s="26" t="str">
        <f>IFERROR(IF(LEN(_xlfn.SINGLE(중요_시점34[[#This Row],[요일]]))=0,"",IF(AND(AE$7=$E22,$F22=1),중요_시점_표식,"")),"")</f>
        <v/>
      </c>
      <c r="AF25" s="26" t="str">
        <f>IFERROR(IF(LEN(_xlfn.SINGLE(중요_시점34[[#This Row],[요일]]))=0,"",IF(AND(AF$7=$E22,$F22=1),중요_시점_표식,"")),"")</f>
        <v/>
      </c>
      <c r="AG25" s="26" t="str">
        <f>IFERROR(IF(LEN(_xlfn.SINGLE(중요_시점34[[#This Row],[요일]]))=0,"",IF(AND(AG$7=$E22,$F22=1),중요_시점_표식,"")),"")</f>
        <v/>
      </c>
      <c r="AH25" s="26" t="str">
        <f>IFERROR(IF(LEN(_xlfn.SINGLE(중요_시점34[[#This Row],[요일]]))=0,"",IF(AND(AH$7=$E22,$F22=1),중요_시점_표식,"")),"")</f>
        <v/>
      </c>
      <c r="AI25" s="26" t="str">
        <f>IFERROR(IF(LEN(_xlfn.SINGLE(중요_시점34[[#This Row],[요일]]))=0,"",IF(AND(AI$7=$E22,$F22=1),중요_시점_표식,"")),"")</f>
        <v/>
      </c>
      <c r="AJ25" s="26" t="str">
        <f>IFERROR(IF(LEN(_xlfn.SINGLE(중요_시점34[[#This Row],[요일]]))=0,"",IF(AND(AJ$7=$E22,$F22=1),중요_시점_표식,"")),"")</f>
        <v/>
      </c>
      <c r="AK25" s="26" t="str">
        <f>IFERROR(IF(LEN(_xlfn.SINGLE(중요_시점34[[#This Row],[요일]]))=0,"",IF(AND(AK$7=$E22,$F22=1),중요_시점_표식,"")),"")</f>
        <v/>
      </c>
      <c r="AL25" s="26" t="str">
        <f>IFERROR(IF(LEN(_xlfn.SINGLE(중요_시점34[[#This Row],[요일]]))=0,"",IF(AND(AL$7=$E22,$F22=1),중요_시점_표식,"")),"")</f>
        <v/>
      </c>
      <c r="AM25" s="26" t="str">
        <f>IFERROR(IF(LEN(_xlfn.SINGLE(중요_시점34[[#This Row],[요일]]))=0,"",IF(AND(AM$7=$E22,$F22=1),중요_시점_표식,"")),"")</f>
        <v/>
      </c>
      <c r="AN25" s="26" t="str">
        <f>IFERROR(IF(LEN(_xlfn.SINGLE(중요_시점34[[#This Row],[요일]]))=0,"",IF(AND(AN$7=$E22,$F22=1),중요_시점_표식,"")),"")</f>
        <v/>
      </c>
      <c r="AO25" s="26" t="str">
        <f>IFERROR(IF(LEN(_xlfn.SINGLE(중요_시점34[[#This Row],[요일]]))=0,"",IF(AND(AO$7=$E22,$F22=1),중요_시점_표식,"")),"")</f>
        <v/>
      </c>
      <c r="AP25" s="26" t="str">
        <f>IFERROR(IF(LEN(_xlfn.SINGLE(중요_시점34[[#This Row],[요일]]))=0,"",IF(AND(AP$7=$E22,$F22=1),중요_시점_표식,"")),"")</f>
        <v/>
      </c>
      <c r="AQ25" s="26" t="str">
        <f>IFERROR(IF(LEN(_xlfn.SINGLE(중요_시점34[[#This Row],[요일]]))=0,"",IF(AND(AQ$7=$E22,$F22=1),중요_시점_표식,"")),"")</f>
        <v/>
      </c>
      <c r="AR25" s="26" t="str">
        <f>IFERROR(IF(LEN(_xlfn.SINGLE(중요_시점34[[#This Row],[요일]]))=0,"",IF(AND(AR$7=$E22,$F22=1),중요_시점_표식,"")),"")</f>
        <v/>
      </c>
      <c r="AS25" s="26" t="str">
        <f>IFERROR(IF(LEN(_xlfn.SINGLE(중요_시점34[[#This Row],[요일]]))=0,"",IF(AND(AS$7=$E22,$F22=1),중요_시점_표식,"")),"")</f>
        <v/>
      </c>
      <c r="AT25" s="26" t="str">
        <f>IFERROR(IF(LEN(_xlfn.SINGLE(중요_시점34[[#This Row],[요일]]))=0,"",IF(AND(AT$7=$E22,$F22=1),중요_시점_표식,"")),"")</f>
        <v/>
      </c>
      <c r="AU25" s="26" t="str">
        <f>IFERROR(IF(LEN(_xlfn.SINGLE(중요_시점34[[#This Row],[요일]]))=0,"",IF(AND(AU$7=$E22,$F22=1),중요_시점_표식,"")),"")</f>
        <v/>
      </c>
      <c r="AV25" s="26" t="str">
        <f>IFERROR(IF(LEN(_xlfn.SINGLE(중요_시점34[[#This Row],[요일]]))=0,"",IF(AND(AV$7=$E22,$F22=1),중요_시점_표식,"")),"")</f>
        <v/>
      </c>
      <c r="AW25" s="26" t="str">
        <f>IFERROR(IF(LEN(_xlfn.SINGLE(중요_시점34[[#This Row],[요일]]))=0,"",IF(AND(AW$7=$E22,$F22=1),중요_시점_표식,"")),"")</f>
        <v/>
      </c>
      <c r="AX25" s="26" t="str">
        <f>IFERROR(IF(LEN(_xlfn.SINGLE(중요_시점34[[#This Row],[요일]]))=0,"",IF(AND(AX$7=$E22,$F22=1),중요_시점_표식,"")),"")</f>
        <v/>
      </c>
      <c r="AY25" s="26" t="str">
        <f>IFERROR(IF(LEN(_xlfn.SINGLE(중요_시점34[[#This Row],[요일]]))=0,"",IF(AND(AY$7=$E22,$F22=1),중요_시점_표식,"")),"")</f>
        <v/>
      </c>
      <c r="AZ25" s="26" t="str">
        <f>IFERROR(IF(LEN(_xlfn.SINGLE(중요_시점34[[#This Row],[요일]]))=0,"",IF(AND(AZ$7=$E22,$F22=1),중요_시점_표식,"")),"")</f>
        <v/>
      </c>
      <c r="BA25" s="26" t="str">
        <f>IFERROR(IF(LEN(_xlfn.SINGLE(중요_시점34[[#This Row],[요일]]))=0,"",IF(AND(BA$7=$E22,$F22=1),중요_시점_표식,"")),"")</f>
        <v/>
      </c>
      <c r="BB25" s="26" t="str">
        <f>IFERROR(IF(LEN(_xlfn.SINGLE(중요_시점34[[#This Row],[요일]]))=0,"",IF(AND(BB$7=$E22,$F22=1),중요_시점_표식,"")),"")</f>
        <v/>
      </c>
      <c r="BC25" s="26" t="str">
        <f>IFERROR(IF(LEN(_xlfn.SINGLE(중요_시점34[[#This Row],[요일]]))=0,"",IF(AND(BC$7=$E22,$F22=1),중요_시점_표식,"")),"")</f>
        <v/>
      </c>
      <c r="BD25" s="26" t="str">
        <f>IFERROR(IF(LEN(_xlfn.SINGLE(중요_시점34[[#This Row],[요일]]))=0,"",IF(AND(BD$7=$E22,$F22=1),중요_시점_표식,"")),"")</f>
        <v/>
      </c>
      <c r="BE25" s="26" t="str">
        <f>IFERROR(IF(LEN(_xlfn.SINGLE(중요_시점34[[#This Row],[요일]]))=0,"",IF(AND(BE$7=$E22,$F22=1),중요_시점_표식,"")),"")</f>
        <v/>
      </c>
      <c r="BF25" s="26" t="str">
        <f>IFERROR(IF(LEN(_xlfn.SINGLE(중요_시점34[[#This Row],[요일]]))=0,"",IF(AND(BF$7=$E22,$F22=1),중요_시점_표식,"")),"")</f>
        <v/>
      </c>
      <c r="BG25" s="26" t="str">
        <f>IFERROR(IF(LEN(_xlfn.SINGLE(중요_시점34[[#This Row],[요일]]))=0,"",IF(AND(BG$7=$E22,$F22=1),중요_시점_표식,"")),"")</f>
        <v/>
      </c>
      <c r="BH25" s="26" t="str">
        <f>IFERROR(IF(LEN(_xlfn.SINGLE(중요_시점34[[#This Row],[요일]]))=0,"",IF(AND(BH$7=$E22,$F22=1),중요_시점_표식,"")),"")</f>
        <v/>
      </c>
      <c r="BI25" s="26" t="str">
        <f>IFERROR(IF(LEN(_xlfn.SINGLE(중요_시점34[[#This Row],[요일]]))=0,"",IF(AND(BI$7=$E22,$F22=1),중요_시점_표식,"")),"")</f>
        <v/>
      </c>
      <c r="BJ25" s="26" t="str">
        <f>IFERROR(IF(LEN(_xlfn.SINGLE(중요_시점34[[#This Row],[요일]]))=0,"",IF(AND(BJ$7=$E22,$F22=1),중요_시점_표식,"")),"")</f>
        <v/>
      </c>
      <c r="BK25" s="26" t="str">
        <f>IFERROR(IF(LEN(_xlfn.SINGLE(중요_시점34[[#This Row],[요일]]))=0,"",IF(AND(BK$7=$E22,$F22=1),중요_시점_표식,"")),"")</f>
        <v/>
      </c>
    </row>
    <row r="26" spans="1:63" s="1" customFormat="1" ht="30" customHeight="1" outlineLevel="1">
      <c r="A26" s="5"/>
      <c r="B26" s="49" t="s">
        <v>10</v>
      </c>
      <c r="C26" s="13"/>
      <c r="D26" s="82"/>
      <c r="E26" s="42"/>
      <c r="F26" s="12"/>
      <c r="G26" s="27"/>
      <c r="H26" s="26" t="str">
        <f>IFERROR(IF(LEN(_xlfn.SINGLE(중요_시점34[[#This Row],[요일]]))=0,"",IF(AND(H$7=$E23,$F23=1),중요_시점_표식,"")),"")</f>
        <v/>
      </c>
      <c r="I26" s="26" t="str">
        <f>IFERROR(IF(LEN(_xlfn.SINGLE(중요_시점34[[#This Row],[요일]]))=0,"",IF(AND(I$7=$E23,$F23=1),중요_시점_표식,"")),"")</f>
        <v/>
      </c>
      <c r="J26" s="26" t="str">
        <f>IFERROR(IF(LEN(_xlfn.SINGLE(중요_시점34[[#This Row],[요일]]))=0,"",IF(AND(J$7=$E23,$F23=1),중요_시점_표식,"")),"")</f>
        <v/>
      </c>
      <c r="K26" s="26" t="str">
        <f>IFERROR(IF(LEN(_xlfn.SINGLE(중요_시점34[[#This Row],[요일]]))=0,"",IF(AND(K$7=$E23,$F23=1),중요_시점_표식,"")),"")</f>
        <v/>
      </c>
      <c r="L26" s="26" t="str">
        <f>IFERROR(IF(LEN(_xlfn.SINGLE(중요_시점34[[#This Row],[요일]]))=0,"",IF(AND(L$7=$E23,$F23=1),중요_시점_표식,"")),"")</f>
        <v/>
      </c>
      <c r="M26" s="26" t="str">
        <f>IFERROR(IF(LEN(_xlfn.SINGLE(중요_시점34[[#This Row],[요일]]))=0,"",IF(AND(M$7=$E23,$F23=1),중요_시점_표식,"")),"")</f>
        <v/>
      </c>
      <c r="N26" s="26" t="str">
        <f>IFERROR(IF(LEN(_xlfn.SINGLE(중요_시점34[[#This Row],[요일]]))=0,"",IF(AND(N$7=$E23,$F23=1),중요_시점_표식,"")),"")</f>
        <v/>
      </c>
      <c r="O26" s="26" t="str">
        <f>IFERROR(IF(LEN(_xlfn.SINGLE(중요_시점34[[#This Row],[요일]]))=0,"",IF(AND(O$7=$E23,$F23=1),중요_시점_표식,"")),"")</f>
        <v/>
      </c>
      <c r="P26" s="26" t="str">
        <f>IFERROR(IF(LEN(_xlfn.SINGLE(중요_시점34[[#This Row],[요일]]))=0,"",IF(AND(P$7=$E23,$F23=1),중요_시점_표식,"")),"")</f>
        <v/>
      </c>
      <c r="Q26" s="26" t="str">
        <f>IFERROR(IF(LEN(_xlfn.SINGLE(중요_시점34[[#This Row],[요일]]))=0,"",IF(AND(Q$7=$E23,$F23=1),중요_시점_표식,"")),"")</f>
        <v/>
      </c>
      <c r="R26" s="26" t="str">
        <f>IFERROR(IF(LEN(_xlfn.SINGLE(중요_시점34[[#This Row],[요일]]))=0,"",IF(AND(R$7=$E23,$F23=1),중요_시점_표식,"")),"")</f>
        <v/>
      </c>
      <c r="S26" s="26" t="str">
        <f>IFERROR(IF(LEN(_xlfn.SINGLE(중요_시점34[[#This Row],[요일]]))=0,"",IF(AND(S$7=$E23,$F23=1),중요_시점_표식,"")),"")</f>
        <v/>
      </c>
      <c r="T26" s="26" t="str">
        <f>IFERROR(IF(LEN(_xlfn.SINGLE(중요_시점34[[#This Row],[요일]]))=0,"",IF(AND(T$7=$E23,$F23=1),중요_시점_표식,"")),"")</f>
        <v/>
      </c>
      <c r="U26" s="26" t="str">
        <f>IFERROR(IF(LEN(_xlfn.SINGLE(중요_시점34[[#This Row],[요일]]))=0,"",IF(AND(U$7=$E23,$F23=1),중요_시점_표식,"")),"")</f>
        <v/>
      </c>
      <c r="V26" s="26" t="str">
        <f>IFERROR(IF(LEN(_xlfn.SINGLE(중요_시점34[[#This Row],[요일]]))=0,"",IF(AND(V$7=$E23,$F23=1),중요_시점_표식,"")),"")</f>
        <v/>
      </c>
      <c r="W26" s="26" t="str">
        <f>IFERROR(IF(LEN(_xlfn.SINGLE(중요_시점34[[#This Row],[요일]]))=0,"",IF(AND(W$7=$E23,$F23=1),중요_시점_표식,"")),"")</f>
        <v/>
      </c>
      <c r="X26" s="26" t="str">
        <f>IFERROR(IF(LEN(_xlfn.SINGLE(중요_시점34[[#This Row],[요일]]))=0,"",IF(AND(X$7=$E23,$F23=1),중요_시점_표식,"")),"")</f>
        <v/>
      </c>
      <c r="Y26" s="26" t="str">
        <f>IFERROR(IF(LEN(_xlfn.SINGLE(중요_시점34[[#This Row],[요일]]))=0,"",IF(AND(Y$7=$E23,$F23=1),중요_시점_표식,"")),"")</f>
        <v/>
      </c>
      <c r="Z26" s="26" t="str">
        <f>IFERROR(IF(LEN(_xlfn.SINGLE(중요_시점34[[#This Row],[요일]]))=0,"",IF(AND(Z$7=$E23,$F23=1),중요_시점_표식,"")),"")</f>
        <v/>
      </c>
      <c r="AA26" s="26" t="str">
        <f>IFERROR(IF(LEN(_xlfn.SINGLE(중요_시점34[[#This Row],[요일]]))=0,"",IF(AND(AA$7=$E23,$F23=1),중요_시점_표식,"")),"")</f>
        <v/>
      </c>
      <c r="AB26" s="26" t="str">
        <f>IFERROR(IF(LEN(_xlfn.SINGLE(중요_시점34[[#This Row],[요일]]))=0,"",IF(AND(AB$7=$E23,$F23=1),중요_시점_표식,"")),"")</f>
        <v/>
      </c>
      <c r="AC26" s="26" t="str">
        <f>IFERROR(IF(LEN(_xlfn.SINGLE(중요_시점34[[#This Row],[요일]]))=0,"",IF(AND(AC$7=$E23,$F23=1),중요_시점_표식,"")),"")</f>
        <v/>
      </c>
      <c r="AD26" s="26" t="str">
        <f>IFERROR(IF(LEN(_xlfn.SINGLE(중요_시점34[[#This Row],[요일]]))=0,"",IF(AND(AD$7=$E23,$F23=1),중요_시점_표식,"")),"")</f>
        <v/>
      </c>
      <c r="AE26" s="26" t="str">
        <f>IFERROR(IF(LEN(_xlfn.SINGLE(중요_시점34[[#This Row],[요일]]))=0,"",IF(AND(AE$7=$E23,$F23=1),중요_시점_표식,"")),"")</f>
        <v/>
      </c>
      <c r="AF26" s="26" t="str">
        <f>IFERROR(IF(LEN(_xlfn.SINGLE(중요_시점34[[#This Row],[요일]]))=0,"",IF(AND(AF$7=$E23,$F23=1),중요_시점_표식,"")),"")</f>
        <v/>
      </c>
      <c r="AG26" s="26" t="str">
        <f>IFERROR(IF(LEN(_xlfn.SINGLE(중요_시점34[[#This Row],[요일]]))=0,"",IF(AND(AG$7=$E23,$F23=1),중요_시점_표식,"")),"")</f>
        <v/>
      </c>
      <c r="AH26" s="26" t="str">
        <f>IFERROR(IF(LEN(_xlfn.SINGLE(중요_시점34[[#This Row],[요일]]))=0,"",IF(AND(AH$7=$E23,$F23=1),중요_시점_표식,"")),"")</f>
        <v/>
      </c>
      <c r="AI26" s="26" t="str">
        <f>IFERROR(IF(LEN(_xlfn.SINGLE(중요_시점34[[#This Row],[요일]]))=0,"",IF(AND(AI$7=$E23,$F23=1),중요_시점_표식,"")),"")</f>
        <v/>
      </c>
      <c r="AJ26" s="26" t="str">
        <f>IFERROR(IF(LEN(_xlfn.SINGLE(중요_시점34[[#This Row],[요일]]))=0,"",IF(AND(AJ$7=$E23,$F23=1),중요_시점_표식,"")),"")</f>
        <v/>
      </c>
      <c r="AK26" s="26" t="str">
        <f>IFERROR(IF(LEN(_xlfn.SINGLE(중요_시점34[[#This Row],[요일]]))=0,"",IF(AND(AK$7=$E23,$F23=1),중요_시점_표식,"")),"")</f>
        <v/>
      </c>
      <c r="AL26" s="26" t="str">
        <f>IFERROR(IF(LEN(_xlfn.SINGLE(중요_시점34[[#This Row],[요일]]))=0,"",IF(AND(AL$7=$E23,$F23=1),중요_시점_표식,"")),"")</f>
        <v/>
      </c>
      <c r="AM26" s="26" t="str">
        <f>IFERROR(IF(LEN(_xlfn.SINGLE(중요_시점34[[#This Row],[요일]]))=0,"",IF(AND(AM$7=$E23,$F23=1),중요_시점_표식,"")),"")</f>
        <v/>
      </c>
      <c r="AN26" s="26" t="str">
        <f>IFERROR(IF(LEN(_xlfn.SINGLE(중요_시점34[[#This Row],[요일]]))=0,"",IF(AND(AN$7=$E23,$F23=1),중요_시점_표식,"")),"")</f>
        <v/>
      </c>
      <c r="AO26" s="26" t="str">
        <f>IFERROR(IF(LEN(_xlfn.SINGLE(중요_시점34[[#This Row],[요일]]))=0,"",IF(AND(AO$7=$E23,$F23=1),중요_시점_표식,"")),"")</f>
        <v/>
      </c>
      <c r="AP26" s="26" t="str">
        <f>IFERROR(IF(LEN(_xlfn.SINGLE(중요_시점34[[#This Row],[요일]]))=0,"",IF(AND(AP$7=$E23,$F23=1),중요_시점_표식,"")),"")</f>
        <v/>
      </c>
      <c r="AQ26" s="26" t="str">
        <f>IFERROR(IF(LEN(_xlfn.SINGLE(중요_시점34[[#This Row],[요일]]))=0,"",IF(AND(AQ$7=$E23,$F23=1),중요_시점_표식,"")),"")</f>
        <v/>
      </c>
      <c r="AR26" s="26" t="str">
        <f>IFERROR(IF(LEN(_xlfn.SINGLE(중요_시점34[[#This Row],[요일]]))=0,"",IF(AND(AR$7=$E23,$F23=1),중요_시점_표식,"")),"")</f>
        <v/>
      </c>
      <c r="AS26" s="26" t="str">
        <f>IFERROR(IF(LEN(_xlfn.SINGLE(중요_시점34[[#This Row],[요일]]))=0,"",IF(AND(AS$7=$E23,$F23=1),중요_시점_표식,"")),"")</f>
        <v/>
      </c>
      <c r="AT26" s="26" t="str">
        <f>IFERROR(IF(LEN(_xlfn.SINGLE(중요_시점34[[#This Row],[요일]]))=0,"",IF(AND(AT$7=$E23,$F23=1),중요_시점_표식,"")),"")</f>
        <v/>
      </c>
      <c r="AU26" s="26" t="str">
        <f>IFERROR(IF(LEN(_xlfn.SINGLE(중요_시점34[[#This Row],[요일]]))=0,"",IF(AND(AU$7=$E23,$F23=1),중요_시점_표식,"")),"")</f>
        <v/>
      </c>
      <c r="AV26" s="26" t="str">
        <f>IFERROR(IF(LEN(_xlfn.SINGLE(중요_시점34[[#This Row],[요일]]))=0,"",IF(AND(AV$7=$E23,$F23=1),중요_시점_표식,"")),"")</f>
        <v/>
      </c>
      <c r="AW26" s="26" t="str">
        <f>IFERROR(IF(LEN(_xlfn.SINGLE(중요_시점34[[#This Row],[요일]]))=0,"",IF(AND(AW$7=$E23,$F23=1),중요_시점_표식,"")),"")</f>
        <v/>
      </c>
      <c r="AX26" s="26" t="str">
        <f>IFERROR(IF(LEN(_xlfn.SINGLE(중요_시점34[[#This Row],[요일]]))=0,"",IF(AND(AX$7=$E23,$F23=1),중요_시점_표식,"")),"")</f>
        <v/>
      </c>
      <c r="AY26" s="26" t="str">
        <f>IFERROR(IF(LEN(_xlfn.SINGLE(중요_시점34[[#This Row],[요일]]))=0,"",IF(AND(AY$7=$E23,$F23=1),중요_시점_표식,"")),"")</f>
        <v/>
      </c>
      <c r="AZ26" s="26" t="str">
        <f>IFERROR(IF(LEN(_xlfn.SINGLE(중요_시점34[[#This Row],[요일]]))=0,"",IF(AND(AZ$7=$E23,$F23=1),중요_시점_표식,"")),"")</f>
        <v/>
      </c>
      <c r="BA26" s="26" t="str">
        <f>IFERROR(IF(LEN(_xlfn.SINGLE(중요_시점34[[#This Row],[요일]]))=0,"",IF(AND(BA$7=$E23,$F23=1),중요_시점_표식,"")),"")</f>
        <v/>
      </c>
      <c r="BB26" s="26" t="str">
        <f>IFERROR(IF(LEN(_xlfn.SINGLE(중요_시점34[[#This Row],[요일]]))=0,"",IF(AND(BB$7=$E23,$F23=1),중요_시점_표식,"")),"")</f>
        <v/>
      </c>
      <c r="BC26" s="26" t="str">
        <f>IFERROR(IF(LEN(_xlfn.SINGLE(중요_시점34[[#This Row],[요일]]))=0,"",IF(AND(BC$7=$E23,$F23=1),중요_시점_표식,"")),"")</f>
        <v/>
      </c>
      <c r="BD26" s="26" t="str">
        <f>IFERROR(IF(LEN(_xlfn.SINGLE(중요_시점34[[#This Row],[요일]]))=0,"",IF(AND(BD$7=$E23,$F23=1),중요_시점_표식,"")),"")</f>
        <v/>
      </c>
      <c r="BE26" s="26" t="str">
        <f>IFERROR(IF(LEN(_xlfn.SINGLE(중요_시점34[[#This Row],[요일]]))=0,"",IF(AND(BE$7=$E23,$F23=1),중요_시점_표식,"")),"")</f>
        <v/>
      </c>
      <c r="BF26" s="26" t="str">
        <f>IFERROR(IF(LEN(_xlfn.SINGLE(중요_시점34[[#This Row],[요일]]))=0,"",IF(AND(BF$7=$E23,$F23=1),중요_시점_표식,"")),"")</f>
        <v/>
      </c>
      <c r="BG26" s="26" t="str">
        <f>IFERROR(IF(LEN(_xlfn.SINGLE(중요_시점34[[#This Row],[요일]]))=0,"",IF(AND(BG$7=$E23,$F23=1),중요_시점_표식,"")),"")</f>
        <v/>
      </c>
      <c r="BH26" s="26" t="str">
        <f>IFERROR(IF(LEN(_xlfn.SINGLE(중요_시점34[[#This Row],[요일]]))=0,"",IF(AND(BH$7=$E23,$F23=1),중요_시점_표식,"")),"")</f>
        <v/>
      </c>
      <c r="BI26" s="26" t="str">
        <f>IFERROR(IF(LEN(_xlfn.SINGLE(중요_시점34[[#This Row],[요일]]))=0,"",IF(AND(BI$7=$E23,$F23=1),중요_시점_표식,"")),"")</f>
        <v/>
      </c>
      <c r="BJ26" s="26" t="str">
        <f>IFERROR(IF(LEN(_xlfn.SINGLE(중요_시점34[[#This Row],[요일]]))=0,"",IF(AND(BJ$7=$E23,$F23=1),중요_시점_표식,"")),"")</f>
        <v/>
      </c>
      <c r="BK26" s="26" t="str">
        <f>IFERROR(IF(LEN(_xlfn.SINGLE(중요_시점34[[#This Row],[요일]]))=0,"",IF(AND(BK$7=$E23,$F23=1),중요_시점_표식,"")),"")</f>
        <v/>
      </c>
    </row>
    <row r="27" spans="1:63" s="1" customFormat="1" ht="30" customHeight="1" outlineLevel="1">
      <c r="A27" s="5"/>
      <c r="B27" s="49" t="s">
        <v>11</v>
      </c>
      <c r="C27" s="13"/>
      <c r="D27" s="82"/>
      <c r="E27" s="42"/>
      <c r="F27" s="12"/>
      <c r="G27" s="27"/>
      <c r="H27" s="26" t="str">
        <f>IFERROR(IF(LEN(_xlfn.SINGLE(중요_시점34[[#This Row],[요일]]))=0,"",IF(AND(H$7=$E24,$F24=1),중요_시점_표식,"")),"")</f>
        <v/>
      </c>
      <c r="I27" s="26" t="str">
        <f>IFERROR(IF(LEN(_xlfn.SINGLE(중요_시점34[[#This Row],[요일]]))=0,"",IF(AND(I$7=$E24,$F24=1),중요_시점_표식,"")),"")</f>
        <v/>
      </c>
      <c r="J27" s="26" t="str">
        <f>IFERROR(IF(LEN(_xlfn.SINGLE(중요_시점34[[#This Row],[요일]]))=0,"",IF(AND(J$7=$E24,$F24=1),중요_시점_표식,"")),"")</f>
        <v/>
      </c>
      <c r="K27" s="26" t="str">
        <f>IFERROR(IF(LEN(_xlfn.SINGLE(중요_시점34[[#This Row],[요일]]))=0,"",IF(AND(K$7=$E24,$F24=1),중요_시점_표식,"")),"")</f>
        <v/>
      </c>
      <c r="L27" s="26" t="str">
        <f>IFERROR(IF(LEN(_xlfn.SINGLE(중요_시점34[[#This Row],[요일]]))=0,"",IF(AND(L$7=$E24,$F24=1),중요_시점_표식,"")),"")</f>
        <v/>
      </c>
      <c r="M27" s="26" t="str">
        <f>IFERROR(IF(LEN(_xlfn.SINGLE(중요_시점34[[#This Row],[요일]]))=0,"",IF(AND(M$7=$E24,$F24=1),중요_시점_표식,"")),"")</f>
        <v/>
      </c>
      <c r="N27" s="26" t="str">
        <f>IFERROR(IF(LEN(_xlfn.SINGLE(중요_시점34[[#This Row],[요일]]))=0,"",IF(AND(N$7=$E24,$F24=1),중요_시점_표식,"")),"")</f>
        <v/>
      </c>
      <c r="O27" s="26" t="str">
        <f>IFERROR(IF(LEN(_xlfn.SINGLE(중요_시점34[[#This Row],[요일]]))=0,"",IF(AND(O$7=$E24,$F24=1),중요_시점_표식,"")),"")</f>
        <v/>
      </c>
      <c r="P27" s="26" t="str">
        <f>IFERROR(IF(LEN(_xlfn.SINGLE(중요_시점34[[#This Row],[요일]]))=0,"",IF(AND(P$7=$E24,$F24=1),중요_시점_표식,"")),"")</f>
        <v/>
      </c>
      <c r="Q27" s="26" t="str">
        <f>IFERROR(IF(LEN(_xlfn.SINGLE(중요_시점34[[#This Row],[요일]]))=0,"",IF(AND(Q$7=$E24,$F24=1),중요_시점_표식,"")),"")</f>
        <v/>
      </c>
      <c r="R27" s="26" t="str">
        <f>IFERROR(IF(LEN(_xlfn.SINGLE(중요_시점34[[#This Row],[요일]]))=0,"",IF(AND(R$7=$E24,$F24=1),중요_시점_표식,"")),"")</f>
        <v/>
      </c>
      <c r="S27" s="26" t="str">
        <f>IFERROR(IF(LEN(_xlfn.SINGLE(중요_시점34[[#This Row],[요일]]))=0,"",IF(AND(S$7=$E24,$F24=1),중요_시점_표식,"")),"")</f>
        <v/>
      </c>
      <c r="T27" s="26" t="str">
        <f>IFERROR(IF(LEN(_xlfn.SINGLE(중요_시점34[[#This Row],[요일]]))=0,"",IF(AND(T$7=$E24,$F24=1),중요_시점_표식,"")),"")</f>
        <v/>
      </c>
      <c r="U27" s="26" t="str">
        <f>IFERROR(IF(LEN(_xlfn.SINGLE(중요_시점34[[#This Row],[요일]]))=0,"",IF(AND(U$7=$E24,$F24=1),중요_시점_표식,"")),"")</f>
        <v/>
      </c>
      <c r="V27" s="26" t="str">
        <f>IFERROR(IF(LEN(_xlfn.SINGLE(중요_시점34[[#This Row],[요일]]))=0,"",IF(AND(V$7=$E24,$F24=1),중요_시점_표식,"")),"")</f>
        <v/>
      </c>
      <c r="W27" s="26" t="str">
        <f>IFERROR(IF(LEN(_xlfn.SINGLE(중요_시점34[[#This Row],[요일]]))=0,"",IF(AND(W$7=$E24,$F24=1),중요_시점_표식,"")),"")</f>
        <v/>
      </c>
      <c r="X27" s="26" t="str">
        <f>IFERROR(IF(LEN(_xlfn.SINGLE(중요_시점34[[#This Row],[요일]]))=0,"",IF(AND(X$7=$E24,$F24=1),중요_시점_표식,"")),"")</f>
        <v/>
      </c>
      <c r="Y27" s="26" t="str">
        <f>IFERROR(IF(LEN(_xlfn.SINGLE(중요_시점34[[#This Row],[요일]]))=0,"",IF(AND(Y$7=$E24,$F24=1),중요_시점_표식,"")),"")</f>
        <v/>
      </c>
      <c r="Z27" s="26" t="str">
        <f>IFERROR(IF(LEN(_xlfn.SINGLE(중요_시점34[[#This Row],[요일]]))=0,"",IF(AND(Z$7=$E24,$F24=1),중요_시점_표식,"")),"")</f>
        <v/>
      </c>
      <c r="AA27" s="26" t="str">
        <f>IFERROR(IF(LEN(_xlfn.SINGLE(중요_시점34[[#This Row],[요일]]))=0,"",IF(AND(AA$7=$E24,$F24=1),중요_시점_표식,"")),"")</f>
        <v/>
      </c>
      <c r="AB27" s="26" t="str">
        <f>IFERROR(IF(LEN(_xlfn.SINGLE(중요_시점34[[#This Row],[요일]]))=0,"",IF(AND(AB$7=$E24,$F24=1),중요_시점_표식,"")),"")</f>
        <v/>
      </c>
      <c r="AC27" s="26" t="str">
        <f>IFERROR(IF(LEN(_xlfn.SINGLE(중요_시점34[[#This Row],[요일]]))=0,"",IF(AND(AC$7=$E24,$F24=1),중요_시점_표식,"")),"")</f>
        <v/>
      </c>
      <c r="AD27" s="26" t="str">
        <f>IFERROR(IF(LEN(_xlfn.SINGLE(중요_시점34[[#This Row],[요일]]))=0,"",IF(AND(AD$7=$E24,$F24=1),중요_시점_표식,"")),"")</f>
        <v/>
      </c>
      <c r="AE27" s="26" t="str">
        <f>IFERROR(IF(LEN(_xlfn.SINGLE(중요_시점34[[#This Row],[요일]]))=0,"",IF(AND(AE$7=$E24,$F24=1),중요_시점_표식,"")),"")</f>
        <v/>
      </c>
      <c r="AF27" s="26" t="str">
        <f>IFERROR(IF(LEN(_xlfn.SINGLE(중요_시점34[[#This Row],[요일]]))=0,"",IF(AND(AF$7=$E24,$F24=1),중요_시점_표식,"")),"")</f>
        <v/>
      </c>
      <c r="AG27" s="26" t="str">
        <f>IFERROR(IF(LEN(_xlfn.SINGLE(중요_시점34[[#This Row],[요일]]))=0,"",IF(AND(AG$7=$E24,$F24=1),중요_시점_표식,"")),"")</f>
        <v/>
      </c>
      <c r="AH27" s="26" t="str">
        <f>IFERROR(IF(LEN(_xlfn.SINGLE(중요_시점34[[#This Row],[요일]]))=0,"",IF(AND(AH$7=$E24,$F24=1),중요_시점_표식,"")),"")</f>
        <v/>
      </c>
      <c r="AI27" s="26" t="str">
        <f>IFERROR(IF(LEN(_xlfn.SINGLE(중요_시점34[[#This Row],[요일]]))=0,"",IF(AND(AI$7=$E24,$F24=1),중요_시점_표식,"")),"")</f>
        <v/>
      </c>
      <c r="AJ27" s="26" t="str">
        <f>IFERROR(IF(LEN(_xlfn.SINGLE(중요_시점34[[#This Row],[요일]]))=0,"",IF(AND(AJ$7=$E24,$F24=1),중요_시점_표식,"")),"")</f>
        <v/>
      </c>
      <c r="AK27" s="26" t="str">
        <f>IFERROR(IF(LEN(_xlfn.SINGLE(중요_시점34[[#This Row],[요일]]))=0,"",IF(AND(AK$7=$E24,$F24=1),중요_시점_표식,"")),"")</f>
        <v/>
      </c>
      <c r="AL27" s="26" t="str">
        <f>IFERROR(IF(LEN(_xlfn.SINGLE(중요_시점34[[#This Row],[요일]]))=0,"",IF(AND(AL$7=$E24,$F24=1),중요_시점_표식,"")),"")</f>
        <v/>
      </c>
      <c r="AM27" s="26" t="str">
        <f>IFERROR(IF(LEN(_xlfn.SINGLE(중요_시점34[[#This Row],[요일]]))=0,"",IF(AND(AM$7=$E24,$F24=1),중요_시점_표식,"")),"")</f>
        <v/>
      </c>
      <c r="AN27" s="26" t="str">
        <f>IFERROR(IF(LEN(_xlfn.SINGLE(중요_시점34[[#This Row],[요일]]))=0,"",IF(AND(AN$7=$E24,$F24=1),중요_시점_표식,"")),"")</f>
        <v/>
      </c>
      <c r="AO27" s="26" t="str">
        <f>IFERROR(IF(LEN(_xlfn.SINGLE(중요_시점34[[#This Row],[요일]]))=0,"",IF(AND(AO$7=$E24,$F24=1),중요_시점_표식,"")),"")</f>
        <v/>
      </c>
      <c r="AP27" s="26" t="str">
        <f>IFERROR(IF(LEN(_xlfn.SINGLE(중요_시점34[[#This Row],[요일]]))=0,"",IF(AND(AP$7=$E24,$F24=1),중요_시점_표식,"")),"")</f>
        <v/>
      </c>
      <c r="AQ27" s="26" t="str">
        <f>IFERROR(IF(LEN(_xlfn.SINGLE(중요_시점34[[#This Row],[요일]]))=0,"",IF(AND(AQ$7=$E24,$F24=1),중요_시점_표식,"")),"")</f>
        <v/>
      </c>
      <c r="AR27" s="26" t="str">
        <f>IFERROR(IF(LEN(_xlfn.SINGLE(중요_시점34[[#This Row],[요일]]))=0,"",IF(AND(AR$7=$E24,$F24=1),중요_시점_표식,"")),"")</f>
        <v/>
      </c>
      <c r="AS27" s="26" t="str">
        <f>IFERROR(IF(LEN(_xlfn.SINGLE(중요_시점34[[#This Row],[요일]]))=0,"",IF(AND(AS$7=$E24,$F24=1),중요_시점_표식,"")),"")</f>
        <v/>
      </c>
      <c r="AT27" s="26" t="str">
        <f>IFERROR(IF(LEN(_xlfn.SINGLE(중요_시점34[[#This Row],[요일]]))=0,"",IF(AND(AT$7=$E24,$F24=1),중요_시점_표식,"")),"")</f>
        <v/>
      </c>
      <c r="AU27" s="26" t="str">
        <f>IFERROR(IF(LEN(_xlfn.SINGLE(중요_시점34[[#This Row],[요일]]))=0,"",IF(AND(AU$7=$E24,$F24=1),중요_시점_표식,"")),"")</f>
        <v/>
      </c>
      <c r="AV27" s="26" t="str">
        <f>IFERROR(IF(LEN(_xlfn.SINGLE(중요_시점34[[#This Row],[요일]]))=0,"",IF(AND(AV$7=$E24,$F24=1),중요_시점_표식,"")),"")</f>
        <v/>
      </c>
      <c r="AW27" s="26" t="str">
        <f>IFERROR(IF(LEN(_xlfn.SINGLE(중요_시점34[[#This Row],[요일]]))=0,"",IF(AND(AW$7=$E24,$F24=1),중요_시점_표식,"")),"")</f>
        <v/>
      </c>
      <c r="AX27" s="26" t="str">
        <f>IFERROR(IF(LEN(_xlfn.SINGLE(중요_시점34[[#This Row],[요일]]))=0,"",IF(AND(AX$7=$E24,$F24=1),중요_시점_표식,"")),"")</f>
        <v/>
      </c>
      <c r="AY27" s="26" t="str">
        <f>IFERROR(IF(LEN(_xlfn.SINGLE(중요_시점34[[#This Row],[요일]]))=0,"",IF(AND(AY$7=$E24,$F24=1),중요_시점_표식,"")),"")</f>
        <v/>
      </c>
      <c r="AZ27" s="26" t="str">
        <f>IFERROR(IF(LEN(_xlfn.SINGLE(중요_시점34[[#This Row],[요일]]))=0,"",IF(AND(AZ$7=$E24,$F24=1),중요_시점_표식,"")),"")</f>
        <v/>
      </c>
      <c r="BA27" s="26" t="str">
        <f>IFERROR(IF(LEN(_xlfn.SINGLE(중요_시점34[[#This Row],[요일]]))=0,"",IF(AND(BA$7=$E24,$F24=1),중요_시점_표식,"")),"")</f>
        <v/>
      </c>
      <c r="BB27" s="26" t="str">
        <f>IFERROR(IF(LEN(_xlfn.SINGLE(중요_시점34[[#This Row],[요일]]))=0,"",IF(AND(BB$7=$E24,$F24=1),중요_시점_표식,"")),"")</f>
        <v/>
      </c>
      <c r="BC27" s="26" t="str">
        <f>IFERROR(IF(LEN(_xlfn.SINGLE(중요_시점34[[#This Row],[요일]]))=0,"",IF(AND(BC$7=$E24,$F24=1),중요_시점_표식,"")),"")</f>
        <v/>
      </c>
      <c r="BD27" s="26" t="str">
        <f>IFERROR(IF(LEN(_xlfn.SINGLE(중요_시점34[[#This Row],[요일]]))=0,"",IF(AND(BD$7=$E24,$F24=1),중요_시점_표식,"")),"")</f>
        <v/>
      </c>
      <c r="BE27" s="26" t="str">
        <f>IFERROR(IF(LEN(_xlfn.SINGLE(중요_시점34[[#This Row],[요일]]))=0,"",IF(AND(BE$7=$E24,$F24=1),중요_시점_표식,"")),"")</f>
        <v/>
      </c>
      <c r="BF27" s="26" t="str">
        <f>IFERROR(IF(LEN(_xlfn.SINGLE(중요_시점34[[#This Row],[요일]]))=0,"",IF(AND(BF$7=$E24,$F24=1),중요_시점_표식,"")),"")</f>
        <v/>
      </c>
      <c r="BG27" s="26" t="str">
        <f>IFERROR(IF(LEN(_xlfn.SINGLE(중요_시점34[[#This Row],[요일]]))=0,"",IF(AND(BG$7=$E24,$F24=1),중요_시점_표식,"")),"")</f>
        <v/>
      </c>
      <c r="BH27" s="26" t="str">
        <f>IFERROR(IF(LEN(_xlfn.SINGLE(중요_시점34[[#This Row],[요일]]))=0,"",IF(AND(BH$7=$E24,$F24=1),중요_시점_표식,"")),"")</f>
        <v/>
      </c>
      <c r="BI27" s="26" t="str">
        <f>IFERROR(IF(LEN(_xlfn.SINGLE(중요_시점34[[#This Row],[요일]]))=0,"",IF(AND(BI$7=$E24,$F24=1),중요_시점_표식,"")),"")</f>
        <v/>
      </c>
      <c r="BJ27" s="26" t="str">
        <f>IFERROR(IF(LEN(_xlfn.SINGLE(중요_시점34[[#This Row],[요일]]))=0,"",IF(AND(BJ$7=$E24,$F24=1),중요_시점_표식,"")),"")</f>
        <v/>
      </c>
      <c r="BK27" s="26" t="str">
        <f>IFERROR(IF(LEN(_xlfn.SINGLE(중요_시점34[[#This Row],[요일]]))=0,"",IF(AND(BK$7=$E24,$F24=1),중요_시점_표식,"")),"")</f>
        <v/>
      </c>
    </row>
    <row r="28" spans="1:63" s="1" customFormat="1" ht="30" customHeight="1">
      <c r="A28" s="5"/>
      <c r="B28" s="49" t="s">
        <v>12</v>
      </c>
      <c r="C28" s="13"/>
      <c r="D28" s="82"/>
      <c r="E28" s="42"/>
      <c r="F28" s="12"/>
      <c r="G28" s="27"/>
      <c r="H28" s="26" t="str">
        <f>IFERROR(IF(LEN(_xlfn.SINGLE(중요_시점34[[#This Row],[요일]]))=0,"",IF(AND(H$7=$E25,$F25=1),중요_시점_표식,"")),"")</f>
        <v/>
      </c>
      <c r="I28" s="26" t="str">
        <f>IFERROR(IF(LEN(_xlfn.SINGLE(중요_시점34[[#This Row],[요일]]))=0,"",IF(AND(I$7=$E25,$F25=1),중요_시점_표식,"")),"")</f>
        <v/>
      </c>
      <c r="J28" s="26" t="str">
        <f>IFERROR(IF(LEN(_xlfn.SINGLE(중요_시점34[[#This Row],[요일]]))=0,"",IF(AND(J$7=$E25,$F25=1),중요_시점_표식,"")),"")</f>
        <v/>
      </c>
      <c r="K28" s="26" t="str">
        <f>IFERROR(IF(LEN(_xlfn.SINGLE(중요_시점34[[#This Row],[요일]]))=0,"",IF(AND(K$7=$E25,$F25=1),중요_시점_표식,"")),"")</f>
        <v/>
      </c>
      <c r="L28" s="26" t="str">
        <f>IFERROR(IF(LEN(_xlfn.SINGLE(중요_시점34[[#This Row],[요일]]))=0,"",IF(AND(L$7=$E25,$F25=1),중요_시점_표식,"")),"")</f>
        <v/>
      </c>
      <c r="M28" s="26" t="str">
        <f>IFERROR(IF(LEN(_xlfn.SINGLE(중요_시점34[[#This Row],[요일]]))=0,"",IF(AND(M$7=$E25,$F25=1),중요_시점_표식,"")),"")</f>
        <v/>
      </c>
      <c r="N28" s="26" t="str">
        <f>IFERROR(IF(LEN(_xlfn.SINGLE(중요_시점34[[#This Row],[요일]]))=0,"",IF(AND(N$7=$E25,$F25=1),중요_시점_표식,"")),"")</f>
        <v/>
      </c>
      <c r="O28" s="26" t="str">
        <f>IFERROR(IF(LEN(_xlfn.SINGLE(중요_시점34[[#This Row],[요일]]))=0,"",IF(AND(O$7=$E25,$F25=1),중요_시점_표식,"")),"")</f>
        <v/>
      </c>
      <c r="P28" s="26" t="str">
        <f>IFERROR(IF(LEN(_xlfn.SINGLE(중요_시점34[[#This Row],[요일]]))=0,"",IF(AND(P$7=$E25,$F25=1),중요_시점_표식,"")),"")</f>
        <v/>
      </c>
      <c r="Q28" s="26" t="str">
        <f>IFERROR(IF(LEN(_xlfn.SINGLE(중요_시점34[[#This Row],[요일]]))=0,"",IF(AND(Q$7=$E25,$F25=1),중요_시점_표식,"")),"")</f>
        <v/>
      </c>
      <c r="R28" s="26" t="str">
        <f>IFERROR(IF(LEN(_xlfn.SINGLE(중요_시점34[[#This Row],[요일]]))=0,"",IF(AND(R$7=$E25,$F25=1),중요_시점_표식,"")),"")</f>
        <v/>
      </c>
      <c r="S28" s="26" t="str">
        <f>IFERROR(IF(LEN(_xlfn.SINGLE(중요_시점34[[#This Row],[요일]]))=0,"",IF(AND(S$7=$E25,$F25=1),중요_시점_표식,"")),"")</f>
        <v/>
      </c>
      <c r="T28" s="26" t="str">
        <f>IFERROR(IF(LEN(_xlfn.SINGLE(중요_시점34[[#This Row],[요일]]))=0,"",IF(AND(T$7=$E25,$F25=1),중요_시점_표식,"")),"")</f>
        <v/>
      </c>
      <c r="U28" s="26" t="str">
        <f>IFERROR(IF(LEN(_xlfn.SINGLE(중요_시점34[[#This Row],[요일]]))=0,"",IF(AND(U$7=$E25,$F25=1),중요_시점_표식,"")),"")</f>
        <v/>
      </c>
      <c r="V28" s="26" t="str">
        <f>IFERROR(IF(LEN(_xlfn.SINGLE(중요_시점34[[#This Row],[요일]]))=0,"",IF(AND(V$7=$E25,$F25=1),중요_시점_표식,"")),"")</f>
        <v/>
      </c>
      <c r="W28" s="26" t="str">
        <f>IFERROR(IF(LEN(_xlfn.SINGLE(중요_시점34[[#This Row],[요일]]))=0,"",IF(AND(W$7=$E25,$F25=1),중요_시점_표식,"")),"")</f>
        <v/>
      </c>
      <c r="X28" s="26" t="str">
        <f>IFERROR(IF(LEN(_xlfn.SINGLE(중요_시점34[[#This Row],[요일]]))=0,"",IF(AND(X$7=$E25,$F25=1),중요_시점_표식,"")),"")</f>
        <v/>
      </c>
      <c r="Y28" s="26" t="str">
        <f>IFERROR(IF(LEN(_xlfn.SINGLE(중요_시점34[[#This Row],[요일]]))=0,"",IF(AND(Y$7=$E25,$F25=1),중요_시점_표식,"")),"")</f>
        <v/>
      </c>
      <c r="Z28" s="26" t="str">
        <f>IFERROR(IF(LEN(_xlfn.SINGLE(중요_시점34[[#This Row],[요일]]))=0,"",IF(AND(Z$7=$E25,$F25=1),중요_시점_표식,"")),"")</f>
        <v/>
      </c>
      <c r="AA28" s="26" t="str">
        <f>IFERROR(IF(LEN(_xlfn.SINGLE(중요_시점34[[#This Row],[요일]]))=0,"",IF(AND(AA$7=$E25,$F25=1),중요_시점_표식,"")),"")</f>
        <v/>
      </c>
      <c r="AB28" s="26" t="str">
        <f>IFERROR(IF(LEN(_xlfn.SINGLE(중요_시점34[[#This Row],[요일]]))=0,"",IF(AND(AB$7=$E25,$F25=1),중요_시점_표식,"")),"")</f>
        <v/>
      </c>
      <c r="AC28" s="26" t="str">
        <f>IFERROR(IF(LEN(_xlfn.SINGLE(중요_시점34[[#This Row],[요일]]))=0,"",IF(AND(AC$7=$E25,$F25=1),중요_시점_표식,"")),"")</f>
        <v/>
      </c>
      <c r="AD28" s="26" t="str">
        <f>IFERROR(IF(LEN(_xlfn.SINGLE(중요_시점34[[#This Row],[요일]]))=0,"",IF(AND(AD$7=$E25,$F25=1),중요_시점_표식,"")),"")</f>
        <v/>
      </c>
      <c r="AE28" s="26" t="str">
        <f>IFERROR(IF(LEN(_xlfn.SINGLE(중요_시점34[[#This Row],[요일]]))=0,"",IF(AND(AE$7=$E25,$F25=1),중요_시점_표식,"")),"")</f>
        <v/>
      </c>
      <c r="AF28" s="26" t="str">
        <f>IFERROR(IF(LEN(_xlfn.SINGLE(중요_시점34[[#This Row],[요일]]))=0,"",IF(AND(AF$7=$E25,$F25=1),중요_시점_표식,"")),"")</f>
        <v/>
      </c>
      <c r="AG28" s="26" t="str">
        <f>IFERROR(IF(LEN(_xlfn.SINGLE(중요_시점34[[#This Row],[요일]]))=0,"",IF(AND(AG$7=$E25,$F25=1),중요_시점_표식,"")),"")</f>
        <v/>
      </c>
      <c r="AH28" s="26" t="str">
        <f>IFERROR(IF(LEN(_xlfn.SINGLE(중요_시점34[[#This Row],[요일]]))=0,"",IF(AND(AH$7=$E25,$F25=1),중요_시점_표식,"")),"")</f>
        <v/>
      </c>
      <c r="AI28" s="26" t="str">
        <f>IFERROR(IF(LEN(_xlfn.SINGLE(중요_시점34[[#This Row],[요일]]))=0,"",IF(AND(AI$7=$E25,$F25=1),중요_시점_표식,"")),"")</f>
        <v/>
      </c>
      <c r="AJ28" s="26" t="str">
        <f>IFERROR(IF(LEN(_xlfn.SINGLE(중요_시점34[[#This Row],[요일]]))=0,"",IF(AND(AJ$7=$E25,$F25=1),중요_시점_표식,"")),"")</f>
        <v/>
      </c>
      <c r="AK28" s="26" t="str">
        <f>IFERROR(IF(LEN(_xlfn.SINGLE(중요_시점34[[#This Row],[요일]]))=0,"",IF(AND(AK$7=$E25,$F25=1),중요_시점_표식,"")),"")</f>
        <v/>
      </c>
      <c r="AL28" s="26" t="str">
        <f>IFERROR(IF(LEN(_xlfn.SINGLE(중요_시점34[[#This Row],[요일]]))=0,"",IF(AND(AL$7=$E25,$F25=1),중요_시점_표식,"")),"")</f>
        <v/>
      </c>
      <c r="AM28" s="26" t="str">
        <f>IFERROR(IF(LEN(_xlfn.SINGLE(중요_시점34[[#This Row],[요일]]))=0,"",IF(AND(AM$7=$E25,$F25=1),중요_시점_표식,"")),"")</f>
        <v/>
      </c>
      <c r="AN28" s="26" t="str">
        <f>IFERROR(IF(LEN(_xlfn.SINGLE(중요_시점34[[#This Row],[요일]]))=0,"",IF(AND(AN$7=$E25,$F25=1),중요_시점_표식,"")),"")</f>
        <v/>
      </c>
      <c r="AO28" s="26" t="str">
        <f>IFERROR(IF(LEN(_xlfn.SINGLE(중요_시점34[[#This Row],[요일]]))=0,"",IF(AND(AO$7=$E25,$F25=1),중요_시점_표식,"")),"")</f>
        <v/>
      </c>
      <c r="AP28" s="26" t="str">
        <f>IFERROR(IF(LEN(_xlfn.SINGLE(중요_시점34[[#This Row],[요일]]))=0,"",IF(AND(AP$7=$E25,$F25=1),중요_시점_표식,"")),"")</f>
        <v/>
      </c>
      <c r="AQ28" s="26" t="str">
        <f>IFERROR(IF(LEN(_xlfn.SINGLE(중요_시점34[[#This Row],[요일]]))=0,"",IF(AND(AQ$7=$E25,$F25=1),중요_시점_표식,"")),"")</f>
        <v/>
      </c>
      <c r="AR28" s="26" t="str">
        <f>IFERROR(IF(LEN(_xlfn.SINGLE(중요_시점34[[#This Row],[요일]]))=0,"",IF(AND(AR$7=$E25,$F25=1),중요_시점_표식,"")),"")</f>
        <v/>
      </c>
      <c r="AS28" s="26" t="str">
        <f>IFERROR(IF(LEN(_xlfn.SINGLE(중요_시점34[[#This Row],[요일]]))=0,"",IF(AND(AS$7=$E25,$F25=1),중요_시점_표식,"")),"")</f>
        <v/>
      </c>
      <c r="AT28" s="26" t="str">
        <f>IFERROR(IF(LEN(_xlfn.SINGLE(중요_시점34[[#This Row],[요일]]))=0,"",IF(AND(AT$7=$E25,$F25=1),중요_시점_표식,"")),"")</f>
        <v/>
      </c>
      <c r="AU28" s="26" t="str">
        <f>IFERROR(IF(LEN(_xlfn.SINGLE(중요_시점34[[#This Row],[요일]]))=0,"",IF(AND(AU$7=$E25,$F25=1),중요_시점_표식,"")),"")</f>
        <v/>
      </c>
      <c r="AV28" s="26" t="str">
        <f>IFERROR(IF(LEN(_xlfn.SINGLE(중요_시점34[[#This Row],[요일]]))=0,"",IF(AND(AV$7=$E25,$F25=1),중요_시점_표식,"")),"")</f>
        <v/>
      </c>
      <c r="AW28" s="26" t="str">
        <f>IFERROR(IF(LEN(_xlfn.SINGLE(중요_시점34[[#This Row],[요일]]))=0,"",IF(AND(AW$7=$E25,$F25=1),중요_시점_표식,"")),"")</f>
        <v/>
      </c>
      <c r="AX28" s="26" t="str">
        <f>IFERROR(IF(LEN(_xlfn.SINGLE(중요_시점34[[#This Row],[요일]]))=0,"",IF(AND(AX$7=$E25,$F25=1),중요_시점_표식,"")),"")</f>
        <v/>
      </c>
      <c r="AY28" s="26" t="str">
        <f>IFERROR(IF(LEN(_xlfn.SINGLE(중요_시점34[[#This Row],[요일]]))=0,"",IF(AND(AY$7=$E25,$F25=1),중요_시점_표식,"")),"")</f>
        <v/>
      </c>
      <c r="AZ28" s="26" t="str">
        <f>IFERROR(IF(LEN(_xlfn.SINGLE(중요_시점34[[#This Row],[요일]]))=0,"",IF(AND(AZ$7=$E25,$F25=1),중요_시점_표식,"")),"")</f>
        <v/>
      </c>
      <c r="BA28" s="26" t="str">
        <f>IFERROR(IF(LEN(_xlfn.SINGLE(중요_시점34[[#This Row],[요일]]))=0,"",IF(AND(BA$7=$E25,$F25=1),중요_시점_표식,"")),"")</f>
        <v/>
      </c>
      <c r="BB28" s="26" t="str">
        <f>IFERROR(IF(LEN(_xlfn.SINGLE(중요_시점34[[#This Row],[요일]]))=0,"",IF(AND(BB$7=$E25,$F25=1),중요_시점_표식,"")),"")</f>
        <v/>
      </c>
      <c r="BC28" s="26" t="str">
        <f>IFERROR(IF(LEN(_xlfn.SINGLE(중요_시점34[[#This Row],[요일]]))=0,"",IF(AND(BC$7=$E25,$F25=1),중요_시점_표식,"")),"")</f>
        <v/>
      </c>
      <c r="BD28" s="26" t="str">
        <f>IFERROR(IF(LEN(_xlfn.SINGLE(중요_시점34[[#This Row],[요일]]))=0,"",IF(AND(BD$7=$E25,$F25=1),중요_시점_표식,"")),"")</f>
        <v/>
      </c>
      <c r="BE28" s="26" t="str">
        <f>IFERROR(IF(LEN(_xlfn.SINGLE(중요_시점34[[#This Row],[요일]]))=0,"",IF(AND(BE$7=$E25,$F25=1),중요_시점_표식,"")),"")</f>
        <v/>
      </c>
      <c r="BF28" s="26" t="str">
        <f>IFERROR(IF(LEN(_xlfn.SINGLE(중요_시점34[[#This Row],[요일]]))=0,"",IF(AND(BF$7=$E25,$F25=1),중요_시점_표식,"")),"")</f>
        <v/>
      </c>
      <c r="BG28" s="26" t="str">
        <f>IFERROR(IF(LEN(_xlfn.SINGLE(중요_시점34[[#This Row],[요일]]))=0,"",IF(AND(BG$7=$E25,$F25=1),중요_시점_표식,"")),"")</f>
        <v/>
      </c>
      <c r="BH28" s="26" t="str">
        <f>IFERROR(IF(LEN(_xlfn.SINGLE(중요_시점34[[#This Row],[요일]]))=0,"",IF(AND(BH$7=$E25,$F25=1),중요_시점_표식,"")),"")</f>
        <v/>
      </c>
      <c r="BI28" s="26" t="str">
        <f>IFERROR(IF(LEN(_xlfn.SINGLE(중요_시점34[[#This Row],[요일]]))=0,"",IF(AND(BI$7=$E25,$F25=1),중요_시점_표식,"")),"")</f>
        <v/>
      </c>
      <c r="BJ28" s="26" t="str">
        <f>IFERROR(IF(LEN(_xlfn.SINGLE(중요_시점34[[#This Row],[요일]]))=0,"",IF(AND(BJ$7=$E25,$F25=1),중요_시점_표식,"")),"")</f>
        <v/>
      </c>
      <c r="BK28" s="26" t="str">
        <f>IFERROR(IF(LEN(_xlfn.SINGLE(중요_시점34[[#This Row],[요일]]))=0,"",IF(AND(BK$7=$E25,$F25=1),중요_시점_표식,"")),"")</f>
        <v/>
      </c>
    </row>
    <row r="29" spans="1:63" s="1" customFormat="1" ht="30" customHeight="1" outlineLevel="1">
      <c r="A29" s="5"/>
      <c r="B29" s="49" t="s">
        <v>13</v>
      </c>
      <c r="C29" s="13"/>
      <c r="D29" s="82"/>
      <c r="E29" s="42"/>
      <c r="F29" s="12"/>
      <c r="G29" s="27"/>
      <c r="H29" s="26" t="str">
        <f>IFERROR(IF(LEN(_xlfn.SINGLE(중요_시점34[[#This Row],[요일]]))=0,"",IF(AND(H$7=$E26,$F26=1),중요_시점_표식,"")),"")</f>
        <v/>
      </c>
      <c r="I29" s="26" t="str">
        <f>IFERROR(IF(LEN(_xlfn.SINGLE(중요_시점34[[#This Row],[요일]]))=0,"",IF(AND(I$7=$E26,$F26=1),중요_시점_표식,"")),"")</f>
        <v/>
      </c>
      <c r="J29" s="26" t="str">
        <f>IFERROR(IF(LEN(_xlfn.SINGLE(중요_시점34[[#This Row],[요일]]))=0,"",IF(AND(J$7=$E26,$F26=1),중요_시점_표식,"")),"")</f>
        <v/>
      </c>
      <c r="K29" s="26" t="str">
        <f>IFERROR(IF(LEN(_xlfn.SINGLE(중요_시점34[[#This Row],[요일]]))=0,"",IF(AND(K$7=$E26,$F26=1),중요_시점_표식,"")),"")</f>
        <v/>
      </c>
      <c r="L29" s="26" t="str">
        <f>IFERROR(IF(LEN(_xlfn.SINGLE(중요_시점34[[#This Row],[요일]]))=0,"",IF(AND(L$7=$E26,$F26=1),중요_시점_표식,"")),"")</f>
        <v/>
      </c>
      <c r="M29" s="26" t="str">
        <f>IFERROR(IF(LEN(_xlfn.SINGLE(중요_시점34[[#This Row],[요일]]))=0,"",IF(AND(M$7=$E26,$F26=1),중요_시점_표식,"")),"")</f>
        <v/>
      </c>
      <c r="N29" s="26" t="str">
        <f>IFERROR(IF(LEN(_xlfn.SINGLE(중요_시점34[[#This Row],[요일]]))=0,"",IF(AND(N$7=$E26,$F26=1),중요_시점_표식,"")),"")</f>
        <v/>
      </c>
      <c r="O29" s="26" t="str">
        <f>IFERROR(IF(LEN(_xlfn.SINGLE(중요_시점34[[#This Row],[요일]]))=0,"",IF(AND(O$7=$E26,$F26=1),중요_시점_표식,"")),"")</f>
        <v/>
      </c>
      <c r="P29" s="26" t="str">
        <f>IFERROR(IF(LEN(_xlfn.SINGLE(중요_시점34[[#This Row],[요일]]))=0,"",IF(AND(P$7=$E26,$F26=1),중요_시점_표식,"")),"")</f>
        <v/>
      </c>
      <c r="Q29" s="26" t="str">
        <f>IFERROR(IF(LEN(_xlfn.SINGLE(중요_시점34[[#This Row],[요일]]))=0,"",IF(AND(Q$7=$E26,$F26=1),중요_시점_표식,"")),"")</f>
        <v/>
      </c>
      <c r="R29" s="26" t="str">
        <f>IFERROR(IF(LEN(_xlfn.SINGLE(중요_시점34[[#This Row],[요일]]))=0,"",IF(AND(R$7=$E26,$F26=1),중요_시점_표식,"")),"")</f>
        <v/>
      </c>
      <c r="S29" s="26" t="str">
        <f>IFERROR(IF(LEN(_xlfn.SINGLE(중요_시점34[[#This Row],[요일]]))=0,"",IF(AND(S$7=$E26,$F26=1),중요_시점_표식,"")),"")</f>
        <v/>
      </c>
      <c r="T29" s="26" t="str">
        <f>IFERROR(IF(LEN(_xlfn.SINGLE(중요_시점34[[#This Row],[요일]]))=0,"",IF(AND(T$7=$E26,$F26=1),중요_시점_표식,"")),"")</f>
        <v/>
      </c>
      <c r="U29" s="26" t="str">
        <f>IFERROR(IF(LEN(_xlfn.SINGLE(중요_시점34[[#This Row],[요일]]))=0,"",IF(AND(U$7=$E26,$F26=1),중요_시점_표식,"")),"")</f>
        <v/>
      </c>
      <c r="V29" s="26" t="str">
        <f>IFERROR(IF(LEN(_xlfn.SINGLE(중요_시점34[[#This Row],[요일]]))=0,"",IF(AND(V$7=$E26,$F26=1),중요_시점_표식,"")),"")</f>
        <v/>
      </c>
      <c r="W29" s="26" t="str">
        <f>IFERROR(IF(LEN(_xlfn.SINGLE(중요_시점34[[#This Row],[요일]]))=0,"",IF(AND(W$7=$E26,$F26=1),중요_시점_표식,"")),"")</f>
        <v/>
      </c>
      <c r="X29" s="26" t="str">
        <f>IFERROR(IF(LEN(_xlfn.SINGLE(중요_시점34[[#This Row],[요일]]))=0,"",IF(AND(X$7=$E26,$F26=1),중요_시점_표식,"")),"")</f>
        <v/>
      </c>
      <c r="Y29" s="26" t="str">
        <f>IFERROR(IF(LEN(_xlfn.SINGLE(중요_시점34[[#This Row],[요일]]))=0,"",IF(AND(Y$7=$E26,$F26=1),중요_시점_표식,"")),"")</f>
        <v/>
      </c>
      <c r="Z29" s="26" t="str">
        <f>IFERROR(IF(LEN(_xlfn.SINGLE(중요_시점34[[#This Row],[요일]]))=0,"",IF(AND(Z$7=$E26,$F26=1),중요_시점_표식,"")),"")</f>
        <v/>
      </c>
      <c r="AA29" s="26" t="str">
        <f>IFERROR(IF(LEN(_xlfn.SINGLE(중요_시점34[[#This Row],[요일]]))=0,"",IF(AND(AA$7=$E26,$F26=1),중요_시점_표식,"")),"")</f>
        <v/>
      </c>
      <c r="AB29" s="26" t="str">
        <f>IFERROR(IF(LEN(_xlfn.SINGLE(중요_시점34[[#This Row],[요일]]))=0,"",IF(AND(AB$7=$E26,$F26=1),중요_시점_표식,"")),"")</f>
        <v/>
      </c>
      <c r="AC29" s="26" t="str">
        <f>IFERROR(IF(LEN(_xlfn.SINGLE(중요_시점34[[#This Row],[요일]]))=0,"",IF(AND(AC$7=$E26,$F26=1),중요_시점_표식,"")),"")</f>
        <v/>
      </c>
      <c r="AD29" s="26" t="str">
        <f>IFERROR(IF(LEN(_xlfn.SINGLE(중요_시점34[[#This Row],[요일]]))=0,"",IF(AND(AD$7=$E26,$F26=1),중요_시점_표식,"")),"")</f>
        <v/>
      </c>
      <c r="AE29" s="26" t="str">
        <f>IFERROR(IF(LEN(_xlfn.SINGLE(중요_시점34[[#This Row],[요일]]))=0,"",IF(AND(AE$7=$E26,$F26=1),중요_시점_표식,"")),"")</f>
        <v/>
      </c>
      <c r="AF29" s="26" t="str">
        <f>IFERROR(IF(LEN(_xlfn.SINGLE(중요_시점34[[#This Row],[요일]]))=0,"",IF(AND(AF$7=$E26,$F26=1),중요_시점_표식,"")),"")</f>
        <v/>
      </c>
      <c r="AG29" s="26" t="str">
        <f>IFERROR(IF(LEN(_xlfn.SINGLE(중요_시점34[[#This Row],[요일]]))=0,"",IF(AND(AG$7=$E26,$F26=1),중요_시점_표식,"")),"")</f>
        <v/>
      </c>
      <c r="AH29" s="26" t="str">
        <f>IFERROR(IF(LEN(_xlfn.SINGLE(중요_시점34[[#This Row],[요일]]))=0,"",IF(AND(AH$7=$E26,$F26=1),중요_시점_표식,"")),"")</f>
        <v/>
      </c>
      <c r="AI29" s="26" t="str">
        <f>IFERROR(IF(LEN(_xlfn.SINGLE(중요_시점34[[#This Row],[요일]]))=0,"",IF(AND(AI$7=$E26,$F26=1),중요_시점_표식,"")),"")</f>
        <v/>
      </c>
      <c r="AJ29" s="26" t="str">
        <f>IFERROR(IF(LEN(_xlfn.SINGLE(중요_시점34[[#This Row],[요일]]))=0,"",IF(AND(AJ$7=$E26,$F26=1),중요_시점_표식,"")),"")</f>
        <v/>
      </c>
      <c r="AK29" s="26" t="str">
        <f>IFERROR(IF(LEN(_xlfn.SINGLE(중요_시점34[[#This Row],[요일]]))=0,"",IF(AND(AK$7=$E26,$F26=1),중요_시점_표식,"")),"")</f>
        <v/>
      </c>
      <c r="AL29" s="26" t="str">
        <f>IFERROR(IF(LEN(_xlfn.SINGLE(중요_시점34[[#This Row],[요일]]))=0,"",IF(AND(AL$7=$E26,$F26=1),중요_시점_표식,"")),"")</f>
        <v/>
      </c>
      <c r="AM29" s="26" t="str">
        <f>IFERROR(IF(LEN(_xlfn.SINGLE(중요_시점34[[#This Row],[요일]]))=0,"",IF(AND(AM$7=$E26,$F26=1),중요_시점_표식,"")),"")</f>
        <v/>
      </c>
      <c r="AN29" s="26" t="str">
        <f>IFERROR(IF(LEN(_xlfn.SINGLE(중요_시점34[[#This Row],[요일]]))=0,"",IF(AND(AN$7=$E26,$F26=1),중요_시점_표식,"")),"")</f>
        <v/>
      </c>
      <c r="AO29" s="26" t="str">
        <f>IFERROR(IF(LEN(_xlfn.SINGLE(중요_시점34[[#This Row],[요일]]))=0,"",IF(AND(AO$7=$E26,$F26=1),중요_시점_표식,"")),"")</f>
        <v/>
      </c>
      <c r="AP29" s="26" t="str">
        <f>IFERROR(IF(LEN(_xlfn.SINGLE(중요_시점34[[#This Row],[요일]]))=0,"",IF(AND(AP$7=$E26,$F26=1),중요_시점_표식,"")),"")</f>
        <v/>
      </c>
      <c r="AQ29" s="26" t="str">
        <f>IFERROR(IF(LEN(_xlfn.SINGLE(중요_시점34[[#This Row],[요일]]))=0,"",IF(AND(AQ$7=$E26,$F26=1),중요_시점_표식,"")),"")</f>
        <v/>
      </c>
      <c r="AR29" s="26" t="str">
        <f>IFERROR(IF(LEN(_xlfn.SINGLE(중요_시점34[[#This Row],[요일]]))=0,"",IF(AND(AR$7=$E26,$F26=1),중요_시점_표식,"")),"")</f>
        <v/>
      </c>
      <c r="AS29" s="26" t="str">
        <f>IFERROR(IF(LEN(_xlfn.SINGLE(중요_시점34[[#This Row],[요일]]))=0,"",IF(AND(AS$7=$E26,$F26=1),중요_시점_표식,"")),"")</f>
        <v/>
      </c>
      <c r="AT29" s="26" t="str">
        <f>IFERROR(IF(LEN(_xlfn.SINGLE(중요_시점34[[#This Row],[요일]]))=0,"",IF(AND(AT$7=$E26,$F26=1),중요_시점_표식,"")),"")</f>
        <v/>
      </c>
      <c r="AU29" s="26" t="str">
        <f>IFERROR(IF(LEN(_xlfn.SINGLE(중요_시점34[[#This Row],[요일]]))=0,"",IF(AND(AU$7=$E26,$F26=1),중요_시점_표식,"")),"")</f>
        <v/>
      </c>
      <c r="AV29" s="26" t="str">
        <f>IFERROR(IF(LEN(_xlfn.SINGLE(중요_시점34[[#This Row],[요일]]))=0,"",IF(AND(AV$7=$E26,$F26=1),중요_시점_표식,"")),"")</f>
        <v/>
      </c>
      <c r="AW29" s="26" t="str">
        <f>IFERROR(IF(LEN(_xlfn.SINGLE(중요_시점34[[#This Row],[요일]]))=0,"",IF(AND(AW$7=$E26,$F26=1),중요_시점_표식,"")),"")</f>
        <v/>
      </c>
      <c r="AX29" s="26" t="str">
        <f>IFERROR(IF(LEN(_xlfn.SINGLE(중요_시점34[[#This Row],[요일]]))=0,"",IF(AND(AX$7=$E26,$F26=1),중요_시점_표식,"")),"")</f>
        <v/>
      </c>
      <c r="AY29" s="26" t="str">
        <f>IFERROR(IF(LEN(_xlfn.SINGLE(중요_시점34[[#This Row],[요일]]))=0,"",IF(AND(AY$7=$E26,$F26=1),중요_시점_표식,"")),"")</f>
        <v/>
      </c>
      <c r="AZ29" s="26" t="str">
        <f>IFERROR(IF(LEN(_xlfn.SINGLE(중요_시점34[[#This Row],[요일]]))=0,"",IF(AND(AZ$7=$E26,$F26=1),중요_시점_표식,"")),"")</f>
        <v/>
      </c>
      <c r="BA29" s="26" t="str">
        <f>IFERROR(IF(LEN(_xlfn.SINGLE(중요_시점34[[#This Row],[요일]]))=0,"",IF(AND(BA$7=$E26,$F26=1),중요_시점_표식,"")),"")</f>
        <v/>
      </c>
      <c r="BB29" s="26" t="str">
        <f>IFERROR(IF(LEN(_xlfn.SINGLE(중요_시점34[[#This Row],[요일]]))=0,"",IF(AND(BB$7=$E26,$F26=1),중요_시점_표식,"")),"")</f>
        <v/>
      </c>
      <c r="BC29" s="26" t="str">
        <f>IFERROR(IF(LEN(_xlfn.SINGLE(중요_시점34[[#This Row],[요일]]))=0,"",IF(AND(BC$7=$E26,$F26=1),중요_시점_표식,"")),"")</f>
        <v/>
      </c>
      <c r="BD29" s="26" t="str">
        <f>IFERROR(IF(LEN(_xlfn.SINGLE(중요_시점34[[#This Row],[요일]]))=0,"",IF(AND(BD$7=$E26,$F26=1),중요_시점_표식,"")),"")</f>
        <v/>
      </c>
      <c r="BE29" s="26" t="str">
        <f>IFERROR(IF(LEN(_xlfn.SINGLE(중요_시점34[[#This Row],[요일]]))=0,"",IF(AND(BE$7=$E26,$F26=1),중요_시점_표식,"")),"")</f>
        <v/>
      </c>
      <c r="BF29" s="26" t="str">
        <f>IFERROR(IF(LEN(_xlfn.SINGLE(중요_시점34[[#This Row],[요일]]))=0,"",IF(AND(BF$7=$E26,$F26=1),중요_시점_표식,"")),"")</f>
        <v/>
      </c>
      <c r="BG29" s="26" t="str">
        <f>IFERROR(IF(LEN(_xlfn.SINGLE(중요_시점34[[#This Row],[요일]]))=0,"",IF(AND(BG$7=$E26,$F26=1),중요_시점_표식,"")),"")</f>
        <v/>
      </c>
      <c r="BH29" s="26" t="str">
        <f>IFERROR(IF(LEN(_xlfn.SINGLE(중요_시점34[[#This Row],[요일]]))=0,"",IF(AND(BH$7=$E26,$F26=1),중요_시점_표식,"")),"")</f>
        <v/>
      </c>
      <c r="BI29" s="26" t="str">
        <f>IFERROR(IF(LEN(_xlfn.SINGLE(중요_시점34[[#This Row],[요일]]))=0,"",IF(AND(BI$7=$E26,$F26=1),중요_시점_표식,"")),"")</f>
        <v/>
      </c>
      <c r="BJ29" s="26" t="str">
        <f>IFERROR(IF(LEN(_xlfn.SINGLE(중요_시점34[[#This Row],[요일]]))=0,"",IF(AND(BJ$7=$E26,$F26=1),중요_시점_표식,"")),"")</f>
        <v/>
      </c>
      <c r="BK29" s="26" t="str">
        <f>IFERROR(IF(LEN(_xlfn.SINGLE(중요_시점34[[#This Row],[요일]]))=0,"",IF(AND(BK$7=$E26,$F26=1),중요_시점_표식,"")),"")</f>
        <v/>
      </c>
    </row>
    <row r="30" spans="1:63" s="1" customFormat="1" ht="30" customHeight="1" outlineLevel="1">
      <c r="A30" s="5"/>
      <c r="B30" s="49" t="s">
        <v>14</v>
      </c>
      <c r="C30" s="13"/>
      <c r="D30" s="82"/>
      <c r="E30" s="42"/>
      <c r="F30" s="12"/>
      <c r="G30" s="27"/>
      <c r="H30" s="26" t="str">
        <f>IFERROR(IF(LEN(_xlfn.SINGLE(중요_시점34[[#This Row],[요일]]))=0,"",IF(AND(H$7=$E27,$F27=1),중요_시점_표식,"")),"")</f>
        <v/>
      </c>
      <c r="I30" s="26" t="str">
        <f>IFERROR(IF(LEN(_xlfn.SINGLE(중요_시점34[[#This Row],[요일]]))=0,"",IF(AND(I$7=$E27,$F27=1),중요_시점_표식,"")),"")</f>
        <v/>
      </c>
      <c r="J30" s="26" t="str">
        <f>IFERROR(IF(LEN(_xlfn.SINGLE(중요_시점34[[#This Row],[요일]]))=0,"",IF(AND(J$7=$E27,$F27=1),중요_시점_표식,"")),"")</f>
        <v/>
      </c>
      <c r="K30" s="26" t="str">
        <f>IFERROR(IF(LEN(_xlfn.SINGLE(중요_시점34[[#This Row],[요일]]))=0,"",IF(AND(K$7=$E27,$F27=1),중요_시점_표식,"")),"")</f>
        <v/>
      </c>
      <c r="L30" s="26" t="str">
        <f>IFERROR(IF(LEN(_xlfn.SINGLE(중요_시점34[[#This Row],[요일]]))=0,"",IF(AND(L$7=$E27,$F27=1),중요_시점_표식,"")),"")</f>
        <v/>
      </c>
      <c r="M30" s="26" t="str">
        <f>IFERROR(IF(LEN(_xlfn.SINGLE(중요_시점34[[#This Row],[요일]]))=0,"",IF(AND(M$7=$E27,$F27=1),중요_시점_표식,"")),"")</f>
        <v/>
      </c>
      <c r="N30" s="26" t="str">
        <f>IFERROR(IF(LEN(_xlfn.SINGLE(중요_시점34[[#This Row],[요일]]))=0,"",IF(AND(N$7=$E27,$F27=1),중요_시점_표식,"")),"")</f>
        <v/>
      </c>
      <c r="O30" s="26" t="str">
        <f>IFERROR(IF(LEN(_xlfn.SINGLE(중요_시점34[[#This Row],[요일]]))=0,"",IF(AND(O$7=$E27,$F27=1),중요_시점_표식,"")),"")</f>
        <v/>
      </c>
      <c r="P30" s="26" t="str">
        <f>IFERROR(IF(LEN(_xlfn.SINGLE(중요_시점34[[#This Row],[요일]]))=0,"",IF(AND(P$7=$E27,$F27=1),중요_시점_표식,"")),"")</f>
        <v/>
      </c>
      <c r="Q30" s="26" t="str">
        <f>IFERROR(IF(LEN(_xlfn.SINGLE(중요_시점34[[#This Row],[요일]]))=0,"",IF(AND(Q$7=$E27,$F27=1),중요_시점_표식,"")),"")</f>
        <v/>
      </c>
      <c r="R30" s="26" t="str">
        <f>IFERROR(IF(LEN(_xlfn.SINGLE(중요_시점34[[#This Row],[요일]]))=0,"",IF(AND(R$7=$E27,$F27=1),중요_시점_표식,"")),"")</f>
        <v/>
      </c>
      <c r="S30" s="26" t="str">
        <f>IFERROR(IF(LEN(_xlfn.SINGLE(중요_시점34[[#This Row],[요일]]))=0,"",IF(AND(S$7=$E27,$F27=1),중요_시점_표식,"")),"")</f>
        <v/>
      </c>
      <c r="T30" s="26" t="str">
        <f>IFERROR(IF(LEN(_xlfn.SINGLE(중요_시점34[[#This Row],[요일]]))=0,"",IF(AND(T$7=$E27,$F27=1),중요_시점_표식,"")),"")</f>
        <v/>
      </c>
      <c r="U30" s="26" t="str">
        <f>IFERROR(IF(LEN(_xlfn.SINGLE(중요_시점34[[#This Row],[요일]]))=0,"",IF(AND(U$7=$E27,$F27=1),중요_시점_표식,"")),"")</f>
        <v/>
      </c>
      <c r="V30" s="26" t="str">
        <f>IFERROR(IF(LEN(_xlfn.SINGLE(중요_시점34[[#This Row],[요일]]))=0,"",IF(AND(V$7=$E27,$F27=1),중요_시점_표식,"")),"")</f>
        <v/>
      </c>
      <c r="W30" s="26" t="str">
        <f>IFERROR(IF(LEN(_xlfn.SINGLE(중요_시점34[[#This Row],[요일]]))=0,"",IF(AND(W$7=$E27,$F27=1),중요_시점_표식,"")),"")</f>
        <v/>
      </c>
      <c r="X30" s="26" t="str">
        <f>IFERROR(IF(LEN(_xlfn.SINGLE(중요_시점34[[#This Row],[요일]]))=0,"",IF(AND(X$7=$E27,$F27=1),중요_시점_표식,"")),"")</f>
        <v/>
      </c>
      <c r="Y30" s="26" t="str">
        <f>IFERROR(IF(LEN(_xlfn.SINGLE(중요_시점34[[#This Row],[요일]]))=0,"",IF(AND(Y$7=$E27,$F27=1),중요_시점_표식,"")),"")</f>
        <v/>
      </c>
      <c r="Z30" s="26" t="str">
        <f>IFERROR(IF(LEN(_xlfn.SINGLE(중요_시점34[[#This Row],[요일]]))=0,"",IF(AND(Z$7=$E27,$F27=1),중요_시점_표식,"")),"")</f>
        <v/>
      </c>
      <c r="AA30" s="26" t="str">
        <f>IFERROR(IF(LEN(_xlfn.SINGLE(중요_시점34[[#This Row],[요일]]))=0,"",IF(AND(AA$7=$E27,$F27=1),중요_시점_표식,"")),"")</f>
        <v/>
      </c>
      <c r="AB30" s="26" t="str">
        <f>IFERROR(IF(LEN(_xlfn.SINGLE(중요_시점34[[#This Row],[요일]]))=0,"",IF(AND(AB$7=$E27,$F27=1),중요_시점_표식,"")),"")</f>
        <v/>
      </c>
      <c r="AC30" s="26" t="str">
        <f>IFERROR(IF(LEN(_xlfn.SINGLE(중요_시점34[[#This Row],[요일]]))=0,"",IF(AND(AC$7=$E27,$F27=1),중요_시점_표식,"")),"")</f>
        <v/>
      </c>
      <c r="AD30" s="26" t="str">
        <f>IFERROR(IF(LEN(_xlfn.SINGLE(중요_시점34[[#This Row],[요일]]))=0,"",IF(AND(AD$7=$E27,$F27=1),중요_시점_표식,"")),"")</f>
        <v/>
      </c>
      <c r="AE30" s="26" t="str">
        <f>IFERROR(IF(LEN(_xlfn.SINGLE(중요_시점34[[#This Row],[요일]]))=0,"",IF(AND(AE$7=$E27,$F27=1),중요_시점_표식,"")),"")</f>
        <v/>
      </c>
      <c r="AF30" s="26" t="str">
        <f>IFERROR(IF(LEN(_xlfn.SINGLE(중요_시점34[[#This Row],[요일]]))=0,"",IF(AND(AF$7=$E27,$F27=1),중요_시점_표식,"")),"")</f>
        <v/>
      </c>
      <c r="AG30" s="26" t="str">
        <f>IFERROR(IF(LEN(_xlfn.SINGLE(중요_시점34[[#This Row],[요일]]))=0,"",IF(AND(AG$7=$E27,$F27=1),중요_시점_표식,"")),"")</f>
        <v/>
      </c>
      <c r="AH30" s="26" t="str">
        <f>IFERROR(IF(LEN(_xlfn.SINGLE(중요_시점34[[#This Row],[요일]]))=0,"",IF(AND(AH$7=$E27,$F27=1),중요_시점_표식,"")),"")</f>
        <v/>
      </c>
      <c r="AI30" s="26" t="str">
        <f>IFERROR(IF(LEN(_xlfn.SINGLE(중요_시점34[[#This Row],[요일]]))=0,"",IF(AND(AI$7=$E27,$F27=1),중요_시점_표식,"")),"")</f>
        <v/>
      </c>
      <c r="AJ30" s="26" t="str">
        <f>IFERROR(IF(LEN(_xlfn.SINGLE(중요_시점34[[#This Row],[요일]]))=0,"",IF(AND(AJ$7=$E27,$F27=1),중요_시점_표식,"")),"")</f>
        <v/>
      </c>
      <c r="AK30" s="26" t="str">
        <f>IFERROR(IF(LEN(_xlfn.SINGLE(중요_시점34[[#This Row],[요일]]))=0,"",IF(AND(AK$7=$E27,$F27=1),중요_시점_표식,"")),"")</f>
        <v/>
      </c>
      <c r="AL30" s="26" t="str">
        <f>IFERROR(IF(LEN(_xlfn.SINGLE(중요_시점34[[#This Row],[요일]]))=0,"",IF(AND(AL$7=$E27,$F27=1),중요_시점_표식,"")),"")</f>
        <v/>
      </c>
      <c r="AM30" s="26" t="str">
        <f>IFERROR(IF(LEN(_xlfn.SINGLE(중요_시점34[[#This Row],[요일]]))=0,"",IF(AND(AM$7=$E27,$F27=1),중요_시점_표식,"")),"")</f>
        <v/>
      </c>
      <c r="AN30" s="26" t="str">
        <f>IFERROR(IF(LEN(_xlfn.SINGLE(중요_시점34[[#This Row],[요일]]))=0,"",IF(AND(AN$7=$E27,$F27=1),중요_시점_표식,"")),"")</f>
        <v/>
      </c>
      <c r="AO30" s="26" t="str">
        <f>IFERROR(IF(LEN(_xlfn.SINGLE(중요_시점34[[#This Row],[요일]]))=0,"",IF(AND(AO$7=$E27,$F27=1),중요_시점_표식,"")),"")</f>
        <v/>
      </c>
      <c r="AP30" s="26" t="str">
        <f>IFERROR(IF(LEN(_xlfn.SINGLE(중요_시점34[[#This Row],[요일]]))=0,"",IF(AND(AP$7=$E27,$F27=1),중요_시점_표식,"")),"")</f>
        <v/>
      </c>
      <c r="AQ30" s="26" t="str">
        <f>IFERROR(IF(LEN(_xlfn.SINGLE(중요_시점34[[#This Row],[요일]]))=0,"",IF(AND(AQ$7=$E27,$F27=1),중요_시점_표식,"")),"")</f>
        <v/>
      </c>
      <c r="AR30" s="26" t="str">
        <f>IFERROR(IF(LEN(_xlfn.SINGLE(중요_시점34[[#This Row],[요일]]))=0,"",IF(AND(AR$7=$E27,$F27=1),중요_시점_표식,"")),"")</f>
        <v/>
      </c>
      <c r="AS30" s="26" t="str">
        <f>IFERROR(IF(LEN(_xlfn.SINGLE(중요_시점34[[#This Row],[요일]]))=0,"",IF(AND(AS$7=$E27,$F27=1),중요_시점_표식,"")),"")</f>
        <v/>
      </c>
      <c r="AT30" s="26" t="str">
        <f>IFERROR(IF(LEN(_xlfn.SINGLE(중요_시점34[[#This Row],[요일]]))=0,"",IF(AND(AT$7=$E27,$F27=1),중요_시점_표식,"")),"")</f>
        <v/>
      </c>
      <c r="AU30" s="26" t="str">
        <f>IFERROR(IF(LEN(_xlfn.SINGLE(중요_시점34[[#This Row],[요일]]))=0,"",IF(AND(AU$7=$E27,$F27=1),중요_시점_표식,"")),"")</f>
        <v/>
      </c>
      <c r="AV30" s="26" t="str">
        <f>IFERROR(IF(LEN(_xlfn.SINGLE(중요_시점34[[#This Row],[요일]]))=0,"",IF(AND(AV$7=$E27,$F27=1),중요_시점_표식,"")),"")</f>
        <v/>
      </c>
      <c r="AW30" s="26" t="str">
        <f>IFERROR(IF(LEN(_xlfn.SINGLE(중요_시점34[[#This Row],[요일]]))=0,"",IF(AND(AW$7=$E27,$F27=1),중요_시점_표식,"")),"")</f>
        <v/>
      </c>
      <c r="AX30" s="26" t="str">
        <f>IFERROR(IF(LEN(_xlfn.SINGLE(중요_시점34[[#This Row],[요일]]))=0,"",IF(AND(AX$7=$E27,$F27=1),중요_시점_표식,"")),"")</f>
        <v/>
      </c>
      <c r="AY30" s="26" t="str">
        <f>IFERROR(IF(LEN(_xlfn.SINGLE(중요_시점34[[#This Row],[요일]]))=0,"",IF(AND(AY$7=$E27,$F27=1),중요_시점_표식,"")),"")</f>
        <v/>
      </c>
      <c r="AZ30" s="26" t="str">
        <f>IFERROR(IF(LEN(_xlfn.SINGLE(중요_시점34[[#This Row],[요일]]))=0,"",IF(AND(AZ$7=$E27,$F27=1),중요_시점_표식,"")),"")</f>
        <v/>
      </c>
      <c r="BA30" s="26" t="str">
        <f>IFERROR(IF(LEN(_xlfn.SINGLE(중요_시점34[[#This Row],[요일]]))=0,"",IF(AND(BA$7=$E27,$F27=1),중요_시점_표식,"")),"")</f>
        <v/>
      </c>
      <c r="BB30" s="26" t="str">
        <f>IFERROR(IF(LEN(_xlfn.SINGLE(중요_시점34[[#This Row],[요일]]))=0,"",IF(AND(BB$7=$E27,$F27=1),중요_시점_표식,"")),"")</f>
        <v/>
      </c>
      <c r="BC30" s="26" t="str">
        <f>IFERROR(IF(LEN(_xlfn.SINGLE(중요_시점34[[#This Row],[요일]]))=0,"",IF(AND(BC$7=$E27,$F27=1),중요_시점_표식,"")),"")</f>
        <v/>
      </c>
      <c r="BD30" s="26" t="str">
        <f>IFERROR(IF(LEN(_xlfn.SINGLE(중요_시점34[[#This Row],[요일]]))=0,"",IF(AND(BD$7=$E27,$F27=1),중요_시점_표식,"")),"")</f>
        <v/>
      </c>
      <c r="BE30" s="26" t="str">
        <f>IFERROR(IF(LEN(_xlfn.SINGLE(중요_시점34[[#This Row],[요일]]))=0,"",IF(AND(BE$7=$E27,$F27=1),중요_시점_표식,"")),"")</f>
        <v/>
      </c>
      <c r="BF30" s="26" t="str">
        <f>IFERROR(IF(LEN(_xlfn.SINGLE(중요_시점34[[#This Row],[요일]]))=0,"",IF(AND(BF$7=$E27,$F27=1),중요_시점_표식,"")),"")</f>
        <v/>
      </c>
      <c r="BG30" s="26" t="str">
        <f>IFERROR(IF(LEN(_xlfn.SINGLE(중요_시점34[[#This Row],[요일]]))=0,"",IF(AND(BG$7=$E27,$F27=1),중요_시점_표식,"")),"")</f>
        <v/>
      </c>
      <c r="BH30" s="26" t="str">
        <f>IFERROR(IF(LEN(_xlfn.SINGLE(중요_시점34[[#This Row],[요일]]))=0,"",IF(AND(BH$7=$E27,$F27=1),중요_시점_표식,"")),"")</f>
        <v/>
      </c>
      <c r="BI30" s="26" t="str">
        <f>IFERROR(IF(LEN(_xlfn.SINGLE(중요_시점34[[#This Row],[요일]]))=0,"",IF(AND(BI$7=$E27,$F27=1),중요_시점_표식,"")),"")</f>
        <v/>
      </c>
      <c r="BJ30" s="26" t="str">
        <f>IFERROR(IF(LEN(_xlfn.SINGLE(중요_시점34[[#This Row],[요일]]))=0,"",IF(AND(BJ$7=$E27,$F27=1),중요_시점_표식,"")),"")</f>
        <v/>
      </c>
      <c r="BK30" s="26" t="str">
        <f>IFERROR(IF(LEN(_xlfn.SINGLE(중요_시점34[[#This Row],[요일]]))=0,"",IF(AND(BK$7=$E27,$F27=1),중요_시점_표식,"")),"")</f>
        <v/>
      </c>
    </row>
    <row r="31" spans="1:63" s="1" customFormat="1" ht="30" customHeight="1" outlineLevel="1">
      <c r="A31" s="5"/>
      <c r="B31" s="41"/>
      <c r="C31" s="13"/>
      <c r="D31" s="82"/>
      <c r="E31" s="42"/>
      <c r="F31" s="12"/>
      <c r="G31" s="27"/>
      <c r="H31" s="26" t="str">
        <f>IFERROR(IF(LEN(_xlfn.SINGLE(중요_시점34[[#This Row],[요일]]))=0,"",IF(AND(H$7=$E28,$F28=1),중요_시점_표식,"")),"")</f>
        <v/>
      </c>
      <c r="I31" s="26" t="str">
        <f>IFERROR(IF(LEN(_xlfn.SINGLE(중요_시점34[[#This Row],[요일]]))=0,"",IF(AND(I$7=$E28,$F28=1),중요_시점_표식,"")),"")</f>
        <v/>
      </c>
      <c r="J31" s="26" t="str">
        <f>IFERROR(IF(LEN(_xlfn.SINGLE(중요_시점34[[#This Row],[요일]]))=0,"",IF(AND(J$7=$E28,$F28=1),중요_시점_표식,"")),"")</f>
        <v/>
      </c>
      <c r="K31" s="26" t="str">
        <f>IFERROR(IF(LEN(_xlfn.SINGLE(중요_시점34[[#This Row],[요일]]))=0,"",IF(AND(K$7=$E28,$F28=1),중요_시점_표식,"")),"")</f>
        <v/>
      </c>
      <c r="L31" s="26" t="str">
        <f>IFERROR(IF(LEN(_xlfn.SINGLE(중요_시점34[[#This Row],[요일]]))=0,"",IF(AND(L$7=$E28,$F28=1),중요_시점_표식,"")),"")</f>
        <v/>
      </c>
      <c r="M31" s="26" t="str">
        <f>IFERROR(IF(LEN(_xlfn.SINGLE(중요_시점34[[#This Row],[요일]]))=0,"",IF(AND(M$7=$E28,$F28=1),중요_시점_표식,"")),"")</f>
        <v/>
      </c>
      <c r="N31" s="26" t="str">
        <f>IFERROR(IF(LEN(_xlfn.SINGLE(중요_시점34[[#This Row],[요일]]))=0,"",IF(AND(N$7=$E28,$F28=1),중요_시점_표식,"")),"")</f>
        <v/>
      </c>
      <c r="O31" s="26" t="str">
        <f>IFERROR(IF(LEN(_xlfn.SINGLE(중요_시점34[[#This Row],[요일]]))=0,"",IF(AND(O$7=$E28,$F28=1),중요_시점_표식,"")),"")</f>
        <v/>
      </c>
      <c r="P31" s="26" t="str">
        <f>IFERROR(IF(LEN(_xlfn.SINGLE(중요_시점34[[#This Row],[요일]]))=0,"",IF(AND(P$7=$E28,$F28=1),중요_시점_표식,"")),"")</f>
        <v/>
      </c>
      <c r="Q31" s="26" t="str">
        <f>IFERROR(IF(LEN(_xlfn.SINGLE(중요_시점34[[#This Row],[요일]]))=0,"",IF(AND(Q$7=$E28,$F28=1),중요_시점_표식,"")),"")</f>
        <v/>
      </c>
      <c r="R31" s="26" t="str">
        <f>IFERROR(IF(LEN(_xlfn.SINGLE(중요_시점34[[#This Row],[요일]]))=0,"",IF(AND(R$7=$E28,$F28=1),중요_시점_표식,"")),"")</f>
        <v/>
      </c>
      <c r="S31" s="26" t="str">
        <f>IFERROR(IF(LEN(_xlfn.SINGLE(중요_시점34[[#This Row],[요일]]))=0,"",IF(AND(S$7=$E28,$F28=1),중요_시점_표식,"")),"")</f>
        <v/>
      </c>
      <c r="T31" s="26" t="str">
        <f>IFERROR(IF(LEN(_xlfn.SINGLE(중요_시점34[[#This Row],[요일]]))=0,"",IF(AND(T$7=$E28,$F28=1),중요_시점_표식,"")),"")</f>
        <v/>
      </c>
      <c r="U31" s="26" t="str">
        <f>IFERROR(IF(LEN(_xlfn.SINGLE(중요_시점34[[#This Row],[요일]]))=0,"",IF(AND(U$7=$E28,$F28=1),중요_시점_표식,"")),"")</f>
        <v/>
      </c>
      <c r="V31" s="26" t="str">
        <f>IFERROR(IF(LEN(_xlfn.SINGLE(중요_시점34[[#This Row],[요일]]))=0,"",IF(AND(V$7=$E28,$F28=1),중요_시점_표식,"")),"")</f>
        <v/>
      </c>
      <c r="W31" s="26" t="str">
        <f>IFERROR(IF(LEN(_xlfn.SINGLE(중요_시점34[[#This Row],[요일]]))=0,"",IF(AND(W$7=$E28,$F28=1),중요_시점_표식,"")),"")</f>
        <v/>
      </c>
      <c r="X31" s="26" t="str">
        <f>IFERROR(IF(LEN(_xlfn.SINGLE(중요_시점34[[#This Row],[요일]]))=0,"",IF(AND(X$7=$E28,$F28=1),중요_시점_표식,"")),"")</f>
        <v/>
      </c>
      <c r="Y31" s="26" t="str">
        <f>IFERROR(IF(LEN(_xlfn.SINGLE(중요_시점34[[#This Row],[요일]]))=0,"",IF(AND(Y$7=$E28,$F28=1),중요_시점_표식,"")),"")</f>
        <v/>
      </c>
      <c r="Z31" s="26" t="str">
        <f>IFERROR(IF(LEN(_xlfn.SINGLE(중요_시점34[[#This Row],[요일]]))=0,"",IF(AND(Z$7=$E28,$F28=1),중요_시점_표식,"")),"")</f>
        <v/>
      </c>
      <c r="AA31" s="26" t="str">
        <f>IFERROR(IF(LEN(_xlfn.SINGLE(중요_시점34[[#This Row],[요일]]))=0,"",IF(AND(AA$7=$E28,$F28=1),중요_시점_표식,"")),"")</f>
        <v/>
      </c>
      <c r="AB31" s="26" t="str">
        <f>IFERROR(IF(LEN(_xlfn.SINGLE(중요_시점34[[#This Row],[요일]]))=0,"",IF(AND(AB$7=$E28,$F28=1),중요_시점_표식,"")),"")</f>
        <v/>
      </c>
      <c r="AC31" s="26" t="str">
        <f>IFERROR(IF(LEN(_xlfn.SINGLE(중요_시점34[[#This Row],[요일]]))=0,"",IF(AND(AC$7=$E28,$F28=1),중요_시점_표식,"")),"")</f>
        <v/>
      </c>
      <c r="AD31" s="26" t="str">
        <f>IFERROR(IF(LEN(_xlfn.SINGLE(중요_시점34[[#This Row],[요일]]))=0,"",IF(AND(AD$7=$E28,$F28=1),중요_시점_표식,"")),"")</f>
        <v/>
      </c>
      <c r="AE31" s="26" t="str">
        <f>IFERROR(IF(LEN(_xlfn.SINGLE(중요_시점34[[#This Row],[요일]]))=0,"",IF(AND(AE$7=$E28,$F28=1),중요_시점_표식,"")),"")</f>
        <v/>
      </c>
      <c r="AF31" s="26" t="str">
        <f>IFERROR(IF(LEN(_xlfn.SINGLE(중요_시점34[[#This Row],[요일]]))=0,"",IF(AND(AF$7=$E28,$F28=1),중요_시점_표식,"")),"")</f>
        <v/>
      </c>
      <c r="AG31" s="26" t="str">
        <f>IFERROR(IF(LEN(_xlfn.SINGLE(중요_시점34[[#This Row],[요일]]))=0,"",IF(AND(AG$7=$E28,$F28=1),중요_시점_표식,"")),"")</f>
        <v/>
      </c>
      <c r="AH31" s="26" t="str">
        <f>IFERROR(IF(LEN(_xlfn.SINGLE(중요_시점34[[#This Row],[요일]]))=0,"",IF(AND(AH$7=$E28,$F28=1),중요_시점_표식,"")),"")</f>
        <v/>
      </c>
      <c r="AI31" s="26" t="str">
        <f>IFERROR(IF(LEN(_xlfn.SINGLE(중요_시점34[[#This Row],[요일]]))=0,"",IF(AND(AI$7=$E28,$F28=1),중요_시점_표식,"")),"")</f>
        <v/>
      </c>
      <c r="AJ31" s="26" t="str">
        <f>IFERROR(IF(LEN(_xlfn.SINGLE(중요_시점34[[#This Row],[요일]]))=0,"",IF(AND(AJ$7=$E28,$F28=1),중요_시점_표식,"")),"")</f>
        <v/>
      </c>
      <c r="AK31" s="26" t="str">
        <f>IFERROR(IF(LEN(_xlfn.SINGLE(중요_시점34[[#This Row],[요일]]))=0,"",IF(AND(AK$7=$E28,$F28=1),중요_시점_표식,"")),"")</f>
        <v/>
      </c>
      <c r="AL31" s="26" t="str">
        <f>IFERROR(IF(LEN(_xlfn.SINGLE(중요_시점34[[#This Row],[요일]]))=0,"",IF(AND(AL$7=$E28,$F28=1),중요_시점_표식,"")),"")</f>
        <v/>
      </c>
      <c r="AM31" s="26" t="str">
        <f>IFERROR(IF(LEN(_xlfn.SINGLE(중요_시점34[[#This Row],[요일]]))=0,"",IF(AND(AM$7=$E28,$F28=1),중요_시점_표식,"")),"")</f>
        <v/>
      </c>
      <c r="AN31" s="26" t="str">
        <f>IFERROR(IF(LEN(_xlfn.SINGLE(중요_시점34[[#This Row],[요일]]))=0,"",IF(AND(AN$7=$E28,$F28=1),중요_시점_표식,"")),"")</f>
        <v/>
      </c>
      <c r="AO31" s="26" t="str">
        <f>IFERROR(IF(LEN(_xlfn.SINGLE(중요_시점34[[#This Row],[요일]]))=0,"",IF(AND(AO$7=$E28,$F28=1),중요_시점_표식,"")),"")</f>
        <v/>
      </c>
      <c r="AP31" s="26" t="str">
        <f>IFERROR(IF(LEN(_xlfn.SINGLE(중요_시점34[[#This Row],[요일]]))=0,"",IF(AND(AP$7=$E28,$F28=1),중요_시점_표식,"")),"")</f>
        <v/>
      </c>
      <c r="AQ31" s="26" t="str">
        <f>IFERROR(IF(LEN(_xlfn.SINGLE(중요_시점34[[#This Row],[요일]]))=0,"",IF(AND(AQ$7=$E28,$F28=1),중요_시점_표식,"")),"")</f>
        <v/>
      </c>
      <c r="AR31" s="26" t="str">
        <f>IFERROR(IF(LEN(_xlfn.SINGLE(중요_시점34[[#This Row],[요일]]))=0,"",IF(AND(AR$7=$E28,$F28=1),중요_시점_표식,"")),"")</f>
        <v/>
      </c>
      <c r="AS31" s="26" t="str">
        <f>IFERROR(IF(LEN(_xlfn.SINGLE(중요_시점34[[#This Row],[요일]]))=0,"",IF(AND(AS$7=$E28,$F28=1),중요_시점_표식,"")),"")</f>
        <v/>
      </c>
      <c r="AT31" s="26" t="str">
        <f>IFERROR(IF(LEN(_xlfn.SINGLE(중요_시점34[[#This Row],[요일]]))=0,"",IF(AND(AT$7=$E28,$F28=1),중요_시점_표식,"")),"")</f>
        <v/>
      </c>
      <c r="AU31" s="26" t="str">
        <f>IFERROR(IF(LEN(_xlfn.SINGLE(중요_시점34[[#This Row],[요일]]))=0,"",IF(AND(AU$7=$E28,$F28=1),중요_시점_표식,"")),"")</f>
        <v/>
      </c>
      <c r="AV31" s="26" t="str">
        <f>IFERROR(IF(LEN(_xlfn.SINGLE(중요_시점34[[#This Row],[요일]]))=0,"",IF(AND(AV$7=$E28,$F28=1),중요_시점_표식,"")),"")</f>
        <v/>
      </c>
      <c r="AW31" s="26" t="str">
        <f>IFERROR(IF(LEN(_xlfn.SINGLE(중요_시점34[[#This Row],[요일]]))=0,"",IF(AND(AW$7=$E28,$F28=1),중요_시점_표식,"")),"")</f>
        <v/>
      </c>
      <c r="AX31" s="26" t="str">
        <f>IFERROR(IF(LEN(_xlfn.SINGLE(중요_시점34[[#This Row],[요일]]))=0,"",IF(AND(AX$7=$E28,$F28=1),중요_시점_표식,"")),"")</f>
        <v/>
      </c>
      <c r="AY31" s="26" t="str">
        <f>IFERROR(IF(LEN(_xlfn.SINGLE(중요_시점34[[#This Row],[요일]]))=0,"",IF(AND(AY$7=$E28,$F28=1),중요_시점_표식,"")),"")</f>
        <v/>
      </c>
      <c r="AZ31" s="26" t="str">
        <f>IFERROR(IF(LEN(_xlfn.SINGLE(중요_시점34[[#This Row],[요일]]))=0,"",IF(AND(AZ$7=$E28,$F28=1),중요_시점_표식,"")),"")</f>
        <v/>
      </c>
      <c r="BA31" s="26" t="str">
        <f>IFERROR(IF(LEN(_xlfn.SINGLE(중요_시점34[[#This Row],[요일]]))=0,"",IF(AND(BA$7=$E28,$F28=1),중요_시점_표식,"")),"")</f>
        <v/>
      </c>
      <c r="BB31" s="26" t="str">
        <f>IFERROR(IF(LEN(_xlfn.SINGLE(중요_시점34[[#This Row],[요일]]))=0,"",IF(AND(BB$7=$E28,$F28=1),중요_시점_표식,"")),"")</f>
        <v/>
      </c>
      <c r="BC31" s="26" t="str">
        <f>IFERROR(IF(LEN(_xlfn.SINGLE(중요_시점34[[#This Row],[요일]]))=0,"",IF(AND(BC$7=$E28,$F28=1),중요_시점_표식,"")),"")</f>
        <v/>
      </c>
      <c r="BD31" s="26" t="str">
        <f>IFERROR(IF(LEN(_xlfn.SINGLE(중요_시점34[[#This Row],[요일]]))=0,"",IF(AND(BD$7=$E28,$F28=1),중요_시점_표식,"")),"")</f>
        <v/>
      </c>
      <c r="BE31" s="26" t="str">
        <f>IFERROR(IF(LEN(_xlfn.SINGLE(중요_시점34[[#This Row],[요일]]))=0,"",IF(AND(BE$7=$E28,$F28=1),중요_시점_표식,"")),"")</f>
        <v/>
      </c>
      <c r="BF31" s="26" t="str">
        <f>IFERROR(IF(LEN(_xlfn.SINGLE(중요_시점34[[#This Row],[요일]]))=0,"",IF(AND(BF$7=$E28,$F28=1),중요_시점_표식,"")),"")</f>
        <v/>
      </c>
      <c r="BG31" s="26" t="str">
        <f>IFERROR(IF(LEN(_xlfn.SINGLE(중요_시점34[[#This Row],[요일]]))=0,"",IF(AND(BG$7=$E28,$F28=1),중요_시점_표식,"")),"")</f>
        <v/>
      </c>
      <c r="BH31" s="26" t="str">
        <f>IFERROR(IF(LEN(_xlfn.SINGLE(중요_시점34[[#This Row],[요일]]))=0,"",IF(AND(BH$7=$E28,$F28=1),중요_시점_표식,"")),"")</f>
        <v/>
      </c>
      <c r="BI31" s="26" t="str">
        <f>IFERROR(IF(LEN(_xlfn.SINGLE(중요_시점34[[#This Row],[요일]]))=0,"",IF(AND(BI$7=$E28,$F28=1),중요_시점_표식,"")),"")</f>
        <v/>
      </c>
      <c r="BJ31" s="26" t="str">
        <f>IFERROR(IF(LEN(_xlfn.SINGLE(중요_시점34[[#This Row],[요일]]))=0,"",IF(AND(BJ$7=$E28,$F28=1),중요_시점_표식,"")),"")</f>
        <v/>
      </c>
      <c r="BK31" s="26" t="str">
        <f>IFERROR(IF(LEN(_xlfn.SINGLE(중요_시점34[[#This Row],[요일]]))=0,"",IF(AND(BK$7=$E28,$F28=1),중요_시점_표식,"")),"")</f>
        <v/>
      </c>
    </row>
    <row r="32" spans="1:63" s="1" customFormat="1" ht="30" customHeight="1" outlineLevel="1">
      <c r="A32" s="5"/>
      <c r="B32" s="41"/>
      <c r="C32" s="13"/>
      <c r="D32" s="82"/>
      <c r="E32" s="42"/>
      <c r="F32" s="12"/>
      <c r="G32" s="27"/>
      <c r="H32" s="26" t="str">
        <f>IFERROR(IF(LEN(_xlfn.SINGLE(중요_시점34[[#This Row],[요일]]))=0,"",IF(AND(H$7=$E29,$F29=1),중요_시점_표식,"")),"")</f>
        <v/>
      </c>
      <c r="I32" s="26" t="str">
        <f>IFERROR(IF(LEN(_xlfn.SINGLE(중요_시점34[[#This Row],[요일]]))=0,"",IF(AND(I$7=$E29,$F29=1),중요_시점_표식,"")),"")</f>
        <v/>
      </c>
      <c r="J32" s="26" t="str">
        <f>IFERROR(IF(LEN(_xlfn.SINGLE(중요_시점34[[#This Row],[요일]]))=0,"",IF(AND(J$7=$E29,$F29=1),중요_시점_표식,"")),"")</f>
        <v/>
      </c>
      <c r="K32" s="26" t="str">
        <f>IFERROR(IF(LEN(_xlfn.SINGLE(중요_시점34[[#This Row],[요일]]))=0,"",IF(AND(K$7=$E29,$F29=1),중요_시점_표식,"")),"")</f>
        <v/>
      </c>
      <c r="L32" s="26" t="str">
        <f>IFERROR(IF(LEN(_xlfn.SINGLE(중요_시점34[[#This Row],[요일]]))=0,"",IF(AND(L$7=$E29,$F29=1),중요_시점_표식,"")),"")</f>
        <v/>
      </c>
      <c r="M32" s="26" t="str">
        <f>IFERROR(IF(LEN(_xlfn.SINGLE(중요_시점34[[#This Row],[요일]]))=0,"",IF(AND(M$7=$E29,$F29=1),중요_시점_표식,"")),"")</f>
        <v/>
      </c>
      <c r="N32" s="26" t="str">
        <f>IFERROR(IF(LEN(_xlfn.SINGLE(중요_시점34[[#This Row],[요일]]))=0,"",IF(AND(N$7=$E29,$F29=1),중요_시점_표식,"")),"")</f>
        <v/>
      </c>
      <c r="O32" s="26" t="str">
        <f>IFERROR(IF(LEN(_xlfn.SINGLE(중요_시점34[[#This Row],[요일]]))=0,"",IF(AND(O$7=$E29,$F29=1),중요_시점_표식,"")),"")</f>
        <v/>
      </c>
      <c r="P32" s="26" t="str">
        <f>IFERROR(IF(LEN(_xlfn.SINGLE(중요_시점34[[#This Row],[요일]]))=0,"",IF(AND(P$7=$E29,$F29=1),중요_시점_표식,"")),"")</f>
        <v/>
      </c>
      <c r="Q32" s="26" t="str">
        <f>IFERROR(IF(LEN(_xlfn.SINGLE(중요_시점34[[#This Row],[요일]]))=0,"",IF(AND(Q$7=$E29,$F29=1),중요_시점_표식,"")),"")</f>
        <v/>
      </c>
      <c r="R32" s="26" t="str">
        <f>IFERROR(IF(LEN(_xlfn.SINGLE(중요_시점34[[#This Row],[요일]]))=0,"",IF(AND(R$7=$E29,$F29=1),중요_시점_표식,"")),"")</f>
        <v/>
      </c>
      <c r="S32" s="26" t="str">
        <f>IFERROR(IF(LEN(_xlfn.SINGLE(중요_시점34[[#This Row],[요일]]))=0,"",IF(AND(S$7=$E29,$F29=1),중요_시점_표식,"")),"")</f>
        <v/>
      </c>
      <c r="T32" s="26" t="str">
        <f>IFERROR(IF(LEN(_xlfn.SINGLE(중요_시점34[[#This Row],[요일]]))=0,"",IF(AND(T$7=$E29,$F29=1),중요_시점_표식,"")),"")</f>
        <v/>
      </c>
      <c r="U32" s="26" t="str">
        <f>IFERROR(IF(LEN(_xlfn.SINGLE(중요_시점34[[#This Row],[요일]]))=0,"",IF(AND(U$7=$E29,$F29=1),중요_시점_표식,"")),"")</f>
        <v/>
      </c>
      <c r="V32" s="26" t="str">
        <f>IFERROR(IF(LEN(_xlfn.SINGLE(중요_시점34[[#This Row],[요일]]))=0,"",IF(AND(V$7=$E29,$F29=1),중요_시점_표식,"")),"")</f>
        <v/>
      </c>
      <c r="W32" s="26" t="str">
        <f>IFERROR(IF(LEN(_xlfn.SINGLE(중요_시점34[[#This Row],[요일]]))=0,"",IF(AND(W$7=$E29,$F29=1),중요_시점_표식,"")),"")</f>
        <v/>
      </c>
      <c r="X32" s="26" t="str">
        <f>IFERROR(IF(LEN(_xlfn.SINGLE(중요_시점34[[#This Row],[요일]]))=0,"",IF(AND(X$7=$E29,$F29=1),중요_시점_표식,"")),"")</f>
        <v/>
      </c>
      <c r="Y32" s="26" t="str">
        <f>IFERROR(IF(LEN(_xlfn.SINGLE(중요_시점34[[#This Row],[요일]]))=0,"",IF(AND(Y$7=$E29,$F29=1),중요_시점_표식,"")),"")</f>
        <v/>
      </c>
      <c r="Z32" s="26" t="str">
        <f>IFERROR(IF(LEN(_xlfn.SINGLE(중요_시점34[[#This Row],[요일]]))=0,"",IF(AND(Z$7=$E29,$F29=1),중요_시점_표식,"")),"")</f>
        <v/>
      </c>
      <c r="AA32" s="26" t="str">
        <f>IFERROR(IF(LEN(_xlfn.SINGLE(중요_시점34[[#This Row],[요일]]))=0,"",IF(AND(AA$7=$E29,$F29=1),중요_시점_표식,"")),"")</f>
        <v/>
      </c>
      <c r="AB32" s="26" t="str">
        <f>IFERROR(IF(LEN(_xlfn.SINGLE(중요_시점34[[#This Row],[요일]]))=0,"",IF(AND(AB$7=$E29,$F29=1),중요_시점_표식,"")),"")</f>
        <v/>
      </c>
      <c r="AC32" s="26" t="str">
        <f>IFERROR(IF(LEN(_xlfn.SINGLE(중요_시점34[[#This Row],[요일]]))=0,"",IF(AND(AC$7=$E29,$F29=1),중요_시점_표식,"")),"")</f>
        <v/>
      </c>
      <c r="AD32" s="26" t="str">
        <f>IFERROR(IF(LEN(_xlfn.SINGLE(중요_시점34[[#This Row],[요일]]))=0,"",IF(AND(AD$7=$E29,$F29=1),중요_시점_표식,"")),"")</f>
        <v/>
      </c>
      <c r="AE32" s="26" t="str">
        <f>IFERROR(IF(LEN(_xlfn.SINGLE(중요_시점34[[#This Row],[요일]]))=0,"",IF(AND(AE$7=$E29,$F29=1),중요_시점_표식,"")),"")</f>
        <v/>
      </c>
      <c r="AF32" s="26" t="str">
        <f>IFERROR(IF(LEN(_xlfn.SINGLE(중요_시점34[[#This Row],[요일]]))=0,"",IF(AND(AF$7=$E29,$F29=1),중요_시점_표식,"")),"")</f>
        <v/>
      </c>
      <c r="AG32" s="26" t="str">
        <f>IFERROR(IF(LEN(_xlfn.SINGLE(중요_시점34[[#This Row],[요일]]))=0,"",IF(AND(AG$7=$E29,$F29=1),중요_시점_표식,"")),"")</f>
        <v/>
      </c>
      <c r="AH32" s="26" t="str">
        <f>IFERROR(IF(LEN(_xlfn.SINGLE(중요_시점34[[#This Row],[요일]]))=0,"",IF(AND(AH$7=$E29,$F29=1),중요_시점_표식,"")),"")</f>
        <v/>
      </c>
      <c r="AI32" s="26" t="str">
        <f>IFERROR(IF(LEN(_xlfn.SINGLE(중요_시점34[[#This Row],[요일]]))=0,"",IF(AND(AI$7=$E29,$F29=1),중요_시점_표식,"")),"")</f>
        <v/>
      </c>
      <c r="AJ32" s="26" t="str">
        <f>IFERROR(IF(LEN(_xlfn.SINGLE(중요_시점34[[#This Row],[요일]]))=0,"",IF(AND(AJ$7=$E29,$F29=1),중요_시점_표식,"")),"")</f>
        <v/>
      </c>
      <c r="AK32" s="26" t="str">
        <f>IFERROR(IF(LEN(_xlfn.SINGLE(중요_시점34[[#This Row],[요일]]))=0,"",IF(AND(AK$7=$E29,$F29=1),중요_시점_표식,"")),"")</f>
        <v/>
      </c>
      <c r="AL32" s="26" t="str">
        <f>IFERROR(IF(LEN(_xlfn.SINGLE(중요_시점34[[#This Row],[요일]]))=0,"",IF(AND(AL$7=$E29,$F29=1),중요_시점_표식,"")),"")</f>
        <v/>
      </c>
      <c r="AM32" s="26" t="str">
        <f>IFERROR(IF(LEN(_xlfn.SINGLE(중요_시점34[[#This Row],[요일]]))=0,"",IF(AND(AM$7=$E29,$F29=1),중요_시점_표식,"")),"")</f>
        <v/>
      </c>
      <c r="AN32" s="26" t="str">
        <f>IFERROR(IF(LEN(_xlfn.SINGLE(중요_시점34[[#This Row],[요일]]))=0,"",IF(AND(AN$7=$E29,$F29=1),중요_시점_표식,"")),"")</f>
        <v/>
      </c>
      <c r="AO32" s="26" t="str">
        <f>IFERROR(IF(LEN(_xlfn.SINGLE(중요_시점34[[#This Row],[요일]]))=0,"",IF(AND(AO$7=$E29,$F29=1),중요_시점_표식,"")),"")</f>
        <v/>
      </c>
      <c r="AP32" s="26" t="str">
        <f>IFERROR(IF(LEN(_xlfn.SINGLE(중요_시점34[[#This Row],[요일]]))=0,"",IF(AND(AP$7=$E29,$F29=1),중요_시점_표식,"")),"")</f>
        <v/>
      </c>
      <c r="AQ32" s="26" t="str">
        <f>IFERROR(IF(LEN(_xlfn.SINGLE(중요_시점34[[#This Row],[요일]]))=0,"",IF(AND(AQ$7=$E29,$F29=1),중요_시점_표식,"")),"")</f>
        <v/>
      </c>
      <c r="AR32" s="26" t="str">
        <f>IFERROR(IF(LEN(_xlfn.SINGLE(중요_시점34[[#This Row],[요일]]))=0,"",IF(AND(AR$7=$E29,$F29=1),중요_시점_표식,"")),"")</f>
        <v/>
      </c>
      <c r="AS32" s="26" t="str">
        <f>IFERROR(IF(LEN(_xlfn.SINGLE(중요_시점34[[#This Row],[요일]]))=0,"",IF(AND(AS$7=$E29,$F29=1),중요_시점_표식,"")),"")</f>
        <v/>
      </c>
      <c r="AT32" s="26" t="str">
        <f>IFERROR(IF(LEN(_xlfn.SINGLE(중요_시점34[[#This Row],[요일]]))=0,"",IF(AND(AT$7=$E29,$F29=1),중요_시점_표식,"")),"")</f>
        <v/>
      </c>
      <c r="AU32" s="26" t="str">
        <f>IFERROR(IF(LEN(_xlfn.SINGLE(중요_시점34[[#This Row],[요일]]))=0,"",IF(AND(AU$7=$E29,$F29=1),중요_시점_표식,"")),"")</f>
        <v/>
      </c>
      <c r="AV32" s="26" t="str">
        <f>IFERROR(IF(LEN(_xlfn.SINGLE(중요_시점34[[#This Row],[요일]]))=0,"",IF(AND(AV$7=$E29,$F29=1),중요_시점_표식,"")),"")</f>
        <v/>
      </c>
      <c r="AW32" s="26" t="str">
        <f>IFERROR(IF(LEN(_xlfn.SINGLE(중요_시점34[[#This Row],[요일]]))=0,"",IF(AND(AW$7=$E29,$F29=1),중요_시점_표식,"")),"")</f>
        <v/>
      </c>
      <c r="AX32" s="26" t="str">
        <f>IFERROR(IF(LEN(_xlfn.SINGLE(중요_시점34[[#This Row],[요일]]))=0,"",IF(AND(AX$7=$E29,$F29=1),중요_시점_표식,"")),"")</f>
        <v/>
      </c>
      <c r="AY32" s="26" t="str">
        <f>IFERROR(IF(LEN(_xlfn.SINGLE(중요_시점34[[#This Row],[요일]]))=0,"",IF(AND(AY$7=$E29,$F29=1),중요_시점_표식,"")),"")</f>
        <v/>
      </c>
      <c r="AZ32" s="26" t="str">
        <f>IFERROR(IF(LEN(_xlfn.SINGLE(중요_시점34[[#This Row],[요일]]))=0,"",IF(AND(AZ$7=$E29,$F29=1),중요_시점_표식,"")),"")</f>
        <v/>
      </c>
      <c r="BA32" s="26" t="str">
        <f>IFERROR(IF(LEN(_xlfn.SINGLE(중요_시점34[[#This Row],[요일]]))=0,"",IF(AND(BA$7=$E29,$F29=1),중요_시점_표식,"")),"")</f>
        <v/>
      </c>
      <c r="BB32" s="26" t="str">
        <f>IFERROR(IF(LEN(_xlfn.SINGLE(중요_시점34[[#This Row],[요일]]))=0,"",IF(AND(BB$7=$E29,$F29=1),중요_시점_표식,"")),"")</f>
        <v/>
      </c>
      <c r="BC32" s="26" t="str">
        <f>IFERROR(IF(LEN(_xlfn.SINGLE(중요_시점34[[#This Row],[요일]]))=0,"",IF(AND(BC$7=$E29,$F29=1),중요_시점_표식,"")),"")</f>
        <v/>
      </c>
      <c r="BD32" s="26" t="str">
        <f>IFERROR(IF(LEN(_xlfn.SINGLE(중요_시점34[[#This Row],[요일]]))=0,"",IF(AND(BD$7=$E29,$F29=1),중요_시점_표식,"")),"")</f>
        <v/>
      </c>
      <c r="BE32" s="26" t="str">
        <f>IFERROR(IF(LEN(_xlfn.SINGLE(중요_시점34[[#This Row],[요일]]))=0,"",IF(AND(BE$7=$E29,$F29=1),중요_시점_표식,"")),"")</f>
        <v/>
      </c>
      <c r="BF32" s="26" t="str">
        <f>IFERROR(IF(LEN(_xlfn.SINGLE(중요_시점34[[#This Row],[요일]]))=0,"",IF(AND(BF$7=$E29,$F29=1),중요_시점_표식,"")),"")</f>
        <v/>
      </c>
      <c r="BG32" s="26" t="str">
        <f>IFERROR(IF(LEN(_xlfn.SINGLE(중요_시점34[[#This Row],[요일]]))=0,"",IF(AND(BG$7=$E29,$F29=1),중요_시점_표식,"")),"")</f>
        <v/>
      </c>
      <c r="BH32" s="26" t="str">
        <f>IFERROR(IF(LEN(_xlfn.SINGLE(중요_시점34[[#This Row],[요일]]))=0,"",IF(AND(BH$7=$E29,$F29=1),중요_시점_표식,"")),"")</f>
        <v/>
      </c>
      <c r="BI32" s="26" t="str">
        <f>IFERROR(IF(LEN(_xlfn.SINGLE(중요_시점34[[#This Row],[요일]]))=0,"",IF(AND(BI$7=$E29,$F29=1),중요_시점_표식,"")),"")</f>
        <v/>
      </c>
      <c r="BJ32" s="26" t="str">
        <f>IFERROR(IF(LEN(_xlfn.SINGLE(중요_시점34[[#This Row],[요일]]))=0,"",IF(AND(BJ$7=$E29,$F29=1),중요_시점_표식,"")),"")</f>
        <v/>
      </c>
      <c r="BK32" s="26" t="str">
        <f>IFERROR(IF(LEN(_xlfn.SINGLE(중요_시점34[[#This Row],[요일]]))=0,"",IF(AND(BK$7=$E29,$F29=1),중요_시점_표식,"")),"")</f>
        <v/>
      </c>
    </row>
    <row r="33" spans="1:63" s="1" customFormat="1" ht="30" customHeight="1" outlineLevel="1">
      <c r="A33" s="5"/>
      <c r="B33" s="8" t="s">
        <v>18</v>
      </c>
      <c r="C33" s="8"/>
      <c r="D33" s="8"/>
      <c r="E33" s="17"/>
      <c r="F33" s="8"/>
      <c r="G33" s="27"/>
      <c r="H33" s="26" t="str">
        <f>IFERROR(IF(LEN(_xlfn.SINGLE(중요_시점34[[#This Row],[요일]]))=0,"",IF(AND(H$7=$E30,$F30=1),중요_시점_표식,"")),"")</f>
        <v/>
      </c>
      <c r="I33" s="26" t="str">
        <f>IFERROR(IF(LEN(_xlfn.SINGLE(중요_시점34[[#This Row],[요일]]))=0,"",IF(AND(I$7=$E30,$F30=1),중요_시점_표식,"")),"")</f>
        <v/>
      </c>
      <c r="J33" s="26" t="str">
        <f>IFERROR(IF(LEN(_xlfn.SINGLE(중요_시점34[[#This Row],[요일]]))=0,"",IF(AND(J$7=$E30,$F30=1),중요_시점_표식,"")),"")</f>
        <v/>
      </c>
      <c r="K33" s="26" t="str">
        <f>IFERROR(IF(LEN(_xlfn.SINGLE(중요_시점34[[#This Row],[요일]]))=0,"",IF(AND(K$7=$E30,$F30=1),중요_시점_표식,"")),"")</f>
        <v/>
      </c>
      <c r="L33" s="26" t="str">
        <f>IFERROR(IF(LEN(_xlfn.SINGLE(중요_시점34[[#This Row],[요일]]))=0,"",IF(AND(L$7=$E30,$F30=1),중요_시점_표식,"")),"")</f>
        <v/>
      </c>
      <c r="M33" s="26" t="str">
        <f>IFERROR(IF(LEN(_xlfn.SINGLE(중요_시점34[[#This Row],[요일]]))=0,"",IF(AND(M$7=$E30,$F30=1),중요_시점_표식,"")),"")</f>
        <v/>
      </c>
      <c r="N33" s="26" t="str">
        <f>IFERROR(IF(LEN(_xlfn.SINGLE(중요_시점34[[#This Row],[요일]]))=0,"",IF(AND(N$7=$E30,$F30=1),중요_시점_표식,"")),"")</f>
        <v/>
      </c>
      <c r="O33" s="26" t="str">
        <f>IFERROR(IF(LEN(_xlfn.SINGLE(중요_시점34[[#This Row],[요일]]))=0,"",IF(AND(O$7=$E30,$F30=1),중요_시점_표식,"")),"")</f>
        <v/>
      </c>
      <c r="P33" s="26" t="str">
        <f>IFERROR(IF(LEN(_xlfn.SINGLE(중요_시점34[[#This Row],[요일]]))=0,"",IF(AND(P$7=$E30,$F30=1),중요_시점_표식,"")),"")</f>
        <v/>
      </c>
      <c r="Q33" s="26" t="str">
        <f>IFERROR(IF(LEN(_xlfn.SINGLE(중요_시점34[[#This Row],[요일]]))=0,"",IF(AND(Q$7=$E30,$F30=1),중요_시점_표식,"")),"")</f>
        <v/>
      </c>
      <c r="R33" s="26" t="str">
        <f>IFERROR(IF(LEN(_xlfn.SINGLE(중요_시점34[[#This Row],[요일]]))=0,"",IF(AND(R$7=$E30,$F30=1),중요_시점_표식,"")),"")</f>
        <v/>
      </c>
      <c r="S33" s="26" t="str">
        <f>IFERROR(IF(LEN(_xlfn.SINGLE(중요_시점34[[#This Row],[요일]]))=0,"",IF(AND(S$7=$E30,$F30=1),중요_시점_표식,"")),"")</f>
        <v/>
      </c>
      <c r="T33" s="26" t="str">
        <f>IFERROR(IF(LEN(_xlfn.SINGLE(중요_시점34[[#This Row],[요일]]))=0,"",IF(AND(T$7=$E30,$F30=1),중요_시점_표식,"")),"")</f>
        <v/>
      </c>
      <c r="U33" s="26" t="str">
        <f>IFERROR(IF(LEN(_xlfn.SINGLE(중요_시점34[[#This Row],[요일]]))=0,"",IF(AND(U$7=$E30,$F30=1),중요_시점_표식,"")),"")</f>
        <v/>
      </c>
      <c r="V33" s="26" t="str">
        <f>IFERROR(IF(LEN(_xlfn.SINGLE(중요_시점34[[#This Row],[요일]]))=0,"",IF(AND(V$7=$E30,$F30=1),중요_시점_표식,"")),"")</f>
        <v/>
      </c>
      <c r="W33" s="26" t="str">
        <f>IFERROR(IF(LEN(_xlfn.SINGLE(중요_시점34[[#This Row],[요일]]))=0,"",IF(AND(W$7=$E30,$F30=1),중요_시점_표식,"")),"")</f>
        <v/>
      </c>
      <c r="X33" s="26" t="str">
        <f>IFERROR(IF(LEN(_xlfn.SINGLE(중요_시점34[[#This Row],[요일]]))=0,"",IF(AND(X$7=$E30,$F30=1),중요_시점_표식,"")),"")</f>
        <v/>
      </c>
      <c r="Y33" s="26" t="str">
        <f>IFERROR(IF(LEN(_xlfn.SINGLE(중요_시점34[[#This Row],[요일]]))=0,"",IF(AND(Y$7=$E30,$F30=1),중요_시점_표식,"")),"")</f>
        <v/>
      </c>
      <c r="Z33" s="26" t="str">
        <f>IFERROR(IF(LEN(_xlfn.SINGLE(중요_시점34[[#This Row],[요일]]))=0,"",IF(AND(Z$7=$E30,$F30=1),중요_시점_표식,"")),"")</f>
        <v/>
      </c>
      <c r="AA33" s="26" t="str">
        <f>IFERROR(IF(LEN(_xlfn.SINGLE(중요_시점34[[#This Row],[요일]]))=0,"",IF(AND(AA$7=$E30,$F30=1),중요_시점_표식,"")),"")</f>
        <v/>
      </c>
      <c r="AB33" s="26" t="str">
        <f>IFERROR(IF(LEN(_xlfn.SINGLE(중요_시점34[[#This Row],[요일]]))=0,"",IF(AND(AB$7=$E30,$F30=1),중요_시점_표식,"")),"")</f>
        <v/>
      </c>
      <c r="AC33" s="26" t="str">
        <f>IFERROR(IF(LEN(_xlfn.SINGLE(중요_시점34[[#This Row],[요일]]))=0,"",IF(AND(AC$7=$E30,$F30=1),중요_시점_표식,"")),"")</f>
        <v/>
      </c>
      <c r="AD33" s="26" t="str">
        <f>IFERROR(IF(LEN(_xlfn.SINGLE(중요_시점34[[#This Row],[요일]]))=0,"",IF(AND(AD$7=$E30,$F30=1),중요_시점_표식,"")),"")</f>
        <v/>
      </c>
      <c r="AE33" s="26" t="str">
        <f>IFERROR(IF(LEN(_xlfn.SINGLE(중요_시점34[[#This Row],[요일]]))=0,"",IF(AND(AE$7=$E30,$F30=1),중요_시점_표식,"")),"")</f>
        <v/>
      </c>
      <c r="AF33" s="26" t="str">
        <f>IFERROR(IF(LEN(_xlfn.SINGLE(중요_시점34[[#This Row],[요일]]))=0,"",IF(AND(AF$7=$E30,$F30=1),중요_시점_표식,"")),"")</f>
        <v/>
      </c>
      <c r="AG33" s="26" t="str">
        <f>IFERROR(IF(LEN(_xlfn.SINGLE(중요_시점34[[#This Row],[요일]]))=0,"",IF(AND(AG$7=$E30,$F30=1),중요_시점_표식,"")),"")</f>
        <v/>
      </c>
      <c r="AH33" s="26" t="str">
        <f>IFERROR(IF(LEN(_xlfn.SINGLE(중요_시점34[[#This Row],[요일]]))=0,"",IF(AND(AH$7=$E30,$F30=1),중요_시점_표식,"")),"")</f>
        <v/>
      </c>
      <c r="AI33" s="26" t="str">
        <f>IFERROR(IF(LEN(_xlfn.SINGLE(중요_시점34[[#This Row],[요일]]))=0,"",IF(AND(AI$7=$E30,$F30=1),중요_시점_표식,"")),"")</f>
        <v/>
      </c>
      <c r="AJ33" s="26" t="str">
        <f>IFERROR(IF(LEN(_xlfn.SINGLE(중요_시점34[[#This Row],[요일]]))=0,"",IF(AND(AJ$7=$E30,$F30=1),중요_시점_표식,"")),"")</f>
        <v/>
      </c>
      <c r="AK33" s="26" t="str">
        <f>IFERROR(IF(LEN(_xlfn.SINGLE(중요_시점34[[#This Row],[요일]]))=0,"",IF(AND(AK$7=$E30,$F30=1),중요_시점_표식,"")),"")</f>
        <v/>
      </c>
      <c r="AL33" s="26" t="str">
        <f>IFERROR(IF(LEN(_xlfn.SINGLE(중요_시점34[[#This Row],[요일]]))=0,"",IF(AND(AL$7=$E30,$F30=1),중요_시점_표식,"")),"")</f>
        <v/>
      </c>
      <c r="AM33" s="26" t="str">
        <f>IFERROR(IF(LEN(_xlfn.SINGLE(중요_시점34[[#This Row],[요일]]))=0,"",IF(AND(AM$7=$E30,$F30=1),중요_시점_표식,"")),"")</f>
        <v/>
      </c>
      <c r="AN33" s="26" t="str">
        <f>IFERROR(IF(LEN(_xlfn.SINGLE(중요_시점34[[#This Row],[요일]]))=0,"",IF(AND(AN$7=$E30,$F30=1),중요_시점_표식,"")),"")</f>
        <v/>
      </c>
      <c r="AO33" s="26" t="str">
        <f>IFERROR(IF(LEN(_xlfn.SINGLE(중요_시점34[[#This Row],[요일]]))=0,"",IF(AND(AO$7=$E30,$F30=1),중요_시점_표식,"")),"")</f>
        <v/>
      </c>
      <c r="AP33" s="26" t="str">
        <f>IFERROR(IF(LEN(_xlfn.SINGLE(중요_시점34[[#This Row],[요일]]))=0,"",IF(AND(AP$7=$E30,$F30=1),중요_시점_표식,"")),"")</f>
        <v/>
      </c>
      <c r="AQ33" s="26" t="str">
        <f>IFERROR(IF(LEN(_xlfn.SINGLE(중요_시점34[[#This Row],[요일]]))=0,"",IF(AND(AQ$7=$E30,$F30=1),중요_시점_표식,"")),"")</f>
        <v/>
      </c>
      <c r="AR33" s="26" t="str">
        <f>IFERROR(IF(LEN(_xlfn.SINGLE(중요_시점34[[#This Row],[요일]]))=0,"",IF(AND(AR$7=$E30,$F30=1),중요_시점_표식,"")),"")</f>
        <v/>
      </c>
      <c r="AS33" s="26" t="str">
        <f>IFERROR(IF(LEN(_xlfn.SINGLE(중요_시점34[[#This Row],[요일]]))=0,"",IF(AND(AS$7=$E30,$F30=1),중요_시점_표식,"")),"")</f>
        <v/>
      </c>
      <c r="AT33" s="26" t="str">
        <f>IFERROR(IF(LEN(_xlfn.SINGLE(중요_시점34[[#This Row],[요일]]))=0,"",IF(AND(AT$7=$E30,$F30=1),중요_시점_표식,"")),"")</f>
        <v/>
      </c>
      <c r="AU33" s="26" t="str">
        <f>IFERROR(IF(LEN(_xlfn.SINGLE(중요_시점34[[#This Row],[요일]]))=0,"",IF(AND(AU$7=$E30,$F30=1),중요_시점_표식,"")),"")</f>
        <v/>
      </c>
      <c r="AV33" s="26" t="str">
        <f>IFERROR(IF(LEN(_xlfn.SINGLE(중요_시점34[[#This Row],[요일]]))=0,"",IF(AND(AV$7=$E30,$F30=1),중요_시점_표식,"")),"")</f>
        <v/>
      </c>
      <c r="AW33" s="26" t="str">
        <f>IFERROR(IF(LEN(_xlfn.SINGLE(중요_시점34[[#This Row],[요일]]))=0,"",IF(AND(AW$7=$E30,$F30=1),중요_시점_표식,"")),"")</f>
        <v/>
      </c>
      <c r="AX33" s="26" t="str">
        <f>IFERROR(IF(LEN(_xlfn.SINGLE(중요_시점34[[#This Row],[요일]]))=0,"",IF(AND(AX$7=$E30,$F30=1),중요_시점_표식,"")),"")</f>
        <v/>
      </c>
      <c r="AY33" s="26" t="str">
        <f>IFERROR(IF(LEN(_xlfn.SINGLE(중요_시점34[[#This Row],[요일]]))=0,"",IF(AND(AY$7=$E30,$F30=1),중요_시점_표식,"")),"")</f>
        <v/>
      </c>
      <c r="AZ33" s="26" t="str">
        <f>IFERROR(IF(LEN(_xlfn.SINGLE(중요_시점34[[#This Row],[요일]]))=0,"",IF(AND(AZ$7=$E30,$F30=1),중요_시점_표식,"")),"")</f>
        <v/>
      </c>
      <c r="BA33" s="26" t="str">
        <f>IFERROR(IF(LEN(_xlfn.SINGLE(중요_시점34[[#This Row],[요일]]))=0,"",IF(AND(BA$7=$E30,$F30=1),중요_시점_표식,"")),"")</f>
        <v/>
      </c>
      <c r="BB33" s="26" t="str">
        <f>IFERROR(IF(LEN(_xlfn.SINGLE(중요_시점34[[#This Row],[요일]]))=0,"",IF(AND(BB$7=$E30,$F30=1),중요_시점_표식,"")),"")</f>
        <v/>
      </c>
      <c r="BC33" s="26" t="str">
        <f>IFERROR(IF(LEN(_xlfn.SINGLE(중요_시점34[[#This Row],[요일]]))=0,"",IF(AND(BC$7=$E30,$F30=1),중요_시점_표식,"")),"")</f>
        <v/>
      </c>
      <c r="BD33" s="26" t="str">
        <f>IFERROR(IF(LEN(_xlfn.SINGLE(중요_시점34[[#This Row],[요일]]))=0,"",IF(AND(BD$7=$E30,$F30=1),중요_시점_표식,"")),"")</f>
        <v/>
      </c>
      <c r="BE33" s="26" t="str">
        <f>IFERROR(IF(LEN(_xlfn.SINGLE(중요_시점34[[#This Row],[요일]]))=0,"",IF(AND(BE$7=$E30,$F30=1),중요_시점_표식,"")),"")</f>
        <v/>
      </c>
      <c r="BF33" s="26" t="str">
        <f>IFERROR(IF(LEN(_xlfn.SINGLE(중요_시점34[[#This Row],[요일]]))=0,"",IF(AND(BF$7=$E30,$F30=1),중요_시점_표식,"")),"")</f>
        <v/>
      </c>
      <c r="BG33" s="26" t="str">
        <f>IFERROR(IF(LEN(_xlfn.SINGLE(중요_시점34[[#This Row],[요일]]))=0,"",IF(AND(BG$7=$E30,$F30=1),중요_시점_표식,"")),"")</f>
        <v/>
      </c>
      <c r="BH33" s="26" t="str">
        <f>IFERROR(IF(LEN(_xlfn.SINGLE(중요_시점34[[#This Row],[요일]]))=0,"",IF(AND(BH$7=$E30,$F30=1),중요_시점_표식,"")),"")</f>
        <v/>
      </c>
      <c r="BI33" s="26" t="str">
        <f>IFERROR(IF(LEN(_xlfn.SINGLE(중요_시점34[[#This Row],[요일]]))=0,"",IF(AND(BI$7=$E30,$F30=1),중요_시점_표식,"")),"")</f>
        <v/>
      </c>
      <c r="BJ33" s="26" t="str">
        <f>IFERROR(IF(LEN(_xlfn.SINGLE(중요_시점34[[#This Row],[요일]]))=0,"",IF(AND(BJ$7=$E30,$F30=1),중요_시점_표식,"")),"")</f>
        <v/>
      </c>
      <c r="BK33" s="26" t="str">
        <f>IFERROR(IF(LEN(_xlfn.SINGLE(중요_시점34[[#This Row],[요일]]))=0,"",IF(AND(BK$7=$E30,$F30=1),중요_시점_표식,"")),"")</f>
        <v/>
      </c>
    </row>
    <row r="34" spans="1:63" s="1" customFormat="1" ht="30" customHeight="1">
      <c r="A34" s="5"/>
      <c r="B34"/>
      <c r="C34" s="4"/>
      <c r="D34"/>
      <c r="E34" s="2"/>
      <c r="F34" s="7"/>
      <c r="G34" s="27"/>
      <c r="H34" s="26" t="str">
        <f>IFERROR(IF(LEN(_xlfn.SINGLE(중요_시점34[[#This Row],[요일]]))=0,"",IF(AND(H$7=$E31,$F31=1),중요_시점_표식,"")),"")</f>
        <v/>
      </c>
      <c r="I34" s="116" t="str">
        <f>IFERROR(IF(LEN(_xlfn.SINGLE(중요_시점34[[#This Row],[요일]]))=0,"",IF(AND(I$7=$E31,$F31=1),중요_시점_표식,"")),"")</f>
        <v/>
      </c>
      <c r="J34" s="116" t="str">
        <f>IFERROR(IF(LEN(_xlfn.SINGLE(중요_시점34[[#This Row],[요일]]))=0,"",IF(AND(J$7=$E31,$F31=1),중요_시점_표식,"")),"")</f>
        <v/>
      </c>
      <c r="K34" s="116" t="str">
        <f>IFERROR(IF(LEN(_xlfn.SINGLE(중요_시점34[[#This Row],[요일]]))=0,"",IF(AND(K$7=$E31,$F31=1),중요_시점_표식,"")),"")</f>
        <v/>
      </c>
      <c r="L34" s="116" t="str">
        <f>IFERROR(IF(LEN(_xlfn.SINGLE(중요_시점34[[#This Row],[요일]]))=0,"",IF(AND(L$7=$E31,$F31=1),중요_시점_표식,"")),"")</f>
        <v/>
      </c>
      <c r="M34" s="116" t="str">
        <f>IFERROR(IF(LEN(_xlfn.SINGLE(중요_시점34[[#This Row],[요일]]))=0,"",IF(AND(M$7=$E31,$F31=1),중요_시점_표식,"")),"")</f>
        <v/>
      </c>
      <c r="N34" s="116" t="str">
        <f>IFERROR(IF(LEN(_xlfn.SINGLE(중요_시점34[[#This Row],[요일]]))=0,"",IF(AND(N$7=$E31,$F31=1),중요_시점_표식,"")),"")</f>
        <v/>
      </c>
      <c r="O34" s="116" t="str">
        <f>IFERROR(IF(LEN(_xlfn.SINGLE(중요_시점34[[#This Row],[요일]]))=0,"",IF(AND(O$7=$E31,$F31=1),중요_시점_표식,"")),"")</f>
        <v/>
      </c>
      <c r="P34" s="116" t="str">
        <f>IFERROR(IF(LEN(_xlfn.SINGLE(중요_시점34[[#This Row],[요일]]))=0,"",IF(AND(P$7=$E31,$F31=1),중요_시점_표식,"")),"")</f>
        <v/>
      </c>
      <c r="Q34" s="116" t="str">
        <f>IFERROR(IF(LEN(_xlfn.SINGLE(중요_시점34[[#This Row],[요일]]))=0,"",IF(AND(Q$7=$E31,$F31=1),중요_시점_표식,"")),"")</f>
        <v/>
      </c>
      <c r="R34" s="116" t="str">
        <f>IFERROR(IF(LEN(_xlfn.SINGLE(중요_시점34[[#This Row],[요일]]))=0,"",IF(AND(R$7=$E31,$F31=1),중요_시점_표식,"")),"")</f>
        <v/>
      </c>
      <c r="S34" s="116" t="str">
        <f>IFERROR(IF(LEN(_xlfn.SINGLE(중요_시점34[[#This Row],[요일]]))=0,"",IF(AND(S$7=$E31,$F31=1),중요_시점_표식,"")),"")</f>
        <v/>
      </c>
      <c r="T34" s="116" t="str">
        <f>IFERROR(IF(LEN(_xlfn.SINGLE(중요_시점34[[#This Row],[요일]]))=0,"",IF(AND(T$7=$E31,$F31=1),중요_시점_표식,"")),"")</f>
        <v/>
      </c>
      <c r="U34" s="116" t="str">
        <f>IFERROR(IF(LEN(_xlfn.SINGLE(중요_시점34[[#This Row],[요일]]))=0,"",IF(AND(U$7=$E31,$F31=1),중요_시점_표식,"")),"")</f>
        <v/>
      </c>
      <c r="V34" s="116" t="str">
        <f>IFERROR(IF(LEN(_xlfn.SINGLE(중요_시점34[[#This Row],[요일]]))=0,"",IF(AND(V$7=$E31,$F31=1),중요_시점_표식,"")),"")</f>
        <v/>
      </c>
      <c r="W34" s="116" t="str">
        <f>IFERROR(IF(LEN(_xlfn.SINGLE(중요_시점34[[#This Row],[요일]]))=0,"",IF(AND(W$7=$E31,$F31=1),중요_시점_표식,"")),"")</f>
        <v/>
      </c>
      <c r="X34" s="116" t="str">
        <f>IFERROR(IF(LEN(_xlfn.SINGLE(중요_시점34[[#This Row],[요일]]))=0,"",IF(AND(X$7=$E31,$F31=1),중요_시점_표식,"")),"")</f>
        <v/>
      </c>
      <c r="Y34" s="116" t="str">
        <f>IFERROR(IF(LEN(_xlfn.SINGLE(중요_시점34[[#This Row],[요일]]))=0,"",IF(AND(Y$7=$E31,$F31=1),중요_시점_표식,"")),"")</f>
        <v/>
      </c>
      <c r="Z34" s="116" t="str">
        <f>IFERROR(IF(LEN(_xlfn.SINGLE(중요_시점34[[#This Row],[요일]]))=0,"",IF(AND(Z$7=$E31,$F31=1),중요_시점_표식,"")),"")</f>
        <v/>
      </c>
      <c r="AA34" s="116" t="str">
        <f>IFERROR(IF(LEN(_xlfn.SINGLE(중요_시점34[[#This Row],[요일]]))=0,"",IF(AND(AA$7=$E31,$F31=1),중요_시점_표식,"")),"")</f>
        <v/>
      </c>
      <c r="AB34" s="116" t="str">
        <f>IFERROR(IF(LEN(_xlfn.SINGLE(중요_시점34[[#This Row],[요일]]))=0,"",IF(AND(AB$7=$E31,$F31=1),중요_시점_표식,"")),"")</f>
        <v/>
      </c>
      <c r="AC34" s="116" t="str">
        <f>IFERROR(IF(LEN(_xlfn.SINGLE(중요_시점34[[#This Row],[요일]]))=0,"",IF(AND(AC$7=$E31,$F31=1),중요_시점_표식,"")),"")</f>
        <v/>
      </c>
      <c r="AD34" s="116" t="str">
        <f>IFERROR(IF(LEN(_xlfn.SINGLE(중요_시점34[[#This Row],[요일]]))=0,"",IF(AND(AD$7=$E31,$F31=1),중요_시점_표식,"")),"")</f>
        <v/>
      </c>
      <c r="AE34" s="116" t="str">
        <f>IFERROR(IF(LEN(_xlfn.SINGLE(중요_시점34[[#This Row],[요일]]))=0,"",IF(AND(AE$7=$E31,$F31=1),중요_시점_표식,"")),"")</f>
        <v/>
      </c>
      <c r="AF34" s="116" t="str">
        <f>IFERROR(IF(LEN(_xlfn.SINGLE(중요_시점34[[#This Row],[요일]]))=0,"",IF(AND(AF$7=$E31,$F31=1),중요_시점_표식,"")),"")</f>
        <v/>
      </c>
      <c r="AG34" s="116" t="str">
        <f>IFERROR(IF(LEN(_xlfn.SINGLE(중요_시점34[[#This Row],[요일]]))=0,"",IF(AND(AG$7=$E31,$F31=1),중요_시점_표식,"")),"")</f>
        <v/>
      </c>
      <c r="AH34" s="116" t="str">
        <f>IFERROR(IF(LEN(_xlfn.SINGLE(중요_시점34[[#This Row],[요일]]))=0,"",IF(AND(AH$7=$E31,$F31=1),중요_시점_표식,"")),"")</f>
        <v/>
      </c>
      <c r="AI34" s="116" t="str">
        <f>IFERROR(IF(LEN(_xlfn.SINGLE(중요_시점34[[#This Row],[요일]]))=0,"",IF(AND(AI$7=$E31,$F31=1),중요_시점_표식,"")),"")</f>
        <v/>
      </c>
      <c r="AJ34" s="116" t="str">
        <f>IFERROR(IF(LEN(_xlfn.SINGLE(중요_시점34[[#This Row],[요일]]))=0,"",IF(AND(AJ$7=$E31,$F31=1),중요_시점_표식,"")),"")</f>
        <v/>
      </c>
      <c r="AK34" s="116" t="str">
        <f>IFERROR(IF(LEN(_xlfn.SINGLE(중요_시점34[[#This Row],[요일]]))=0,"",IF(AND(AK$7=$E31,$F31=1),중요_시점_표식,"")),"")</f>
        <v/>
      </c>
      <c r="AL34" s="116" t="str">
        <f>IFERROR(IF(LEN(_xlfn.SINGLE(중요_시점34[[#This Row],[요일]]))=0,"",IF(AND(AL$7=$E31,$F31=1),중요_시점_표식,"")),"")</f>
        <v/>
      </c>
      <c r="AM34" s="116" t="str">
        <f>IFERROR(IF(LEN(_xlfn.SINGLE(중요_시점34[[#This Row],[요일]]))=0,"",IF(AND(AM$7=$E31,$F31=1),중요_시점_표식,"")),"")</f>
        <v/>
      </c>
      <c r="AN34" s="116" t="str">
        <f>IFERROR(IF(LEN(_xlfn.SINGLE(중요_시점34[[#This Row],[요일]]))=0,"",IF(AND(AN$7=$E31,$F31=1),중요_시점_표식,"")),"")</f>
        <v/>
      </c>
      <c r="AO34" s="116" t="str">
        <f>IFERROR(IF(LEN(_xlfn.SINGLE(중요_시점34[[#This Row],[요일]]))=0,"",IF(AND(AO$7=$E31,$F31=1),중요_시점_표식,"")),"")</f>
        <v/>
      </c>
      <c r="AP34" s="116" t="str">
        <f>IFERROR(IF(LEN(_xlfn.SINGLE(중요_시점34[[#This Row],[요일]]))=0,"",IF(AND(AP$7=$E31,$F31=1),중요_시점_표식,"")),"")</f>
        <v/>
      </c>
      <c r="AQ34" s="116" t="str">
        <f>IFERROR(IF(LEN(_xlfn.SINGLE(중요_시점34[[#This Row],[요일]]))=0,"",IF(AND(AQ$7=$E31,$F31=1),중요_시점_표식,"")),"")</f>
        <v/>
      </c>
      <c r="AR34" s="116" t="str">
        <f>IFERROR(IF(LEN(_xlfn.SINGLE(중요_시점34[[#This Row],[요일]]))=0,"",IF(AND(AR$7=$E31,$F31=1),중요_시점_표식,"")),"")</f>
        <v/>
      </c>
      <c r="AS34" s="116" t="str">
        <f>IFERROR(IF(LEN(_xlfn.SINGLE(중요_시점34[[#This Row],[요일]]))=0,"",IF(AND(AS$7=$E31,$F31=1),중요_시점_표식,"")),"")</f>
        <v/>
      </c>
      <c r="AT34" s="116" t="str">
        <f>IFERROR(IF(LEN(_xlfn.SINGLE(중요_시점34[[#This Row],[요일]]))=0,"",IF(AND(AT$7=$E31,$F31=1),중요_시점_표식,"")),"")</f>
        <v/>
      </c>
      <c r="AU34" s="116" t="str">
        <f>IFERROR(IF(LEN(_xlfn.SINGLE(중요_시점34[[#This Row],[요일]]))=0,"",IF(AND(AU$7=$E31,$F31=1),중요_시점_표식,"")),"")</f>
        <v/>
      </c>
      <c r="AV34" s="116" t="str">
        <f>IFERROR(IF(LEN(_xlfn.SINGLE(중요_시점34[[#This Row],[요일]]))=0,"",IF(AND(AV$7=$E31,$F31=1),중요_시점_표식,"")),"")</f>
        <v/>
      </c>
      <c r="AW34" s="116" t="str">
        <f>IFERROR(IF(LEN(_xlfn.SINGLE(중요_시점34[[#This Row],[요일]]))=0,"",IF(AND(AW$7=$E31,$F31=1),중요_시점_표식,"")),"")</f>
        <v/>
      </c>
      <c r="AX34" s="116" t="str">
        <f>IFERROR(IF(LEN(_xlfn.SINGLE(중요_시점34[[#This Row],[요일]]))=0,"",IF(AND(AX$7=$E31,$F31=1),중요_시점_표식,"")),"")</f>
        <v/>
      </c>
      <c r="AY34" s="116" t="str">
        <f>IFERROR(IF(LEN(_xlfn.SINGLE(중요_시점34[[#This Row],[요일]]))=0,"",IF(AND(AY$7=$E31,$F31=1),중요_시점_표식,"")),"")</f>
        <v/>
      </c>
      <c r="AZ34" s="116" t="str">
        <f>IFERROR(IF(LEN(_xlfn.SINGLE(중요_시점34[[#This Row],[요일]]))=0,"",IF(AND(AZ$7=$E31,$F31=1),중요_시점_표식,"")),"")</f>
        <v/>
      </c>
      <c r="BA34" s="116" t="str">
        <f>IFERROR(IF(LEN(_xlfn.SINGLE(중요_시점34[[#This Row],[요일]]))=0,"",IF(AND(BA$7=$E31,$F31=1),중요_시점_표식,"")),"")</f>
        <v/>
      </c>
      <c r="BB34" s="116" t="str">
        <f>IFERROR(IF(LEN(_xlfn.SINGLE(중요_시점34[[#This Row],[요일]]))=0,"",IF(AND(BB$7=$E31,$F31=1),중요_시점_표식,"")),"")</f>
        <v/>
      </c>
      <c r="BC34" s="116" t="str">
        <f>IFERROR(IF(LEN(_xlfn.SINGLE(중요_시점34[[#This Row],[요일]]))=0,"",IF(AND(BC$7=$E31,$F31=1),중요_시점_표식,"")),"")</f>
        <v/>
      </c>
      <c r="BD34" s="116" t="str">
        <f>IFERROR(IF(LEN(_xlfn.SINGLE(중요_시점34[[#This Row],[요일]]))=0,"",IF(AND(BD$7=$E31,$F31=1),중요_시점_표식,"")),"")</f>
        <v/>
      </c>
      <c r="BE34" s="116" t="str">
        <f>IFERROR(IF(LEN(_xlfn.SINGLE(중요_시점34[[#This Row],[요일]]))=0,"",IF(AND(BE$7=$E31,$F31=1),중요_시점_표식,"")),"")</f>
        <v/>
      </c>
      <c r="BF34" s="116" t="str">
        <f>IFERROR(IF(LEN(_xlfn.SINGLE(중요_시점34[[#This Row],[요일]]))=0,"",IF(AND(BF$7=$E31,$F31=1),중요_시점_표식,"")),"")</f>
        <v/>
      </c>
      <c r="BG34" s="116" t="str">
        <f>IFERROR(IF(LEN(_xlfn.SINGLE(중요_시점34[[#This Row],[요일]]))=0,"",IF(AND(BG$7=$E31,$F31=1),중요_시점_표식,"")),"")</f>
        <v/>
      </c>
      <c r="BH34" s="116" t="str">
        <f>IFERROR(IF(LEN(_xlfn.SINGLE(중요_시점34[[#This Row],[요일]]))=0,"",IF(AND(BH$7=$E31,$F31=1),중요_시점_표식,"")),"")</f>
        <v/>
      </c>
      <c r="BI34" s="116" t="str">
        <f>IFERROR(IF(LEN(_xlfn.SINGLE(중요_시점34[[#This Row],[요일]]))=0,"",IF(AND(BI$7=$E31,$F31=1),중요_시점_표식,"")),"")</f>
        <v/>
      </c>
      <c r="BJ34" s="116" t="str">
        <f>IFERROR(IF(LEN(_xlfn.SINGLE(중요_시점34[[#This Row],[요일]]))=0,"",IF(AND(BJ$7=$E31,$F31=1),중요_시점_표식,"")),"")</f>
        <v/>
      </c>
      <c r="BK34" s="116" t="str">
        <f>IFERROR(IF(LEN(_xlfn.SINGLE(중요_시점34[[#This Row],[요일]]))=0,"",IF(AND(BK$7=$E31,$F31=1),중요_시점_표식,"")),"")</f>
        <v/>
      </c>
    </row>
    <row r="35" spans="1:63" s="1" customFormat="1" ht="30" customHeight="1">
      <c r="A35" s="5"/>
      <c r="B35"/>
      <c r="C35" s="99"/>
      <c r="D35" s="100"/>
      <c r="E35" s="101"/>
      <c r="F35" s="100"/>
      <c r="G35" s="114"/>
      <c r="H35" s="115"/>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row>
    <row r="36" spans="1:63" s="1" customFormat="1" ht="30" customHeight="1" thickBot="1">
      <c r="A36" s="6"/>
      <c r="B36"/>
      <c r="C36" s="100"/>
      <c r="D36" s="100"/>
      <c r="E36" s="101"/>
      <c r="F36" s="100"/>
      <c r="G36" s="15"/>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row>
    <row r="37" spans="1:63" customFormat="1" ht="30" customHeight="1">
      <c r="A37" s="5"/>
      <c r="C37" s="100"/>
      <c r="D37" s="100"/>
      <c r="E37" s="101"/>
      <c r="F37" s="100"/>
      <c r="G37" s="3"/>
    </row>
  </sheetData>
  <mergeCells count="1">
    <mergeCell ref="O5:T5"/>
  </mergeCells>
  <phoneticPr fontId="25" type="noConversion"/>
  <conditionalFormatting sqref="D8:D32">
    <cfRule type="dataBar" priority="5">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12 H14:BK35 H13:X13 Z13:BK13">
    <cfRule type="expression" dxfId="10" priority="7">
      <formula>H$7&lt;=오늘​​</formula>
    </cfRule>
  </conditionalFormatting>
  <conditionalFormatting sqref="H9:BK12">
    <cfRule type="expression" dxfId="9" priority="6" stopIfTrue="1">
      <formula>AND(H$7&gt;=$E9+1,H$7&lt;=$E9+$F9-2)</formula>
    </cfRule>
  </conditionalFormatting>
  <conditionalFormatting sqref="H7:BK8">
    <cfRule type="expression" dxfId="8" priority="2">
      <formula>H$7&lt;=TODAY()</formula>
    </cfRule>
  </conditionalFormatting>
  <conditionalFormatting sqref="H14:BK15 H13:X13 Z13:BK13">
    <cfRule type="expression" dxfId="1" priority="81" stopIfTrue="1">
      <formula>AND(H$7&gt;=#REF!+1,H$7&lt;=#REF!+#REF!-2)</formula>
    </cfRule>
  </conditionalFormatting>
  <conditionalFormatting sqref="H16:BK35">
    <cfRule type="expression" dxfId="0" priority="82" stopIfTrue="1">
      <formula>AND(H$7&gt;=$E13+1,H$7&lt;=$E13+$F13-2)</formula>
    </cfRule>
  </conditionalFormatting>
  <dataValidations disablePrompts="1" count="9">
    <dataValidation type="whole" operator="greaterThanOrEqual" allowBlank="1" showInputMessage="1" promptTitle="스크롤 증가값" prompt="이 숫자를 변경하면 Gantt 차트 보기가 스크롤됩니다." sqref="U5" xr:uid="{C37A3A84-4C26-4730-9254-E9FB5346C501}">
      <formula1>0</formula1>
    </dataValidation>
    <dataValidation allowBlank="1" showInputMessage="1" showErrorMessage="1" promptTitle="Gantt 차트 만들기 " prompt="B2 셀에 이 프로젝트의 제목을 입력하세요. _x000a___x000a_화면 판독기 및 이 통합 문서 작성자에 대한 지침을 포함하여 이 워크시트를 사용하는 방법에 대한 정보는 정보 워크시트에 있습니다._x000a_A 열을 계속 탐색하여 추가 지침을 들어보세요." sqref="A2" xr:uid="{639D1A76-2D41-4360-B6AE-7D7D40210EE1}"/>
    <dataValidation allowBlank="1" showInputMessage="1" showErrorMessage="1" prompt="B3 셀에 회사 이름을 입력합니다._x000a__x000a_B4 셀에 프로젝트 관리자의 이름을 입력합니다._x000a__x000a_C5 셀에 프로젝트 시작 날짜를 입력하거나 샘플 수식이 Gantt 데이터 테이블에서 가장 작은 날짜 값을 찾도록 허용합니다. 프로젝트 시작 날짜: 레이블은 B5 셀에 있습니다." sqref="A3" xr:uid="{F2D5707E-DE9B-4D3A-90DE-5B9EAD7B9DC1}"/>
    <dataValidation allowBlank="1" showInputMessage="1" showErrorMessage="1" prompt="스크롤 증가값은 U5 셀에 있습니다. 스크롤 막대는 H5 셀에서 M5 셀까지 있습니다. 스크롤 증가값을 늘리거나 스크롤 막대를 사용하면 Gantt 차트 시간 표시 막대가 증가합니다. _x000a_U5 셀에 0을 입력하면 차트가 프로젝트 시작 부분으로 재설정됩니다._x000a_" sqref="A5" xr:uid="{A675B12D-B73B-4159-97E5-0EC2DD142602}"/>
    <dataValidation allowBlank="1" showInputMessage="1" showErrorMessage="1" prompt="기본 중요 시점 표식 유형을 수정하려면 C6 셀에 0, 1 또는 2를 입력합니다. 해당 표식이 D6 셀에 나타납니다. 표식을 변경하려면 해당 셀과 아래 표에 대한 조건부 형식을 수정하세요._x000a_" sqref="A6" xr:uid="{AAD009A7-FE49-496B-B782-615C91C10B4C}"/>
    <dataValidation allowBlank="1" showInputMessage="1" showErrorMessage="1" prompt="6행의 날짜에 대한 월이 H6 셀부터 BK6 셀까지 표시됩니다. 월의 일수는 7행에 있으며 H7 셀부터 시작됩니다. 이 셀들을 수정하지 마세요. 이 셀들은 프로젝트 시작 날짜와 스크롤 막대 증가값을 기준으로 자동 업데이트됩니다." sqref="A7" xr:uid="{0060E070-32DC-488F-A8DB-C79290723BA0}"/>
    <dataValidation allowBlank="1" showInputMessage="1" showErrorMessage="1" prompt="B8에는 프로젝트 일정에 대한 머리글이 포함되어 있습니다. H8에서 BK8까지는 위의 날짜에 대한 각 요일의 첫 번째 문자가 있습니다. 모든 시간 표시 막대 차트 작성은 입력한 시작 날짜와 일수를 기준으로 자동으로 생성됩니다." sqref="A8" xr:uid="{6940A8A8-4DCE-454B-AD25-2A74833F6BB0}"/>
    <dataValidation allowBlank="1" showInputMessage="1" showErrorMessage="1" promptTitle="프로젝트 정보 입력 " prompt="B10 셀부터 F10 셀까지 시작하여, 중요 시점 설명을 입력하고, 항목에 할당하고, 작업 진행률을 완료율로 입력하고, 작업의 시작 날짜와 기간을 일수로 입력합니다. Gantt 차트가 자동으로 업데이트됩니다. " sqref="A10" xr:uid="{99522C2E-4FCB-4613-9F6E-4199F6F59758}"/>
    <dataValidation allowBlank="1" showInputMessage="1" showErrorMessage="1" prompt="이 행에는 Gantt 중요 시점 데이터의 끝이 표시됩니다. 이 행에는 아무것도 입력하지 마세요. _x000a__x000a_항목을 추가하려면 이 위에 새 행을 삽입합니다." sqref="A36" xr:uid="{6E30C851-4384-4BC7-A403-BF5CFB36A6BE}"/>
  </dataValidations>
  <printOptions horizontalCentered="1"/>
  <pageMargins left="0.25" right="0.25" top="0.5" bottom="0.5" header="0.3" footer="0.3"/>
  <pageSetup paperSize="9" scale="44"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스크롤 막대 1">
              <controlPr defaultSize="0" autoPict="0" altText="Gantt 시간 표시줄을 스크롤하기 위한 스크롤 막대입니다.">
                <anchor moveWithCells="1">
                  <from>
                    <xdr:col>7</xdr:col>
                    <xdr:colOff>38100</xdr:colOff>
                    <xdr:row>4</xdr:row>
                    <xdr:rowOff>25400</xdr:rowOff>
                  </from>
                  <to>
                    <xdr:col>12</xdr:col>
                    <xdr:colOff>254000</xdr:colOff>
                    <xdr:row>4</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D8:D32</xm:sqref>
        </x14:conditionalFormatting>
        <x14:conditionalFormatting xmlns:xm="http://schemas.microsoft.com/office/excel/2006/main">
          <x14:cfRule type="iconSet" priority="4"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H9:BK12 H14:BK35 H13:X13 Z13:BK13</xm:sqref>
        </x14:conditionalFormatting>
        <x14:conditionalFormatting xmlns:xm="http://schemas.microsoft.com/office/excel/2006/main">
          <x14:cfRule type="iconSet" priority="3"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 id="{8C3927A8-8931-FA4C-B330-E5D32C0B6269}">
            <x14:iconSet iconSet="3Flags" showValue="0" custom="1">
              <x14:cfvo type="percent">
                <xm:f>0</xm:f>
              </x14:cfvo>
              <x14:cfvo type="num">
                <xm:f>1</xm:f>
              </x14:cfvo>
              <x14:cfvo type="num">
                <xm:f>2</xm:f>
              </x14:cfvo>
              <x14:cfIcon iconSet="3Signs" iconId="1"/>
              <x14:cfIcon iconSet="3Flags" iconId="0"/>
              <x14:cfIcon iconSet="3Signs" iconId="0"/>
            </x14:iconSet>
          </x14:cfRule>
          <xm:sqref>Y13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baseColWidth="10" defaultColWidth="8.83203125" defaultRowHeight="30" customHeight="1" outlineLevelRow="1"/>
  <cols>
    <col min="1" max="1" width="4.6640625" style="5" customWidth="1"/>
    <col min="2" max="2" width="25.6640625" customWidth="1"/>
    <col min="3" max="3" width="18.6640625" style="100" customWidth="1"/>
    <col min="4" max="4" width="13.6640625" style="100" customWidth="1"/>
    <col min="5" max="5" width="13.6640625" style="101" customWidth="1"/>
    <col min="6" max="6" width="13.6640625" style="100" customWidth="1"/>
    <col min="7" max="7" width="2.6640625" style="100" customWidth="1"/>
    <col min="8" max="63" width="3.6640625" style="100" customWidth="1"/>
    <col min="64" max="16384" width="8.83203125" style="100"/>
  </cols>
  <sheetData>
    <row r="1" spans="1:63" customFormat="1" ht="25.25" customHeight="1">
      <c r="A1" s="5"/>
      <c r="E1" s="2"/>
    </row>
    <row r="2" spans="1:63" customFormat="1" ht="50" customHeight="1">
      <c r="A2" s="60"/>
      <c r="B2" s="69" t="s">
        <v>3</v>
      </c>
      <c r="C2" s="45"/>
      <c r="D2" s="46"/>
      <c r="E2" s="46"/>
      <c r="F2" s="61"/>
      <c r="G2" s="39"/>
      <c r="H2" s="39"/>
      <c r="I2" s="65"/>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row>
    <row r="3" spans="1:63" customFormat="1" ht="30" customHeight="1">
      <c r="A3" s="6"/>
      <c r="B3" s="76" t="s">
        <v>4</v>
      </c>
      <c r="C3" s="72"/>
      <c r="D3" s="73"/>
      <c r="E3" s="73"/>
      <c r="F3" s="74"/>
      <c r="G3" s="1"/>
      <c r="H3" s="1"/>
      <c r="I3" s="75"/>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customFormat="1" ht="30" customHeight="1">
      <c r="A4" s="5"/>
      <c r="B4" s="76" t="s">
        <v>5</v>
      </c>
      <c r="E4" s="47"/>
      <c r="I4" s="18"/>
      <c r="J4" s="18"/>
      <c r="K4" s="18"/>
      <c r="L4" s="18"/>
      <c r="M4" s="18"/>
      <c r="N4" s="18"/>
    </row>
    <row r="5" spans="1:63" customFormat="1" ht="30" customHeight="1">
      <c r="A5" s="6"/>
      <c r="B5" s="62" t="s">
        <v>6</v>
      </c>
      <c r="C5" s="47">
        <f ca="1">IFERROR(IF(MIN(중요 #REF!)=0,TODAY(),MIN(중요 #REF!)),TODAY())</f>
        <v>45009</v>
      </c>
      <c r="E5" s="63"/>
      <c r="H5" s="33"/>
      <c r="I5" s="34"/>
      <c r="J5" s="34"/>
      <c r="K5" s="34"/>
      <c r="L5" s="34"/>
      <c r="M5" s="35"/>
      <c r="O5" s="113" t="s">
        <v>23</v>
      </c>
      <c r="P5" s="113"/>
      <c r="Q5" s="113"/>
      <c r="R5" s="113"/>
      <c r="S5" s="113"/>
      <c r="T5" s="113"/>
      <c r="U5" s="48">
        <v>13</v>
      </c>
      <c r="V5" s="71"/>
    </row>
    <row r="6" spans="1:63" customFormat="1" ht="30" customHeight="1">
      <c r="A6" s="6"/>
      <c r="B6" s="64" t="s">
        <v>7</v>
      </c>
      <c r="C6" s="48">
        <v>1</v>
      </c>
      <c r="D6" s="48">
        <f>중요_시점_표식</f>
        <v>1</v>
      </c>
      <c r="E6" s="2"/>
      <c r="H6" s="77" t="str">
        <f ca="1">TEXT(H7,"m월")</f>
        <v>4월</v>
      </c>
      <c r="I6" s="77"/>
      <c r="J6" s="77"/>
      <c r="K6" s="77"/>
      <c r="L6" s="25"/>
      <c r="M6" s="25"/>
      <c r="N6" s="23"/>
      <c r="O6" s="23" t="str">
        <f ca="1">IF(TEXT(O7,"m월")=H6,"",TEXT(O7,"m월"))</f>
        <v/>
      </c>
      <c r="P6" s="23"/>
      <c r="Q6" s="23"/>
      <c r="R6" s="23"/>
      <c r="S6" s="23"/>
      <c r="T6" s="23"/>
      <c r="U6" s="23"/>
      <c r="V6" s="23" t="str">
        <f ca="1">IF(OR(TEXT(V7,"m월")=O6,TEXT(V7,"m월")=H6),"",TEXT(V7,"m월"))</f>
        <v/>
      </c>
      <c r="W6" s="23"/>
      <c r="X6" s="23"/>
      <c r="Y6" s="23"/>
      <c r="Z6" s="23"/>
      <c r="AA6" s="23"/>
      <c r="AB6" s="23"/>
      <c r="AC6" s="23" t="str">
        <f ca="1">IF(OR(TEXT(AC7,"m월")=V6,TEXT(AC7,"m월")=O6,TEXT(AC7,"m월")=H6),"",TEXT(AC7,"m월"))</f>
        <v/>
      </c>
      <c r="AD6" s="23"/>
      <c r="AE6" s="23"/>
      <c r="AF6" s="23"/>
      <c r="AG6" s="23"/>
      <c r="AH6" s="23"/>
      <c r="AI6" s="23"/>
      <c r="AJ6" s="78" t="str">
        <f ca="1">IF(OR(TEXT(AJ7,"m월")=AC6,TEXT(AJ7,"m월")=V6,TEXT(AJ7,"m월")=O6,TEXT(AJ7,"m월")=H6),"",TEXT(AJ7,"m월"))</f>
        <v>5월</v>
      </c>
      <c r="AK6" s="78"/>
      <c r="AL6" s="78"/>
      <c r="AM6" s="78"/>
      <c r="AN6" s="78"/>
      <c r="AO6" s="23"/>
      <c r="AP6" s="23"/>
      <c r="AQ6" s="23" t="str">
        <f ca="1">IF(OR(TEXT(AQ7,"m월")=AJ6,TEXT(AQ7,"m월")=AC6,TEXT(AQ7,"m월")=V6,TEXT(AQ7,"m월")=O6),"",TEXT(AQ7,"m월"))</f>
        <v/>
      </c>
      <c r="AR6" s="23"/>
      <c r="AS6" s="23"/>
      <c r="AT6" s="23"/>
      <c r="AU6" s="23"/>
      <c r="AV6" s="23"/>
      <c r="AW6" s="23"/>
      <c r="AX6" s="23" t="str">
        <f ca="1">IF(OR(TEXT(AX7,"m월")=AQ6,TEXT(AX7,"m월")=AJ6,TEXT(AX7,"m월")=AC6,TEXT(AX7,"m월")=V6),"",TEXT(AX7,"m월"))</f>
        <v/>
      </c>
      <c r="AY6" s="23"/>
      <c r="AZ6" s="23"/>
      <c r="BA6" s="23"/>
      <c r="BB6" s="23"/>
      <c r="BC6" s="23"/>
      <c r="BD6" s="23"/>
      <c r="BE6" s="23" t="str">
        <f ca="1">IF(OR(TEXT(BE7,"m월")=AX6,TEXT(BE7,"m월")=AQ6,TEXT(BE7,"m월")=AJ6,TEXT(BE7,"m월")=AC6),"",TEXT(BE7,"m월"))</f>
        <v/>
      </c>
      <c r="BF6" s="23"/>
      <c r="BG6" s="23"/>
      <c r="BH6" s="23"/>
      <c r="BI6" s="23"/>
      <c r="BJ6" s="23"/>
      <c r="BK6" s="23"/>
    </row>
    <row r="7" spans="1:63" customFormat="1" ht="18" customHeight="1">
      <c r="A7" s="6"/>
      <c r="B7" s="19"/>
      <c r="E7" s="2"/>
      <c r="H7" s="51">
        <f ca="1">IFERROR(Project_Start+스크롤_증분,TODAY())</f>
        <v>45022</v>
      </c>
      <c r="I7" s="52">
        <f ca="1">H7+1</f>
        <v>45023</v>
      </c>
      <c r="J7" s="52">
        <f t="shared" ref="J7:AW7" ca="1" si="0">I7+1</f>
        <v>45024</v>
      </c>
      <c r="K7" s="52">
        <f ca="1">J7+1</f>
        <v>45025</v>
      </c>
      <c r="L7" s="52">
        <f t="shared" ca="1" si="0"/>
        <v>45026</v>
      </c>
      <c r="M7" s="52">
        <f t="shared" ca="1" si="0"/>
        <v>45027</v>
      </c>
      <c r="N7" s="52">
        <f t="shared" ca="1" si="0"/>
        <v>45028</v>
      </c>
      <c r="O7" s="52">
        <f ca="1">N7+1</f>
        <v>45029</v>
      </c>
      <c r="P7" s="52">
        <f ca="1">O7+1</f>
        <v>45030</v>
      </c>
      <c r="Q7" s="52">
        <f t="shared" ca="1" si="0"/>
        <v>45031</v>
      </c>
      <c r="R7" s="52">
        <f t="shared" ca="1" si="0"/>
        <v>45032</v>
      </c>
      <c r="S7" s="52">
        <f t="shared" ca="1" si="0"/>
        <v>45033</v>
      </c>
      <c r="T7" s="52">
        <f t="shared" ca="1" si="0"/>
        <v>45034</v>
      </c>
      <c r="U7" s="52">
        <f t="shared" ca="1" si="0"/>
        <v>45035</v>
      </c>
      <c r="V7" s="52">
        <f ca="1">U7+1</f>
        <v>45036</v>
      </c>
      <c r="W7" s="52">
        <f ca="1">V7+1</f>
        <v>45037</v>
      </c>
      <c r="X7" s="52">
        <f t="shared" ca="1" si="0"/>
        <v>45038</v>
      </c>
      <c r="Y7" s="52">
        <f t="shared" ca="1" si="0"/>
        <v>45039</v>
      </c>
      <c r="Z7" s="52">
        <f t="shared" ca="1" si="0"/>
        <v>45040</v>
      </c>
      <c r="AA7" s="52">
        <f t="shared" ca="1" si="0"/>
        <v>45041</v>
      </c>
      <c r="AB7" s="52">
        <f t="shared" ca="1" si="0"/>
        <v>45042</v>
      </c>
      <c r="AC7" s="52">
        <f ca="1">AB7+1</f>
        <v>45043</v>
      </c>
      <c r="AD7" s="52">
        <f ca="1">AC7+1</f>
        <v>45044</v>
      </c>
      <c r="AE7" s="52">
        <f t="shared" ca="1" si="0"/>
        <v>45045</v>
      </c>
      <c r="AF7" s="52">
        <f t="shared" ca="1" si="0"/>
        <v>45046</v>
      </c>
      <c r="AG7" s="52">
        <f t="shared" ca="1" si="0"/>
        <v>45047</v>
      </c>
      <c r="AH7" s="52">
        <f t="shared" ca="1" si="0"/>
        <v>45048</v>
      </c>
      <c r="AI7" s="52">
        <f t="shared" ca="1" si="0"/>
        <v>45049</v>
      </c>
      <c r="AJ7" s="52">
        <f ca="1">AI7+1</f>
        <v>45050</v>
      </c>
      <c r="AK7" s="52">
        <f ca="1">AJ7+1</f>
        <v>45051</v>
      </c>
      <c r="AL7" s="52">
        <f t="shared" ca="1" si="0"/>
        <v>45052</v>
      </c>
      <c r="AM7" s="52">
        <f t="shared" ca="1" si="0"/>
        <v>45053</v>
      </c>
      <c r="AN7" s="52">
        <f t="shared" ca="1" si="0"/>
        <v>45054</v>
      </c>
      <c r="AO7" s="52">
        <f t="shared" ca="1" si="0"/>
        <v>45055</v>
      </c>
      <c r="AP7" s="52">
        <f t="shared" ca="1" si="0"/>
        <v>45056</v>
      </c>
      <c r="AQ7" s="52">
        <f ca="1">AP7+1</f>
        <v>45057</v>
      </c>
      <c r="AR7" s="52">
        <f ca="1">AQ7+1</f>
        <v>45058</v>
      </c>
      <c r="AS7" s="52">
        <f t="shared" ca="1" si="0"/>
        <v>45059</v>
      </c>
      <c r="AT7" s="52">
        <f t="shared" ca="1" si="0"/>
        <v>45060</v>
      </c>
      <c r="AU7" s="52">
        <f t="shared" ca="1" si="0"/>
        <v>45061</v>
      </c>
      <c r="AV7" s="52">
        <f t="shared" ca="1" si="0"/>
        <v>45062</v>
      </c>
      <c r="AW7" s="52">
        <f t="shared" ca="1" si="0"/>
        <v>45063</v>
      </c>
      <c r="AX7" s="52">
        <f ca="1">AW7+1</f>
        <v>45064</v>
      </c>
      <c r="AY7" s="52">
        <f ca="1">AX7+1</f>
        <v>45065</v>
      </c>
      <c r="AZ7" s="52">
        <f t="shared" ref="AZ7:BD7" ca="1" si="1">AY7+1</f>
        <v>45066</v>
      </c>
      <c r="BA7" s="52">
        <f t="shared" ca="1" si="1"/>
        <v>45067</v>
      </c>
      <c r="BB7" s="52">
        <f t="shared" ca="1" si="1"/>
        <v>45068</v>
      </c>
      <c r="BC7" s="52">
        <f t="shared" ca="1" si="1"/>
        <v>45069</v>
      </c>
      <c r="BD7" s="52">
        <f t="shared" ca="1" si="1"/>
        <v>45070</v>
      </c>
      <c r="BE7" s="52">
        <f ca="1">BD7+1</f>
        <v>45071</v>
      </c>
      <c r="BF7" s="52">
        <f ca="1">BE7+1</f>
        <v>45072</v>
      </c>
      <c r="BG7" s="52">
        <f t="shared" ref="BG7:BK7" ca="1" si="2">BF7+1</f>
        <v>45073</v>
      </c>
      <c r="BH7" s="52">
        <f t="shared" ca="1" si="2"/>
        <v>45074</v>
      </c>
      <c r="BI7" s="52">
        <f t="shared" ca="1" si="2"/>
        <v>45075</v>
      </c>
      <c r="BJ7" s="52">
        <f t="shared" ca="1" si="2"/>
        <v>45076</v>
      </c>
      <c r="BK7" s="66">
        <f t="shared" ca="1" si="2"/>
        <v>45077</v>
      </c>
    </row>
    <row r="8" spans="1:63" customFormat="1" ht="31" customHeight="1">
      <c r="A8" s="6"/>
      <c r="B8" s="28" t="s">
        <v>8</v>
      </c>
      <c r="C8" s="29" t="s">
        <v>19</v>
      </c>
      <c r="D8" s="29" t="s">
        <v>20</v>
      </c>
      <c r="E8" s="29" t="s">
        <v>21</v>
      </c>
      <c r="F8" s="29" t="s">
        <v>22</v>
      </c>
      <c r="G8" s="68"/>
      <c r="H8" s="53" t="str">
        <f t="shared" ref="H8:AM8" ca="1" si="3">LEFT(TEXT(H7,"aaa"),1)</f>
        <v>목</v>
      </c>
      <c r="I8" s="50" t="str">
        <f t="shared" ca="1" si="3"/>
        <v>금</v>
      </c>
      <c r="J8" s="50" t="str">
        <f t="shared" ca="1" si="3"/>
        <v>토</v>
      </c>
      <c r="K8" s="50" t="str">
        <f t="shared" ca="1" si="3"/>
        <v>일</v>
      </c>
      <c r="L8" s="50" t="str">
        <f t="shared" ca="1" si="3"/>
        <v>월</v>
      </c>
      <c r="M8" s="50" t="str">
        <f t="shared" ca="1" si="3"/>
        <v>화</v>
      </c>
      <c r="N8" s="50" t="str">
        <f t="shared" ca="1" si="3"/>
        <v>수</v>
      </c>
      <c r="O8" s="50" t="str">
        <f t="shared" ca="1" si="3"/>
        <v>목</v>
      </c>
      <c r="P8" s="50" t="str">
        <f t="shared" ca="1" si="3"/>
        <v>금</v>
      </c>
      <c r="Q8" s="50" t="str">
        <f t="shared" ca="1" si="3"/>
        <v>토</v>
      </c>
      <c r="R8" s="50" t="str">
        <f t="shared" ca="1" si="3"/>
        <v>일</v>
      </c>
      <c r="S8" s="50" t="str">
        <f t="shared" ca="1" si="3"/>
        <v>월</v>
      </c>
      <c r="T8" s="50" t="str">
        <f t="shared" ca="1" si="3"/>
        <v>화</v>
      </c>
      <c r="U8" s="50" t="str">
        <f t="shared" ca="1" si="3"/>
        <v>수</v>
      </c>
      <c r="V8" s="50" t="str">
        <f t="shared" ca="1" si="3"/>
        <v>목</v>
      </c>
      <c r="W8" s="50" t="str">
        <f t="shared" ca="1" si="3"/>
        <v>금</v>
      </c>
      <c r="X8" s="50" t="str">
        <f t="shared" ca="1" si="3"/>
        <v>토</v>
      </c>
      <c r="Y8" s="50" t="str">
        <f t="shared" ca="1" si="3"/>
        <v>일</v>
      </c>
      <c r="Z8" s="50" t="str">
        <f t="shared" ca="1" si="3"/>
        <v>월</v>
      </c>
      <c r="AA8" s="50" t="str">
        <f t="shared" ca="1" si="3"/>
        <v>화</v>
      </c>
      <c r="AB8" s="50" t="str">
        <f t="shared" ca="1" si="3"/>
        <v>수</v>
      </c>
      <c r="AC8" s="50" t="str">
        <f t="shared" ca="1" si="3"/>
        <v>목</v>
      </c>
      <c r="AD8" s="50" t="str">
        <f t="shared" ca="1" si="3"/>
        <v>금</v>
      </c>
      <c r="AE8" s="50" t="str">
        <f t="shared" ca="1" si="3"/>
        <v>토</v>
      </c>
      <c r="AF8" s="50" t="str">
        <f t="shared" ca="1" si="3"/>
        <v>일</v>
      </c>
      <c r="AG8" s="50" t="str">
        <f t="shared" ca="1" si="3"/>
        <v>월</v>
      </c>
      <c r="AH8" s="50" t="str">
        <f t="shared" ca="1" si="3"/>
        <v>화</v>
      </c>
      <c r="AI8" s="50" t="str">
        <f t="shared" ca="1" si="3"/>
        <v>수</v>
      </c>
      <c r="AJ8" s="50" t="str">
        <f t="shared" ca="1" si="3"/>
        <v>목</v>
      </c>
      <c r="AK8" s="50" t="str">
        <f t="shared" ca="1" si="3"/>
        <v>금</v>
      </c>
      <c r="AL8" s="50" t="str">
        <f t="shared" ca="1" si="3"/>
        <v>토</v>
      </c>
      <c r="AM8" s="50" t="str">
        <f t="shared" ca="1" si="3"/>
        <v>일</v>
      </c>
      <c r="AN8" s="50" t="str">
        <f t="shared" ref="AN8:BK8" ca="1" si="4">LEFT(TEXT(AN7,"aaa"),1)</f>
        <v>월</v>
      </c>
      <c r="AO8" s="50" t="str">
        <f t="shared" ca="1" si="4"/>
        <v>화</v>
      </c>
      <c r="AP8" s="50" t="str">
        <f t="shared" ca="1" si="4"/>
        <v>수</v>
      </c>
      <c r="AQ8" s="50" t="str">
        <f t="shared" ca="1" si="4"/>
        <v>목</v>
      </c>
      <c r="AR8" s="50" t="str">
        <f t="shared" ca="1" si="4"/>
        <v>금</v>
      </c>
      <c r="AS8" s="50" t="str">
        <f t="shared" ca="1" si="4"/>
        <v>토</v>
      </c>
      <c r="AT8" s="50" t="str">
        <f t="shared" ca="1" si="4"/>
        <v>일</v>
      </c>
      <c r="AU8" s="50" t="str">
        <f t="shared" ca="1" si="4"/>
        <v>월</v>
      </c>
      <c r="AV8" s="50" t="str">
        <f t="shared" ca="1" si="4"/>
        <v>화</v>
      </c>
      <c r="AW8" s="50" t="str">
        <f t="shared" ca="1" si="4"/>
        <v>수</v>
      </c>
      <c r="AX8" s="50" t="str">
        <f t="shared" ca="1" si="4"/>
        <v>목</v>
      </c>
      <c r="AY8" s="50" t="str">
        <f t="shared" ca="1" si="4"/>
        <v>금</v>
      </c>
      <c r="AZ8" s="50" t="str">
        <f t="shared" ca="1" si="4"/>
        <v>토</v>
      </c>
      <c r="BA8" s="50" t="str">
        <f t="shared" ca="1" si="4"/>
        <v>일</v>
      </c>
      <c r="BB8" s="50" t="str">
        <f t="shared" ca="1" si="4"/>
        <v>월</v>
      </c>
      <c r="BC8" s="50" t="str">
        <f t="shared" ca="1" si="4"/>
        <v>화</v>
      </c>
      <c r="BD8" s="50" t="str">
        <f t="shared" ca="1" si="4"/>
        <v>수</v>
      </c>
      <c r="BE8" s="50" t="str">
        <f t="shared" ca="1" si="4"/>
        <v>목</v>
      </c>
      <c r="BF8" s="50" t="str">
        <f t="shared" ca="1" si="4"/>
        <v>금</v>
      </c>
      <c r="BG8" s="50" t="str">
        <f t="shared" ca="1" si="4"/>
        <v>토</v>
      </c>
      <c r="BH8" s="50" t="str">
        <f t="shared" ca="1" si="4"/>
        <v>일</v>
      </c>
      <c r="BI8" s="50" t="str">
        <f t="shared" ca="1" si="4"/>
        <v>월</v>
      </c>
      <c r="BJ8" s="50" t="str">
        <f t="shared" ca="1" si="4"/>
        <v>화</v>
      </c>
      <c r="BK8" s="67" t="str">
        <f t="shared" ca="1" si="4"/>
        <v>수</v>
      </c>
    </row>
    <row r="9" spans="1:63" customFormat="1" ht="30" hidden="1" customHeight="1" thickBot="1">
      <c r="A9" s="5"/>
      <c r="B9" s="16"/>
      <c r="C9" s="9"/>
      <c r="D9" s="10"/>
      <c r="E9" s="11"/>
      <c r="F9" s="12"/>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row>
    <row r="10" spans="1:63" s="1" customFormat="1" ht="30" customHeight="1">
      <c r="A10" s="6"/>
      <c r="B10" s="40" t="s">
        <v>9</v>
      </c>
      <c r="C10" s="13"/>
      <c r="D10" s="79"/>
      <c r="E10" s="11"/>
      <c r="F10" s="12"/>
      <c r="G10" s="27"/>
      <c r="H10" s="26" t="str">
        <f>IFERROR(IF(LEN(중요_시점3[[#This Row],[요일]])=0,"",IF(AND(H$7=$E10,$F10=1),중요_시점_표식,"")),"")</f>
        <v/>
      </c>
      <c r="I10" s="26" t="str">
        <f>IFERROR(IF(LEN(중요_시점3[[#This Row],[요일]])=0,"",IF(AND(I$7=$E10,$F10=1),중요_시점_표식,"")),"")</f>
        <v/>
      </c>
      <c r="J10" s="26" t="str">
        <f>IFERROR(IF(LEN(중요_시점3[[#This Row],[요일]])=0,"",IF(AND(J$7=$E10,$F10=1),중요_시점_표식,"")),"")</f>
        <v/>
      </c>
      <c r="K10" s="26" t="str">
        <f>IFERROR(IF(LEN(중요_시점3[[#This Row],[요일]])=0,"",IF(AND(K$7=$E10,$F10=1),중요_시점_표식,"")),"")</f>
        <v/>
      </c>
      <c r="L10" s="26" t="str">
        <f>IFERROR(IF(LEN(중요_시점3[[#This Row],[요일]])=0,"",IF(AND(L$7=$E10,$F10=1),중요_시점_표식,"")),"")</f>
        <v/>
      </c>
      <c r="M10" s="26" t="str">
        <f>IFERROR(IF(LEN(중요_시점3[[#This Row],[요일]])=0,"",IF(AND(M$7=$E10,$F10=1),중요_시점_표식,"")),"")</f>
        <v/>
      </c>
      <c r="N10" s="26" t="str">
        <f>IFERROR(IF(LEN(중요_시점3[[#This Row],[요일]])=0,"",IF(AND(N$7=$E10,$F10=1),중요_시점_표식,"")),"")</f>
        <v/>
      </c>
      <c r="O10" s="26" t="str">
        <f>IFERROR(IF(LEN(중요_시점3[[#This Row],[요일]])=0,"",IF(AND(O$7=$E10,$F10=1),중요_시점_표식,"")),"")</f>
        <v/>
      </c>
      <c r="P10" s="26" t="str">
        <f>IFERROR(IF(LEN(중요_시점3[[#This Row],[요일]])=0,"",IF(AND(P$7=$E10,$F10=1),중요_시점_표식,"")),"")</f>
        <v/>
      </c>
      <c r="Q10" s="26" t="str">
        <f>IFERROR(IF(LEN(중요_시점3[[#This Row],[요일]])=0,"",IF(AND(Q$7=$E10,$F10=1),중요_시점_표식,"")),"")</f>
        <v/>
      </c>
      <c r="R10" s="26" t="str">
        <f>IFERROR(IF(LEN(중요_시점3[[#This Row],[요일]])=0,"",IF(AND(R$7=$E10,$F10=1),중요_시점_표식,"")),"")</f>
        <v/>
      </c>
      <c r="S10" s="26" t="str">
        <f>IFERROR(IF(LEN(중요_시점3[[#This Row],[요일]])=0,"",IF(AND(S$7=$E10,$F10=1),중요_시점_표식,"")),"")</f>
        <v/>
      </c>
      <c r="T10" s="26" t="str">
        <f>IFERROR(IF(LEN(중요_시점3[[#This Row],[요일]])=0,"",IF(AND(T$7=$E10,$F10=1),중요_시점_표식,"")),"")</f>
        <v/>
      </c>
      <c r="U10" s="26" t="str">
        <f>IFERROR(IF(LEN(중요_시점3[[#This Row],[요일]])=0,"",IF(AND(U$7=$E10,$F10=1),중요_시점_표식,"")),"")</f>
        <v/>
      </c>
      <c r="V10" s="26" t="str">
        <f>IFERROR(IF(LEN(중요_시점3[[#This Row],[요일]])=0,"",IF(AND(V$7=$E10,$F10=1),중요_시점_표식,"")),"")</f>
        <v/>
      </c>
      <c r="W10" s="26" t="str">
        <f>IFERROR(IF(LEN(중요_시점3[[#This Row],[요일]])=0,"",IF(AND(W$7=$E10,$F10=1),중요_시점_표식,"")),"")</f>
        <v/>
      </c>
      <c r="X10" s="26" t="str">
        <f>IFERROR(IF(LEN(중요_시점3[[#This Row],[요일]])=0,"",IF(AND(X$7=$E10,$F10=1),중요_시점_표식,"")),"")</f>
        <v/>
      </c>
      <c r="Y10" s="26" t="str">
        <f>IFERROR(IF(LEN(중요_시점3[[#This Row],[요일]])=0,"",IF(AND(Y$7=$E10,$F10=1),중요_시점_표식,"")),"")</f>
        <v/>
      </c>
      <c r="Z10" s="26" t="str">
        <f>IFERROR(IF(LEN(중요_시점3[[#This Row],[요일]])=0,"",IF(AND(Z$7=$E10,$F10=1),중요_시점_표식,"")),"")</f>
        <v/>
      </c>
      <c r="AA10" s="26" t="str">
        <f>IFERROR(IF(LEN(중요_시점3[[#This Row],[요일]])=0,"",IF(AND(AA$7=$E10,$F10=1),중요_시점_표식,"")),"")</f>
        <v/>
      </c>
      <c r="AB10" s="26" t="str">
        <f>IFERROR(IF(LEN(중요_시점3[[#This Row],[요일]])=0,"",IF(AND(AB$7=$E10,$F10=1),중요_시점_표식,"")),"")</f>
        <v/>
      </c>
      <c r="AC10" s="26" t="str">
        <f>IFERROR(IF(LEN(중요_시점3[[#This Row],[요일]])=0,"",IF(AND(AC$7=$E10,$F10=1),중요_시점_표식,"")),"")</f>
        <v/>
      </c>
      <c r="AD10" s="26" t="str">
        <f>IFERROR(IF(LEN(중요_시점3[[#This Row],[요일]])=0,"",IF(AND(AD$7=$E10,$F10=1),중요_시점_표식,"")),"")</f>
        <v/>
      </c>
      <c r="AE10" s="26" t="str">
        <f>IFERROR(IF(LEN(중요_시점3[[#This Row],[요일]])=0,"",IF(AND(AE$7=$E10,$F10=1),중요_시점_표식,"")),"")</f>
        <v/>
      </c>
      <c r="AF10" s="26" t="str">
        <f>IFERROR(IF(LEN(중요_시점3[[#This Row],[요일]])=0,"",IF(AND(AF$7=$E10,$F10=1),중요_시점_표식,"")),"")</f>
        <v/>
      </c>
      <c r="AG10" s="26" t="str">
        <f>IFERROR(IF(LEN(중요_시점3[[#This Row],[요일]])=0,"",IF(AND(AG$7=$E10,$F10=1),중요_시점_표식,"")),"")</f>
        <v/>
      </c>
      <c r="AH10" s="26" t="str">
        <f>IFERROR(IF(LEN(중요_시점3[[#This Row],[요일]])=0,"",IF(AND(AH$7=$E10,$F10=1),중요_시점_표식,"")),"")</f>
        <v/>
      </c>
      <c r="AI10" s="26" t="str">
        <f>IFERROR(IF(LEN(중요_시점3[[#This Row],[요일]])=0,"",IF(AND(AI$7=$E10,$F10=1),중요_시점_표식,"")),"")</f>
        <v/>
      </c>
      <c r="AJ10" s="26" t="str">
        <f>IFERROR(IF(LEN(중요_시점3[[#This Row],[요일]])=0,"",IF(AND(AJ$7=$E10,$F10=1),중요_시점_표식,"")),"")</f>
        <v/>
      </c>
      <c r="AK10" s="26" t="str">
        <f>IFERROR(IF(LEN(중요_시점3[[#This Row],[요일]])=0,"",IF(AND(AK$7=$E10,$F10=1),중요_시점_표식,"")),"")</f>
        <v/>
      </c>
      <c r="AL10" s="26" t="str">
        <f>IFERROR(IF(LEN(중요_시점3[[#This Row],[요일]])=0,"",IF(AND(AL$7=$E10,$F10=1),중요_시점_표식,"")),"")</f>
        <v/>
      </c>
      <c r="AM10" s="26" t="str">
        <f>IFERROR(IF(LEN(중요_시점3[[#This Row],[요일]])=0,"",IF(AND(AM$7=$E10,$F10=1),중요_시점_표식,"")),"")</f>
        <v/>
      </c>
      <c r="AN10" s="26" t="str">
        <f>IFERROR(IF(LEN(중요_시점3[[#This Row],[요일]])=0,"",IF(AND(AN$7=$E10,$F10=1),중요_시점_표식,"")),"")</f>
        <v/>
      </c>
      <c r="AO10" s="26" t="str">
        <f>IFERROR(IF(LEN(중요_시점3[[#This Row],[요일]])=0,"",IF(AND(AO$7=$E10,$F10=1),중요_시점_표식,"")),"")</f>
        <v/>
      </c>
      <c r="AP10" s="26" t="str">
        <f>IFERROR(IF(LEN(중요_시점3[[#This Row],[요일]])=0,"",IF(AND(AP$7=$E10,$F10=1),중요_시점_표식,"")),"")</f>
        <v/>
      </c>
      <c r="AQ10" s="26" t="str">
        <f>IFERROR(IF(LEN(중요_시점3[[#This Row],[요일]])=0,"",IF(AND(AQ$7=$E10,$F10=1),중요_시점_표식,"")),"")</f>
        <v/>
      </c>
      <c r="AR10" s="26" t="str">
        <f>IFERROR(IF(LEN(중요_시점3[[#This Row],[요일]])=0,"",IF(AND(AR$7=$E10,$F10=1),중요_시점_표식,"")),"")</f>
        <v/>
      </c>
      <c r="AS10" s="26" t="str">
        <f>IFERROR(IF(LEN(중요_시점3[[#This Row],[요일]])=0,"",IF(AND(AS$7=$E10,$F10=1),중요_시점_표식,"")),"")</f>
        <v/>
      </c>
      <c r="AT10" s="26" t="str">
        <f>IFERROR(IF(LEN(중요_시점3[[#This Row],[요일]])=0,"",IF(AND(AT$7=$E10,$F10=1),중요_시점_표식,"")),"")</f>
        <v/>
      </c>
      <c r="AU10" s="26" t="str">
        <f>IFERROR(IF(LEN(중요_시점3[[#This Row],[요일]])=0,"",IF(AND(AU$7=$E10,$F10=1),중요_시점_표식,"")),"")</f>
        <v/>
      </c>
      <c r="AV10" s="26" t="str">
        <f>IFERROR(IF(LEN(중요_시점3[[#This Row],[요일]])=0,"",IF(AND(AV$7=$E10,$F10=1),중요_시점_표식,"")),"")</f>
        <v/>
      </c>
      <c r="AW10" s="26" t="str">
        <f>IFERROR(IF(LEN(중요_시점3[[#This Row],[요일]])=0,"",IF(AND(AW$7=$E10,$F10=1),중요_시점_표식,"")),"")</f>
        <v/>
      </c>
      <c r="AX10" s="26" t="str">
        <f>IFERROR(IF(LEN(중요_시점3[[#This Row],[요일]])=0,"",IF(AND(AX$7=$E10,$F10=1),중요_시점_표식,"")),"")</f>
        <v/>
      </c>
      <c r="AY10" s="26" t="str">
        <f>IFERROR(IF(LEN(중요_시점3[[#This Row],[요일]])=0,"",IF(AND(AY$7=$E10,$F10=1),중요_시점_표식,"")),"")</f>
        <v/>
      </c>
      <c r="AZ10" s="26" t="str">
        <f>IFERROR(IF(LEN(중요_시점3[[#This Row],[요일]])=0,"",IF(AND(AZ$7=$E10,$F10=1),중요_시점_표식,"")),"")</f>
        <v/>
      </c>
      <c r="BA10" s="26" t="str">
        <f>IFERROR(IF(LEN(중요_시점3[[#This Row],[요일]])=0,"",IF(AND(BA$7=$E10,$F10=1),중요_시점_표식,"")),"")</f>
        <v/>
      </c>
      <c r="BB10" s="26" t="str">
        <f>IFERROR(IF(LEN(중요_시점3[[#This Row],[요일]])=0,"",IF(AND(BB$7=$E10,$F10=1),중요_시점_표식,"")),"")</f>
        <v/>
      </c>
      <c r="BC10" s="26" t="str">
        <f>IFERROR(IF(LEN(중요_시점3[[#This Row],[요일]])=0,"",IF(AND(BC$7=$E10,$F10=1),중요_시점_표식,"")),"")</f>
        <v/>
      </c>
      <c r="BD10" s="26" t="str">
        <f>IFERROR(IF(LEN(중요_시점3[[#This Row],[요일]])=0,"",IF(AND(BD$7=$E10,$F10=1),중요_시점_표식,"")),"")</f>
        <v/>
      </c>
      <c r="BE10" s="26" t="str">
        <f>IFERROR(IF(LEN(중요_시점3[[#This Row],[요일]])=0,"",IF(AND(BE$7=$E10,$F10=1),중요_시점_표식,"")),"")</f>
        <v/>
      </c>
      <c r="BF10" s="26" t="str">
        <f>IFERROR(IF(LEN(중요_시점3[[#This Row],[요일]])=0,"",IF(AND(BF$7=$E10,$F10=1),중요_시점_표식,"")),"")</f>
        <v/>
      </c>
      <c r="BG10" s="26" t="str">
        <f>IFERROR(IF(LEN(중요_시점3[[#This Row],[요일]])=0,"",IF(AND(BG$7=$E10,$F10=1),중요_시점_표식,"")),"")</f>
        <v/>
      </c>
      <c r="BH10" s="26" t="str">
        <f>IFERROR(IF(LEN(중요_시점3[[#This Row],[요일]])=0,"",IF(AND(BH$7=$E10,$F10=1),중요_시점_표식,"")),"")</f>
        <v/>
      </c>
      <c r="BI10" s="26" t="str">
        <f>IFERROR(IF(LEN(중요_시점3[[#This Row],[요일]])=0,"",IF(AND(BI$7=$E10,$F10=1),중요_시점_표식,"")),"")</f>
        <v/>
      </c>
      <c r="BJ10" s="26" t="str">
        <f>IFERROR(IF(LEN(중요_시점3[[#This Row],[요일]])=0,"",IF(AND(BJ$7=$E10,$F10=1),중요_시점_표식,"")),"")</f>
        <v/>
      </c>
      <c r="BK10" s="26" t="str">
        <f>IFERROR(IF(LEN(중요_시점3[[#This Row],[요일]])=0,"",IF(AND(BK$7=$E10,$F10=1),중요_시점_표식,"")),"")</f>
        <v/>
      </c>
    </row>
    <row r="11" spans="1:63" s="1" customFormat="1" ht="30" customHeight="1" outlineLevel="1">
      <c r="A11" s="6"/>
      <c r="B11" s="49" t="s">
        <v>10</v>
      </c>
      <c r="C11" s="13"/>
      <c r="D11" s="81">
        <v>0.25</v>
      </c>
      <c r="E11" s="42">
        <f ca="1">TODAY()</f>
        <v>45009</v>
      </c>
      <c r="F11" s="12">
        <v>3</v>
      </c>
      <c r="G11" s="27"/>
      <c r="H11" s="26" t="str">
        <f ca="1">IFERROR(IF(LEN(중요_시점3[[#This Row],[요일]])=0,"",IF(AND(H$7=$E11,$F11=1),중요_시점_표식,"")),"")</f>
        <v/>
      </c>
      <c r="I11" s="26" t="str">
        <f ca="1">IFERROR(IF(LEN(중요_시점3[[#This Row],[요일]])=0,"",IF(AND(I$7=$E11,$F11=1),중요_시점_표식,"")),"")</f>
        <v/>
      </c>
      <c r="J11" s="26" t="str">
        <f ca="1">IFERROR(IF(LEN(중요_시점3[[#This Row],[요일]])=0,"",IF(AND(J$7=$E11,$F11=1),중요_시점_표식,"")),"")</f>
        <v/>
      </c>
      <c r="K11" s="26" t="str">
        <f ca="1">IFERROR(IF(LEN(중요_시점3[[#This Row],[요일]])=0,"",IF(AND(K$7=$E11,$F11=1),중요_시점_표식,"")),"")</f>
        <v/>
      </c>
      <c r="L11" s="26" t="str">
        <f ca="1">IFERROR(IF(LEN(중요_시점3[[#This Row],[요일]])=0,"",IF(AND(L$7=$E11,$F11=1),중요_시점_표식,"")),"")</f>
        <v/>
      </c>
      <c r="M11" s="26" t="str">
        <f ca="1">IFERROR(IF(LEN(중요_시점3[[#This Row],[요일]])=0,"",IF(AND(M$7=$E11,$F11=1),중요_시점_표식,"")),"")</f>
        <v/>
      </c>
      <c r="N11" s="26" t="str">
        <f ca="1">IFERROR(IF(LEN(중요_시점3[[#This Row],[요일]])=0,"",IF(AND(N$7=$E11,$F11=1),중요_시점_표식,"")),"")</f>
        <v/>
      </c>
      <c r="O11" s="26" t="str">
        <f ca="1">IFERROR(IF(LEN(중요_시점3[[#This Row],[요일]])=0,"",IF(AND(O$7=$E11,$F11=1),중요_시점_표식,"")),"")</f>
        <v/>
      </c>
      <c r="P11" s="26" t="str">
        <f ca="1">IFERROR(IF(LEN(중요_시점3[[#This Row],[요일]])=0,"",IF(AND(P$7=$E11,$F11=1),중요_시점_표식,"")),"")</f>
        <v/>
      </c>
      <c r="Q11" s="26" t="str">
        <f ca="1">IFERROR(IF(LEN(중요_시점3[[#This Row],[요일]])=0,"",IF(AND(Q$7=$E11,$F11=1),중요_시점_표식,"")),"")</f>
        <v/>
      </c>
      <c r="R11" s="26" t="str">
        <f ca="1">IFERROR(IF(LEN(중요_시점3[[#This Row],[요일]])=0,"",IF(AND(R$7=$E11,$F11=1),중요_시점_표식,"")),"")</f>
        <v/>
      </c>
      <c r="S11" s="26" t="str">
        <f ca="1">IFERROR(IF(LEN(중요_시점3[[#This Row],[요일]])=0,"",IF(AND(S$7=$E11,$F11=1),중요_시점_표식,"")),"")</f>
        <v/>
      </c>
      <c r="T11" s="26" t="str">
        <f ca="1">IFERROR(IF(LEN(중요_시점3[[#This Row],[요일]])=0,"",IF(AND(T$7=$E11,$F11=1),중요_시점_표식,"")),"")</f>
        <v/>
      </c>
      <c r="U11" s="26" t="str">
        <f ca="1">IFERROR(IF(LEN(중요_시점3[[#This Row],[요일]])=0,"",IF(AND(U$7=$E11,$F11=1),중요_시점_표식,"")),"")</f>
        <v/>
      </c>
      <c r="V11" s="26" t="str">
        <f ca="1">IFERROR(IF(LEN(중요_시점3[[#This Row],[요일]])=0,"",IF(AND(V$7=$E11,$F11=1),중요_시점_표식,"")),"")</f>
        <v/>
      </c>
      <c r="W11" s="26" t="str">
        <f ca="1">IFERROR(IF(LEN(중요_시점3[[#This Row],[요일]])=0,"",IF(AND(W$7=$E11,$F11=1),중요_시점_표식,"")),"")</f>
        <v/>
      </c>
      <c r="X11" s="26" t="str">
        <f ca="1">IFERROR(IF(LEN(중요_시점3[[#This Row],[요일]])=0,"",IF(AND(X$7=$E11,$F11=1),중요_시점_표식,"")),"")</f>
        <v/>
      </c>
      <c r="Y11" s="26" t="str">
        <f ca="1">IFERROR(IF(LEN(중요_시점3[[#This Row],[요일]])=0,"",IF(AND(Y$7=$E11,$F11=1),중요_시점_표식,"")),"")</f>
        <v/>
      </c>
      <c r="Z11" s="26" t="str">
        <f ca="1">IFERROR(IF(LEN(중요_시점3[[#This Row],[요일]])=0,"",IF(AND(Z$7=$E11,$F11=1),중요_시점_표식,"")),"")</f>
        <v/>
      </c>
      <c r="AA11" s="26" t="str">
        <f ca="1">IFERROR(IF(LEN(중요_시점3[[#This Row],[요일]])=0,"",IF(AND(AA$7=$E11,$F11=1),중요_시점_표식,"")),"")</f>
        <v/>
      </c>
      <c r="AB11" s="26" t="str">
        <f ca="1">IFERROR(IF(LEN(중요_시점3[[#This Row],[요일]])=0,"",IF(AND(AB$7=$E11,$F11=1),중요_시점_표식,"")),"")</f>
        <v/>
      </c>
      <c r="AC11" s="26" t="str">
        <f ca="1">IFERROR(IF(LEN(중요_시점3[[#This Row],[요일]])=0,"",IF(AND(AC$7=$E11,$F11=1),중요_시점_표식,"")),"")</f>
        <v/>
      </c>
      <c r="AD11" s="26" t="str">
        <f ca="1">IFERROR(IF(LEN(중요_시점3[[#This Row],[요일]])=0,"",IF(AND(AD$7=$E11,$F11=1),중요_시점_표식,"")),"")</f>
        <v/>
      </c>
      <c r="AE11" s="26" t="str">
        <f ca="1">IFERROR(IF(LEN(중요_시점3[[#This Row],[요일]])=0,"",IF(AND(AE$7=$E11,$F11=1),중요_시점_표식,"")),"")</f>
        <v/>
      </c>
      <c r="AF11" s="26" t="str">
        <f ca="1">IFERROR(IF(LEN(중요_시점3[[#This Row],[요일]])=0,"",IF(AND(AF$7=$E11,$F11=1),중요_시점_표식,"")),"")</f>
        <v/>
      </c>
      <c r="AG11" s="26" t="str">
        <f ca="1">IFERROR(IF(LEN(중요_시점3[[#This Row],[요일]])=0,"",IF(AND(AG$7=$E11,$F11=1),중요_시점_표식,"")),"")</f>
        <v/>
      </c>
      <c r="AH11" s="26" t="str">
        <f ca="1">IFERROR(IF(LEN(중요_시점3[[#This Row],[요일]])=0,"",IF(AND(AH$7=$E11,$F11=1),중요_시점_표식,"")),"")</f>
        <v/>
      </c>
      <c r="AI11" s="26" t="str">
        <f ca="1">IFERROR(IF(LEN(중요_시점3[[#This Row],[요일]])=0,"",IF(AND(AI$7=$E11,$F11=1),중요_시점_표식,"")),"")</f>
        <v/>
      </c>
      <c r="AJ11" s="26" t="str">
        <f ca="1">IFERROR(IF(LEN(중요_시점3[[#This Row],[요일]])=0,"",IF(AND(AJ$7=$E11,$F11=1),중요_시점_표식,"")),"")</f>
        <v/>
      </c>
      <c r="AK11" s="26" t="str">
        <f ca="1">IFERROR(IF(LEN(중요_시점3[[#This Row],[요일]])=0,"",IF(AND(AK$7=$E11,$F11=1),중요_시점_표식,"")),"")</f>
        <v/>
      </c>
      <c r="AL11" s="26" t="str">
        <f ca="1">IFERROR(IF(LEN(중요_시점3[[#This Row],[요일]])=0,"",IF(AND(AL$7=$E11,$F11=1),중요_시점_표식,"")),"")</f>
        <v/>
      </c>
      <c r="AM11" s="26" t="str">
        <f ca="1">IFERROR(IF(LEN(중요_시점3[[#This Row],[요일]])=0,"",IF(AND(AM$7=$E11,$F11=1),중요_시점_표식,"")),"")</f>
        <v/>
      </c>
      <c r="AN11" s="26" t="str">
        <f ca="1">IFERROR(IF(LEN(중요_시점3[[#This Row],[요일]])=0,"",IF(AND(AN$7=$E11,$F11=1),중요_시점_표식,"")),"")</f>
        <v/>
      </c>
      <c r="AO11" s="26" t="str">
        <f ca="1">IFERROR(IF(LEN(중요_시점3[[#This Row],[요일]])=0,"",IF(AND(AO$7=$E11,$F11=1),중요_시점_표식,"")),"")</f>
        <v/>
      </c>
      <c r="AP11" s="26" t="str">
        <f ca="1">IFERROR(IF(LEN(중요_시점3[[#This Row],[요일]])=0,"",IF(AND(AP$7=$E11,$F11=1),중요_시점_표식,"")),"")</f>
        <v/>
      </c>
      <c r="AQ11" s="26" t="str">
        <f ca="1">IFERROR(IF(LEN(중요_시점3[[#This Row],[요일]])=0,"",IF(AND(AQ$7=$E11,$F11=1),중요_시점_표식,"")),"")</f>
        <v/>
      </c>
      <c r="AR11" s="26" t="str">
        <f ca="1">IFERROR(IF(LEN(중요_시점3[[#This Row],[요일]])=0,"",IF(AND(AR$7=$E11,$F11=1),중요_시점_표식,"")),"")</f>
        <v/>
      </c>
      <c r="AS11" s="26" t="str">
        <f ca="1">IFERROR(IF(LEN(중요_시점3[[#This Row],[요일]])=0,"",IF(AND(AS$7=$E11,$F11=1),중요_시점_표식,"")),"")</f>
        <v/>
      </c>
      <c r="AT11" s="26" t="str">
        <f ca="1">IFERROR(IF(LEN(중요_시점3[[#This Row],[요일]])=0,"",IF(AND(AT$7=$E11,$F11=1),중요_시점_표식,"")),"")</f>
        <v/>
      </c>
      <c r="AU11" s="26" t="str">
        <f ca="1">IFERROR(IF(LEN(중요_시점3[[#This Row],[요일]])=0,"",IF(AND(AU$7=$E11,$F11=1),중요_시점_표식,"")),"")</f>
        <v/>
      </c>
      <c r="AV11" s="26" t="str">
        <f ca="1">IFERROR(IF(LEN(중요_시점3[[#This Row],[요일]])=0,"",IF(AND(AV$7=$E11,$F11=1),중요_시점_표식,"")),"")</f>
        <v/>
      </c>
      <c r="AW11" s="26" t="str">
        <f ca="1">IFERROR(IF(LEN(중요_시점3[[#This Row],[요일]])=0,"",IF(AND(AW$7=$E11,$F11=1),중요_시점_표식,"")),"")</f>
        <v/>
      </c>
      <c r="AX11" s="26" t="str">
        <f ca="1">IFERROR(IF(LEN(중요_시점3[[#This Row],[요일]])=0,"",IF(AND(AX$7=$E11,$F11=1),중요_시점_표식,"")),"")</f>
        <v/>
      </c>
      <c r="AY11" s="26" t="str">
        <f ca="1">IFERROR(IF(LEN(중요_시점3[[#This Row],[요일]])=0,"",IF(AND(AY$7=$E11,$F11=1),중요_시점_표식,"")),"")</f>
        <v/>
      </c>
      <c r="AZ11" s="26" t="str">
        <f ca="1">IFERROR(IF(LEN(중요_시점3[[#This Row],[요일]])=0,"",IF(AND(AZ$7=$E11,$F11=1),중요_시점_표식,"")),"")</f>
        <v/>
      </c>
      <c r="BA11" s="26" t="str">
        <f ca="1">IFERROR(IF(LEN(중요_시점3[[#This Row],[요일]])=0,"",IF(AND(BA$7=$E11,$F11=1),중요_시점_표식,"")),"")</f>
        <v/>
      </c>
      <c r="BB11" s="26" t="str">
        <f ca="1">IFERROR(IF(LEN(중요_시점3[[#This Row],[요일]])=0,"",IF(AND(BB$7=$E11,$F11=1),중요_시점_표식,"")),"")</f>
        <v/>
      </c>
      <c r="BC11" s="26" t="str">
        <f ca="1">IFERROR(IF(LEN(중요_시점3[[#This Row],[요일]])=0,"",IF(AND(BC$7=$E11,$F11=1),중요_시점_표식,"")),"")</f>
        <v/>
      </c>
      <c r="BD11" s="26" t="str">
        <f ca="1">IFERROR(IF(LEN(중요_시점3[[#This Row],[요일]])=0,"",IF(AND(BD$7=$E11,$F11=1),중요_시점_표식,"")),"")</f>
        <v/>
      </c>
      <c r="BE11" s="26" t="str">
        <f ca="1">IFERROR(IF(LEN(중요_시점3[[#This Row],[요일]])=0,"",IF(AND(BE$7=$E11,$F11=1),중요_시점_표식,"")),"")</f>
        <v/>
      </c>
      <c r="BF11" s="26" t="str">
        <f ca="1">IFERROR(IF(LEN(중요_시점3[[#This Row],[요일]])=0,"",IF(AND(BF$7=$E11,$F11=1),중요_시점_표식,"")),"")</f>
        <v/>
      </c>
      <c r="BG11" s="26" t="str">
        <f ca="1">IFERROR(IF(LEN(중요_시점3[[#This Row],[요일]])=0,"",IF(AND(BG$7=$E11,$F11=1),중요_시점_표식,"")),"")</f>
        <v/>
      </c>
      <c r="BH11" s="26" t="str">
        <f ca="1">IFERROR(IF(LEN(중요_시점3[[#This Row],[요일]])=0,"",IF(AND(BH$7=$E11,$F11=1),중요_시점_표식,"")),"")</f>
        <v/>
      </c>
      <c r="BI11" s="26" t="str">
        <f ca="1">IFERROR(IF(LEN(중요_시점3[[#This Row],[요일]])=0,"",IF(AND(BI$7=$E11,$F11=1),중요_시점_표식,"")),"")</f>
        <v/>
      </c>
      <c r="BJ11" s="26" t="str">
        <f ca="1">IFERROR(IF(LEN(중요_시점3[[#This Row],[요일]])=0,"",IF(AND(BJ$7=$E11,$F11=1),중요_시점_표식,"")),"")</f>
        <v/>
      </c>
      <c r="BK11" s="26" t="str">
        <f ca="1">IFERROR(IF(LEN(중요_시점3[[#This Row],[요일]])=0,"",IF(AND(BK$7=$E11,$F11=1),중요_시점_표식,"")),"")</f>
        <v/>
      </c>
    </row>
    <row r="12" spans="1:63" s="1" customFormat="1" ht="30" customHeight="1" outlineLevel="1">
      <c r="A12" s="6"/>
      <c r="B12" s="49" t="s">
        <v>11</v>
      </c>
      <c r="C12" s="13"/>
      <c r="D12" s="44"/>
      <c r="E12" s="42">
        <f ca="1">TODAY()+5</f>
        <v>45014</v>
      </c>
      <c r="F12" s="12">
        <v>1</v>
      </c>
      <c r="G12" s="27"/>
      <c r="H12" s="26" t="str">
        <f ca="1">IFERROR(IF(LEN(중요_시점3[[#This Row],[요일]])=0,"",IF(AND(H$7=$E12,$F12=1),중요_시점_표식,"")),"")</f>
        <v/>
      </c>
      <c r="I12" s="26" t="str">
        <f ca="1">IFERROR(IF(LEN(중요_시점3[[#This Row],[요일]])=0,"",IF(AND(I$7=$E12,$F12=1),중요_시점_표식,"")),"")</f>
        <v/>
      </c>
      <c r="J12" s="26" t="str">
        <f ca="1">IFERROR(IF(LEN(중요_시점3[[#This Row],[요일]])=0,"",IF(AND(J$7=$E12,$F12=1),중요_시점_표식,"")),"")</f>
        <v/>
      </c>
      <c r="K12" s="26" t="str">
        <f ca="1">IFERROR(IF(LEN(중요_시점3[[#This Row],[요일]])=0,"",IF(AND(K$7=$E12,$F12=1),중요_시점_표식,"")),"")</f>
        <v/>
      </c>
      <c r="L12" s="26" t="str">
        <f ca="1">IFERROR(IF(LEN(중요_시점3[[#This Row],[요일]])=0,"",IF(AND(L$7=$E12,$F12=1),중요_시점_표식,"")),"")</f>
        <v/>
      </c>
      <c r="M12" s="26" t="str">
        <f ca="1">IFERROR(IF(LEN(중요_시점3[[#This Row],[요일]])=0,"",IF(AND(M$7=$E12,$F12=1),중요_시점_표식,"")),"")</f>
        <v/>
      </c>
      <c r="N12" s="26" t="str">
        <f ca="1">IFERROR(IF(LEN(중요_시점3[[#This Row],[요일]])=0,"",IF(AND(N$7=$E12,$F12=1),중요_시점_표식,"")),"")</f>
        <v/>
      </c>
      <c r="O12" s="26" t="str">
        <f ca="1">IFERROR(IF(LEN(중요_시점3[[#This Row],[요일]])=0,"",IF(AND(O$7=$E12,$F12=1),중요_시점_표식,"")),"")</f>
        <v/>
      </c>
      <c r="P12" s="26" t="str">
        <f ca="1">IFERROR(IF(LEN(중요_시점3[[#This Row],[요일]])=0,"",IF(AND(P$7=$E12,$F12=1),중요_시점_표식,"")),"")</f>
        <v/>
      </c>
      <c r="Q12" s="26" t="str">
        <f ca="1">IFERROR(IF(LEN(중요_시점3[[#This Row],[요일]])=0,"",IF(AND(Q$7=$E12,$F12=1),중요_시점_표식,"")),"")</f>
        <v/>
      </c>
      <c r="R12" s="26" t="str">
        <f ca="1">IFERROR(IF(LEN(중요_시점3[[#This Row],[요일]])=0,"",IF(AND(R$7=$E12,$F12=1),중요_시점_표식,"")),"")</f>
        <v/>
      </c>
      <c r="S12" s="26" t="str">
        <f ca="1">IFERROR(IF(LEN(중요_시점3[[#This Row],[요일]])=0,"",IF(AND(S$7=$E12,$F12=1),중요_시점_표식,"")),"")</f>
        <v/>
      </c>
      <c r="T12" s="26" t="str">
        <f ca="1">IFERROR(IF(LEN(중요_시점3[[#This Row],[요일]])=0,"",IF(AND(T$7=$E12,$F12=1),중요_시점_표식,"")),"")</f>
        <v/>
      </c>
      <c r="U12" s="26" t="str">
        <f ca="1">IFERROR(IF(LEN(중요_시점3[[#This Row],[요일]])=0,"",IF(AND(U$7=$E12,$F12=1),중요_시점_표식,"")),"")</f>
        <v/>
      </c>
      <c r="V12" s="26" t="str">
        <f ca="1">IFERROR(IF(LEN(중요_시점3[[#This Row],[요일]])=0,"",IF(AND(V$7=$E12,$F12=1),중요_시점_표식,"")),"")</f>
        <v/>
      </c>
      <c r="W12" s="26" t="str">
        <f ca="1">IFERROR(IF(LEN(중요_시점3[[#This Row],[요일]])=0,"",IF(AND(W$7=$E12,$F12=1),중요_시점_표식,"")),"")</f>
        <v/>
      </c>
      <c r="X12" s="26" t="str">
        <f ca="1">IFERROR(IF(LEN(중요_시점3[[#This Row],[요일]])=0,"",IF(AND(X$7=$E12,$F12=1),중요_시점_표식,"")),"")</f>
        <v/>
      </c>
      <c r="Y12" s="26" t="str">
        <f ca="1">IFERROR(IF(LEN(중요_시점3[[#This Row],[요일]])=0,"",IF(AND(Y$7=$E12,$F12=1),중요_시점_표식,"")),"")</f>
        <v/>
      </c>
      <c r="Z12" s="26" t="str">
        <f ca="1">IFERROR(IF(LEN(중요_시점3[[#This Row],[요일]])=0,"",IF(AND(Z$7=$E12,$F12=1),중요_시점_표식,"")),"")</f>
        <v/>
      </c>
      <c r="AA12" s="26" t="str">
        <f ca="1">IFERROR(IF(LEN(중요_시점3[[#This Row],[요일]])=0,"",IF(AND(AA$7=$E12,$F12=1),중요_시점_표식,"")),"")</f>
        <v/>
      </c>
      <c r="AB12" s="26" t="str">
        <f ca="1">IFERROR(IF(LEN(중요_시점3[[#This Row],[요일]])=0,"",IF(AND(AB$7=$E12,$F12=1),중요_시점_표식,"")),"")</f>
        <v/>
      </c>
      <c r="AC12" s="26" t="str">
        <f ca="1">IFERROR(IF(LEN(중요_시점3[[#This Row],[요일]])=0,"",IF(AND(AC$7=$E12,$F12=1),중요_시점_표식,"")),"")</f>
        <v/>
      </c>
      <c r="AD12" s="26" t="str">
        <f ca="1">IFERROR(IF(LEN(중요_시점3[[#This Row],[요일]])=0,"",IF(AND(AD$7=$E12,$F12=1),중요_시점_표식,"")),"")</f>
        <v/>
      </c>
      <c r="AE12" s="26" t="str">
        <f ca="1">IFERROR(IF(LEN(중요_시점3[[#This Row],[요일]])=0,"",IF(AND(AE$7=$E12,$F12=1),중요_시점_표식,"")),"")</f>
        <v/>
      </c>
      <c r="AF12" s="26" t="str">
        <f ca="1">IFERROR(IF(LEN(중요_시점3[[#This Row],[요일]])=0,"",IF(AND(AF$7=$E12,$F12=1),중요_시점_표식,"")),"")</f>
        <v/>
      </c>
      <c r="AG12" s="26" t="str">
        <f ca="1">IFERROR(IF(LEN(중요_시점3[[#This Row],[요일]])=0,"",IF(AND(AG$7=$E12,$F12=1),중요_시점_표식,"")),"")</f>
        <v/>
      </c>
      <c r="AH12" s="26" t="str">
        <f ca="1">IFERROR(IF(LEN(중요_시점3[[#This Row],[요일]])=0,"",IF(AND(AH$7=$E12,$F12=1),중요_시점_표식,"")),"")</f>
        <v/>
      </c>
      <c r="AI12" s="26" t="str">
        <f ca="1">IFERROR(IF(LEN(중요_시점3[[#This Row],[요일]])=0,"",IF(AND(AI$7=$E12,$F12=1),중요_시점_표식,"")),"")</f>
        <v/>
      </c>
      <c r="AJ12" s="26" t="str">
        <f ca="1">IFERROR(IF(LEN(중요_시점3[[#This Row],[요일]])=0,"",IF(AND(AJ$7=$E12,$F12=1),중요_시점_표식,"")),"")</f>
        <v/>
      </c>
      <c r="AK12" s="26" t="str">
        <f ca="1">IFERROR(IF(LEN(중요_시점3[[#This Row],[요일]])=0,"",IF(AND(AK$7=$E12,$F12=1),중요_시점_표식,"")),"")</f>
        <v/>
      </c>
      <c r="AL12" s="26" t="str">
        <f ca="1">IFERROR(IF(LEN(중요_시점3[[#This Row],[요일]])=0,"",IF(AND(AL$7=$E12,$F12=1),중요_시점_표식,"")),"")</f>
        <v/>
      </c>
      <c r="AM12" s="26" t="str">
        <f ca="1">IFERROR(IF(LEN(중요_시점3[[#This Row],[요일]])=0,"",IF(AND(AM$7=$E12,$F12=1),중요_시점_표식,"")),"")</f>
        <v/>
      </c>
      <c r="AN12" s="26" t="str">
        <f ca="1">IFERROR(IF(LEN(중요_시점3[[#This Row],[요일]])=0,"",IF(AND(AN$7=$E12,$F12=1),중요_시점_표식,"")),"")</f>
        <v/>
      </c>
      <c r="AO12" s="26" t="str">
        <f ca="1">IFERROR(IF(LEN(중요_시점3[[#This Row],[요일]])=0,"",IF(AND(AO$7=$E12,$F12=1),중요_시점_표식,"")),"")</f>
        <v/>
      </c>
      <c r="AP12" s="26" t="str">
        <f ca="1">IFERROR(IF(LEN(중요_시점3[[#This Row],[요일]])=0,"",IF(AND(AP$7=$E12,$F12=1),중요_시점_표식,"")),"")</f>
        <v/>
      </c>
      <c r="AQ12" s="26" t="str">
        <f ca="1">IFERROR(IF(LEN(중요_시점3[[#This Row],[요일]])=0,"",IF(AND(AQ$7=$E12,$F12=1),중요_시점_표식,"")),"")</f>
        <v/>
      </c>
      <c r="AR12" s="26" t="str">
        <f ca="1">IFERROR(IF(LEN(중요_시점3[[#This Row],[요일]])=0,"",IF(AND(AR$7=$E12,$F12=1),중요_시점_표식,"")),"")</f>
        <v/>
      </c>
      <c r="AS12" s="26" t="str">
        <f ca="1">IFERROR(IF(LEN(중요_시점3[[#This Row],[요일]])=0,"",IF(AND(AS$7=$E12,$F12=1),중요_시점_표식,"")),"")</f>
        <v/>
      </c>
      <c r="AT12" s="26" t="str">
        <f ca="1">IFERROR(IF(LEN(중요_시점3[[#This Row],[요일]])=0,"",IF(AND(AT$7=$E12,$F12=1),중요_시점_표식,"")),"")</f>
        <v/>
      </c>
      <c r="AU12" s="26" t="str">
        <f ca="1">IFERROR(IF(LEN(중요_시점3[[#This Row],[요일]])=0,"",IF(AND(AU$7=$E12,$F12=1),중요_시점_표식,"")),"")</f>
        <v/>
      </c>
      <c r="AV12" s="26" t="str">
        <f ca="1">IFERROR(IF(LEN(중요_시점3[[#This Row],[요일]])=0,"",IF(AND(AV$7=$E12,$F12=1),중요_시점_표식,"")),"")</f>
        <v/>
      </c>
      <c r="AW12" s="26" t="str">
        <f ca="1">IFERROR(IF(LEN(중요_시점3[[#This Row],[요일]])=0,"",IF(AND(AW$7=$E12,$F12=1),중요_시점_표식,"")),"")</f>
        <v/>
      </c>
      <c r="AX12" s="26" t="str">
        <f ca="1">IFERROR(IF(LEN(중요_시점3[[#This Row],[요일]])=0,"",IF(AND(AX$7=$E12,$F12=1),중요_시점_표식,"")),"")</f>
        <v/>
      </c>
      <c r="AY12" s="26" t="str">
        <f ca="1">IFERROR(IF(LEN(중요_시점3[[#This Row],[요일]])=0,"",IF(AND(AY$7=$E12,$F12=1),중요_시점_표식,"")),"")</f>
        <v/>
      </c>
      <c r="AZ12" s="26" t="str">
        <f ca="1">IFERROR(IF(LEN(중요_시점3[[#This Row],[요일]])=0,"",IF(AND(AZ$7=$E12,$F12=1),중요_시점_표식,"")),"")</f>
        <v/>
      </c>
      <c r="BA12" s="26" t="str">
        <f ca="1">IFERROR(IF(LEN(중요_시점3[[#This Row],[요일]])=0,"",IF(AND(BA$7=$E12,$F12=1),중요_시점_표식,"")),"")</f>
        <v/>
      </c>
      <c r="BB12" s="26" t="str">
        <f ca="1">IFERROR(IF(LEN(중요_시점3[[#This Row],[요일]])=0,"",IF(AND(BB$7=$E12,$F12=1),중요_시점_표식,"")),"")</f>
        <v/>
      </c>
      <c r="BC12" s="26" t="str">
        <f ca="1">IFERROR(IF(LEN(중요_시점3[[#This Row],[요일]])=0,"",IF(AND(BC$7=$E12,$F12=1),중요_시점_표식,"")),"")</f>
        <v/>
      </c>
      <c r="BD12" s="26" t="str">
        <f ca="1">IFERROR(IF(LEN(중요_시점3[[#This Row],[요일]])=0,"",IF(AND(BD$7=$E12,$F12=1),중요_시점_표식,"")),"")</f>
        <v/>
      </c>
      <c r="BE12" s="26" t="str">
        <f ca="1">IFERROR(IF(LEN(중요_시점3[[#This Row],[요일]])=0,"",IF(AND(BE$7=$E12,$F12=1),중요_시점_표식,"")),"")</f>
        <v/>
      </c>
      <c r="BF12" s="26" t="str">
        <f ca="1">IFERROR(IF(LEN(중요_시점3[[#This Row],[요일]])=0,"",IF(AND(BF$7=$E12,$F12=1),중요_시점_표식,"")),"")</f>
        <v/>
      </c>
      <c r="BG12" s="26" t="str">
        <f ca="1">IFERROR(IF(LEN(중요_시점3[[#This Row],[요일]])=0,"",IF(AND(BG$7=$E12,$F12=1),중요_시점_표식,"")),"")</f>
        <v/>
      </c>
      <c r="BH12" s="26" t="str">
        <f ca="1">IFERROR(IF(LEN(중요_시점3[[#This Row],[요일]])=0,"",IF(AND(BH$7=$E12,$F12=1),중요_시점_표식,"")),"")</f>
        <v/>
      </c>
      <c r="BI12" s="26" t="str">
        <f ca="1">IFERROR(IF(LEN(중요_시점3[[#This Row],[요일]])=0,"",IF(AND(BI$7=$E12,$F12=1),중요_시점_표식,"")),"")</f>
        <v/>
      </c>
      <c r="BJ12" s="26" t="str">
        <f ca="1">IFERROR(IF(LEN(중요_시점3[[#This Row],[요일]])=0,"",IF(AND(BJ$7=$E12,$F12=1),중요_시점_표식,"")),"")</f>
        <v/>
      </c>
      <c r="BK12" s="26" t="str">
        <f ca="1">IFERROR(IF(LEN(중요_시점3[[#This Row],[요일]])=0,"",IF(AND(BK$7=$E12,$F12=1),중요_시점_표식,"")),"")</f>
        <v/>
      </c>
    </row>
    <row r="13" spans="1:63" s="1" customFormat="1" ht="30" customHeight="1" outlineLevel="1">
      <c r="A13" s="5"/>
      <c r="B13" s="49" t="s">
        <v>12</v>
      </c>
      <c r="C13" s="13"/>
      <c r="D13" s="81">
        <v>0.5</v>
      </c>
      <c r="E13" s="42">
        <f ca="1">TODAY()-3</f>
        <v>45006</v>
      </c>
      <c r="F13" s="12">
        <v>10</v>
      </c>
      <c r="G13" s="27"/>
      <c r="H13" s="26" t="str">
        <f ca="1">IFERROR(IF(LEN(중요_시점3[[#This Row],[요일]])=0,"",IF(AND(H$7=$E13,$F13=1),중요_시점_표식,"")),"")</f>
        <v/>
      </c>
      <c r="I13" s="26" t="str">
        <f ca="1">IFERROR(IF(LEN(중요_시점3[[#This Row],[요일]])=0,"",IF(AND(I$7=$E13,$F13=1),중요_시점_표식,"")),"")</f>
        <v/>
      </c>
      <c r="J13" s="26" t="str">
        <f ca="1">IFERROR(IF(LEN(중요_시점3[[#This Row],[요일]])=0,"",IF(AND(J$7=$E13,$F13=1),중요_시점_표식,"")),"")</f>
        <v/>
      </c>
      <c r="K13" s="26" t="str">
        <f ca="1">IFERROR(IF(LEN(중요_시점3[[#This Row],[요일]])=0,"",IF(AND(K$7=$E13,$F13=1),중요_시점_표식,"")),"")</f>
        <v/>
      </c>
      <c r="L13" s="26" t="str">
        <f ca="1">IFERROR(IF(LEN(중요_시점3[[#This Row],[요일]])=0,"",IF(AND(L$7=$E13,$F13=1),중요_시점_표식,"")),"")</f>
        <v/>
      </c>
      <c r="M13" s="26" t="str">
        <f ca="1">IFERROR(IF(LEN(중요_시점3[[#This Row],[요일]])=0,"",IF(AND(M$7=$E13,$F13=1),중요_시점_표식,"")),"")</f>
        <v/>
      </c>
      <c r="N13" s="26" t="str">
        <f ca="1">IFERROR(IF(LEN(중요_시점3[[#This Row],[요일]])=0,"",IF(AND(N$7=$E13,$F13=1),중요_시점_표식,"")),"")</f>
        <v/>
      </c>
      <c r="O13" s="26" t="str">
        <f ca="1">IFERROR(IF(LEN(중요_시점3[[#This Row],[요일]])=0,"",IF(AND(O$7=$E13,$F13=1),중요_시점_표식,"")),"")</f>
        <v/>
      </c>
      <c r="P13" s="26" t="str">
        <f ca="1">IFERROR(IF(LEN(중요_시점3[[#This Row],[요일]])=0,"",IF(AND(P$7=$E13,$F13=1),중요_시점_표식,"")),"")</f>
        <v/>
      </c>
      <c r="Q13" s="26" t="str">
        <f ca="1">IFERROR(IF(LEN(중요_시점3[[#This Row],[요일]])=0,"",IF(AND(Q$7=$E13,$F13=1),중요_시점_표식,"")),"")</f>
        <v/>
      </c>
      <c r="R13" s="26" t="str">
        <f ca="1">IFERROR(IF(LEN(중요_시점3[[#This Row],[요일]])=0,"",IF(AND(R$7=$E13,$F13=1),중요_시점_표식,"")),"")</f>
        <v/>
      </c>
      <c r="S13" s="26" t="str">
        <f ca="1">IFERROR(IF(LEN(중요_시점3[[#This Row],[요일]])=0,"",IF(AND(S$7=$E13,$F13=1),중요_시점_표식,"")),"")</f>
        <v/>
      </c>
      <c r="T13" s="26" t="str">
        <f ca="1">IFERROR(IF(LEN(중요_시점3[[#This Row],[요일]])=0,"",IF(AND(T$7=$E13,$F13=1),중요_시점_표식,"")),"")</f>
        <v/>
      </c>
      <c r="U13" s="26" t="str">
        <f ca="1">IFERROR(IF(LEN(중요_시점3[[#This Row],[요일]])=0,"",IF(AND(U$7=$E13,$F13=1),중요_시점_표식,"")),"")</f>
        <v/>
      </c>
      <c r="V13" s="26" t="str">
        <f ca="1">IFERROR(IF(LEN(중요_시점3[[#This Row],[요일]])=0,"",IF(AND(V$7=$E13,$F13=1),중요_시점_표식,"")),"")</f>
        <v/>
      </c>
      <c r="W13" s="26" t="str">
        <f ca="1">IFERROR(IF(LEN(중요_시점3[[#This Row],[요일]])=0,"",IF(AND(W$7=$E13,$F13=1),중요_시점_표식,"")),"")</f>
        <v/>
      </c>
      <c r="X13" s="26" t="str">
        <f ca="1">IFERROR(IF(LEN(중요_시점3[[#This Row],[요일]])=0,"",IF(AND(X$7=$E13,$F13=1),중요_시점_표식,"")),"")</f>
        <v/>
      </c>
      <c r="Y13" s="26" t="str">
        <f ca="1">IFERROR(IF(LEN(중요_시점3[[#This Row],[요일]])=0,"",IF(AND(Y$7=$E13,$F13=1),중요_시점_표식,"")),"")</f>
        <v/>
      </c>
      <c r="Z13" s="26" t="str">
        <f ca="1">IFERROR(IF(LEN(중요_시점3[[#This Row],[요일]])=0,"",IF(AND(Z$7=$E13,$F13=1),중요_시점_표식,"")),"")</f>
        <v/>
      </c>
      <c r="AA13" s="26" t="str">
        <f ca="1">IFERROR(IF(LEN(중요_시점3[[#This Row],[요일]])=0,"",IF(AND(AA$7=$E13,$F13=1),중요_시점_표식,"")),"")</f>
        <v/>
      </c>
      <c r="AB13" s="26" t="str">
        <f ca="1">IFERROR(IF(LEN(중요_시점3[[#This Row],[요일]])=0,"",IF(AND(AB$7=$E13,$F13=1),중요_시점_표식,"")),"")</f>
        <v/>
      </c>
      <c r="AC13" s="26" t="str">
        <f ca="1">IFERROR(IF(LEN(중요_시점3[[#This Row],[요일]])=0,"",IF(AND(AC$7=$E13,$F13=1),중요_시점_표식,"")),"")</f>
        <v/>
      </c>
      <c r="AD13" s="26" t="str">
        <f ca="1">IFERROR(IF(LEN(중요_시점3[[#This Row],[요일]])=0,"",IF(AND(AD$7=$E13,$F13=1),중요_시점_표식,"")),"")</f>
        <v/>
      </c>
      <c r="AE13" s="26" t="str">
        <f ca="1">IFERROR(IF(LEN(중요_시점3[[#This Row],[요일]])=0,"",IF(AND(AE$7=$E13,$F13=1),중요_시점_표식,"")),"")</f>
        <v/>
      </c>
      <c r="AF13" s="26" t="str">
        <f ca="1">IFERROR(IF(LEN(중요_시점3[[#This Row],[요일]])=0,"",IF(AND(AF$7=$E13,$F13=1),중요_시점_표식,"")),"")</f>
        <v/>
      </c>
      <c r="AG13" s="26" t="str">
        <f ca="1">IFERROR(IF(LEN(중요_시점3[[#This Row],[요일]])=0,"",IF(AND(AG$7=$E13,$F13=1),중요_시점_표식,"")),"")</f>
        <v/>
      </c>
      <c r="AH13" s="26" t="str">
        <f ca="1">IFERROR(IF(LEN(중요_시점3[[#This Row],[요일]])=0,"",IF(AND(AH$7=$E13,$F13=1),중요_시점_표식,"")),"")</f>
        <v/>
      </c>
      <c r="AI13" s="26" t="str">
        <f ca="1">IFERROR(IF(LEN(중요_시점3[[#This Row],[요일]])=0,"",IF(AND(AI$7=$E13,$F13=1),중요_시점_표식,"")),"")</f>
        <v/>
      </c>
      <c r="AJ13" s="26" t="str">
        <f ca="1">IFERROR(IF(LEN(중요_시점3[[#This Row],[요일]])=0,"",IF(AND(AJ$7=$E13,$F13=1),중요_시점_표식,"")),"")</f>
        <v/>
      </c>
      <c r="AK13" s="26" t="str">
        <f ca="1">IFERROR(IF(LEN(중요_시점3[[#This Row],[요일]])=0,"",IF(AND(AK$7=$E13,$F13=1),중요_시점_표식,"")),"")</f>
        <v/>
      </c>
      <c r="AL13" s="26" t="str">
        <f ca="1">IFERROR(IF(LEN(중요_시점3[[#This Row],[요일]])=0,"",IF(AND(AL$7=$E13,$F13=1),중요_시점_표식,"")),"")</f>
        <v/>
      </c>
      <c r="AM13" s="26" t="str">
        <f ca="1">IFERROR(IF(LEN(중요_시점3[[#This Row],[요일]])=0,"",IF(AND(AM$7=$E13,$F13=1),중요_시점_표식,"")),"")</f>
        <v/>
      </c>
      <c r="AN13" s="26" t="str">
        <f ca="1">IFERROR(IF(LEN(중요_시점3[[#This Row],[요일]])=0,"",IF(AND(AN$7=$E13,$F13=1),중요_시점_표식,"")),"")</f>
        <v/>
      </c>
      <c r="AO13" s="26" t="str">
        <f ca="1">IFERROR(IF(LEN(중요_시점3[[#This Row],[요일]])=0,"",IF(AND(AO$7=$E13,$F13=1),중요_시점_표식,"")),"")</f>
        <v/>
      </c>
      <c r="AP13" s="26" t="str">
        <f ca="1">IFERROR(IF(LEN(중요_시점3[[#This Row],[요일]])=0,"",IF(AND(AP$7=$E13,$F13=1),중요_시점_표식,"")),"")</f>
        <v/>
      </c>
      <c r="AQ13" s="26" t="str">
        <f ca="1">IFERROR(IF(LEN(중요_시점3[[#This Row],[요일]])=0,"",IF(AND(AQ$7=$E13,$F13=1),중요_시점_표식,"")),"")</f>
        <v/>
      </c>
      <c r="AR13" s="26" t="str">
        <f ca="1">IFERROR(IF(LEN(중요_시점3[[#This Row],[요일]])=0,"",IF(AND(AR$7=$E13,$F13=1),중요_시점_표식,"")),"")</f>
        <v/>
      </c>
      <c r="AS13" s="26" t="str">
        <f ca="1">IFERROR(IF(LEN(중요_시점3[[#This Row],[요일]])=0,"",IF(AND(AS$7=$E13,$F13=1),중요_시점_표식,"")),"")</f>
        <v/>
      </c>
      <c r="AT13" s="26" t="str">
        <f ca="1">IFERROR(IF(LEN(중요_시점3[[#This Row],[요일]])=0,"",IF(AND(AT$7=$E13,$F13=1),중요_시점_표식,"")),"")</f>
        <v/>
      </c>
      <c r="AU13" s="26" t="str">
        <f ca="1">IFERROR(IF(LEN(중요_시점3[[#This Row],[요일]])=0,"",IF(AND(AU$7=$E13,$F13=1),중요_시점_표식,"")),"")</f>
        <v/>
      </c>
      <c r="AV13" s="26" t="str">
        <f ca="1">IFERROR(IF(LEN(중요_시점3[[#This Row],[요일]])=0,"",IF(AND(AV$7=$E13,$F13=1),중요_시점_표식,"")),"")</f>
        <v/>
      </c>
      <c r="AW13" s="26" t="str">
        <f ca="1">IFERROR(IF(LEN(중요_시점3[[#This Row],[요일]])=0,"",IF(AND(AW$7=$E13,$F13=1),중요_시점_표식,"")),"")</f>
        <v/>
      </c>
      <c r="AX13" s="26" t="str">
        <f ca="1">IFERROR(IF(LEN(중요_시점3[[#This Row],[요일]])=0,"",IF(AND(AX$7=$E13,$F13=1),중요_시점_표식,"")),"")</f>
        <v/>
      </c>
      <c r="AY13" s="26" t="str">
        <f ca="1">IFERROR(IF(LEN(중요_시점3[[#This Row],[요일]])=0,"",IF(AND(AY$7=$E13,$F13=1),중요_시점_표식,"")),"")</f>
        <v/>
      </c>
      <c r="AZ13" s="26" t="str">
        <f ca="1">IFERROR(IF(LEN(중요_시점3[[#This Row],[요일]])=0,"",IF(AND(AZ$7=$E13,$F13=1),중요_시점_표식,"")),"")</f>
        <v/>
      </c>
      <c r="BA13" s="26" t="str">
        <f ca="1">IFERROR(IF(LEN(중요_시점3[[#This Row],[요일]])=0,"",IF(AND(BA$7=$E13,$F13=1),중요_시점_표식,"")),"")</f>
        <v/>
      </c>
      <c r="BB13" s="26" t="str">
        <f ca="1">IFERROR(IF(LEN(중요_시점3[[#This Row],[요일]])=0,"",IF(AND(BB$7=$E13,$F13=1),중요_시점_표식,"")),"")</f>
        <v/>
      </c>
      <c r="BC13" s="26" t="str">
        <f ca="1">IFERROR(IF(LEN(중요_시점3[[#This Row],[요일]])=0,"",IF(AND(BC$7=$E13,$F13=1),중요_시점_표식,"")),"")</f>
        <v/>
      </c>
      <c r="BD13" s="26" t="str">
        <f ca="1">IFERROR(IF(LEN(중요_시점3[[#This Row],[요일]])=0,"",IF(AND(BD$7=$E13,$F13=1),중요_시점_표식,"")),"")</f>
        <v/>
      </c>
      <c r="BE13" s="26" t="str">
        <f ca="1">IFERROR(IF(LEN(중요_시점3[[#This Row],[요일]])=0,"",IF(AND(BE$7=$E13,$F13=1),중요_시점_표식,"")),"")</f>
        <v/>
      </c>
      <c r="BF13" s="26" t="str">
        <f ca="1">IFERROR(IF(LEN(중요_시점3[[#This Row],[요일]])=0,"",IF(AND(BF$7=$E13,$F13=1),중요_시점_표식,"")),"")</f>
        <v/>
      </c>
      <c r="BG13" s="26" t="str">
        <f ca="1">IFERROR(IF(LEN(중요_시점3[[#This Row],[요일]])=0,"",IF(AND(BG$7=$E13,$F13=1),중요_시점_표식,"")),"")</f>
        <v/>
      </c>
      <c r="BH13" s="26" t="str">
        <f ca="1">IFERROR(IF(LEN(중요_시점3[[#This Row],[요일]])=0,"",IF(AND(BH$7=$E13,$F13=1),중요_시점_표식,"")),"")</f>
        <v/>
      </c>
      <c r="BI13" s="26" t="str">
        <f ca="1">IFERROR(IF(LEN(중요_시점3[[#This Row],[요일]])=0,"",IF(AND(BI$7=$E13,$F13=1),중요_시점_표식,"")),"")</f>
        <v/>
      </c>
      <c r="BJ13" s="26" t="str">
        <f ca="1">IFERROR(IF(LEN(중요_시점3[[#This Row],[요일]])=0,"",IF(AND(BJ$7=$E13,$F13=1),중요_시점_표식,"")),"")</f>
        <v/>
      </c>
      <c r="BK13" s="26" t="str">
        <f ca="1">IFERROR(IF(LEN(중요_시점3[[#This Row],[요일]])=0,"",IF(AND(BK$7=$E13,$F13=1),중요_시점_표식,"")),"")</f>
        <v/>
      </c>
    </row>
    <row r="14" spans="1:63" s="1" customFormat="1" ht="30" customHeight="1" outlineLevel="1">
      <c r="A14" s="5"/>
      <c r="B14" s="49" t="s">
        <v>13</v>
      </c>
      <c r="C14" s="13"/>
      <c r="D14" s="44"/>
      <c r="E14" s="42">
        <f ca="1">TODAY()+20</f>
        <v>45029</v>
      </c>
      <c r="F14" s="12">
        <v>1</v>
      </c>
      <c r="G14" s="27"/>
      <c r="H14" s="26" t="str">
        <f ca="1">IFERROR(IF(LEN(중요_시점3[[#This Row],[요일]])=0,"",IF(AND(H$7=$E14,$F14=1),중요_시점_표식,"")),"")</f>
        <v/>
      </c>
      <c r="I14" s="26" t="str">
        <f ca="1">IFERROR(IF(LEN(중요_시점3[[#This Row],[요일]])=0,"",IF(AND(I$7=$E14,$F14=1),중요_시점_표식,"")),"")</f>
        <v/>
      </c>
      <c r="J14" s="26" t="str">
        <f ca="1">IFERROR(IF(LEN(중요_시점3[[#This Row],[요일]])=0,"",IF(AND(J$7=$E14,$F14=1),중요_시점_표식,"")),"")</f>
        <v/>
      </c>
      <c r="K14" s="26" t="str">
        <f ca="1">IFERROR(IF(LEN(중요_시점3[[#This Row],[요일]])=0,"",IF(AND(K$7=$E14,$F14=1),중요_시점_표식,"")),"")</f>
        <v/>
      </c>
      <c r="L14" s="26" t="str">
        <f ca="1">IFERROR(IF(LEN(중요_시점3[[#This Row],[요일]])=0,"",IF(AND(L$7=$E14,$F14=1),중요_시점_표식,"")),"")</f>
        <v/>
      </c>
      <c r="M14" s="26" t="str">
        <f ca="1">IFERROR(IF(LEN(중요_시점3[[#This Row],[요일]])=0,"",IF(AND(M$7=$E14,$F14=1),중요_시점_표식,"")),"")</f>
        <v/>
      </c>
      <c r="N14" s="26" t="str">
        <f ca="1">IFERROR(IF(LEN(중요_시점3[[#This Row],[요일]])=0,"",IF(AND(N$7=$E14,$F14=1),중요_시점_표식,"")),"")</f>
        <v/>
      </c>
      <c r="O14" s="26">
        <f ca="1">IFERROR(IF(LEN(중요_시점3[[#This Row],[요일]])=0,"",IF(AND(O$7=$E14,$F14=1),중요_시점_표식,"")),"")</f>
        <v>1</v>
      </c>
      <c r="P14" s="26" t="str">
        <f ca="1">IFERROR(IF(LEN(중요_시점3[[#This Row],[요일]])=0,"",IF(AND(P$7=$E14,$F14=1),중요_시점_표식,"")),"")</f>
        <v/>
      </c>
      <c r="Q14" s="26" t="str">
        <f ca="1">IFERROR(IF(LEN(중요_시점3[[#This Row],[요일]])=0,"",IF(AND(Q$7=$E14,$F14=1),중요_시점_표식,"")),"")</f>
        <v/>
      </c>
      <c r="R14" s="26" t="str">
        <f ca="1">IFERROR(IF(LEN(중요_시점3[[#This Row],[요일]])=0,"",IF(AND(R$7=$E14,$F14=1),중요_시점_표식,"")),"")</f>
        <v/>
      </c>
      <c r="S14" s="26" t="str">
        <f ca="1">IFERROR(IF(LEN(중요_시점3[[#This Row],[요일]])=0,"",IF(AND(S$7=$E14,$F14=1),중요_시점_표식,"")),"")</f>
        <v/>
      </c>
      <c r="T14" s="26" t="str">
        <f ca="1">IFERROR(IF(LEN(중요_시점3[[#This Row],[요일]])=0,"",IF(AND(T$7=$E14,$F14=1),중요_시점_표식,"")),"")</f>
        <v/>
      </c>
      <c r="U14" s="26" t="str">
        <f ca="1">IFERROR(IF(LEN(중요_시점3[[#This Row],[요일]])=0,"",IF(AND(U$7=$E14,$F14=1),중요_시점_표식,"")),"")</f>
        <v/>
      </c>
      <c r="V14" s="26" t="str">
        <f ca="1">IFERROR(IF(LEN(중요_시점3[[#This Row],[요일]])=0,"",IF(AND(V$7=$E14,$F14=1),중요_시점_표식,"")),"")</f>
        <v/>
      </c>
      <c r="W14" s="26" t="str">
        <f ca="1">IFERROR(IF(LEN(중요_시점3[[#This Row],[요일]])=0,"",IF(AND(W$7=$E14,$F14=1),중요_시점_표식,"")),"")</f>
        <v/>
      </c>
      <c r="X14" s="26" t="str">
        <f ca="1">IFERROR(IF(LEN(중요_시점3[[#This Row],[요일]])=0,"",IF(AND(X$7=$E14,$F14=1),중요_시점_표식,"")),"")</f>
        <v/>
      </c>
      <c r="Y14" s="26" t="str">
        <f ca="1">IFERROR(IF(LEN(중요_시점3[[#This Row],[요일]])=0,"",IF(AND(Y$7=$E14,$F14=1),중요_시점_표식,"")),"")</f>
        <v/>
      </c>
      <c r="Z14" s="26" t="str">
        <f ca="1">IFERROR(IF(LEN(중요_시점3[[#This Row],[요일]])=0,"",IF(AND(Z$7=$E14,$F14=1),중요_시점_표식,"")),"")</f>
        <v/>
      </c>
      <c r="AA14" s="26" t="str">
        <f ca="1">IFERROR(IF(LEN(중요_시점3[[#This Row],[요일]])=0,"",IF(AND(AA$7=$E14,$F14=1),중요_시점_표식,"")),"")</f>
        <v/>
      </c>
      <c r="AB14" s="26" t="str">
        <f ca="1">IFERROR(IF(LEN(중요_시점3[[#This Row],[요일]])=0,"",IF(AND(AB$7=$E14,$F14=1),중요_시점_표식,"")),"")</f>
        <v/>
      </c>
      <c r="AC14" s="26" t="str">
        <f ca="1">IFERROR(IF(LEN(중요_시점3[[#This Row],[요일]])=0,"",IF(AND(AC$7=$E14,$F14=1),중요_시점_표식,"")),"")</f>
        <v/>
      </c>
      <c r="AD14" s="26" t="str">
        <f ca="1">IFERROR(IF(LEN(중요_시점3[[#This Row],[요일]])=0,"",IF(AND(AD$7=$E14,$F14=1),중요_시점_표식,"")),"")</f>
        <v/>
      </c>
      <c r="AE14" s="26" t="str">
        <f ca="1">IFERROR(IF(LEN(중요_시점3[[#This Row],[요일]])=0,"",IF(AND(AE$7=$E14,$F14=1),중요_시점_표식,"")),"")</f>
        <v/>
      </c>
      <c r="AF14" s="26" t="str">
        <f ca="1">IFERROR(IF(LEN(중요_시점3[[#This Row],[요일]])=0,"",IF(AND(AF$7=$E14,$F14=1),중요_시점_표식,"")),"")</f>
        <v/>
      </c>
      <c r="AG14" s="26" t="str">
        <f ca="1">IFERROR(IF(LEN(중요_시점3[[#This Row],[요일]])=0,"",IF(AND(AG$7=$E14,$F14=1),중요_시점_표식,"")),"")</f>
        <v/>
      </c>
      <c r="AH14" s="26" t="str">
        <f ca="1">IFERROR(IF(LEN(중요_시점3[[#This Row],[요일]])=0,"",IF(AND(AH$7=$E14,$F14=1),중요_시점_표식,"")),"")</f>
        <v/>
      </c>
      <c r="AI14" s="26" t="str">
        <f ca="1">IFERROR(IF(LEN(중요_시점3[[#This Row],[요일]])=0,"",IF(AND(AI$7=$E14,$F14=1),중요_시점_표식,"")),"")</f>
        <v/>
      </c>
      <c r="AJ14" s="26" t="str">
        <f ca="1">IFERROR(IF(LEN(중요_시점3[[#This Row],[요일]])=0,"",IF(AND(AJ$7=$E14,$F14=1),중요_시점_표식,"")),"")</f>
        <v/>
      </c>
      <c r="AK14" s="26" t="str">
        <f ca="1">IFERROR(IF(LEN(중요_시점3[[#This Row],[요일]])=0,"",IF(AND(AK$7=$E14,$F14=1),중요_시점_표식,"")),"")</f>
        <v/>
      </c>
      <c r="AL14" s="26" t="str">
        <f ca="1">IFERROR(IF(LEN(중요_시점3[[#This Row],[요일]])=0,"",IF(AND(AL$7=$E14,$F14=1),중요_시점_표식,"")),"")</f>
        <v/>
      </c>
      <c r="AM14" s="26" t="str">
        <f ca="1">IFERROR(IF(LEN(중요_시점3[[#This Row],[요일]])=0,"",IF(AND(AM$7=$E14,$F14=1),중요_시점_표식,"")),"")</f>
        <v/>
      </c>
      <c r="AN14" s="26" t="str">
        <f ca="1">IFERROR(IF(LEN(중요_시점3[[#This Row],[요일]])=0,"",IF(AND(AN$7=$E14,$F14=1),중요_시점_표식,"")),"")</f>
        <v/>
      </c>
      <c r="AO14" s="26" t="str">
        <f ca="1">IFERROR(IF(LEN(중요_시점3[[#This Row],[요일]])=0,"",IF(AND(AO$7=$E14,$F14=1),중요_시점_표식,"")),"")</f>
        <v/>
      </c>
      <c r="AP14" s="26" t="str">
        <f ca="1">IFERROR(IF(LEN(중요_시점3[[#This Row],[요일]])=0,"",IF(AND(AP$7=$E14,$F14=1),중요_시점_표식,"")),"")</f>
        <v/>
      </c>
      <c r="AQ14" s="26" t="str">
        <f ca="1">IFERROR(IF(LEN(중요_시점3[[#This Row],[요일]])=0,"",IF(AND(AQ$7=$E14,$F14=1),중요_시점_표식,"")),"")</f>
        <v/>
      </c>
      <c r="AR14" s="26" t="str">
        <f ca="1">IFERROR(IF(LEN(중요_시점3[[#This Row],[요일]])=0,"",IF(AND(AR$7=$E14,$F14=1),중요_시점_표식,"")),"")</f>
        <v/>
      </c>
      <c r="AS14" s="26" t="str">
        <f ca="1">IFERROR(IF(LEN(중요_시점3[[#This Row],[요일]])=0,"",IF(AND(AS$7=$E14,$F14=1),중요_시점_표식,"")),"")</f>
        <v/>
      </c>
      <c r="AT14" s="26" t="str">
        <f ca="1">IFERROR(IF(LEN(중요_시점3[[#This Row],[요일]])=0,"",IF(AND(AT$7=$E14,$F14=1),중요_시점_표식,"")),"")</f>
        <v/>
      </c>
      <c r="AU14" s="26" t="str">
        <f ca="1">IFERROR(IF(LEN(중요_시점3[[#This Row],[요일]])=0,"",IF(AND(AU$7=$E14,$F14=1),중요_시점_표식,"")),"")</f>
        <v/>
      </c>
      <c r="AV14" s="26" t="str">
        <f ca="1">IFERROR(IF(LEN(중요_시점3[[#This Row],[요일]])=0,"",IF(AND(AV$7=$E14,$F14=1),중요_시점_표식,"")),"")</f>
        <v/>
      </c>
      <c r="AW14" s="26" t="str">
        <f ca="1">IFERROR(IF(LEN(중요_시점3[[#This Row],[요일]])=0,"",IF(AND(AW$7=$E14,$F14=1),중요_시점_표식,"")),"")</f>
        <v/>
      </c>
      <c r="AX14" s="26" t="str">
        <f ca="1">IFERROR(IF(LEN(중요_시점3[[#This Row],[요일]])=0,"",IF(AND(AX$7=$E14,$F14=1),중요_시점_표식,"")),"")</f>
        <v/>
      </c>
      <c r="AY14" s="26" t="str">
        <f ca="1">IFERROR(IF(LEN(중요_시점3[[#This Row],[요일]])=0,"",IF(AND(AY$7=$E14,$F14=1),중요_시점_표식,"")),"")</f>
        <v/>
      </c>
      <c r="AZ14" s="26" t="str">
        <f ca="1">IFERROR(IF(LEN(중요_시점3[[#This Row],[요일]])=0,"",IF(AND(AZ$7=$E14,$F14=1),중요_시점_표식,"")),"")</f>
        <v/>
      </c>
      <c r="BA14" s="26" t="str">
        <f ca="1">IFERROR(IF(LEN(중요_시점3[[#This Row],[요일]])=0,"",IF(AND(BA$7=$E14,$F14=1),중요_시점_표식,"")),"")</f>
        <v/>
      </c>
      <c r="BB14" s="26" t="str">
        <f ca="1">IFERROR(IF(LEN(중요_시점3[[#This Row],[요일]])=0,"",IF(AND(BB$7=$E14,$F14=1),중요_시점_표식,"")),"")</f>
        <v/>
      </c>
      <c r="BC14" s="26" t="str">
        <f ca="1">IFERROR(IF(LEN(중요_시점3[[#This Row],[요일]])=0,"",IF(AND(BC$7=$E14,$F14=1),중요_시점_표식,"")),"")</f>
        <v/>
      </c>
      <c r="BD14" s="26" t="str">
        <f ca="1">IFERROR(IF(LEN(중요_시점3[[#This Row],[요일]])=0,"",IF(AND(BD$7=$E14,$F14=1),중요_시점_표식,"")),"")</f>
        <v/>
      </c>
      <c r="BE14" s="26" t="str">
        <f ca="1">IFERROR(IF(LEN(중요_시점3[[#This Row],[요일]])=0,"",IF(AND(BE$7=$E14,$F14=1),중요_시점_표식,"")),"")</f>
        <v/>
      </c>
      <c r="BF14" s="26" t="str">
        <f ca="1">IFERROR(IF(LEN(중요_시점3[[#This Row],[요일]])=0,"",IF(AND(BF$7=$E14,$F14=1),중요_시점_표식,"")),"")</f>
        <v/>
      </c>
      <c r="BG14" s="26" t="str">
        <f ca="1">IFERROR(IF(LEN(중요_시점3[[#This Row],[요일]])=0,"",IF(AND(BG$7=$E14,$F14=1),중요_시점_표식,"")),"")</f>
        <v/>
      </c>
      <c r="BH14" s="26" t="str">
        <f ca="1">IFERROR(IF(LEN(중요_시점3[[#This Row],[요일]])=0,"",IF(AND(BH$7=$E14,$F14=1),중요_시점_표식,"")),"")</f>
        <v/>
      </c>
      <c r="BI14" s="26" t="str">
        <f ca="1">IFERROR(IF(LEN(중요_시점3[[#This Row],[요일]])=0,"",IF(AND(BI$7=$E14,$F14=1),중요_시점_표식,"")),"")</f>
        <v/>
      </c>
      <c r="BJ14" s="26" t="str">
        <f ca="1">IFERROR(IF(LEN(중요_시점3[[#This Row],[요일]])=0,"",IF(AND(BJ$7=$E14,$F14=1),중요_시점_표식,"")),"")</f>
        <v/>
      </c>
      <c r="BK14" s="26" t="str">
        <f ca="1">IFERROR(IF(LEN(중요_시점3[[#This Row],[요일]])=0,"",IF(AND(BK$7=$E14,$F14=1),중요_시점_표식,"")),"")</f>
        <v/>
      </c>
    </row>
    <row r="15" spans="1:63" s="1" customFormat="1" ht="30" customHeight="1" outlineLevel="1">
      <c r="A15" s="5"/>
      <c r="B15" s="49" t="s">
        <v>14</v>
      </c>
      <c r="C15" s="13"/>
      <c r="D15" s="81">
        <v>0.1</v>
      </c>
      <c r="E15" s="42">
        <f ca="1">TODAY()+6</f>
        <v>45015</v>
      </c>
      <c r="F15" s="12">
        <v>6</v>
      </c>
      <c r="G15" s="27"/>
      <c r="H15" s="26" t="str">
        <f ca="1">IFERROR(IF(LEN(중요_시점3[[#This Row],[요일]])=0,"",IF(AND(H$7=$E15,$F15=1),중요_시점_표식,"")),"")</f>
        <v/>
      </c>
      <c r="I15" s="26" t="str">
        <f ca="1">IFERROR(IF(LEN(중요_시점3[[#This Row],[요일]])=0,"",IF(AND(I$7=$E15,$F15=1),중요_시점_표식,"")),"")</f>
        <v/>
      </c>
      <c r="J15" s="26" t="str">
        <f ca="1">IFERROR(IF(LEN(중요_시점3[[#This Row],[요일]])=0,"",IF(AND(J$7=$E15,$F15=1),중요_시점_표식,"")),"")</f>
        <v/>
      </c>
      <c r="K15" s="26" t="str">
        <f ca="1">IFERROR(IF(LEN(중요_시점3[[#This Row],[요일]])=0,"",IF(AND(K$7=$E15,$F15=1),중요_시점_표식,"")),"")</f>
        <v/>
      </c>
      <c r="L15" s="26" t="str">
        <f ca="1">IFERROR(IF(LEN(중요_시점3[[#This Row],[요일]])=0,"",IF(AND(L$7=$E15,$F15=1),중요_시점_표식,"")),"")</f>
        <v/>
      </c>
      <c r="M15" s="26" t="str">
        <f ca="1">IFERROR(IF(LEN(중요_시점3[[#This Row],[요일]])=0,"",IF(AND(M$7=$E15,$F15=1),중요_시점_표식,"")),"")</f>
        <v/>
      </c>
      <c r="N15" s="26" t="str">
        <f ca="1">IFERROR(IF(LEN(중요_시점3[[#This Row],[요일]])=0,"",IF(AND(N$7=$E15,$F15=1),중요_시점_표식,"")),"")</f>
        <v/>
      </c>
      <c r="O15" s="26" t="str">
        <f ca="1">IFERROR(IF(LEN(중요_시점3[[#This Row],[요일]])=0,"",IF(AND(O$7=$E15,$F15=1),중요_시점_표식,"")),"")</f>
        <v/>
      </c>
      <c r="P15" s="26" t="str">
        <f ca="1">IFERROR(IF(LEN(중요_시점3[[#This Row],[요일]])=0,"",IF(AND(P$7=$E15,$F15=1),중요_시점_표식,"")),"")</f>
        <v/>
      </c>
      <c r="Q15" s="26" t="str">
        <f ca="1">IFERROR(IF(LEN(중요_시점3[[#This Row],[요일]])=0,"",IF(AND(Q$7=$E15,$F15=1),중요_시점_표식,"")),"")</f>
        <v/>
      </c>
      <c r="R15" s="26" t="str">
        <f ca="1">IFERROR(IF(LEN(중요_시점3[[#This Row],[요일]])=0,"",IF(AND(R$7=$E15,$F15=1),중요_시점_표식,"")),"")</f>
        <v/>
      </c>
      <c r="S15" s="26" t="str">
        <f ca="1">IFERROR(IF(LEN(중요_시점3[[#This Row],[요일]])=0,"",IF(AND(S$7=$E15,$F15=1),중요_시점_표식,"")),"")</f>
        <v/>
      </c>
      <c r="T15" s="26" t="str">
        <f ca="1">IFERROR(IF(LEN(중요_시점3[[#This Row],[요일]])=0,"",IF(AND(T$7=$E15,$F15=1),중요_시점_표식,"")),"")</f>
        <v/>
      </c>
      <c r="U15" s="26" t="str">
        <f ca="1">IFERROR(IF(LEN(중요_시점3[[#This Row],[요일]])=0,"",IF(AND(U$7=$E15,$F15=1),중요_시점_표식,"")),"")</f>
        <v/>
      </c>
      <c r="V15" s="26" t="str">
        <f ca="1">IFERROR(IF(LEN(중요_시점3[[#This Row],[요일]])=0,"",IF(AND(V$7=$E15,$F15=1),중요_시점_표식,"")),"")</f>
        <v/>
      </c>
      <c r="W15" s="26" t="str">
        <f ca="1">IFERROR(IF(LEN(중요_시점3[[#This Row],[요일]])=0,"",IF(AND(W$7=$E15,$F15=1),중요_시점_표식,"")),"")</f>
        <v/>
      </c>
      <c r="X15" s="26" t="str">
        <f ca="1">IFERROR(IF(LEN(중요_시점3[[#This Row],[요일]])=0,"",IF(AND(X$7=$E15,$F15=1),중요_시점_표식,"")),"")</f>
        <v/>
      </c>
      <c r="Y15" s="26" t="str">
        <f ca="1">IFERROR(IF(LEN(중요_시점3[[#This Row],[요일]])=0,"",IF(AND(Y$7=$E15,$F15=1),중요_시점_표식,"")),"")</f>
        <v/>
      </c>
      <c r="Z15" s="26" t="str">
        <f ca="1">IFERROR(IF(LEN(중요_시점3[[#This Row],[요일]])=0,"",IF(AND(Z$7=$E15,$F15=1),중요_시점_표식,"")),"")</f>
        <v/>
      </c>
      <c r="AA15" s="26" t="str">
        <f ca="1">IFERROR(IF(LEN(중요_시점3[[#This Row],[요일]])=0,"",IF(AND(AA$7=$E15,$F15=1),중요_시점_표식,"")),"")</f>
        <v/>
      </c>
      <c r="AB15" s="26" t="str">
        <f ca="1">IFERROR(IF(LEN(중요_시점3[[#This Row],[요일]])=0,"",IF(AND(AB$7=$E15,$F15=1),중요_시점_표식,"")),"")</f>
        <v/>
      </c>
      <c r="AC15" s="26" t="str">
        <f ca="1">IFERROR(IF(LEN(중요_시점3[[#This Row],[요일]])=0,"",IF(AND(AC$7=$E15,$F15=1),중요_시점_표식,"")),"")</f>
        <v/>
      </c>
      <c r="AD15" s="26" t="str">
        <f ca="1">IFERROR(IF(LEN(중요_시점3[[#This Row],[요일]])=0,"",IF(AND(AD$7=$E15,$F15=1),중요_시점_표식,"")),"")</f>
        <v/>
      </c>
      <c r="AE15" s="26" t="str">
        <f ca="1">IFERROR(IF(LEN(중요_시점3[[#This Row],[요일]])=0,"",IF(AND(AE$7=$E15,$F15=1),중요_시점_표식,"")),"")</f>
        <v/>
      </c>
      <c r="AF15" s="26" t="str">
        <f ca="1">IFERROR(IF(LEN(중요_시점3[[#This Row],[요일]])=0,"",IF(AND(AF$7=$E15,$F15=1),중요_시점_표식,"")),"")</f>
        <v/>
      </c>
      <c r="AG15" s="26" t="str">
        <f ca="1">IFERROR(IF(LEN(중요_시점3[[#This Row],[요일]])=0,"",IF(AND(AG$7=$E15,$F15=1),중요_시점_표식,"")),"")</f>
        <v/>
      </c>
      <c r="AH15" s="26" t="str">
        <f ca="1">IFERROR(IF(LEN(중요_시점3[[#This Row],[요일]])=0,"",IF(AND(AH$7=$E15,$F15=1),중요_시점_표식,"")),"")</f>
        <v/>
      </c>
      <c r="AI15" s="26" t="str">
        <f ca="1">IFERROR(IF(LEN(중요_시점3[[#This Row],[요일]])=0,"",IF(AND(AI$7=$E15,$F15=1),중요_시점_표식,"")),"")</f>
        <v/>
      </c>
      <c r="AJ15" s="26" t="str">
        <f ca="1">IFERROR(IF(LEN(중요_시점3[[#This Row],[요일]])=0,"",IF(AND(AJ$7=$E15,$F15=1),중요_시점_표식,"")),"")</f>
        <v/>
      </c>
      <c r="AK15" s="26" t="str">
        <f ca="1">IFERROR(IF(LEN(중요_시점3[[#This Row],[요일]])=0,"",IF(AND(AK$7=$E15,$F15=1),중요_시점_표식,"")),"")</f>
        <v/>
      </c>
      <c r="AL15" s="26" t="str">
        <f ca="1">IFERROR(IF(LEN(중요_시점3[[#This Row],[요일]])=0,"",IF(AND(AL$7=$E15,$F15=1),중요_시점_표식,"")),"")</f>
        <v/>
      </c>
      <c r="AM15" s="26" t="str">
        <f ca="1">IFERROR(IF(LEN(중요_시점3[[#This Row],[요일]])=0,"",IF(AND(AM$7=$E15,$F15=1),중요_시점_표식,"")),"")</f>
        <v/>
      </c>
      <c r="AN15" s="26" t="str">
        <f ca="1">IFERROR(IF(LEN(중요_시점3[[#This Row],[요일]])=0,"",IF(AND(AN$7=$E15,$F15=1),중요_시점_표식,"")),"")</f>
        <v/>
      </c>
      <c r="AO15" s="26" t="str">
        <f ca="1">IFERROR(IF(LEN(중요_시점3[[#This Row],[요일]])=0,"",IF(AND(AO$7=$E15,$F15=1),중요_시점_표식,"")),"")</f>
        <v/>
      </c>
      <c r="AP15" s="26" t="str">
        <f ca="1">IFERROR(IF(LEN(중요_시점3[[#This Row],[요일]])=0,"",IF(AND(AP$7=$E15,$F15=1),중요_시점_표식,"")),"")</f>
        <v/>
      </c>
      <c r="AQ15" s="26" t="str">
        <f ca="1">IFERROR(IF(LEN(중요_시점3[[#This Row],[요일]])=0,"",IF(AND(AQ$7=$E15,$F15=1),중요_시점_표식,"")),"")</f>
        <v/>
      </c>
      <c r="AR15" s="26" t="str">
        <f ca="1">IFERROR(IF(LEN(중요_시점3[[#This Row],[요일]])=0,"",IF(AND(AR$7=$E15,$F15=1),중요_시점_표식,"")),"")</f>
        <v/>
      </c>
      <c r="AS15" s="26" t="str">
        <f ca="1">IFERROR(IF(LEN(중요_시점3[[#This Row],[요일]])=0,"",IF(AND(AS$7=$E15,$F15=1),중요_시점_표식,"")),"")</f>
        <v/>
      </c>
      <c r="AT15" s="26" t="str">
        <f ca="1">IFERROR(IF(LEN(중요_시점3[[#This Row],[요일]])=0,"",IF(AND(AT$7=$E15,$F15=1),중요_시점_표식,"")),"")</f>
        <v/>
      </c>
      <c r="AU15" s="26" t="str">
        <f ca="1">IFERROR(IF(LEN(중요_시점3[[#This Row],[요일]])=0,"",IF(AND(AU$7=$E15,$F15=1),중요_시점_표식,"")),"")</f>
        <v/>
      </c>
      <c r="AV15" s="26" t="str">
        <f ca="1">IFERROR(IF(LEN(중요_시점3[[#This Row],[요일]])=0,"",IF(AND(AV$7=$E15,$F15=1),중요_시점_표식,"")),"")</f>
        <v/>
      </c>
      <c r="AW15" s="26" t="str">
        <f ca="1">IFERROR(IF(LEN(중요_시점3[[#This Row],[요일]])=0,"",IF(AND(AW$7=$E15,$F15=1),중요_시점_표식,"")),"")</f>
        <v/>
      </c>
      <c r="AX15" s="26" t="str">
        <f ca="1">IFERROR(IF(LEN(중요_시점3[[#This Row],[요일]])=0,"",IF(AND(AX$7=$E15,$F15=1),중요_시점_표식,"")),"")</f>
        <v/>
      </c>
      <c r="AY15" s="26" t="str">
        <f ca="1">IFERROR(IF(LEN(중요_시점3[[#This Row],[요일]])=0,"",IF(AND(AY$7=$E15,$F15=1),중요_시점_표식,"")),"")</f>
        <v/>
      </c>
      <c r="AZ15" s="26" t="str">
        <f ca="1">IFERROR(IF(LEN(중요_시점3[[#This Row],[요일]])=0,"",IF(AND(AZ$7=$E15,$F15=1),중요_시점_표식,"")),"")</f>
        <v/>
      </c>
      <c r="BA15" s="26" t="str">
        <f ca="1">IFERROR(IF(LEN(중요_시점3[[#This Row],[요일]])=0,"",IF(AND(BA$7=$E15,$F15=1),중요_시점_표식,"")),"")</f>
        <v/>
      </c>
      <c r="BB15" s="26" t="str">
        <f ca="1">IFERROR(IF(LEN(중요_시점3[[#This Row],[요일]])=0,"",IF(AND(BB$7=$E15,$F15=1),중요_시점_표식,"")),"")</f>
        <v/>
      </c>
      <c r="BC15" s="26" t="str">
        <f ca="1">IFERROR(IF(LEN(중요_시점3[[#This Row],[요일]])=0,"",IF(AND(BC$7=$E15,$F15=1),중요_시점_표식,"")),"")</f>
        <v/>
      </c>
      <c r="BD15" s="26" t="str">
        <f ca="1">IFERROR(IF(LEN(중요_시점3[[#This Row],[요일]])=0,"",IF(AND(BD$7=$E15,$F15=1),중요_시점_표식,"")),"")</f>
        <v/>
      </c>
      <c r="BE15" s="26" t="str">
        <f ca="1">IFERROR(IF(LEN(중요_시점3[[#This Row],[요일]])=0,"",IF(AND(BE$7=$E15,$F15=1),중요_시점_표식,"")),"")</f>
        <v/>
      </c>
      <c r="BF15" s="26" t="str">
        <f ca="1">IFERROR(IF(LEN(중요_시점3[[#This Row],[요일]])=0,"",IF(AND(BF$7=$E15,$F15=1),중요_시점_표식,"")),"")</f>
        <v/>
      </c>
      <c r="BG15" s="26" t="str">
        <f ca="1">IFERROR(IF(LEN(중요_시점3[[#This Row],[요일]])=0,"",IF(AND(BG$7=$E15,$F15=1),중요_시점_표식,"")),"")</f>
        <v/>
      </c>
      <c r="BH15" s="26" t="str">
        <f ca="1">IFERROR(IF(LEN(중요_시점3[[#This Row],[요일]])=0,"",IF(AND(BH$7=$E15,$F15=1),중요_시점_표식,"")),"")</f>
        <v/>
      </c>
      <c r="BI15" s="26" t="str">
        <f ca="1">IFERROR(IF(LEN(중요_시점3[[#This Row],[요일]])=0,"",IF(AND(BI$7=$E15,$F15=1),중요_시점_표식,"")),"")</f>
        <v/>
      </c>
      <c r="BJ15" s="26" t="str">
        <f ca="1">IFERROR(IF(LEN(중요_시점3[[#This Row],[요일]])=0,"",IF(AND(BJ$7=$E15,$F15=1),중요_시점_표식,"")),"")</f>
        <v/>
      </c>
      <c r="BK15" s="26" t="str">
        <f ca="1">IFERROR(IF(LEN(중요_시점3[[#This Row],[요일]])=0,"",IF(AND(BK$7=$E15,$F15=1),중요_시점_표식,"")),"")</f>
        <v/>
      </c>
    </row>
    <row r="16" spans="1:63" s="1" customFormat="1" ht="30" customHeight="1">
      <c r="A16" s="6"/>
      <c r="B16" s="40" t="s">
        <v>15</v>
      </c>
      <c r="C16" s="13"/>
      <c r="D16" s="44"/>
      <c r="E16" s="42"/>
      <c r="F16" s="12"/>
      <c r="G16" s="27"/>
      <c r="H16" s="26" t="str">
        <f>IFERROR(IF(LEN(중요_시점3[[#This Row],[요일]])=0,"",IF(AND(H$7=$E16,$F16=1),중요_시점_표식,"")),"")</f>
        <v/>
      </c>
      <c r="I16" s="26" t="str">
        <f>IFERROR(IF(LEN(중요_시점3[[#This Row],[요일]])=0,"",IF(AND(I$7=$E16,$F16=1),중요_시점_표식,"")),"")</f>
        <v/>
      </c>
      <c r="J16" s="26" t="str">
        <f>IFERROR(IF(LEN(중요_시점3[[#This Row],[요일]])=0,"",IF(AND(J$7=$E16,$F16=1),중요_시점_표식,"")),"")</f>
        <v/>
      </c>
      <c r="K16" s="26" t="str">
        <f>IFERROR(IF(LEN(중요_시점3[[#This Row],[요일]])=0,"",IF(AND(K$7=$E16,$F16=1),중요_시점_표식,"")),"")</f>
        <v/>
      </c>
      <c r="L16" s="26" t="str">
        <f>IFERROR(IF(LEN(중요_시점3[[#This Row],[요일]])=0,"",IF(AND(L$7=$E16,$F16=1),중요_시점_표식,"")),"")</f>
        <v/>
      </c>
      <c r="M16" s="26" t="str">
        <f>IFERROR(IF(LEN(중요_시점3[[#This Row],[요일]])=0,"",IF(AND(M$7=$E16,$F16=1),중요_시점_표식,"")),"")</f>
        <v/>
      </c>
      <c r="N16" s="26" t="str">
        <f>IFERROR(IF(LEN(중요_시점3[[#This Row],[요일]])=0,"",IF(AND(N$7=$E16,$F16=1),중요_시점_표식,"")),"")</f>
        <v/>
      </c>
      <c r="O16" s="26" t="str">
        <f>IFERROR(IF(LEN(중요_시점3[[#This Row],[요일]])=0,"",IF(AND(O$7=$E16,$F16=1),중요_시점_표식,"")),"")</f>
        <v/>
      </c>
      <c r="P16" s="26" t="str">
        <f>IFERROR(IF(LEN(중요_시점3[[#This Row],[요일]])=0,"",IF(AND(P$7=$E16,$F16=1),중요_시점_표식,"")),"")</f>
        <v/>
      </c>
      <c r="Q16" s="26" t="str">
        <f>IFERROR(IF(LEN(중요_시점3[[#This Row],[요일]])=0,"",IF(AND(Q$7=$E16,$F16=1),중요_시점_표식,"")),"")</f>
        <v/>
      </c>
      <c r="R16" s="26" t="str">
        <f>IFERROR(IF(LEN(중요_시점3[[#This Row],[요일]])=0,"",IF(AND(R$7=$E16,$F16=1),중요_시점_표식,"")),"")</f>
        <v/>
      </c>
      <c r="S16" s="26" t="str">
        <f>IFERROR(IF(LEN(중요_시점3[[#This Row],[요일]])=0,"",IF(AND(S$7=$E16,$F16=1),중요_시점_표식,"")),"")</f>
        <v/>
      </c>
      <c r="T16" s="26" t="str">
        <f>IFERROR(IF(LEN(중요_시점3[[#This Row],[요일]])=0,"",IF(AND(T$7=$E16,$F16=1),중요_시점_표식,"")),"")</f>
        <v/>
      </c>
      <c r="U16" s="26" t="str">
        <f>IFERROR(IF(LEN(중요_시점3[[#This Row],[요일]])=0,"",IF(AND(U$7=$E16,$F16=1),중요_시점_표식,"")),"")</f>
        <v/>
      </c>
      <c r="V16" s="26" t="str">
        <f>IFERROR(IF(LEN(중요_시점3[[#This Row],[요일]])=0,"",IF(AND(V$7=$E16,$F16=1),중요_시점_표식,"")),"")</f>
        <v/>
      </c>
      <c r="W16" s="26" t="str">
        <f>IFERROR(IF(LEN(중요_시점3[[#This Row],[요일]])=0,"",IF(AND(W$7=$E16,$F16=1),중요_시점_표식,"")),"")</f>
        <v/>
      </c>
      <c r="X16" s="26" t="str">
        <f>IFERROR(IF(LEN(중요_시점3[[#This Row],[요일]])=0,"",IF(AND(X$7=$E16,$F16=1),중요_시점_표식,"")),"")</f>
        <v/>
      </c>
      <c r="Y16" s="26" t="str">
        <f>IFERROR(IF(LEN(중요_시점3[[#This Row],[요일]])=0,"",IF(AND(Y$7=$E16,$F16=1),중요_시점_표식,"")),"")</f>
        <v/>
      </c>
      <c r="Z16" s="26" t="str">
        <f>IFERROR(IF(LEN(중요_시점3[[#This Row],[요일]])=0,"",IF(AND(Z$7=$E16,$F16=1),중요_시점_표식,"")),"")</f>
        <v/>
      </c>
      <c r="AA16" s="26" t="str">
        <f>IFERROR(IF(LEN(중요_시점3[[#This Row],[요일]])=0,"",IF(AND(AA$7=$E16,$F16=1),중요_시점_표식,"")),"")</f>
        <v/>
      </c>
      <c r="AB16" s="26" t="str">
        <f>IFERROR(IF(LEN(중요_시점3[[#This Row],[요일]])=0,"",IF(AND(AB$7=$E16,$F16=1),중요_시점_표식,"")),"")</f>
        <v/>
      </c>
      <c r="AC16" s="26" t="str">
        <f>IFERROR(IF(LEN(중요_시점3[[#This Row],[요일]])=0,"",IF(AND(AC$7=$E16,$F16=1),중요_시점_표식,"")),"")</f>
        <v/>
      </c>
      <c r="AD16" s="26" t="str">
        <f>IFERROR(IF(LEN(중요_시점3[[#This Row],[요일]])=0,"",IF(AND(AD$7=$E16,$F16=1),중요_시점_표식,"")),"")</f>
        <v/>
      </c>
      <c r="AE16" s="26" t="str">
        <f>IFERROR(IF(LEN(중요_시점3[[#This Row],[요일]])=0,"",IF(AND(AE$7=$E16,$F16=1),중요_시점_표식,"")),"")</f>
        <v/>
      </c>
      <c r="AF16" s="26" t="str">
        <f>IFERROR(IF(LEN(중요_시점3[[#This Row],[요일]])=0,"",IF(AND(AF$7=$E16,$F16=1),중요_시점_표식,"")),"")</f>
        <v/>
      </c>
      <c r="AG16" s="26" t="str">
        <f>IFERROR(IF(LEN(중요_시점3[[#This Row],[요일]])=0,"",IF(AND(AG$7=$E16,$F16=1),중요_시점_표식,"")),"")</f>
        <v/>
      </c>
      <c r="AH16" s="26" t="str">
        <f>IFERROR(IF(LEN(중요_시점3[[#This Row],[요일]])=0,"",IF(AND(AH$7=$E16,$F16=1),중요_시점_표식,"")),"")</f>
        <v/>
      </c>
      <c r="AI16" s="26" t="str">
        <f>IFERROR(IF(LEN(중요_시점3[[#This Row],[요일]])=0,"",IF(AND(AI$7=$E16,$F16=1),중요_시점_표식,"")),"")</f>
        <v/>
      </c>
      <c r="AJ16" s="26" t="str">
        <f>IFERROR(IF(LEN(중요_시점3[[#This Row],[요일]])=0,"",IF(AND(AJ$7=$E16,$F16=1),중요_시점_표식,"")),"")</f>
        <v/>
      </c>
      <c r="AK16" s="26" t="str">
        <f>IFERROR(IF(LEN(중요_시점3[[#This Row],[요일]])=0,"",IF(AND(AK$7=$E16,$F16=1),중요_시점_표식,"")),"")</f>
        <v/>
      </c>
      <c r="AL16" s="26" t="str">
        <f>IFERROR(IF(LEN(중요_시점3[[#This Row],[요일]])=0,"",IF(AND(AL$7=$E16,$F16=1),중요_시점_표식,"")),"")</f>
        <v/>
      </c>
      <c r="AM16" s="26" t="str">
        <f>IFERROR(IF(LEN(중요_시점3[[#This Row],[요일]])=0,"",IF(AND(AM$7=$E16,$F16=1),중요_시점_표식,"")),"")</f>
        <v/>
      </c>
      <c r="AN16" s="26" t="str">
        <f>IFERROR(IF(LEN(중요_시점3[[#This Row],[요일]])=0,"",IF(AND(AN$7=$E16,$F16=1),중요_시점_표식,"")),"")</f>
        <v/>
      </c>
      <c r="AO16" s="26" t="str">
        <f>IFERROR(IF(LEN(중요_시점3[[#This Row],[요일]])=0,"",IF(AND(AO$7=$E16,$F16=1),중요_시점_표식,"")),"")</f>
        <v/>
      </c>
      <c r="AP16" s="26" t="str">
        <f>IFERROR(IF(LEN(중요_시점3[[#This Row],[요일]])=0,"",IF(AND(AP$7=$E16,$F16=1),중요_시점_표식,"")),"")</f>
        <v/>
      </c>
      <c r="AQ16" s="26" t="str">
        <f>IFERROR(IF(LEN(중요_시점3[[#This Row],[요일]])=0,"",IF(AND(AQ$7=$E16,$F16=1),중요_시점_표식,"")),"")</f>
        <v/>
      </c>
      <c r="AR16" s="26" t="str">
        <f>IFERROR(IF(LEN(중요_시점3[[#This Row],[요일]])=0,"",IF(AND(AR$7=$E16,$F16=1),중요_시점_표식,"")),"")</f>
        <v/>
      </c>
      <c r="AS16" s="26" t="str">
        <f>IFERROR(IF(LEN(중요_시점3[[#This Row],[요일]])=0,"",IF(AND(AS$7=$E16,$F16=1),중요_시점_표식,"")),"")</f>
        <v/>
      </c>
      <c r="AT16" s="26" t="str">
        <f>IFERROR(IF(LEN(중요_시점3[[#This Row],[요일]])=0,"",IF(AND(AT$7=$E16,$F16=1),중요_시점_표식,"")),"")</f>
        <v/>
      </c>
      <c r="AU16" s="26" t="str">
        <f>IFERROR(IF(LEN(중요_시점3[[#This Row],[요일]])=0,"",IF(AND(AU$7=$E16,$F16=1),중요_시점_표식,"")),"")</f>
        <v/>
      </c>
      <c r="AV16" s="26" t="str">
        <f>IFERROR(IF(LEN(중요_시점3[[#This Row],[요일]])=0,"",IF(AND(AV$7=$E16,$F16=1),중요_시점_표식,"")),"")</f>
        <v/>
      </c>
      <c r="AW16" s="26" t="str">
        <f>IFERROR(IF(LEN(중요_시점3[[#This Row],[요일]])=0,"",IF(AND(AW$7=$E16,$F16=1),중요_시점_표식,"")),"")</f>
        <v/>
      </c>
      <c r="AX16" s="26" t="str">
        <f>IFERROR(IF(LEN(중요_시점3[[#This Row],[요일]])=0,"",IF(AND(AX$7=$E16,$F16=1),중요_시점_표식,"")),"")</f>
        <v/>
      </c>
      <c r="AY16" s="26" t="str">
        <f>IFERROR(IF(LEN(중요_시점3[[#This Row],[요일]])=0,"",IF(AND(AY$7=$E16,$F16=1),중요_시점_표식,"")),"")</f>
        <v/>
      </c>
      <c r="AZ16" s="26" t="str">
        <f>IFERROR(IF(LEN(중요_시점3[[#This Row],[요일]])=0,"",IF(AND(AZ$7=$E16,$F16=1),중요_시점_표식,"")),"")</f>
        <v/>
      </c>
      <c r="BA16" s="26" t="str">
        <f>IFERROR(IF(LEN(중요_시점3[[#This Row],[요일]])=0,"",IF(AND(BA$7=$E16,$F16=1),중요_시점_표식,"")),"")</f>
        <v/>
      </c>
      <c r="BB16" s="26" t="str">
        <f>IFERROR(IF(LEN(중요_시점3[[#This Row],[요일]])=0,"",IF(AND(BB$7=$E16,$F16=1),중요_시점_표식,"")),"")</f>
        <v/>
      </c>
      <c r="BC16" s="26" t="str">
        <f>IFERROR(IF(LEN(중요_시점3[[#This Row],[요일]])=0,"",IF(AND(BC$7=$E16,$F16=1),중요_시점_표식,"")),"")</f>
        <v/>
      </c>
      <c r="BD16" s="26" t="str">
        <f>IFERROR(IF(LEN(중요_시점3[[#This Row],[요일]])=0,"",IF(AND(BD$7=$E16,$F16=1),중요_시점_표식,"")),"")</f>
        <v/>
      </c>
      <c r="BE16" s="26" t="str">
        <f>IFERROR(IF(LEN(중요_시점3[[#This Row],[요일]])=0,"",IF(AND(BE$7=$E16,$F16=1),중요_시점_표식,"")),"")</f>
        <v/>
      </c>
      <c r="BF16" s="26" t="str">
        <f>IFERROR(IF(LEN(중요_시점3[[#This Row],[요일]])=0,"",IF(AND(BF$7=$E16,$F16=1),중요_시점_표식,"")),"")</f>
        <v/>
      </c>
      <c r="BG16" s="26" t="str">
        <f>IFERROR(IF(LEN(중요_시점3[[#This Row],[요일]])=0,"",IF(AND(BG$7=$E16,$F16=1),중요_시점_표식,"")),"")</f>
        <v/>
      </c>
      <c r="BH16" s="26" t="str">
        <f>IFERROR(IF(LEN(중요_시점3[[#This Row],[요일]])=0,"",IF(AND(BH$7=$E16,$F16=1),중요_시점_표식,"")),"")</f>
        <v/>
      </c>
      <c r="BI16" s="26" t="str">
        <f>IFERROR(IF(LEN(중요_시점3[[#This Row],[요일]])=0,"",IF(AND(BI$7=$E16,$F16=1),중요_시점_표식,"")),"")</f>
        <v/>
      </c>
      <c r="BJ16" s="26" t="str">
        <f>IFERROR(IF(LEN(중요_시점3[[#This Row],[요일]])=0,"",IF(AND(BJ$7=$E16,$F16=1),중요_시점_표식,"")),"")</f>
        <v/>
      </c>
      <c r="BK16" s="26" t="str">
        <f>IFERROR(IF(LEN(중요_시점3[[#This Row],[요일]])=0,"",IF(AND(BK$7=$E16,$F16=1),중요_시점_표식,"")),"")</f>
        <v/>
      </c>
    </row>
    <row r="17" spans="1:63" s="1" customFormat="1" ht="30" customHeight="1" outlineLevel="1">
      <c r="A17" s="6"/>
      <c r="B17" s="49" t="s">
        <v>10</v>
      </c>
      <c r="C17" s="13"/>
      <c r="D17" s="81">
        <v>0.6</v>
      </c>
      <c r="E17" s="42">
        <f ca="1">TODAY()+6</f>
        <v>45015</v>
      </c>
      <c r="F17" s="12">
        <v>13</v>
      </c>
      <c r="G17" s="27"/>
      <c r="H17" s="26" t="str">
        <f ca="1">IFERROR(IF(LEN(중요_시점3[[#This Row],[요일]])=0,"",IF(AND(H$7=$E17,$F17=1),중요_시점_표식,"")),"")</f>
        <v/>
      </c>
      <c r="I17" s="26" t="str">
        <f ca="1">IFERROR(IF(LEN(중요_시점3[[#This Row],[요일]])=0,"",IF(AND(I$7=$E17,$F17=1),중요_시점_표식,"")),"")</f>
        <v/>
      </c>
      <c r="J17" s="26" t="str">
        <f ca="1">IFERROR(IF(LEN(중요_시점3[[#This Row],[요일]])=0,"",IF(AND(J$7=$E17,$F17=1),중요_시점_표식,"")),"")</f>
        <v/>
      </c>
      <c r="K17" s="26" t="str">
        <f ca="1">IFERROR(IF(LEN(중요_시점3[[#This Row],[요일]])=0,"",IF(AND(K$7=$E17,$F17=1),중요_시점_표식,"")),"")</f>
        <v/>
      </c>
      <c r="L17" s="26" t="str">
        <f ca="1">IFERROR(IF(LEN(중요_시점3[[#This Row],[요일]])=0,"",IF(AND(L$7=$E17,$F17=1),중요_시점_표식,"")),"")</f>
        <v/>
      </c>
      <c r="M17" s="26" t="str">
        <f ca="1">IFERROR(IF(LEN(중요_시점3[[#This Row],[요일]])=0,"",IF(AND(M$7=$E17,$F17=1),중요_시점_표식,"")),"")</f>
        <v/>
      </c>
      <c r="N17" s="26" t="str">
        <f ca="1">IFERROR(IF(LEN(중요_시점3[[#This Row],[요일]])=0,"",IF(AND(N$7=$E17,$F17=1),중요_시점_표식,"")),"")</f>
        <v/>
      </c>
      <c r="O17" s="26" t="str">
        <f ca="1">IFERROR(IF(LEN(중요_시점3[[#This Row],[요일]])=0,"",IF(AND(O$7=$E17,$F17=1),중요_시점_표식,"")),"")</f>
        <v/>
      </c>
      <c r="P17" s="26" t="str">
        <f ca="1">IFERROR(IF(LEN(중요_시점3[[#This Row],[요일]])=0,"",IF(AND(P$7=$E17,$F17=1),중요_시점_표식,"")),"")</f>
        <v/>
      </c>
      <c r="Q17" s="26" t="str">
        <f ca="1">IFERROR(IF(LEN(중요_시점3[[#This Row],[요일]])=0,"",IF(AND(Q$7=$E17,$F17=1),중요_시점_표식,"")),"")</f>
        <v/>
      </c>
      <c r="R17" s="26" t="str">
        <f ca="1">IFERROR(IF(LEN(중요_시점3[[#This Row],[요일]])=0,"",IF(AND(R$7=$E17,$F17=1),중요_시점_표식,"")),"")</f>
        <v/>
      </c>
      <c r="S17" s="26" t="str">
        <f ca="1">IFERROR(IF(LEN(중요_시점3[[#This Row],[요일]])=0,"",IF(AND(S$7=$E17,$F17=1),중요_시점_표식,"")),"")</f>
        <v/>
      </c>
      <c r="T17" s="26" t="str">
        <f ca="1">IFERROR(IF(LEN(중요_시점3[[#This Row],[요일]])=0,"",IF(AND(T$7=$E17,$F17=1),중요_시점_표식,"")),"")</f>
        <v/>
      </c>
      <c r="U17" s="26" t="str">
        <f ca="1">IFERROR(IF(LEN(중요_시점3[[#This Row],[요일]])=0,"",IF(AND(U$7=$E17,$F17=1),중요_시점_표식,"")),"")</f>
        <v/>
      </c>
      <c r="V17" s="26" t="str">
        <f ca="1">IFERROR(IF(LEN(중요_시점3[[#This Row],[요일]])=0,"",IF(AND(V$7=$E17,$F17=1),중요_시점_표식,"")),"")</f>
        <v/>
      </c>
      <c r="W17" s="26" t="str">
        <f ca="1">IFERROR(IF(LEN(중요_시점3[[#This Row],[요일]])=0,"",IF(AND(W$7=$E17,$F17=1),중요_시점_표식,"")),"")</f>
        <v/>
      </c>
      <c r="X17" s="26" t="str">
        <f ca="1">IFERROR(IF(LEN(중요_시점3[[#This Row],[요일]])=0,"",IF(AND(X$7=$E17,$F17=1),중요_시점_표식,"")),"")</f>
        <v/>
      </c>
      <c r="Y17" s="26" t="str">
        <f ca="1">IFERROR(IF(LEN(중요_시점3[[#This Row],[요일]])=0,"",IF(AND(Y$7=$E17,$F17=1),중요_시점_표식,"")),"")</f>
        <v/>
      </c>
      <c r="Z17" s="26" t="str">
        <f ca="1">IFERROR(IF(LEN(중요_시점3[[#This Row],[요일]])=0,"",IF(AND(Z$7=$E17,$F17=1),중요_시점_표식,"")),"")</f>
        <v/>
      </c>
      <c r="AA17" s="26" t="str">
        <f ca="1">IFERROR(IF(LEN(중요_시점3[[#This Row],[요일]])=0,"",IF(AND(AA$7=$E17,$F17=1),중요_시점_표식,"")),"")</f>
        <v/>
      </c>
      <c r="AB17" s="26" t="str">
        <f ca="1">IFERROR(IF(LEN(중요_시점3[[#This Row],[요일]])=0,"",IF(AND(AB$7=$E17,$F17=1),중요_시점_표식,"")),"")</f>
        <v/>
      </c>
      <c r="AC17" s="26" t="str">
        <f ca="1">IFERROR(IF(LEN(중요_시점3[[#This Row],[요일]])=0,"",IF(AND(AC$7=$E17,$F17=1),중요_시점_표식,"")),"")</f>
        <v/>
      </c>
      <c r="AD17" s="26" t="str">
        <f ca="1">IFERROR(IF(LEN(중요_시점3[[#This Row],[요일]])=0,"",IF(AND(AD$7=$E17,$F17=1),중요_시점_표식,"")),"")</f>
        <v/>
      </c>
      <c r="AE17" s="26" t="str">
        <f ca="1">IFERROR(IF(LEN(중요_시점3[[#This Row],[요일]])=0,"",IF(AND(AE$7=$E17,$F17=1),중요_시점_표식,"")),"")</f>
        <v/>
      </c>
      <c r="AF17" s="26" t="str">
        <f ca="1">IFERROR(IF(LEN(중요_시점3[[#This Row],[요일]])=0,"",IF(AND(AF$7=$E17,$F17=1),중요_시점_표식,"")),"")</f>
        <v/>
      </c>
      <c r="AG17" s="26" t="str">
        <f ca="1">IFERROR(IF(LEN(중요_시점3[[#This Row],[요일]])=0,"",IF(AND(AG$7=$E17,$F17=1),중요_시점_표식,"")),"")</f>
        <v/>
      </c>
      <c r="AH17" s="26" t="str">
        <f ca="1">IFERROR(IF(LEN(중요_시점3[[#This Row],[요일]])=0,"",IF(AND(AH$7=$E17,$F17=1),중요_시점_표식,"")),"")</f>
        <v/>
      </c>
      <c r="AI17" s="26" t="str">
        <f ca="1">IFERROR(IF(LEN(중요_시점3[[#This Row],[요일]])=0,"",IF(AND(AI$7=$E17,$F17=1),중요_시점_표식,"")),"")</f>
        <v/>
      </c>
      <c r="AJ17" s="26" t="str">
        <f ca="1">IFERROR(IF(LEN(중요_시점3[[#This Row],[요일]])=0,"",IF(AND(AJ$7=$E17,$F17=1),중요_시점_표식,"")),"")</f>
        <v/>
      </c>
      <c r="AK17" s="26" t="str">
        <f ca="1">IFERROR(IF(LEN(중요_시점3[[#This Row],[요일]])=0,"",IF(AND(AK$7=$E17,$F17=1),중요_시점_표식,"")),"")</f>
        <v/>
      </c>
      <c r="AL17" s="26" t="str">
        <f ca="1">IFERROR(IF(LEN(중요_시점3[[#This Row],[요일]])=0,"",IF(AND(AL$7=$E17,$F17=1),중요_시점_표식,"")),"")</f>
        <v/>
      </c>
      <c r="AM17" s="26" t="str">
        <f ca="1">IFERROR(IF(LEN(중요_시점3[[#This Row],[요일]])=0,"",IF(AND(AM$7=$E17,$F17=1),중요_시점_표식,"")),"")</f>
        <v/>
      </c>
      <c r="AN17" s="26" t="str">
        <f ca="1">IFERROR(IF(LEN(중요_시점3[[#This Row],[요일]])=0,"",IF(AND(AN$7=$E17,$F17=1),중요_시점_표식,"")),"")</f>
        <v/>
      </c>
      <c r="AO17" s="26" t="str">
        <f ca="1">IFERROR(IF(LEN(중요_시점3[[#This Row],[요일]])=0,"",IF(AND(AO$7=$E17,$F17=1),중요_시점_표식,"")),"")</f>
        <v/>
      </c>
      <c r="AP17" s="26" t="str">
        <f ca="1">IFERROR(IF(LEN(중요_시점3[[#This Row],[요일]])=0,"",IF(AND(AP$7=$E17,$F17=1),중요_시점_표식,"")),"")</f>
        <v/>
      </c>
      <c r="AQ17" s="26" t="str">
        <f ca="1">IFERROR(IF(LEN(중요_시점3[[#This Row],[요일]])=0,"",IF(AND(AQ$7=$E17,$F17=1),중요_시점_표식,"")),"")</f>
        <v/>
      </c>
      <c r="AR17" s="26" t="str">
        <f ca="1">IFERROR(IF(LEN(중요_시점3[[#This Row],[요일]])=0,"",IF(AND(AR$7=$E17,$F17=1),중요_시점_표식,"")),"")</f>
        <v/>
      </c>
      <c r="AS17" s="26" t="str">
        <f ca="1">IFERROR(IF(LEN(중요_시점3[[#This Row],[요일]])=0,"",IF(AND(AS$7=$E17,$F17=1),중요_시점_표식,"")),"")</f>
        <v/>
      </c>
      <c r="AT17" s="26" t="str">
        <f ca="1">IFERROR(IF(LEN(중요_시점3[[#This Row],[요일]])=0,"",IF(AND(AT$7=$E17,$F17=1),중요_시점_표식,"")),"")</f>
        <v/>
      </c>
      <c r="AU17" s="26" t="str">
        <f ca="1">IFERROR(IF(LEN(중요_시점3[[#This Row],[요일]])=0,"",IF(AND(AU$7=$E17,$F17=1),중요_시점_표식,"")),"")</f>
        <v/>
      </c>
      <c r="AV17" s="26" t="str">
        <f ca="1">IFERROR(IF(LEN(중요_시점3[[#This Row],[요일]])=0,"",IF(AND(AV$7=$E17,$F17=1),중요_시점_표식,"")),"")</f>
        <v/>
      </c>
      <c r="AW17" s="26" t="str">
        <f ca="1">IFERROR(IF(LEN(중요_시점3[[#This Row],[요일]])=0,"",IF(AND(AW$7=$E17,$F17=1),중요_시점_표식,"")),"")</f>
        <v/>
      </c>
      <c r="AX17" s="26" t="str">
        <f ca="1">IFERROR(IF(LEN(중요_시점3[[#This Row],[요일]])=0,"",IF(AND(AX$7=$E17,$F17=1),중요_시점_표식,"")),"")</f>
        <v/>
      </c>
      <c r="AY17" s="26" t="str">
        <f ca="1">IFERROR(IF(LEN(중요_시점3[[#This Row],[요일]])=0,"",IF(AND(AY$7=$E17,$F17=1),중요_시점_표식,"")),"")</f>
        <v/>
      </c>
      <c r="AZ17" s="26" t="str">
        <f ca="1">IFERROR(IF(LEN(중요_시점3[[#This Row],[요일]])=0,"",IF(AND(AZ$7=$E17,$F17=1),중요_시점_표식,"")),"")</f>
        <v/>
      </c>
      <c r="BA17" s="26" t="str">
        <f ca="1">IFERROR(IF(LEN(중요_시점3[[#This Row],[요일]])=0,"",IF(AND(BA$7=$E17,$F17=1),중요_시점_표식,"")),"")</f>
        <v/>
      </c>
      <c r="BB17" s="26" t="str">
        <f ca="1">IFERROR(IF(LEN(중요_시점3[[#This Row],[요일]])=0,"",IF(AND(BB$7=$E17,$F17=1),중요_시점_표식,"")),"")</f>
        <v/>
      </c>
      <c r="BC17" s="26" t="str">
        <f ca="1">IFERROR(IF(LEN(중요_시점3[[#This Row],[요일]])=0,"",IF(AND(BC$7=$E17,$F17=1),중요_시점_표식,"")),"")</f>
        <v/>
      </c>
      <c r="BD17" s="26" t="str">
        <f ca="1">IFERROR(IF(LEN(중요_시점3[[#This Row],[요일]])=0,"",IF(AND(BD$7=$E17,$F17=1),중요_시점_표식,"")),"")</f>
        <v/>
      </c>
      <c r="BE17" s="26" t="str">
        <f ca="1">IFERROR(IF(LEN(중요_시점3[[#This Row],[요일]])=0,"",IF(AND(BE$7=$E17,$F17=1),중요_시점_표식,"")),"")</f>
        <v/>
      </c>
      <c r="BF17" s="26" t="str">
        <f ca="1">IFERROR(IF(LEN(중요_시점3[[#This Row],[요일]])=0,"",IF(AND(BF$7=$E17,$F17=1),중요_시점_표식,"")),"")</f>
        <v/>
      </c>
      <c r="BG17" s="26" t="str">
        <f ca="1">IFERROR(IF(LEN(중요_시점3[[#This Row],[요일]])=0,"",IF(AND(BG$7=$E17,$F17=1),중요_시점_표식,"")),"")</f>
        <v/>
      </c>
      <c r="BH17" s="26" t="str">
        <f ca="1">IFERROR(IF(LEN(중요_시점3[[#This Row],[요일]])=0,"",IF(AND(BH$7=$E17,$F17=1),중요_시점_표식,"")),"")</f>
        <v/>
      </c>
      <c r="BI17" s="26" t="str">
        <f ca="1">IFERROR(IF(LEN(중요_시점3[[#This Row],[요일]])=0,"",IF(AND(BI$7=$E17,$F17=1),중요_시점_표식,"")),"")</f>
        <v/>
      </c>
      <c r="BJ17" s="26" t="str">
        <f ca="1">IFERROR(IF(LEN(중요_시점3[[#This Row],[요일]])=0,"",IF(AND(BJ$7=$E17,$F17=1),중요_시점_표식,"")),"")</f>
        <v/>
      </c>
      <c r="BK17" s="26" t="str">
        <f ca="1">IFERROR(IF(LEN(중요_시점3[[#This Row],[요일]])=0,"",IF(AND(BK$7=$E17,$F17=1),중요_시점_표식,"")),"")</f>
        <v/>
      </c>
    </row>
    <row r="18" spans="1:63" s="1" customFormat="1" ht="30" customHeight="1" outlineLevel="1">
      <c r="A18" s="5"/>
      <c r="B18" s="49" t="s">
        <v>11</v>
      </c>
      <c r="C18" s="13"/>
      <c r="D18" s="44">
        <v>0.5</v>
      </c>
      <c r="E18" s="42">
        <f ca="1">TODAY()+7</f>
        <v>45016</v>
      </c>
      <c r="F18" s="12">
        <v>9</v>
      </c>
      <c r="G18" s="27"/>
      <c r="H18" s="26" t="str">
        <f ca="1">IFERROR(IF(LEN(중요_시점3[[#This Row],[요일]])=0,"",IF(AND(H$7=$E18,$F18=1),중요_시점_표식,"")),"")</f>
        <v/>
      </c>
      <c r="I18" s="26" t="str">
        <f ca="1">IFERROR(IF(LEN(중요_시점3[[#This Row],[요일]])=0,"",IF(AND(I$7=$E18,$F18=1),중요_시점_표식,"")),"")</f>
        <v/>
      </c>
      <c r="J18" s="26" t="str">
        <f ca="1">IFERROR(IF(LEN(중요_시점3[[#This Row],[요일]])=0,"",IF(AND(J$7=$E18,$F18=1),중요_시점_표식,"")),"")</f>
        <v/>
      </c>
      <c r="K18" s="26" t="str">
        <f ca="1">IFERROR(IF(LEN(중요_시점3[[#This Row],[요일]])=0,"",IF(AND(K$7=$E18,$F18=1),중요_시점_표식,"")),"")</f>
        <v/>
      </c>
      <c r="L18" s="26" t="str">
        <f ca="1">IFERROR(IF(LEN(중요_시점3[[#This Row],[요일]])=0,"",IF(AND(L$7=$E18,$F18=1),중요_시점_표식,"")),"")</f>
        <v/>
      </c>
      <c r="M18" s="26" t="str">
        <f ca="1">IFERROR(IF(LEN(중요_시점3[[#This Row],[요일]])=0,"",IF(AND(M$7=$E18,$F18=1),중요_시점_표식,"")),"")</f>
        <v/>
      </c>
      <c r="N18" s="26" t="str">
        <f ca="1">IFERROR(IF(LEN(중요_시점3[[#This Row],[요일]])=0,"",IF(AND(N$7=$E18,$F18=1),중요_시점_표식,"")),"")</f>
        <v/>
      </c>
      <c r="O18" s="26" t="str">
        <f ca="1">IFERROR(IF(LEN(중요_시점3[[#This Row],[요일]])=0,"",IF(AND(O$7=$E18,$F18=1),중요_시점_표식,"")),"")</f>
        <v/>
      </c>
      <c r="P18" s="26" t="str">
        <f ca="1">IFERROR(IF(LEN(중요_시점3[[#This Row],[요일]])=0,"",IF(AND(P$7=$E18,$F18=1),중요_시점_표식,"")),"")</f>
        <v/>
      </c>
      <c r="Q18" s="26" t="str">
        <f ca="1">IFERROR(IF(LEN(중요_시점3[[#This Row],[요일]])=0,"",IF(AND(Q$7=$E18,$F18=1),중요_시점_표식,"")),"")</f>
        <v/>
      </c>
      <c r="R18" s="26" t="str">
        <f ca="1">IFERROR(IF(LEN(중요_시점3[[#This Row],[요일]])=0,"",IF(AND(R$7=$E18,$F18=1),중요_시점_표식,"")),"")</f>
        <v/>
      </c>
      <c r="S18" s="26" t="str">
        <f ca="1">IFERROR(IF(LEN(중요_시점3[[#This Row],[요일]])=0,"",IF(AND(S$7=$E18,$F18=1),중요_시점_표식,"")),"")</f>
        <v/>
      </c>
      <c r="T18" s="26" t="str">
        <f ca="1">IFERROR(IF(LEN(중요_시점3[[#This Row],[요일]])=0,"",IF(AND(T$7=$E18,$F18=1),중요_시점_표식,"")),"")</f>
        <v/>
      </c>
      <c r="U18" s="26" t="str">
        <f ca="1">IFERROR(IF(LEN(중요_시점3[[#This Row],[요일]])=0,"",IF(AND(U$7=$E18,$F18=1),중요_시점_표식,"")),"")</f>
        <v/>
      </c>
      <c r="V18" s="26" t="str">
        <f ca="1">IFERROR(IF(LEN(중요_시점3[[#This Row],[요일]])=0,"",IF(AND(V$7=$E18,$F18=1),중요_시점_표식,"")),"")</f>
        <v/>
      </c>
      <c r="W18" s="26" t="str">
        <f ca="1">IFERROR(IF(LEN(중요_시점3[[#This Row],[요일]])=0,"",IF(AND(W$7=$E18,$F18=1),중요_시점_표식,"")),"")</f>
        <v/>
      </c>
      <c r="X18" s="26" t="str">
        <f ca="1">IFERROR(IF(LEN(중요_시점3[[#This Row],[요일]])=0,"",IF(AND(X$7=$E18,$F18=1),중요_시점_표식,"")),"")</f>
        <v/>
      </c>
      <c r="Y18" s="26" t="str">
        <f ca="1">IFERROR(IF(LEN(중요_시점3[[#This Row],[요일]])=0,"",IF(AND(Y$7=$E18,$F18=1),중요_시점_표식,"")),"")</f>
        <v/>
      </c>
      <c r="Z18" s="26" t="str">
        <f ca="1">IFERROR(IF(LEN(중요_시점3[[#This Row],[요일]])=0,"",IF(AND(Z$7=$E18,$F18=1),중요_시점_표식,"")),"")</f>
        <v/>
      </c>
      <c r="AA18" s="26" t="str">
        <f ca="1">IFERROR(IF(LEN(중요_시점3[[#This Row],[요일]])=0,"",IF(AND(AA$7=$E18,$F18=1),중요_시점_표식,"")),"")</f>
        <v/>
      </c>
      <c r="AB18" s="26" t="str">
        <f ca="1">IFERROR(IF(LEN(중요_시점3[[#This Row],[요일]])=0,"",IF(AND(AB$7=$E18,$F18=1),중요_시점_표식,"")),"")</f>
        <v/>
      </c>
      <c r="AC18" s="26" t="str">
        <f ca="1">IFERROR(IF(LEN(중요_시점3[[#This Row],[요일]])=0,"",IF(AND(AC$7=$E18,$F18=1),중요_시점_표식,"")),"")</f>
        <v/>
      </c>
      <c r="AD18" s="26" t="str">
        <f ca="1">IFERROR(IF(LEN(중요_시점3[[#This Row],[요일]])=0,"",IF(AND(AD$7=$E18,$F18=1),중요_시점_표식,"")),"")</f>
        <v/>
      </c>
      <c r="AE18" s="26" t="str">
        <f ca="1">IFERROR(IF(LEN(중요_시점3[[#This Row],[요일]])=0,"",IF(AND(AE$7=$E18,$F18=1),중요_시점_표식,"")),"")</f>
        <v/>
      </c>
      <c r="AF18" s="26" t="str">
        <f ca="1">IFERROR(IF(LEN(중요_시점3[[#This Row],[요일]])=0,"",IF(AND(AF$7=$E18,$F18=1),중요_시점_표식,"")),"")</f>
        <v/>
      </c>
      <c r="AG18" s="26" t="str">
        <f ca="1">IFERROR(IF(LEN(중요_시점3[[#This Row],[요일]])=0,"",IF(AND(AG$7=$E18,$F18=1),중요_시점_표식,"")),"")</f>
        <v/>
      </c>
      <c r="AH18" s="26" t="str">
        <f ca="1">IFERROR(IF(LEN(중요_시점3[[#This Row],[요일]])=0,"",IF(AND(AH$7=$E18,$F18=1),중요_시점_표식,"")),"")</f>
        <v/>
      </c>
      <c r="AI18" s="26" t="str">
        <f ca="1">IFERROR(IF(LEN(중요_시점3[[#This Row],[요일]])=0,"",IF(AND(AI$7=$E18,$F18=1),중요_시점_표식,"")),"")</f>
        <v/>
      </c>
      <c r="AJ18" s="26" t="str">
        <f ca="1">IFERROR(IF(LEN(중요_시점3[[#This Row],[요일]])=0,"",IF(AND(AJ$7=$E18,$F18=1),중요_시점_표식,"")),"")</f>
        <v/>
      </c>
      <c r="AK18" s="26" t="str">
        <f ca="1">IFERROR(IF(LEN(중요_시점3[[#This Row],[요일]])=0,"",IF(AND(AK$7=$E18,$F18=1),중요_시점_표식,"")),"")</f>
        <v/>
      </c>
      <c r="AL18" s="26" t="str">
        <f ca="1">IFERROR(IF(LEN(중요_시점3[[#This Row],[요일]])=0,"",IF(AND(AL$7=$E18,$F18=1),중요_시점_표식,"")),"")</f>
        <v/>
      </c>
      <c r="AM18" s="26" t="str">
        <f ca="1">IFERROR(IF(LEN(중요_시점3[[#This Row],[요일]])=0,"",IF(AND(AM$7=$E18,$F18=1),중요_시점_표식,"")),"")</f>
        <v/>
      </c>
      <c r="AN18" s="26" t="str">
        <f ca="1">IFERROR(IF(LEN(중요_시점3[[#This Row],[요일]])=0,"",IF(AND(AN$7=$E18,$F18=1),중요_시점_표식,"")),"")</f>
        <v/>
      </c>
      <c r="AO18" s="26" t="str">
        <f ca="1">IFERROR(IF(LEN(중요_시점3[[#This Row],[요일]])=0,"",IF(AND(AO$7=$E18,$F18=1),중요_시점_표식,"")),"")</f>
        <v/>
      </c>
      <c r="AP18" s="26" t="str">
        <f ca="1">IFERROR(IF(LEN(중요_시점3[[#This Row],[요일]])=0,"",IF(AND(AP$7=$E18,$F18=1),중요_시점_표식,"")),"")</f>
        <v/>
      </c>
      <c r="AQ18" s="26" t="str">
        <f ca="1">IFERROR(IF(LEN(중요_시점3[[#This Row],[요일]])=0,"",IF(AND(AQ$7=$E18,$F18=1),중요_시점_표식,"")),"")</f>
        <v/>
      </c>
      <c r="AR18" s="26" t="str">
        <f ca="1">IFERROR(IF(LEN(중요_시점3[[#This Row],[요일]])=0,"",IF(AND(AR$7=$E18,$F18=1),중요_시점_표식,"")),"")</f>
        <v/>
      </c>
      <c r="AS18" s="26" t="str">
        <f ca="1">IFERROR(IF(LEN(중요_시점3[[#This Row],[요일]])=0,"",IF(AND(AS$7=$E18,$F18=1),중요_시점_표식,"")),"")</f>
        <v/>
      </c>
      <c r="AT18" s="26" t="str">
        <f ca="1">IFERROR(IF(LEN(중요_시점3[[#This Row],[요일]])=0,"",IF(AND(AT$7=$E18,$F18=1),중요_시점_표식,"")),"")</f>
        <v/>
      </c>
      <c r="AU18" s="26" t="str">
        <f ca="1">IFERROR(IF(LEN(중요_시점3[[#This Row],[요일]])=0,"",IF(AND(AU$7=$E18,$F18=1),중요_시점_표식,"")),"")</f>
        <v/>
      </c>
      <c r="AV18" s="26" t="str">
        <f ca="1">IFERROR(IF(LEN(중요_시점3[[#This Row],[요일]])=0,"",IF(AND(AV$7=$E18,$F18=1),중요_시점_표식,"")),"")</f>
        <v/>
      </c>
      <c r="AW18" s="26" t="str">
        <f ca="1">IFERROR(IF(LEN(중요_시점3[[#This Row],[요일]])=0,"",IF(AND(AW$7=$E18,$F18=1),중요_시점_표식,"")),"")</f>
        <v/>
      </c>
      <c r="AX18" s="26" t="str">
        <f ca="1">IFERROR(IF(LEN(중요_시점3[[#This Row],[요일]])=0,"",IF(AND(AX$7=$E18,$F18=1),중요_시점_표식,"")),"")</f>
        <v/>
      </c>
      <c r="AY18" s="26" t="str">
        <f ca="1">IFERROR(IF(LEN(중요_시점3[[#This Row],[요일]])=0,"",IF(AND(AY$7=$E18,$F18=1),중요_시점_표식,"")),"")</f>
        <v/>
      </c>
      <c r="AZ18" s="26" t="str">
        <f ca="1">IFERROR(IF(LEN(중요_시점3[[#This Row],[요일]])=0,"",IF(AND(AZ$7=$E18,$F18=1),중요_시점_표식,"")),"")</f>
        <v/>
      </c>
      <c r="BA18" s="26" t="str">
        <f ca="1">IFERROR(IF(LEN(중요_시점3[[#This Row],[요일]])=0,"",IF(AND(BA$7=$E18,$F18=1),중요_시점_표식,"")),"")</f>
        <v/>
      </c>
      <c r="BB18" s="26" t="str">
        <f ca="1">IFERROR(IF(LEN(중요_시점3[[#This Row],[요일]])=0,"",IF(AND(BB$7=$E18,$F18=1),중요_시점_표식,"")),"")</f>
        <v/>
      </c>
      <c r="BC18" s="26" t="str">
        <f ca="1">IFERROR(IF(LEN(중요_시점3[[#This Row],[요일]])=0,"",IF(AND(BC$7=$E18,$F18=1),중요_시점_표식,"")),"")</f>
        <v/>
      </c>
      <c r="BD18" s="26" t="str">
        <f ca="1">IFERROR(IF(LEN(중요_시점3[[#This Row],[요일]])=0,"",IF(AND(BD$7=$E18,$F18=1),중요_시점_표식,"")),"")</f>
        <v/>
      </c>
      <c r="BE18" s="26" t="str">
        <f ca="1">IFERROR(IF(LEN(중요_시점3[[#This Row],[요일]])=0,"",IF(AND(BE$7=$E18,$F18=1),중요_시점_표식,"")),"")</f>
        <v/>
      </c>
      <c r="BF18" s="26" t="str">
        <f ca="1">IFERROR(IF(LEN(중요_시점3[[#This Row],[요일]])=0,"",IF(AND(BF$7=$E18,$F18=1),중요_시점_표식,"")),"")</f>
        <v/>
      </c>
      <c r="BG18" s="26" t="str">
        <f ca="1">IFERROR(IF(LEN(중요_시점3[[#This Row],[요일]])=0,"",IF(AND(BG$7=$E18,$F18=1),중요_시점_표식,"")),"")</f>
        <v/>
      </c>
      <c r="BH18" s="26" t="str">
        <f ca="1">IFERROR(IF(LEN(중요_시점3[[#This Row],[요일]])=0,"",IF(AND(BH$7=$E18,$F18=1),중요_시점_표식,"")),"")</f>
        <v/>
      </c>
      <c r="BI18" s="26" t="str">
        <f ca="1">IFERROR(IF(LEN(중요_시점3[[#This Row],[요일]])=0,"",IF(AND(BI$7=$E18,$F18=1),중요_시점_표식,"")),"")</f>
        <v/>
      </c>
      <c r="BJ18" s="26" t="str">
        <f ca="1">IFERROR(IF(LEN(중요_시점3[[#This Row],[요일]])=0,"",IF(AND(BJ$7=$E18,$F18=1),중요_시점_표식,"")),"")</f>
        <v/>
      </c>
      <c r="BK18" s="26" t="str">
        <f ca="1">IFERROR(IF(LEN(중요_시점3[[#This Row],[요일]])=0,"",IF(AND(BK$7=$E18,$F18=1),중요_시점_표식,"")),"")</f>
        <v/>
      </c>
    </row>
    <row r="19" spans="1:63" s="1" customFormat="1" ht="30" customHeight="1" outlineLevel="1">
      <c r="A19" s="5"/>
      <c r="B19" s="49" t="s">
        <v>12</v>
      </c>
      <c r="C19" s="13"/>
      <c r="D19" s="81">
        <v>0.33</v>
      </c>
      <c r="E19" s="42">
        <f ca="1">TODAY()+15</f>
        <v>45024</v>
      </c>
      <c r="F19" s="12">
        <v>11</v>
      </c>
      <c r="G19" s="27"/>
      <c r="H19" s="26" t="str">
        <f ca="1">IFERROR(IF(LEN(중요_시점3[[#This Row],[요일]])=0,"",IF(AND(H$7=$E19,$F19=1),중요_시점_표식,"")),"")</f>
        <v/>
      </c>
      <c r="I19" s="26" t="str">
        <f ca="1">IFERROR(IF(LEN(중요_시점3[[#This Row],[요일]])=0,"",IF(AND(I$7=$E19,$F19=1),중요_시점_표식,"")),"")</f>
        <v/>
      </c>
      <c r="J19" s="26" t="str">
        <f ca="1">IFERROR(IF(LEN(중요_시점3[[#This Row],[요일]])=0,"",IF(AND(J$7=$E19,$F19=1),중요_시점_표식,"")),"")</f>
        <v/>
      </c>
      <c r="K19" s="26" t="str">
        <f ca="1">IFERROR(IF(LEN(중요_시점3[[#This Row],[요일]])=0,"",IF(AND(K$7=$E19,$F19=1),중요_시점_표식,"")),"")</f>
        <v/>
      </c>
      <c r="L19" s="26" t="str">
        <f ca="1">IFERROR(IF(LEN(중요_시점3[[#This Row],[요일]])=0,"",IF(AND(L$7=$E19,$F19=1),중요_시점_표식,"")),"")</f>
        <v/>
      </c>
      <c r="M19" s="26" t="str">
        <f ca="1">IFERROR(IF(LEN(중요_시점3[[#This Row],[요일]])=0,"",IF(AND(M$7=$E19,$F19=1),중요_시점_표식,"")),"")</f>
        <v/>
      </c>
      <c r="N19" s="26" t="str">
        <f ca="1">IFERROR(IF(LEN(중요_시점3[[#This Row],[요일]])=0,"",IF(AND(N$7=$E19,$F19=1),중요_시점_표식,"")),"")</f>
        <v/>
      </c>
      <c r="O19" s="26" t="str">
        <f ca="1">IFERROR(IF(LEN(중요_시점3[[#This Row],[요일]])=0,"",IF(AND(O$7=$E19,$F19=1),중요_시점_표식,"")),"")</f>
        <v/>
      </c>
      <c r="P19" s="26" t="str">
        <f ca="1">IFERROR(IF(LEN(중요_시점3[[#This Row],[요일]])=0,"",IF(AND(P$7=$E19,$F19=1),중요_시점_표식,"")),"")</f>
        <v/>
      </c>
      <c r="Q19" s="26" t="str">
        <f ca="1">IFERROR(IF(LEN(중요_시점3[[#This Row],[요일]])=0,"",IF(AND(Q$7=$E19,$F19=1),중요_시점_표식,"")),"")</f>
        <v/>
      </c>
      <c r="R19" s="26" t="str">
        <f ca="1">IFERROR(IF(LEN(중요_시점3[[#This Row],[요일]])=0,"",IF(AND(R$7=$E19,$F19=1),중요_시점_표식,"")),"")</f>
        <v/>
      </c>
      <c r="S19" s="26" t="str">
        <f ca="1">IFERROR(IF(LEN(중요_시점3[[#This Row],[요일]])=0,"",IF(AND(S$7=$E19,$F19=1),중요_시점_표식,"")),"")</f>
        <v/>
      </c>
      <c r="T19" s="26" t="str">
        <f ca="1">IFERROR(IF(LEN(중요_시점3[[#This Row],[요일]])=0,"",IF(AND(T$7=$E19,$F19=1),중요_시점_표식,"")),"")</f>
        <v/>
      </c>
      <c r="U19" s="26" t="str">
        <f ca="1">IFERROR(IF(LEN(중요_시점3[[#This Row],[요일]])=0,"",IF(AND(U$7=$E19,$F19=1),중요_시점_표식,"")),"")</f>
        <v/>
      </c>
      <c r="V19" s="26" t="str">
        <f ca="1">IFERROR(IF(LEN(중요_시점3[[#This Row],[요일]])=0,"",IF(AND(V$7=$E19,$F19=1),중요_시점_표식,"")),"")</f>
        <v/>
      </c>
      <c r="W19" s="26" t="str">
        <f ca="1">IFERROR(IF(LEN(중요_시점3[[#This Row],[요일]])=0,"",IF(AND(W$7=$E19,$F19=1),중요_시점_표식,"")),"")</f>
        <v/>
      </c>
      <c r="X19" s="26" t="str">
        <f ca="1">IFERROR(IF(LEN(중요_시점3[[#This Row],[요일]])=0,"",IF(AND(X$7=$E19,$F19=1),중요_시점_표식,"")),"")</f>
        <v/>
      </c>
      <c r="Y19" s="26" t="str">
        <f ca="1">IFERROR(IF(LEN(중요_시점3[[#This Row],[요일]])=0,"",IF(AND(Y$7=$E19,$F19=1),중요_시점_표식,"")),"")</f>
        <v/>
      </c>
      <c r="Z19" s="26" t="str">
        <f ca="1">IFERROR(IF(LEN(중요_시점3[[#This Row],[요일]])=0,"",IF(AND(Z$7=$E19,$F19=1),중요_시점_표식,"")),"")</f>
        <v/>
      </c>
      <c r="AA19" s="26" t="str">
        <f ca="1">IFERROR(IF(LEN(중요_시점3[[#This Row],[요일]])=0,"",IF(AND(AA$7=$E19,$F19=1),중요_시점_표식,"")),"")</f>
        <v/>
      </c>
      <c r="AB19" s="26" t="str">
        <f ca="1">IFERROR(IF(LEN(중요_시점3[[#This Row],[요일]])=0,"",IF(AND(AB$7=$E19,$F19=1),중요_시점_표식,"")),"")</f>
        <v/>
      </c>
      <c r="AC19" s="26" t="str">
        <f ca="1">IFERROR(IF(LEN(중요_시점3[[#This Row],[요일]])=0,"",IF(AND(AC$7=$E19,$F19=1),중요_시점_표식,"")),"")</f>
        <v/>
      </c>
      <c r="AD19" s="26" t="str">
        <f ca="1">IFERROR(IF(LEN(중요_시점3[[#This Row],[요일]])=0,"",IF(AND(AD$7=$E19,$F19=1),중요_시점_표식,"")),"")</f>
        <v/>
      </c>
      <c r="AE19" s="26" t="str">
        <f ca="1">IFERROR(IF(LEN(중요_시점3[[#This Row],[요일]])=0,"",IF(AND(AE$7=$E19,$F19=1),중요_시점_표식,"")),"")</f>
        <v/>
      </c>
      <c r="AF19" s="26" t="str">
        <f ca="1">IFERROR(IF(LEN(중요_시점3[[#This Row],[요일]])=0,"",IF(AND(AF$7=$E19,$F19=1),중요_시점_표식,"")),"")</f>
        <v/>
      </c>
      <c r="AG19" s="26" t="str">
        <f ca="1">IFERROR(IF(LEN(중요_시점3[[#This Row],[요일]])=0,"",IF(AND(AG$7=$E19,$F19=1),중요_시점_표식,"")),"")</f>
        <v/>
      </c>
      <c r="AH19" s="26" t="str">
        <f ca="1">IFERROR(IF(LEN(중요_시점3[[#This Row],[요일]])=0,"",IF(AND(AH$7=$E19,$F19=1),중요_시점_표식,"")),"")</f>
        <v/>
      </c>
      <c r="AI19" s="26" t="str">
        <f ca="1">IFERROR(IF(LEN(중요_시점3[[#This Row],[요일]])=0,"",IF(AND(AI$7=$E19,$F19=1),중요_시점_표식,"")),"")</f>
        <v/>
      </c>
      <c r="AJ19" s="26" t="str">
        <f ca="1">IFERROR(IF(LEN(중요_시점3[[#This Row],[요일]])=0,"",IF(AND(AJ$7=$E19,$F19=1),중요_시점_표식,"")),"")</f>
        <v/>
      </c>
      <c r="AK19" s="26" t="str">
        <f ca="1">IFERROR(IF(LEN(중요_시점3[[#This Row],[요일]])=0,"",IF(AND(AK$7=$E19,$F19=1),중요_시점_표식,"")),"")</f>
        <v/>
      </c>
      <c r="AL19" s="26" t="str">
        <f ca="1">IFERROR(IF(LEN(중요_시점3[[#This Row],[요일]])=0,"",IF(AND(AL$7=$E19,$F19=1),중요_시점_표식,"")),"")</f>
        <v/>
      </c>
      <c r="AM19" s="26" t="str">
        <f ca="1">IFERROR(IF(LEN(중요_시점3[[#This Row],[요일]])=0,"",IF(AND(AM$7=$E19,$F19=1),중요_시점_표식,"")),"")</f>
        <v/>
      </c>
      <c r="AN19" s="26" t="str">
        <f ca="1">IFERROR(IF(LEN(중요_시점3[[#This Row],[요일]])=0,"",IF(AND(AN$7=$E19,$F19=1),중요_시점_표식,"")),"")</f>
        <v/>
      </c>
      <c r="AO19" s="26" t="str">
        <f ca="1">IFERROR(IF(LEN(중요_시점3[[#This Row],[요일]])=0,"",IF(AND(AO$7=$E19,$F19=1),중요_시점_표식,"")),"")</f>
        <v/>
      </c>
      <c r="AP19" s="26" t="str">
        <f ca="1">IFERROR(IF(LEN(중요_시점3[[#This Row],[요일]])=0,"",IF(AND(AP$7=$E19,$F19=1),중요_시점_표식,"")),"")</f>
        <v/>
      </c>
      <c r="AQ19" s="26" t="str">
        <f ca="1">IFERROR(IF(LEN(중요_시점3[[#This Row],[요일]])=0,"",IF(AND(AQ$7=$E19,$F19=1),중요_시점_표식,"")),"")</f>
        <v/>
      </c>
      <c r="AR19" s="26" t="str">
        <f ca="1">IFERROR(IF(LEN(중요_시점3[[#This Row],[요일]])=0,"",IF(AND(AR$7=$E19,$F19=1),중요_시점_표식,"")),"")</f>
        <v/>
      </c>
      <c r="AS19" s="26" t="str">
        <f ca="1">IFERROR(IF(LEN(중요_시점3[[#This Row],[요일]])=0,"",IF(AND(AS$7=$E19,$F19=1),중요_시점_표식,"")),"")</f>
        <v/>
      </c>
      <c r="AT19" s="26" t="str">
        <f ca="1">IFERROR(IF(LEN(중요_시점3[[#This Row],[요일]])=0,"",IF(AND(AT$7=$E19,$F19=1),중요_시점_표식,"")),"")</f>
        <v/>
      </c>
      <c r="AU19" s="26" t="str">
        <f ca="1">IFERROR(IF(LEN(중요_시점3[[#This Row],[요일]])=0,"",IF(AND(AU$7=$E19,$F19=1),중요_시점_표식,"")),"")</f>
        <v/>
      </c>
      <c r="AV19" s="26" t="str">
        <f ca="1">IFERROR(IF(LEN(중요_시점3[[#This Row],[요일]])=0,"",IF(AND(AV$7=$E19,$F19=1),중요_시점_표식,"")),"")</f>
        <v/>
      </c>
      <c r="AW19" s="26" t="str">
        <f ca="1">IFERROR(IF(LEN(중요_시점3[[#This Row],[요일]])=0,"",IF(AND(AW$7=$E19,$F19=1),중요_시점_표식,"")),"")</f>
        <v/>
      </c>
      <c r="AX19" s="26" t="str">
        <f ca="1">IFERROR(IF(LEN(중요_시점3[[#This Row],[요일]])=0,"",IF(AND(AX$7=$E19,$F19=1),중요_시점_표식,"")),"")</f>
        <v/>
      </c>
      <c r="AY19" s="26" t="str">
        <f ca="1">IFERROR(IF(LEN(중요_시점3[[#This Row],[요일]])=0,"",IF(AND(AY$7=$E19,$F19=1),중요_시점_표식,"")),"")</f>
        <v/>
      </c>
      <c r="AZ19" s="26" t="str">
        <f ca="1">IFERROR(IF(LEN(중요_시점3[[#This Row],[요일]])=0,"",IF(AND(AZ$7=$E19,$F19=1),중요_시점_표식,"")),"")</f>
        <v/>
      </c>
      <c r="BA19" s="26" t="str">
        <f ca="1">IFERROR(IF(LEN(중요_시점3[[#This Row],[요일]])=0,"",IF(AND(BA$7=$E19,$F19=1),중요_시점_표식,"")),"")</f>
        <v/>
      </c>
      <c r="BB19" s="26" t="str">
        <f ca="1">IFERROR(IF(LEN(중요_시점3[[#This Row],[요일]])=0,"",IF(AND(BB$7=$E19,$F19=1),중요_시점_표식,"")),"")</f>
        <v/>
      </c>
      <c r="BC19" s="26" t="str">
        <f ca="1">IFERROR(IF(LEN(중요_시점3[[#This Row],[요일]])=0,"",IF(AND(BC$7=$E19,$F19=1),중요_시점_표식,"")),"")</f>
        <v/>
      </c>
      <c r="BD19" s="26" t="str">
        <f ca="1">IFERROR(IF(LEN(중요_시점3[[#This Row],[요일]])=0,"",IF(AND(BD$7=$E19,$F19=1),중요_시점_표식,"")),"")</f>
        <v/>
      </c>
      <c r="BE19" s="26" t="str">
        <f ca="1">IFERROR(IF(LEN(중요_시점3[[#This Row],[요일]])=0,"",IF(AND(BE$7=$E19,$F19=1),중요_시점_표식,"")),"")</f>
        <v/>
      </c>
      <c r="BF19" s="26" t="str">
        <f ca="1">IFERROR(IF(LEN(중요_시점3[[#This Row],[요일]])=0,"",IF(AND(BF$7=$E19,$F19=1),중요_시점_표식,"")),"")</f>
        <v/>
      </c>
      <c r="BG19" s="26" t="str">
        <f ca="1">IFERROR(IF(LEN(중요_시점3[[#This Row],[요일]])=0,"",IF(AND(BG$7=$E19,$F19=1),중요_시점_표식,"")),"")</f>
        <v/>
      </c>
      <c r="BH19" s="26" t="str">
        <f ca="1">IFERROR(IF(LEN(중요_시점3[[#This Row],[요일]])=0,"",IF(AND(BH$7=$E19,$F19=1),중요_시점_표식,"")),"")</f>
        <v/>
      </c>
      <c r="BI19" s="26" t="str">
        <f ca="1">IFERROR(IF(LEN(중요_시점3[[#This Row],[요일]])=0,"",IF(AND(BI$7=$E19,$F19=1),중요_시점_표식,"")),"")</f>
        <v/>
      </c>
      <c r="BJ19" s="26" t="str">
        <f ca="1">IFERROR(IF(LEN(중요_시점3[[#This Row],[요일]])=0,"",IF(AND(BJ$7=$E19,$F19=1),중요_시점_표식,"")),"")</f>
        <v/>
      </c>
      <c r="BK19" s="26" t="str">
        <f ca="1">IFERROR(IF(LEN(중요_시점3[[#This Row],[요일]])=0,"",IF(AND(BK$7=$E19,$F19=1),중요_시점_표식,"")),"")</f>
        <v/>
      </c>
    </row>
    <row r="20" spans="1:63" s="1" customFormat="1" ht="30" customHeight="1" outlineLevel="1">
      <c r="A20" s="5"/>
      <c r="B20" s="49" t="s">
        <v>13</v>
      </c>
      <c r="C20" s="13"/>
      <c r="D20" s="44"/>
      <c r="E20" s="42">
        <f ca="1">TODAY()+24</f>
        <v>45033</v>
      </c>
      <c r="F20" s="12">
        <v>1</v>
      </c>
      <c r="G20" s="27"/>
      <c r="H20" s="26" t="str">
        <f ca="1">IFERROR(IF(LEN(중요_시점3[[#This Row],[요일]])=0,"",IF(AND(H$7=$E20,$F20=1),중요_시점_표식,"")),"")</f>
        <v/>
      </c>
      <c r="I20" s="26" t="str">
        <f ca="1">IFERROR(IF(LEN(중요_시점3[[#This Row],[요일]])=0,"",IF(AND(I$7=$E20,$F20=1),중요_시점_표식,"")),"")</f>
        <v/>
      </c>
      <c r="J20" s="26" t="str">
        <f ca="1">IFERROR(IF(LEN(중요_시점3[[#This Row],[요일]])=0,"",IF(AND(J$7=$E20,$F20=1),중요_시점_표식,"")),"")</f>
        <v/>
      </c>
      <c r="K20" s="26" t="str">
        <f ca="1">IFERROR(IF(LEN(중요_시점3[[#This Row],[요일]])=0,"",IF(AND(K$7=$E20,$F20=1),중요_시점_표식,"")),"")</f>
        <v/>
      </c>
      <c r="L20" s="26" t="str">
        <f ca="1">IFERROR(IF(LEN(중요_시점3[[#This Row],[요일]])=0,"",IF(AND(L$7=$E20,$F20=1),중요_시점_표식,"")),"")</f>
        <v/>
      </c>
      <c r="M20" s="26" t="str">
        <f ca="1">IFERROR(IF(LEN(중요_시점3[[#This Row],[요일]])=0,"",IF(AND(M$7=$E20,$F20=1),중요_시점_표식,"")),"")</f>
        <v/>
      </c>
      <c r="N20" s="26" t="str">
        <f ca="1">IFERROR(IF(LEN(중요_시점3[[#This Row],[요일]])=0,"",IF(AND(N$7=$E20,$F20=1),중요_시점_표식,"")),"")</f>
        <v/>
      </c>
      <c r="O20" s="26" t="str">
        <f ca="1">IFERROR(IF(LEN(중요_시점3[[#This Row],[요일]])=0,"",IF(AND(O$7=$E20,$F20=1),중요_시점_표식,"")),"")</f>
        <v/>
      </c>
      <c r="P20" s="26" t="str">
        <f ca="1">IFERROR(IF(LEN(중요_시점3[[#This Row],[요일]])=0,"",IF(AND(P$7=$E20,$F20=1),중요_시점_표식,"")),"")</f>
        <v/>
      </c>
      <c r="Q20" s="26" t="str">
        <f ca="1">IFERROR(IF(LEN(중요_시점3[[#This Row],[요일]])=0,"",IF(AND(Q$7=$E20,$F20=1),중요_시점_표식,"")),"")</f>
        <v/>
      </c>
      <c r="R20" s="26" t="str">
        <f ca="1">IFERROR(IF(LEN(중요_시점3[[#This Row],[요일]])=0,"",IF(AND(R$7=$E20,$F20=1),중요_시점_표식,"")),"")</f>
        <v/>
      </c>
      <c r="S20" s="26">
        <f ca="1">IFERROR(IF(LEN(중요_시점3[[#This Row],[요일]])=0,"",IF(AND(S$7=$E20,$F20=1),중요_시점_표식,"")),"")</f>
        <v>1</v>
      </c>
      <c r="T20" s="26" t="str">
        <f ca="1">IFERROR(IF(LEN(중요_시점3[[#This Row],[요일]])=0,"",IF(AND(T$7=$E20,$F20=1),중요_시점_표식,"")),"")</f>
        <v/>
      </c>
      <c r="U20" s="26" t="str">
        <f ca="1">IFERROR(IF(LEN(중요_시점3[[#This Row],[요일]])=0,"",IF(AND(U$7=$E20,$F20=1),중요_시점_표식,"")),"")</f>
        <v/>
      </c>
      <c r="V20" s="26" t="str">
        <f ca="1">IFERROR(IF(LEN(중요_시점3[[#This Row],[요일]])=0,"",IF(AND(V$7=$E20,$F20=1),중요_시점_표식,"")),"")</f>
        <v/>
      </c>
      <c r="W20" s="26" t="str">
        <f ca="1">IFERROR(IF(LEN(중요_시점3[[#This Row],[요일]])=0,"",IF(AND(W$7=$E20,$F20=1),중요_시점_표식,"")),"")</f>
        <v/>
      </c>
      <c r="X20" s="26" t="str">
        <f ca="1">IFERROR(IF(LEN(중요_시점3[[#This Row],[요일]])=0,"",IF(AND(X$7=$E20,$F20=1),중요_시점_표식,"")),"")</f>
        <v/>
      </c>
      <c r="Y20" s="26" t="str">
        <f ca="1">IFERROR(IF(LEN(중요_시점3[[#This Row],[요일]])=0,"",IF(AND(Y$7=$E20,$F20=1),중요_시점_표식,"")),"")</f>
        <v/>
      </c>
      <c r="Z20" s="26" t="str">
        <f ca="1">IFERROR(IF(LEN(중요_시점3[[#This Row],[요일]])=0,"",IF(AND(Z$7=$E20,$F20=1),중요_시점_표식,"")),"")</f>
        <v/>
      </c>
      <c r="AA20" s="26" t="str">
        <f ca="1">IFERROR(IF(LEN(중요_시점3[[#This Row],[요일]])=0,"",IF(AND(AA$7=$E20,$F20=1),중요_시점_표식,"")),"")</f>
        <v/>
      </c>
      <c r="AB20" s="26" t="str">
        <f ca="1">IFERROR(IF(LEN(중요_시점3[[#This Row],[요일]])=0,"",IF(AND(AB$7=$E20,$F20=1),중요_시점_표식,"")),"")</f>
        <v/>
      </c>
      <c r="AC20" s="26" t="str">
        <f ca="1">IFERROR(IF(LEN(중요_시점3[[#This Row],[요일]])=0,"",IF(AND(AC$7=$E20,$F20=1),중요_시점_표식,"")),"")</f>
        <v/>
      </c>
      <c r="AD20" s="26" t="str">
        <f ca="1">IFERROR(IF(LEN(중요_시점3[[#This Row],[요일]])=0,"",IF(AND(AD$7=$E20,$F20=1),중요_시점_표식,"")),"")</f>
        <v/>
      </c>
      <c r="AE20" s="26" t="str">
        <f ca="1">IFERROR(IF(LEN(중요_시점3[[#This Row],[요일]])=0,"",IF(AND(AE$7=$E20,$F20=1),중요_시점_표식,"")),"")</f>
        <v/>
      </c>
      <c r="AF20" s="26" t="str">
        <f ca="1">IFERROR(IF(LEN(중요_시점3[[#This Row],[요일]])=0,"",IF(AND(AF$7=$E20,$F20=1),중요_시점_표식,"")),"")</f>
        <v/>
      </c>
      <c r="AG20" s="26" t="str">
        <f ca="1">IFERROR(IF(LEN(중요_시점3[[#This Row],[요일]])=0,"",IF(AND(AG$7=$E20,$F20=1),중요_시점_표식,"")),"")</f>
        <v/>
      </c>
      <c r="AH20" s="26" t="str">
        <f ca="1">IFERROR(IF(LEN(중요_시점3[[#This Row],[요일]])=0,"",IF(AND(AH$7=$E20,$F20=1),중요_시점_표식,"")),"")</f>
        <v/>
      </c>
      <c r="AI20" s="26" t="str">
        <f ca="1">IFERROR(IF(LEN(중요_시점3[[#This Row],[요일]])=0,"",IF(AND(AI$7=$E20,$F20=1),중요_시점_표식,"")),"")</f>
        <v/>
      </c>
      <c r="AJ20" s="26" t="str">
        <f ca="1">IFERROR(IF(LEN(중요_시점3[[#This Row],[요일]])=0,"",IF(AND(AJ$7=$E20,$F20=1),중요_시점_표식,"")),"")</f>
        <v/>
      </c>
      <c r="AK20" s="26" t="str">
        <f ca="1">IFERROR(IF(LEN(중요_시점3[[#This Row],[요일]])=0,"",IF(AND(AK$7=$E20,$F20=1),중요_시점_표식,"")),"")</f>
        <v/>
      </c>
      <c r="AL20" s="26" t="str">
        <f ca="1">IFERROR(IF(LEN(중요_시점3[[#This Row],[요일]])=0,"",IF(AND(AL$7=$E20,$F20=1),중요_시점_표식,"")),"")</f>
        <v/>
      </c>
      <c r="AM20" s="26" t="str">
        <f ca="1">IFERROR(IF(LEN(중요_시점3[[#This Row],[요일]])=0,"",IF(AND(AM$7=$E20,$F20=1),중요_시점_표식,"")),"")</f>
        <v/>
      </c>
      <c r="AN20" s="26" t="str">
        <f ca="1">IFERROR(IF(LEN(중요_시점3[[#This Row],[요일]])=0,"",IF(AND(AN$7=$E20,$F20=1),중요_시점_표식,"")),"")</f>
        <v/>
      </c>
      <c r="AO20" s="26" t="str">
        <f ca="1">IFERROR(IF(LEN(중요_시점3[[#This Row],[요일]])=0,"",IF(AND(AO$7=$E20,$F20=1),중요_시점_표식,"")),"")</f>
        <v/>
      </c>
      <c r="AP20" s="26" t="str">
        <f ca="1">IFERROR(IF(LEN(중요_시점3[[#This Row],[요일]])=0,"",IF(AND(AP$7=$E20,$F20=1),중요_시점_표식,"")),"")</f>
        <v/>
      </c>
      <c r="AQ20" s="26" t="str">
        <f ca="1">IFERROR(IF(LEN(중요_시점3[[#This Row],[요일]])=0,"",IF(AND(AQ$7=$E20,$F20=1),중요_시점_표식,"")),"")</f>
        <v/>
      </c>
      <c r="AR20" s="26" t="str">
        <f ca="1">IFERROR(IF(LEN(중요_시점3[[#This Row],[요일]])=0,"",IF(AND(AR$7=$E20,$F20=1),중요_시점_표식,"")),"")</f>
        <v/>
      </c>
      <c r="AS20" s="26" t="str">
        <f ca="1">IFERROR(IF(LEN(중요_시점3[[#This Row],[요일]])=0,"",IF(AND(AS$7=$E20,$F20=1),중요_시점_표식,"")),"")</f>
        <v/>
      </c>
      <c r="AT20" s="26" t="str">
        <f ca="1">IFERROR(IF(LEN(중요_시점3[[#This Row],[요일]])=0,"",IF(AND(AT$7=$E20,$F20=1),중요_시점_표식,"")),"")</f>
        <v/>
      </c>
      <c r="AU20" s="26" t="str">
        <f ca="1">IFERROR(IF(LEN(중요_시점3[[#This Row],[요일]])=0,"",IF(AND(AU$7=$E20,$F20=1),중요_시점_표식,"")),"")</f>
        <v/>
      </c>
      <c r="AV20" s="26" t="str">
        <f ca="1">IFERROR(IF(LEN(중요_시점3[[#This Row],[요일]])=0,"",IF(AND(AV$7=$E20,$F20=1),중요_시점_표식,"")),"")</f>
        <v/>
      </c>
      <c r="AW20" s="26" t="str">
        <f ca="1">IFERROR(IF(LEN(중요_시점3[[#This Row],[요일]])=0,"",IF(AND(AW$7=$E20,$F20=1),중요_시점_표식,"")),"")</f>
        <v/>
      </c>
      <c r="AX20" s="26" t="str">
        <f ca="1">IFERROR(IF(LEN(중요_시점3[[#This Row],[요일]])=0,"",IF(AND(AX$7=$E20,$F20=1),중요_시점_표식,"")),"")</f>
        <v/>
      </c>
      <c r="AY20" s="26" t="str">
        <f ca="1">IFERROR(IF(LEN(중요_시점3[[#This Row],[요일]])=0,"",IF(AND(AY$7=$E20,$F20=1),중요_시점_표식,"")),"")</f>
        <v/>
      </c>
      <c r="AZ20" s="26" t="str">
        <f ca="1">IFERROR(IF(LEN(중요_시점3[[#This Row],[요일]])=0,"",IF(AND(AZ$7=$E20,$F20=1),중요_시점_표식,"")),"")</f>
        <v/>
      </c>
      <c r="BA20" s="26" t="str">
        <f ca="1">IFERROR(IF(LEN(중요_시점3[[#This Row],[요일]])=0,"",IF(AND(BA$7=$E20,$F20=1),중요_시점_표식,"")),"")</f>
        <v/>
      </c>
      <c r="BB20" s="26" t="str">
        <f ca="1">IFERROR(IF(LEN(중요_시점3[[#This Row],[요일]])=0,"",IF(AND(BB$7=$E20,$F20=1),중요_시점_표식,"")),"")</f>
        <v/>
      </c>
      <c r="BC20" s="26" t="str">
        <f ca="1">IFERROR(IF(LEN(중요_시점3[[#This Row],[요일]])=0,"",IF(AND(BC$7=$E20,$F20=1),중요_시점_표식,"")),"")</f>
        <v/>
      </c>
      <c r="BD20" s="26" t="str">
        <f ca="1">IFERROR(IF(LEN(중요_시점3[[#This Row],[요일]])=0,"",IF(AND(BD$7=$E20,$F20=1),중요_시점_표식,"")),"")</f>
        <v/>
      </c>
      <c r="BE20" s="26" t="str">
        <f ca="1">IFERROR(IF(LEN(중요_시점3[[#This Row],[요일]])=0,"",IF(AND(BE$7=$E20,$F20=1),중요_시점_표식,"")),"")</f>
        <v/>
      </c>
      <c r="BF20" s="26" t="str">
        <f ca="1">IFERROR(IF(LEN(중요_시점3[[#This Row],[요일]])=0,"",IF(AND(BF$7=$E20,$F20=1),중요_시점_표식,"")),"")</f>
        <v/>
      </c>
      <c r="BG20" s="26" t="str">
        <f ca="1">IFERROR(IF(LEN(중요_시점3[[#This Row],[요일]])=0,"",IF(AND(BG$7=$E20,$F20=1),중요_시점_표식,"")),"")</f>
        <v/>
      </c>
      <c r="BH20" s="26" t="str">
        <f ca="1">IFERROR(IF(LEN(중요_시점3[[#This Row],[요일]])=0,"",IF(AND(BH$7=$E20,$F20=1),중요_시점_표식,"")),"")</f>
        <v/>
      </c>
      <c r="BI20" s="26" t="str">
        <f ca="1">IFERROR(IF(LEN(중요_시점3[[#This Row],[요일]])=0,"",IF(AND(BI$7=$E20,$F20=1),중요_시점_표식,"")),"")</f>
        <v/>
      </c>
      <c r="BJ20" s="26" t="str">
        <f ca="1">IFERROR(IF(LEN(중요_시점3[[#This Row],[요일]])=0,"",IF(AND(BJ$7=$E20,$F20=1),중요_시점_표식,"")),"")</f>
        <v/>
      </c>
      <c r="BK20" s="26" t="str">
        <f ca="1">IFERROR(IF(LEN(중요_시점3[[#This Row],[요일]])=0,"",IF(AND(BK$7=$E20,$F20=1),중요_시점_표식,"")),"")</f>
        <v/>
      </c>
    </row>
    <row r="21" spans="1:63" s="1" customFormat="1" ht="30" customHeight="1" outlineLevel="1">
      <c r="A21" s="5"/>
      <c r="B21" s="49" t="s">
        <v>14</v>
      </c>
      <c r="C21" s="13"/>
      <c r="D21" s="81"/>
      <c r="E21" s="42">
        <f ca="1">TODAY()+25</f>
        <v>45034</v>
      </c>
      <c r="F21" s="12">
        <v>24</v>
      </c>
      <c r="G21" s="27"/>
      <c r="H21" s="26" t="str">
        <f ca="1">IFERROR(IF(LEN(중요_시점3[[#This Row],[요일]])=0,"",IF(AND(H$7=$E21,$F21=1),중요_시점_표식,"")),"")</f>
        <v/>
      </c>
      <c r="I21" s="26" t="str">
        <f ca="1">IFERROR(IF(LEN(중요_시점3[[#This Row],[요일]])=0,"",IF(AND(I$7=$E21,$F21=1),중요_시점_표식,"")),"")</f>
        <v/>
      </c>
      <c r="J21" s="26" t="str">
        <f ca="1">IFERROR(IF(LEN(중요_시점3[[#This Row],[요일]])=0,"",IF(AND(J$7=$E21,$F21=1),중요_시점_표식,"")),"")</f>
        <v/>
      </c>
      <c r="K21" s="26" t="str">
        <f ca="1">IFERROR(IF(LEN(중요_시점3[[#This Row],[요일]])=0,"",IF(AND(K$7=$E21,$F21=1),중요_시점_표식,"")),"")</f>
        <v/>
      </c>
      <c r="L21" s="26" t="str">
        <f ca="1">IFERROR(IF(LEN(중요_시점3[[#This Row],[요일]])=0,"",IF(AND(L$7=$E21,$F21=1),중요_시점_표식,"")),"")</f>
        <v/>
      </c>
      <c r="M21" s="26" t="str">
        <f ca="1">IFERROR(IF(LEN(중요_시점3[[#This Row],[요일]])=0,"",IF(AND(M$7=$E21,$F21=1),중요_시점_표식,"")),"")</f>
        <v/>
      </c>
      <c r="N21" s="26" t="str">
        <f ca="1">IFERROR(IF(LEN(중요_시점3[[#This Row],[요일]])=0,"",IF(AND(N$7=$E21,$F21=1),중요_시점_표식,"")),"")</f>
        <v/>
      </c>
      <c r="O21" s="26" t="str">
        <f ca="1">IFERROR(IF(LEN(중요_시점3[[#This Row],[요일]])=0,"",IF(AND(O$7=$E21,$F21=1),중요_시점_표식,"")),"")</f>
        <v/>
      </c>
      <c r="P21" s="26" t="str">
        <f ca="1">IFERROR(IF(LEN(중요_시점3[[#This Row],[요일]])=0,"",IF(AND(P$7=$E21,$F21=1),중요_시점_표식,"")),"")</f>
        <v/>
      </c>
      <c r="Q21" s="26" t="str">
        <f ca="1">IFERROR(IF(LEN(중요_시점3[[#This Row],[요일]])=0,"",IF(AND(Q$7=$E21,$F21=1),중요_시점_표식,"")),"")</f>
        <v/>
      </c>
      <c r="R21" s="26" t="str">
        <f ca="1">IFERROR(IF(LEN(중요_시점3[[#This Row],[요일]])=0,"",IF(AND(R$7=$E21,$F21=1),중요_시점_표식,"")),"")</f>
        <v/>
      </c>
      <c r="S21" s="26" t="str">
        <f ca="1">IFERROR(IF(LEN(중요_시점3[[#This Row],[요일]])=0,"",IF(AND(S$7=$E21,$F21=1),중요_시점_표식,"")),"")</f>
        <v/>
      </c>
      <c r="T21" s="26" t="str">
        <f ca="1">IFERROR(IF(LEN(중요_시점3[[#This Row],[요일]])=0,"",IF(AND(T$7=$E21,$F21=1),중요_시점_표식,"")),"")</f>
        <v/>
      </c>
      <c r="U21" s="26" t="str">
        <f ca="1">IFERROR(IF(LEN(중요_시점3[[#This Row],[요일]])=0,"",IF(AND(U$7=$E21,$F21=1),중요_시점_표식,"")),"")</f>
        <v/>
      </c>
      <c r="V21" s="26" t="str">
        <f ca="1">IFERROR(IF(LEN(중요_시점3[[#This Row],[요일]])=0,"",IF(AND(V$7=$E21,$F21=1),중요_시점_표식,"")),"")</f>
        <v/>
      </c>
      <c r="W21" s="26" t="str">
        <f ca="1">IFERROR(IF(LEN(중요_시점3[[#This Row],[요일]])=0,"",IF(AND(W$7=$E21,$F21=1),중요_시점_표식,"")),"")</f>
        <v/>
      </c>
      <c r="X21" s="26" t="str">
        <f ca="1">IFERROR(IF(LEN(중요_시점3[[#This Row],[요일]])=0,"",IF(AND(X$7=$E21,$F21=1),중요_시점_표식,"")),"")</f>
        <v/>
      </c>
      <c r="Y21" s="26" t="str">
        <f ca="1">IFERROR(IF(LEN(중요_시점3[[#This Row],[요일]])=0,"",IF(AND(Y$7=$E21,$F21=1),중요_시점_표식,"")),"")</f>
        <v/>
      </c>
      <c r="Z21" s="26" t="str">
        <f ca="1">IFERROR(IF(LEN(중요_시점3[[#This Row],[요일]])=0,"",IF(AND(Z$7=$E21,$F21=1),중요_시점_표식,"")),"")</f>
        <v/>
      </c>
      <c r="AA21" s="26" t="str">
        <f ca="1">IFERROR(IF(LEN(중요_시점3[[#This Row],[요일]])=0,"",IF(AND(AA$7=$E21,$F21=1),중요_시점_표식,"")),"")</f>
        <v/>
      </c>
      <c r="AB21" s="26" t="str">
        <f ca="1">IFERROR(IF(LEN(중요_시점3[[#This Row],[요일]])=0,"",IF(AND(AB$7=$E21,$F21=1),중요_시점_표식,"")),"")</f>
        <v/>
      </c>
      <c r="AC21" s="26" t="str">
        <f ca="1">IFERROR(IF(LEN(중요_시점3[[#This Row],[요일]])=0,"",IF(AND(AC$7=$E21,$F21=1),중요_시점_표식,"")),"")</f>
        <v/>
      </c>
      <c r="AD21" s="26" t="str">
        <f ca="1">IFERROR(IF(LEN(중요_시점3[[#This Row],[요일]])=0,"",IF(AND(AD$7=$E21,$F21=1),중요_시점_표식,"")),"")</f>
        <v/>
      </c>
      <c r="AE21" s="26" t="str">
        <f ca="1">IFERROR(IF(LEN(중요_시점3[[#This Row],[요일]])=0,"",IF(AND(AE$7=$E21,$F21=1),중요_시점_표식,"")),"")</f>
        <v/>
      </c>
      <c r="AF21" s="26" t="str">
        <f ca="1">IFERROR(IF(LEN(중요_시점3[[#This Row],[요일]])=0,"",IF(AND(AF$7=$E21,$F21=1),중요_시점_표식,"")),"")</f>
        <v/>
      </c>
      <c r="AG21" s="26" t="str">
        <f ca="1">IFERROR(IF(LEN(중요_시점3[[#This Row],[요일]])=0,"",IF(AND(AG$7=$E21,$F21=1),중요_시점_표식,"")),"")</f>
        <v/>
      </c>
      <c r="AH21" s="26" t="str">
        <f ca="1">IFERROR(IF(LEN(중요_시점3[[#This Row],[요일]])=0,"",IF(AND(AH$7=$E21,$F21=1),중요_시점_표식,"")),"")</f>
        <v/>
      </c>
      <c r="AI21" s="26" t="str">
        <f ca="1">IFERROR(IF(LEN(중요_시점3[[#This Row],[요일]])=0,"",IF(AND(AI$7=$E21,$F21=1),중요_시점_표식,"")),"")</f>
        <v/>
      </c>
      <c r="AJ21" s="26" t="str">
        <f ca="1">IFERROR(IF(LEN(중요_시점3[[#This Row],[요일]])=0,"",IF(AND(AJ$7=$E21,$F21=1),중요_시점_표식,"")),"")</f>
        <v/>
      </c>
      <c r="AK21" s="26" t="str">
        <f ca="1">IFERROR(IF(LEN(중요_시점3[[#This Row],[요일]])=0,"",IF(AND(AK$7=$E21,$F21=1),중요_시점_표식,"")),"")</f>
        <v/>
      </c>
      <c r="AL21" s="26" t="str">
        <f ca="1">IFERROR(IF(LEN(중요_시점3[[#This Row],[요일]])=0,"",IF(AND(AL$7=$E21,$F21=1),중요_시점_표식,"")),"")</f>
        <v/>
      </c>
      <c r="AM21" s="26" t="str">
        <f ca="1">IFERROR(IF(LEN(중요_시점3[[#This Row],[요일]])=0,"",IF(AND(AM$7=$E21,$F21=1),중요_시점_표식,"")),"")</f>
        <v/>
      </c>
      <c r="AN21" s="26" t="str">
        <f ca="1">IFERROR(IF(LEN(중요_시점3[[#This Row],[요일]])=0,"",IF(AND(AN$7=$E21,$F21=1),중요_시점_표식,"")),"")</f>
        <v/>
      </c>
      <c r="AO21" s="26" t="str">
        <f ca="1">IFERROR(IF(LEN(중요_시점3[[#This Row],[요일]])=0,"",IF(AND(AO$7=$E21,$F21=1),중요_시점_표식,"")),"")</f>
        <v/>
      </c>
      <c r="AP21" s="26" t="str">
        <f ca="1">IFERROR(IF(LEN(중요_시점3[[#This Row],[요일]])=0,"",IF(AND(AP$7=$E21,$F21=1),중요_시점_표식,"")),"")</f>
        <v/>
      </c>
      <c r="AQ21" s="26" t="str">
        <f ca="1">IFERROR(IF(LEN(중요_시점3[[#This Row],[요일]])=0,"",IF(AND(AQ$7=$E21,$F21=1),중요_시점_표식,"")),"")</f>
        <v/>
      </c>
      <c r="AR21" s="26" t="str">
        <f ca="1">IFERROR(IF(LEN(중요_시점3[[#This Row],[요일]])=0,"",IF(AND(AR$7=$E21,$F21=1),중요_시점_표식,"")),"")</f>
        <v/>
      </c>
      <c r="AS21" s="26" t="str">
        <f ca="1">IFERROR(IF(LEN(중요_시점3[[#This Row],[요일]])=0,"",IF(AND(AS$7=$E21,$F21=1),중요_시점_표식,"")),"")</f>
        <v/>
      </c>
      <c r="AT21" s="26" t="str">
        <f ca="1">IFERROR(IF(LEN(중요_시점3[[#This Row],[요일]])=0,"",IF(AND(AT$7=$E21,$F21=1),중요_시점_표식,"")),"")</f>
        <v/>
      </c>
      <c r="AU21" s="26" t="str">
        <f ca="1">IFERROR(IF(LEN(중요_시점3[[#This Row],[요일]])=0,"",IF(AND(AU$7=$E21,$F21=1),중요_시점_표식,"")),"")</f>
        <v/>
      </c>
      <c r="AV21" s="26" t="str">
        <f ca="1">IFERROR(IF(LEN(중요_시점3[[#This Row],[요일]])=0,"",IF(AND(AV$7=$E21,$F21=1),중요_시점_표식,"")),"")</f>
        <v/>
      </c>
      <c r="AW21" s="26" t="str">
        <f ca="1">IFERROR(IF(LEN(중요_시점3[[#This Row],[요일]])=0,"",IF(AND(AW$7=$E21,$F21=1),중요_시점_표식,"")),"")</f>
        <v/>
      </c>
      <c r="AX21" s="26" t="str">
        <f ca="1">IFERROR(IF(LEN(중요_시점3[[#This Row],[요일]])=0,"",IF(AND(AX$7=$E21,$F21=1),중요_시점_표식,"")),"")</f>
        <v/>
      </c>
      <c r="AY21" s="26" t="str">
        <f ca="1">IFERROR(IF(LEN(중요_시점3[[#This Row],[요일]])=0,"",IF(AND(AY$7=$E21,$F21=1),중요_시점_표식,"")),"")</f>
        <v/>
      </c>
      <c r="AZ21" s="26" t="str">
        <f ca="1">IFERROR(IF(LEN(중요_시점3[[#This Row],[요일]])=0,"",IF(AND(AZ$7=$E21,$F21=1),중요_시점_표식,"")),"")</f>
        <v/>
      </c>
      <c r="BA21" s="26" t="str">
        <f ca="1">IFERROR(IF(LEN(중요_시점3[[#This Row],[요일]])=0,"",IF(AND(BA$7=$E21,$F21=1),중요_시점_표식,"")),"")</f>
        <v/>
      </c>
      <c r="BB21" s="26" t="str">
        <f ca="1">IFERROR(IF(LEN(중요_시점3[[#This Row],[요일]])=0,"",IF(AND(BB$7=$E21,$F21=1),중요_시점_표식,"")),"")</f>
        <v/>
      </c>
      <c r="BC21" s="26" t="str">
        <f ca="1">IFERROR(IF(LEN(중요_시점3[[#This Row],[요일]])=0,"",IF(AND(BC$7=$E21,$F21=1),중요_시점_표식,"")),"")</f>
        <v/>
      </c>
      <c r="BD21" s="26" t="str">
        <f ca="1">IFERROR(IF(LEN(중요_시점3[[#This Row],[요일]])=0,"",IF(AND(BD$7=$E21,$F21=1),중요_시점_표식,"")),"")</f>
        <v/>
      </c>
      <c r="BE21" s="26" t="str">
        <f ca="1">IFERROR(IF(LEN(중요_시점3[[#This Row],[요일]])=0,"",IF(AND(BE$7=$E21,$F21=1),중요_시점_표식,"")),"")</f>
        <v/>
      </c>
      <c r="BF21" s="26" t="str">
        <f ca="1">IFERROR(IF(LEN(중요_시점3[[#This Row],[요일]])=0,"",IF(AND(BF$7=$E21,$F21=1),중요_시점_표식,"")),"")</f>
        <v/>
      </c>
      <c r="BG21" s="26" t="str">
        <f ca="1">IFERROR(IF(LEN(중요_시점3[[#This Row],[요일]])=0,"",IF(AND(BG$7=$E21,$F21=1),중요_시점_표식,"")),"")</f>
        <v/>
      </c>
      <c r="BH21" s="26" t="str">
        <f ca="1">IFERROR(IF(LEN(중요_시점3[[#This Row],[요일]])=0,"",IF(AND(BH$7=$E21,$F21=1),중요_시점_표식,"")),"")</f>
        <v/>
      </c>
      <c r="BI21" s="26" t="str">
        <f ca="1">IFERROR(IF(LEN(중요_시점3[[#This Row],[요일]])=0,"",IF(AND(BI$7=$E21,$F21=1),중요_시점_표식,"")),"")</f>
        <v/>
      </c>
      <c r="BJ21" s="26" t="str">
        <f ca="1">IFERROR(IF(LEN(중요_시점3[[#This Row],[요일]])=0,"",IF(AND(BJ$7=$E21,$F21=1),중요_시점_표식,"")),"")</f>
        <v/>
      </c>
      <c r="BK21" s="26" t="str">
        <f ca="1">IFERROR(IF(LEN(중요_시점3[[#This Row],[요일]])=0,"",IF(AND(BK$7=$E21,$F21=1),중요_시점_표식,"")),"")</f>
        <v/>
      </c>
    </row>
    <row r="22" spans="1:63" s="1" customFormat="1" ht="30" customHeight="1">
      <c r="A22" s="5"/>
      <c r="B22" s="40" t="s">
        <v>16</v>
      </c>
      <c r="C22" s="13"/>
      <c r="D22" s="44"/>
      <c r="E22" s="42"/>
      <c r="F22" s="12"/>
      <c r="G22" s="27"/>
      <c r="H22" s="26" t="str">
        <f>IFERROR(IF(LEN(중요_시점3[[#This Row],[요일]])=0,"",IF(AND(H$7=$E22,$F22=1),중요_시점_표식,"")),"")</f>
        <v/>
      </c>
      <c r="I22" s="26" t="str">
        <f>IFERROR(IF(LEN(중요_시점3[[#This Row],[요일]])=0,"",IF(AND(I$7=$E22,$F22=1),중요_시점_표식,"")),"")</f>
        <v/>
      </c>
      <c r="J22" s="26" t="str">
        <f>IFERROR(IF(LEN(중요_시점3[[#This Row],[요일]])=0,"",IF(AND(J$7=$E22,$F22=1),중요_시점_표식,"")),"")</f>
        <v/>
      </c>
      <c r="K22" s="26" t="str">
        <f>IFERROR(IF(LEN(중요_시점3[[#This Row],[요일]])=0,"",IF(AND(K$7=$E22,$F22=1),중요_시점_표식,"")),"")</f>
        <v/>
      </c>
      <c r="L22" s="26" t="str">
        <f>IFERROR(IF(LEN(중요_시점3[[#This Row],[요일]])=0,"",IF(AND(L$7=$E22,$F22=1),중요_시점_표식,"")),"")</f>
        <v/>
      </c>
      <c r="M22" s="26" t="str">
        <f>IFERROR(IF(LEN(중요_시점3[[#This Row],[요일]])=0,"",IF(AND(M$7=$E22,$F22=1),중요_시점_표식,"")),"")</f>
        <v/>
      </c>
      <c r="N22" s="26" t="str">
        <f>IFERROR(IF(LEN(중요_시점3[[#This Row],[요일]])=0,"",IF(AND(N$7=$E22,$F22=1),중요_시점_표식,"")),"")</f>
        <v/>
      </c>
      <c r="O22" s="26" t="str">
        <f>IFERROR(IF(LEN(중요_시점3[[#This Row],[요일]])=0,"",IF(AND(O$7=$E22,$F22=1),중요_시점_표식,"")),"")</f>
        <v/>
      </c>
      <c r="P22" s="26" t="str">
        <f>IFERROR(IF(LEN(중요_시점3[[#This Row],[요일]])=0,"",IF(AND(P$7=$E22,$F22=1),중요_시점_표식,"")),"")</f>
        <v/>
      </c>
      <c r="Q22" s="26" t="str">
        <f>IFERROR(IF(LEN(중요_시점3[[#This Row],[요일]])=0,"",IF(AND(Q$7=$E22,$F22=1),중요_시점_표식,"")),"")</f>
        <v/>
      </c>
      <c r="R22" s="26" t="str">
        <f>IFERROR(IF(LEN(중요_시점3[[#This Row],[요일]])=0,"",IF(AND(R$7=$E22,$F22=1),중요_시점_표식,"")),"")</f>
        <v/>
      </c>
      <c r="S22" s="26" t="str">
        <f>IFERROR(IF(LEN(중요_시점3[[#This Row],[요일]])=0,"",IF(AND(S$7=$E22,$F22=1),중요_시점_표식,"")),"")</f>
        <v/>
      </c>
      <c r="T22" s="26" t="str">
        <f>IFERROR(IF(LEN(중요_시점3[[#This Row],[요일]])=0,"",IF(AND(T$7=$E22,$F22=1),중요_시점_표식,"")),"")</f>
        <v/>
      </c>
      <c r="U22" s="26" t="str">
        <f>IFERROR(IF(LEN(중요_시점3[[#This Row],[요일]])=0,"",IF(AND(U$7=$E22,$F22=1),중요_시점_표식,"")),"")</f>
        <v/>
      </c>
      <c r="V22" s="26" t="str">
        <f>IFERROR(IF(LEN(중요_시점3[[#This Row],[요일]])=0,"",IF(AND(V$7=$E22,$F22=1),중요_시점_표식,"")),"")</f>
        <v/>
      </c>
      <c r="W22" s="26" t="str">
        <f>IFERROR(IF(LEN(중요_시점3[[#This Row],[요일]])=0,"",IF(AND(W$7=$E22,$F22=1),중요_시점_표식,"")),"")</f>
        <v/>
      </c>
      <c r="X22" s="26" t="str">
        <f>IFERROR(IF(LEN(중요_시점3[[#This Row],[요일]])=0,"",IF(AND(X$7=$E22,$F22=1),중요_시점_표식,"")),"")</f>
        <v/>
      </c>
      <c r="Y22" s="26" t="str">
        <f>IFERROR(IF(LEN(중요_시점3[[#This Row],[요일]])=0,"",IF(AND(Y$7=$E22,$F22=1),중요_시점_표식,"")),"")</f>
        <v/>
      </c>
      <c r="Z22" s="26" t="str">
        <f>IFERROR(IF(LEN(중요_시점3[[#This Row],[요일]])=0,"",IF(AND(Z$7=$E22,$F22=1),중요_시점_표식,"")),"")</f>
        <v/>
      </c>
      <c r="AA22" s="26" t="str">
        <f>IFERROR(IF(LEN(중요_시점3[[#This Row],[요일]])=0,"",IF(AND(AA$7=$E22,$F22=1),중요_시점_표식,"")),"")</f>
        <v/>
      </c>
      <c r="AB22" s="26" t="str">
        <f>IFERROR(IF(LEN(중요_시점3[[#This Row],[요일]])=0,"",IF(AND(AB$7=$E22,$F22=1),중요_시점_표식,"")),"")</f>
        <v/>
      </c>
      <c r="AC22" s="26" t="str">
        <f>IFERROR(IF(LEN(중요_시점3[[#This Row],[요일]])=0,"",IF(AND(AC$7=$E22,$F22=1),중요_시점_표식,"")),"")</f>
        <v/>
      </c>
      <c r="AD22" s="26" t="str">
        <f>IFERROR(IF(LEN(중요_시점3[[#This Row],[요일]])=0,"",IF(AND(AD$7=$E22,$F22=1),중요_시점_표식,"")),"")</f>
        <v/>
      </c>
      <c r="AE22" s="26" t="str">
        <f>IFERROR(IF(LEN(중요_시점3[[#This Row],[요일]])=0,"",IF(AND(AE$7=$E22,$F22=1),중요_시점_표식,"")),"")</f>
        <v/>
      </c>
      <c r="AF22" s="26" t="str">
        <f>IFERROR(IF(LEN(중요_시점3[[#This Row],[요일]])=0,"",IF(AND(AF$7=$E22,$F22=1),중요_시점_표식,"")),"")</f>
        <v/>
      </c>
      <c r="AG22" s="26" t="str">
        <f>IFERROR(IF(LEN(중요_시점3[[#This Row],[요일]])=0,"",IF(AND(AG$7=$E22,$F22=1),중요_시점_표식,"")),"")</f>
        <v/>
      </c>
      <c r="AH22" s="26" t="str">
        <f>IFERROR(IF(LEN(중요_시점3[[#This Row],[요일]])=0,"",IF(AND(AH$7=$E22,$F22=1),중요_시점_표식,"")),"")</f>
        <v/>
      </c>
      <c r="AI22" s="26" t="str">
        <f>IFERROR(IF(LEN(중요_시점3[[#This Row],[요일]])=0,"",IF(AND(AI$7=$E22,$F22=1),중요_시점_표식,"")),"")</f>
        <v/>
      </c>
      <c r="AJ22" s="26" t="str">
        <f>IFERROR(IF(LEN(중요_시점3[[#This Row],[요일]])=0,"",IF(AND(AJ$7=$E22,$F22=1),중요_시점_표식,"")),"")</f>
        <v/>
      </c>
      <c r="AK22" s="26" t="str">
        <f>IFERROR(IF(LEN(중요_시점3[[#This Row],[요일]])=0,"",IF(AND(AK$7=$E22,$F22=1),중요_시점_표식,"")),"")</f>
        <v/>
      </c>
      <c r="AL22" s="26" t="str">
        <f>IFERROR(IF(LEN(중요_시점3[[#This Row],[요일]])=0,"",IF(AND(AL$7=$E22,$F22=1),중요_시점_표식,"")),"")</f>
        <v/>
      </c>
      <c r="AM22" s="26" t="str">
        <f>IFERROR(IF(LEN(중요_시점3[[#This Row],[요일]])=0,"",IF(AND(AM$7=$E22,$F22=1),중요_시점_표식,"")),"")</f>
        <v/>
      </c>
      <c r="AN22" s="26" t="str">
        <f>IFERROR(IF(LEN(중요_시점3[[#This Row],[요일]])=0,"",IF(AND(AN$7=$E22,$F22=1),중요_시점_표식,"")),"")</f>
        <v/>
      </c>
      <c r="AO22" s="26" t="str">
        <f>IFERROR(IF(LEN(중요_시점3[[#This Row],[요일]])=0,"",IF(AND(AO$7=$E22,$F22=1),중요_시점_표식,"")),"")</f>
        <v/>
      </c>
      <c r="AP22" s="26" t="str">
        <f>IFERROR(IF(LEN(중요_시점3[[#This Row],[요일]])=0,"",IF(AND(AP$7=$E22,$F22=1),중요_시점_표식,"")),"")</f>
        <v/>
      </c>
      <c r="AQ22" s="26" t="str">
        <f>IFERROR(IF(LEN(중요_시점3[[#This Row],[요일]])=0,"",IF(AND(AQ$7=$E22,$F22=1),중요_시점_표식,"")),"")</f>
        <v/>
      </c>
      <c r="AR22" s="26" t="str">
        <f>IFERROR(IF(LEN(중요_시점3[[#This Row],[요일]])=0,"",IF(AND(AR$7=$E22,$F22=1),중요_시점_표식,"")),"")</f>
        <v/>
      </c>
      <c r="AS22" s="26" t="str">
        <f>IFERROR(IF(LEN(중요_시점3[[#This Row],[요일]])=0,"",IF(AND(AS$7=$E22,$F22=1),중요_시점_표식,"")),"")</f>
        <v/>
      </c>
      <c r="AT22" s="26" t="str">
        <f>IFERROR(IF(LEN(중요_시점3[[#This Row],[요일]])=0,"",IF(AND(AT$7=$E22,$F22=1),중요_시점_표식,"")),"")</f>
        <v/>
      </c>
      <c r="AU22" s="26" t="str">
        <f>IFERROR(IF(LEN(중요_시점3[[#This Row],[요일]])=0,"",IF(AND(AU$7=$E22,$F22=1),중요_시점_표식,"")),"")</f>
        <v/>
      </c>
      <c r="AV22" s="26" t="str">
        <f>IFERROR(IF(LEN(중요_시점3[[#This Row],[요일]])=0,"",IF(AND(AV$7=$E22,$F22=1),중요_시점_표식,"")),"")</f>
        <v/>
      </c>
      <c r="AW22" s="26" t="str">
        <f>IFERROR(IF(LEN(중요_시점3[[#This Row],[요일]])=0,"",IF(AND(AW$7=$E22,$F22=1),중요_시점_표식,"")),"")</f>
        <v/>
      </c>
      <c r="AX22" s="26" t="str">
        <f>IFERROR(IF(LEN(중요_시점3[[#This Row],[요일]])=0,"",IF(AND(AX$7=$E22,$F22=1),중요_시점_표식,"")),"")</f>
        <v/>
      </c>
      <c r="AY22" s="26" t="str">
        <f>IFERROR(IF(LEN(중요_시점3[[#This Row],[요일]])=0,"",IF(AND(AY$7=$E22,$F22=1),중요_시점_표식,"")),"")</f>
        <v/>
      </c>
      <c r="AZ22" s="26" t="str">
        <f>IFERROR(IF(LEN(중요_시점3[[#This Row],[요일]])=0,"",IF(AND(AZ$7=$E22,$F22=1),중요_시점_표식,"")),"")</f>
        <v/>
      </c>
      <c r="BA22" s="26" t="str">
        <f>IFERROR(IF(LEN(중요_시점3[[#This Row],[요일]])=0,"",IF(AND(BA$7=$E22,$F22=1),중요_시점_표식,"")),"")</f>
        <v/>
      </c>
      <c r="BB22" s="26" t="str">
        <f>IFERROR(IF(LEN(중요_시점3[[#This Row],[요일]])=0,"",IF(AND(BB$7=$E22,$F22=1),중요_시점_표식,"")),"")</f>
        <v/>
      </c>
      <c r="BC22" s="26" t="str">
        <f>IFERROR(IF(LEN(중요_시점3[[#This Row],[요일]])=0,"",IF(AND(BC$7=$E22,$F22=1),중요_시점_표식,"")),"")</f>
        <v/>
      </c>
      <c r="BD22" s="26" t="str">
        <f>IFERROR(IF(LEN(중요_시점3[[#This Row],[요일]])=0,"",IF(AND(BD$7=$E22,$F22=1),중요_시점_표식,"")),"")</f>
        <v/>
      </c>
      <c r="BE22" s="26" t="str">
        <f>IFERROR(IF(LEN(중요_시점3[[#This Row],[요일]])=0,"",IF(AND(BE$7=$E22,$F22=1),중요_시점_표식,"")),"")</f>
        <v/>
      </c>
      <c r="BF22" s="26" t="str">
        <f>IFERROR(IF(LEN(중요_시점3[[#This Row],[요일]])=0,"",IF(AND(BF$7=$E22,$F22=1),중요_시점_표식,"")),"")</f>
        <v/>
      </c>
      <c r="BG22" s="26" t="str">
        <f>IFERROR(IF(LEN(중요_시점3[[#This Row],[요일]])=0,"",IF(AND(BG$7=$E22,$F22=1),중요_시점_표식,"")),"")</f>
        <v/>
      </c>
      <c r="BH22" s="26" t="str">
        <f>IFERROR(IF(LEN(중요_시점3[[#This Row],[요일]])=0,"",IF(AND(BH$7=$E22,$F22=1),중요_시점_표식,"")),"")</f>
        <v/>
      </c>
      <c r="BI22" s="26" t="str">
        <f>IFERROR(IF(LEN(중요_시점3[[#This Row],[요일]])=0,"",IF(AND(BI$7=$E22,$F22=1),중요_시점_표식,"")),"")</f>
        <v/>
      </c>
      <c r="BJ22" s="26" t="str">
        <f>IFERROR(IF(LEN(중요_시점3[[#This Row],[요일]])=0,"",IF(AND(BJ$7=$E22,$F22=1),중요_시점_표식,"")),"")</f>
        <v/>
      </c>
      <c r="BK22" s="26" t="str">
        <f>IFERROR(IF(LEN(중요_시점3[[#This Row],[요일]])=0,"",IF(AND(BK$7=$E22,$F22=1),중요_시점_표식,"")),"")</f>
        <v/>
      </c>
    </row>
    <row r="23" spans="1:63" s="1" customFormat="1" ht="30" customHeight="1" outlineLevel="1">
      <c r="A23" s="5"/>
      <c r="B23" s="49" t="s">
        <v>10</v>
      </c>
      <c r="C23" s="13"/>
      <c r="D23" s="81"/>
      <c r="E23" s="42">
        <f ca="1">TODAY()+15</f>
        <v>45024</v>
      </c>
      <c r="F23" s="12">
        <v>4</v>
      </c>
      <c r="G23" s="27"/>
      <c r="H23" s="26" t="str">
        <f ca="1">IFERROR(IF(LEN(중요_시점3[[#This Row],[요일]])=0,"",IF(AND(H$7=$E23,$F23=1),중요_시점_표식,"")),"")</f>
        <v/>
      </c>
      <c r="I23" s="26" t="str">
        <f ca="1">IFERROR(IF(LEN(중요_시점3[[#This Row],[요일]])=0,"",IF(AND(I$7=$E23,$F23=1),중요_시점_표식,"")),"")</f>
        <v/>
      </c>
      <c r="J23" s="26" t="str">
        <f ca="1">IFERROR(IF(LEN(중요_시점3[[#This Row],[요일]])=0,"",IF(AND(J$7=$E23,$F23=1),중요_시점_표식,"")),"")</f>
        <v/>
      </c>
      <c r="K23" s="26" t="str">
        <f ca="1">IFERROR(IF(LEN(중요_시점3[[#This Row],[요일]])=0,"",IF(AND(K$7=$E23,$F23=1),중요_시점_표식,"")),"")</f>
        <v/>
      </c>
      <c r="L23" s="26" t="str">
        <f ca="1">IFERROR(IF(LEN(중요_시점3[[#This Row],[요일]])=0,"",IF(AND(L$7=$E23,$F23=1),중요_시점_표식,"")),"")</f>
        <v/>
      </c>
      <c r="M23" s="26" t="str">
        <f ca="1">IFERROR(IF(LEN(중요_시점3[[#This Row],[요일]])=0,"",IF(AND(M$7=$E23,$F23=1),중요_시점_표식,"")),"")</f>
        <v/>
      </c>
      <c r="N23" s="26" t="str">
        <f ca="1">IFERROR(IF(LEN(중요_시점3[[#This Row],[요일]])=0,"",IF(AND(N$7=$E23,$F23=1),중요_시점_표식,"")),"")</f>
        <v/>
      </c>
      <c r="O23" s="26" t="str">
        <f ca="1">IFERROR(IF(LEN(중요_시점3[[#This Row],[요일]])=0,"",IF(AND(O$7=$E23,$F23=1),중요_시점_표식,"")),"")</f>
        <v/>
      </c>
      <c r="P23" s="26" t="str">
        <f ca="1">IFERROR(IF(LEN(중요_시점3[[#This Row],[요일]])=0,"",IF(AND(P$7=$E23,$F23=1),중요_시점_표식,"")),"")</f>
        <v/>
      </c>
      <c r="Q23" s="26" t="str">
        <f ca="1">IFERROR(IF(LEN(중요_시점3[[#This Row],[요일]])=0,"",IF(AND(Q$7=$E23,$F23=1),중요_시점_표식,"")),"")</f>
        <v/>
      </c>
      <c r="R23" s="26" t="str">
        <f ca="1">IFERROR(IF(LEN(중요_시점3[[#This Row],[요일]])=0,"",IF(AND(R$7=$E23,$F23=1),중요_시점_표식,"")),"")</f>
        <v/>
      </c>
      <c r="S23" s="26" t="str">
        <f ca="1">IFERROR(IF(LEN(중요_시점3[[#This Row],[요일]])=0,"",IF(AND(S$7=$E23,$F23=1),중요_시점_표식,"")),"")</f>
        <v/>
      </c>
      <c r="T23" s="26" t="str">
        <f ca="1">IFERROR(IF(LEN(중요_시점3[[#This Row],[요일]])=0,"",IF(AND(T$7=$E23,$F23=1),중요_시점_표식,"")),"")</f>
        <v/>
      </c>
      <c r="U23" s="26" t="str">
        <f ca="1">IFERROR(IF(LEN(중요_시점3[[#This Row],[요일]])=0,"",IF(AND(U$7=$E23,$F23=1),중요_시점_표식,"")),"")</f>
        <v/>
      </c>
      <c r="V23" s="26" t="str">
        <f ca="1">IFERROR(IF(LEN(중요_시점3[[#This Row],[요일]])=0,"",IF(AND(V$7=$E23,$F23=1),중요_시점_표식,"")),"")</f>
        <v/>
      </c>
      <c r="W23" s="26" t="str">
        <f ca="1">IFERROR(IF(LEN(중요_시점3[[#This Row],[요일]])=0,"",IF(AND(W$7=$E23,$F23=1),중요_시점_표식,"")),"")</f>
        <v/>
      </c>
      <c r="X23" s="26" t="str">
        <f ca="1">IFERROR(IF(LEN(중요_시점3[[#This Row],[요일]])=0,"",IF(AND(X$7=$E23,$F23=1),중요_시점_표식,"")),"")</f>
        <v/>
      </c>
      <c r="Y23" s="26" t="str">
        <f ca="1">IFERROR(IF(LEN(중요_시점3[[#This Row],[요일]])=0,"",IF(AND(Y$7=$E23,$F23=1),중요_시점_표식,"")),"")</f>
        <v/>
      </c>
      <c r="Z23" s="26" t="str">
        <f ca="1">IFERROR(IF(LEN(중요_시점3[[#This Row],[요일]])=0,"",IF(AND(Z$7=$E23,$F23=1),중요_시점_표식,"")),"")</f>
        <v/>
      </c>
      <c r="AA23" s="26" t="str">
        <f ca="1">IFERROR(IF(LEN(중요_시점3[[#This Row],[요일]])=0,"",IF(AND(AA$7=$E23,$F23=1),중요_시점_표식,"")),"")</f>
        <v/>
      </c>
      <c r="AB23" s="26" t="str">
        <f ca="1">IFERROR(IF(LEN(중요_시점3[[#This Row],[요일]])=0,"",IF(AND(AB$7=$E23,$F23=1),중요_시점_표식,"")),"")</f>
        <v/>
      </c>
      <c r="AC23" s="26" t="str">
        <f ca="1">IFERROR(IF(LEN(중요_시점3[[#This Row],[요일]])=0,"",IF(AND(AC$7=$E23,$F23=1),중요_시점_표식,"")),"")</f>
        <v/>
      </c>
      <c r="AD23" s="26" t="str">
        <f ca="1">IFERROR(IF(LEN(중요_시점3[[#This Row],[요일]])=0,"",IF(AND(AD$7=$E23,$F23=1),중요_시점_표식,"")),"")</f>
        <v/>
      </c>
      <c r="AE23" s="26" t="str">
        <f ca="1">IFERROR(IF(LEN(중요_시점3[[#This Row],[요일]])=0,"",IF(AND(AE$7=$E23,$F23=1),중요_시점_표식,"")),"")</f>
        <v/>
      </c>
      <c r="AF23" s="26" t="str">
        <f ca="1">IFERROR(IF(LEN(중요_시점3[[#This Row],[요일]])=0,"",IF(AND(AF$7=$E23,$F23=1),중요_시점_표식,"")),"")</f>
        <v/>
      </c>
      <c r="AG23" s="26" t="str">
        <f ca="1">IFERROR(IF(LEN(중요_시점3[[#This Row],[요일]])=0,"",IF(AND(AG$7=$E23,$F23=1),중요_시점_표식,"")),"")</f>
        <v/>
      </c>
      <c r="AH23" s="26" t="str">
        <f ca="1">IFERROR(IF(LEN(중요_시점3[[#This Row],[요일]])=0,"",IF(AND(AH$7=$E23,$F23=1),중요_시점_표식,"")),"")</f>
        <v/>
      </c>
      <c r="AI23" s="26" t="str">
        <f ca="1">IFERROR(IF(LEN(중요_시점3[[#This Row],[요일]])=0,"",IF(AND(AI$7=$E23,$F23=1),중요_시점_표식,"")),"")</f>
        <v/>
      </c>
      <c r="AJ23" s="26" t="str">
        <f ca="1">IFERROR(IF(LEN(중요_시점3[[#This Row],[요일]])=0,"",IF(AND(AJ$7=$E23,$F23=1),중요_시점_표식,"")),"")</f>
        <v/>
      </c>
      <c r="AK23" s="26" t="str">
        <f ca="1">IFERROR(IF(LEN(중요_시점3[[#This Row],[요일]])=0,"",IF(AND(AK$7=$E23,$F23=1),중요_시점_표식,"")),"")</f>
        <v/>
      </c>
      <c r="AL23" s="26" t="str">
        <f ca="1">IFERROR(IF(LEN(중요_시점3[[#This Row],[요일]])=0,"",IF(AND(AL$7=$E23,$F23=1),중요_시점_표식,"")),"")</f>
        <v/>
      </c>
      <c r="AM23" s="26" t="str">
        <f ca="1">IFERROR(IF(LEN(중요_시점3[[#This Row],[요일]])=0,"",IF(AND(AM$7=$E23,$F23=1),중요_시점_표식,"")),"")</f>
        <v/>
      </c>
      <c r="AN23" s="26" t="str">
        <f ca="1">IFERROR(IF(LEN(중요_시점3[[#This Row],[요일]])=0,"",IF(AND(AN$7=$E23,$F23=1),중요_시점_표식,"")),"")</f>
        <v/>
      </c>
      <c r="AO23" s="26" t="str">
        <f ca="1">IFERROR(IF(LEN(중요_시점3[[#This Row],[요일]])=0,"",IF(AND(AO$7=$E23,$F23=1),중요_시점_표식,"")),"")</f>
        <v/>
      </c>
      <c r="AP23" s="26" t="str">
        <f ca="1">IFERROR(IF(LEN(중요_시점3[[#This Row],[요일]])=0,"",IF(AND(AP$7=$E23,$F23=1),중요_시점_표식,"")),"")</f>
        <v/>
      </c>
      <c r="AQ23" s="26" t="str">
        <f ca="1">IFERROR(IF(LEN(중요_시점3[[#This Row],[요일]])=0,"",IF(AND(AQ$7=$E23,$F23=1),중요_시점_표식,"")),"")</f>
        <v/>
      </c>
      <c r="AR23" s="26" t="str">
        <f ca="1">IFERROR(IF(LEN(중요_시점3[[#This Row],[요일]])=0,"",IF(AND(AR$7=$E23,$F23=1),중요_시점_표식,"")),"")</f>
        <v/>
      </c>
      <c r="AS23" s="26" t="str">
        <f ca="1">IFERROR(IF(LEN(중요_시점3[[#This Row],[요일]])=0,"",IF(AND(AS$7=$E23,$F23=1),중요_시점_표식,"")),"")</f>
        <v/>
      </c>
      <c r="AT23" s="26" t="str">
        <f ca="1">IFERROR(IF(LEN(중요_시점3[[#This Row],[요일]])=0,"",IF(AND(AT$7=$E23,$F23=1),중요_시점_표식,"")),"")</f>
        <v/>
      </c>
      <c r="AU23" s="26" t="str">
        <f ca="1">IFERROR(IF(LEN(중요_시점3[[#This Row],[요일]])=0,"",IF(AND(AU$7=$E23,$F23=1),중요_시점_표식,"")),"")</f>
        <v/>
      </c>
      <c r="AV23" s="26" t="str">
        <f ca="1">IFERROR(IF(LEN(중요_시점3[[#This Row],[요일]])=0,"",IF(AND(AV$7=$E23,$F23=1),중요_시점_표식,"")),"")</f>
        <v/>
      </c>
      <c r="AW23" s="26" t="str">
        <f ca="1">IFERROR(IF(LEN(중요_시점3[[#This Row],[요일]])=0,"",IF(AND(AW$7=$E23,$F23=1),중요_시점_표식,"")),"")</f>
        <v/>
      </c>
      <c r="AX23" s="26" t="str">
        <f ca="1">IFERROR(IF(LEN(중요_시점3[[#This Row],[요일]])=0,"",IF(AND(AX$7=$E23,$F23=1),중요_시점_표식,"")),"")</f>
        <v/>
      </c>
      <c r="AY23" s="26" t="str">
        <f ca="1">IFERROR(IF(LEN(중요_시점3[[#This Row],[요일]])=0,"",IF(AND(AY$7=$E23,$F23=1),중요_시점_표식,"")),"")</f>
        <v/>
      </c>
      <c r="AZ23" s="26" t="str">
        <f ca="1">IFERROR(IF(LEN(중요_시점3[[#This Row],[요일]])=0,"",IF(AND(AZ$7=$E23,$F23=1),중요_시점_표식,"")),"")</f>
        <v/>
      </c>
      <c r="BA23" s="26" t="str">
        <f ca="1">IFERROR(IF(LEN(중요_시점3[[#This Row],[요일]])=0,"",IF(AND(BA$7=$E23,$F23=1),중요_시점_표식,"")),"")</f>
        <v/>
      </c>
      <c r="BB23" s="26" t="str">
        <f ca="1">IFERROR(IF(LEN(중요_시점3[[#This Row],[요일]])=0,"",IF(AND(BB$7=$E23,$F23=1),중요_시점_표식,"")),"")</f>
        <v/>
      </c>
      <c r="BC23" s="26" t="str">
        <f ca="1">IFERROR(IF(LEN(중요_시점3[[#This Row],[요일]])=0,"",IF(AND(BC$7=$E23,$F23=1),중요_시점_표식,"")),"")</f>
        <v/>
      </c>
      <c r="BD23" s="26" t="str">
        <f ca="1">IFERROR(IF(LEN(중요_시점3[[#This Row],[요일]])=0,"",IF(AND(BD$7=$E23,$F23=1),중요_시점_표식,"")),"")</f>
        <v/>
      </c>
      <c r="BE23" s="26" t="str">
        <f ca="1">IFERROR(IF(LEN(중요_시점3[[#This Row],[요일]])=0,"",IF(AND(BE$7=$E23,$F23=1),중요_시점_표식,"")),"")</f>
        <v/>
      </c>
      <c r="BF23" s="26" t="str">
        <f ca="1">IFERROR(IF(LEN(중요_시점3[[#This Row],[요일]])=0,"",IF(AND(BF$7=$E23,$F23=1),중요_시점_표식,"")),"")</f>
        <v/>
      </c>
      <c r="BG23" s="26" t="str">
        <f ca="1">IFERROR(IF(LEN(중요_시점3[[#This Row],[요일]])=0,"",IF(AND(BG$7=$E23,$F23=1),중요_시점_표식,"")),"")</f>
        <v/>
      </c>
      <c r="BH23" s="26" t="str">
        <f ca="1">IFERROR(IF(LEN(중요_시점3[[#This Row],[요일]])=0,"",IF(AND(BH$7=$E23,$F23=1),중요_시점_표식,"")),"")</f>
        <v/>
      </c>
      <c r="BI23" s="26" t="str">
        <f ca="1">IFERROR(IF(LEN(중요_시점3[[#This Row],[요일]])=0,"",IF(AND(BI$7=$E23,$F23=1),중요_시점_표식,"")),"")</f>
        <v/>
      </c>
      <c r="BJ23" s="26" t="str">
        <f ca="1">IFERROR(IF(LEN(중요_시점3[[#This Row],[요일]])=0,"",IF(AND(BJ$7=$E23,$F23=1),중요_시점_표식,"")),"")</f>
        <v/>
      </c>
      <c r="BK23" s="26" t="str">
        <f ca="1">IFERROR(IF(LEN(중요_시점3[[#This Row],[요일]])=0,"",IF(AND(BK$7=$E23,$F23=1),중요_시점_표식,"")),"")</f>
        <v/>
      </c>
    </row>
    <row r="24" spans="1:63" s="1" customFormat="1" ht="30" customHeight="1" outlineLevel="1">
      <c r="A24" s="5"/>
      <c r="B24" s="49" t="s">
        <v>11</v>
      </c>
      <c r="C24" s="13"/>
      <c r="D24" s="44"/>
      <c r="E24" s="42">
        <f ca="1">TODAY()+19</f>
        <v>45028</v>
      </c>
      <c r="F24" s="12">
        <v>14</v>
      </c>
      <c r="G24" s="27"/>
      <c r="H24" s="26" t="str">
        <f ca="1">IFERROR(IF(LEN(중요_시점3[[#This Row],[요일]])=0,"",IF(AND(H$7=$E24,$F24=1),중요_시점_표식,"")),"")</f>
        <v/>
      </c>
      <c r="I24" s="26" t="str">
        <f ca="1">IFERROR(IF(LEN(중요_시점3[[#This Row],[요일]])=0,"",IF(AND(I$7=$E24,$F24=1),중요_시점_표식,"")),"")</f>
        <v/>
      </c>
      <c r="J24" s="26" t="str">
        <f ca="1">IFERROR(IF(LEN(중요_시점3[[#This Row],[요일]])=0,"",IF(AND(J$7=$E24,$F24=1),중요_시점_표식,"")),"")</f>
        <v/>
      </c>
      <c r="K24" s="26" t="str">
        <f ca="1">IFERROR(IF(LEN(중요_시점3[[#This Row],[요일]])=0,"",IF(AND(K$7=$E24,$F24=1),중요_시점_표식,"")),"")</f>
        <v/>
      </c>
      <c r="L24" s="26" t="str">
        <f ca="1">IFERROR(IF(LEN(중요_시점3[[#This Row],[요일]])=0,"",IF(AND(L$7=$E24,$F24=1),중요_시점_표식,"")),"")</f>
        <v/>
      </c>
      <c r="M24" s="26" t="str">
        <f ca="1">IFERROR(IF(LEN(중요_시점3[[#This Row],[요일]])=0,"",IF(AND(M$7=$E24,$F24=1),중요_시점_표식,"")),"")</f>
        <v/>
      </c>
      <c r="N24" s="26" t="str">
        <f ca="1">IFERROR(IF(LEN(중요_시점3[[#This Row],[요일]])=0,"",IF(AND(N$7=$E24,$F24=1),중요_시점_표식,"")),"")</f>
        <v/>
      </c>
      <c r="O24" s="26" t="str">
        <f ca="1">IFERROR(IF(LEN(중요_시점3[[#This Row],[요일]])=0,"",IF(AND(O$7=$E24,$F24=1),중요_시점_표식,"")),"")</f>
        <v/>
      </c>
      <c r="P24" s="26" t="str">
        <f ca="1">IFERROR(IF(LEN(중요_시점3[[#This Row],[요일]])=0,"",IF(AND(P$7=$E24,$F24=1),중요_시점_표식,"")),"")</f>
        <v/>
      </c>
      <c r="Q24" s="26" t="str">
        <f ca="1">IFERROR(IF(LEN(중요_시점3[[#This Row],[요일]])=0,"",IF(AND(Q$7=$E24,$F24=1),중요_시점_표식,"")),"")</f>
        <v/>
      </c>
      <c r="R24" s="26" t="str">
        <f ca="1">IFERROR(IF(LEN(중요_시점3[[#This Row],[요일]])=0,"",IF(AND(R$7=$E24,$F24=1),중요_시점_표식,"")),"")</f>
        <v/>
      </c>
      <c r="S24" s="26" t="str">
        <f ca="1">IFERROR(IF(LEN(중요_시점3[[#This Row],[요일]])=0,"",IF(AND(S$7=$E24,$F24=1),중요_시점_표식,"")),"")</f>
        <v/>
      </c>
      <c r="T24" s="26" t="str">
        <f ca="1">IFERROR(IF(LEN(중요_시점3[[#This Row],[요일]])=0,"",IF(AND(T$7=$E24,$F24=1),중요_시점_표식,"")),"")</f>
        <v/>
      </c>
      <c r="U24" s="26" t="str">
        <f ca="1">IFERROR(IF(LEN(중요_시점3[[#This Row],[요일]])=0,"",IF(AND(U$7=$E24,$F24=1),중요_시점_표식,"")),"")</f>
        <v/>
      </c>
      <c r="V24" s="26" t="str">
        <f ca="1">IFERROR(IF(LEN(중요_시점3[[#This Row],[요일]])=0,"",IF(AND(V$7=$E24,$F24=1),중요_시점_표식,"")),"")</f>
        <v/>
      </c>
      <c r="W24" s="26" t="str">
        <f ca="1">IFERROR(IF(LEN(중요_시점3[[#This Row],[요일]])=0,"",IF(AND(W$7=$E24,$F24=1),중요_시점_표식,"")),"")</f>
        <v/>
      </c>
      <c r="X24" s="26" t="str">
        <f ca="1">IFERROR(IF(LEN(중요_시점3[[#This Row],[요일]])=0,"",IF(AND(X$7=$E24,$F24=1),중요_시점_표식,"")),"")</f>
        <v/>
      </c>
      <c r="Y24" s="26" t="str">
        <f ca="1">IFERROR(IF(LEN(중요_시점3[[#This Row],[요일]])=0,"",IF(AND(Y$7=$E24,$F24=1),중요_시점_표식,"")),"")</f>
        <v/>
      </c>
      <c r="Z24" s="26" t="str">
        <f ca="1">IFERROR(IF(LEN(중요_시점3[[#This Row],[요일]])=0,"",IF(AND(Z$7=$E24,$F24=1),중요_시점_표식,"")),"")</f>
        <v/>
      </c>
      <c r="AA24" s="26" t="str">
        <f ca="1">IFERROR(IF(LEN(중요_시점3[[#This Row],[요일]])=0,"",IF(AND(AA$7=$E24,$F24=1),중요_시점_표식,"")),"")</f>
        <v/>
      </c>
      <c r="AB24" s="26" t="str">
        <f ca="1">IFERROR(IF(LEN(중요_시점3[[#This Row],[요일]])=0,"",IF(AND(AB$7=$E24,$F24=1),중요_시점_표식,"")),"")</f>
        <v/>
      </c>
      <c r="AC24" s="26" t="str">
        <f ca="1">IFERROR(IF(LEN(중요_시점3[[#This Row],[요일]])=0,"",IF(AND(AC$7=$E24,$F24=1),중요_시점_표식,"")),"")</f>
        <v/>
      </c>
      <c r="AD24" s="26" t="str">
        <f ca="1">IFERROR(IF(LEN(중요_시점3[[#This Row],[요일]])=0,"",IF(AND(AD$7=$E24,$F24=1),중요_시점_표식,"")),"")</f>
        <v/>
      </c>
      <c r="AE24" s="26" t="str">
        <f ca="1">IFERROR(IF(LEN(중요_시점3[[#This Row],[요일]])=0,"",IF(AND(AE$7=$E24,$F24=1),중요_시점_표식,"")),"")</f>
        <v/>
      </c>
      <c r="AF24" s="26" t="str">
        <f ca="1">IFERROR(IF(LEN(중요_시점3[[#This Row],[요일]])=0,"",IF(AND(AF$7=$E24,$F24=1),중요_시점_표식,"")),"")</f>
        <v/>
      </c>
      <c r="AG24" s="26" t="str">
        <f ca="1">IFERROR(IF(LEN(중요_시점3[[#This Row],[요일]])=0,"",IF(AND(AG$7=$E24,$F24=1),중요_시점_표식,"")),"")</f>
        <v/>
      </c>
      <c r="AH24" s="26" t="str">
        <f ca="1">IFERROR(IF(LEN(중요_시점3[[#This Row],[요일]])=0,"",IF(AND(AH$7=$E24,$F24=1),중요_시점_표식,"")),"")</f>
        <v/>
      </c>
      <c r="AI24" s="26" t="str">
        <f ca="1">IFERROR(IF(LEN(중요_시점3[[#This Row],[요일]])=0,"",IF(AND(AI$7=$E24,$F24=1),중요_시점_표식,"")),"")</f>
        <v/>
      </c>
      <c r="AJ24" s="26" t="str">
        <f ca="1">IFERROR(IF(LEN(중요_시점3[[#This Row],[요일]])=0,"",IF(AND(AJ$7=$E24,$F24=1),중요_시점_표식,"")),"")</f>
        <v/>
      </c>
      <c r="AK24" s="26" t="str">
        <f ca="1">IFERROR(IF(LEN(중요_시점3[[#This Row],[요일]])=0,"",IF(AND(AK$7=$E24,$F24=1),중요_시점_표식,"")),"")</f>
        <v/>
      </c>
      <c r="AL24" s="26" t="str">
        <f ca="1">IFERROR(IF(LEN(중요_시점3[[#This Row],[요일]])=0,"",IF(AND(AL$7=$E24,$F24=1),중요_시점_표식,"")),"")</f>
        <v/>
      </c>
      <c r="AM24" s="26" t="str">
        <f ca="1">IFERROR(IF(LEN(중요_시점3[[#This Row],[요일]])=0,"",IF(AND(AM$7=$E24,$F24=1),중요_시점_표식,"")),"")</f>
        <v/>
      </c>
      <c r="AN24" s="26" t="str">
        <f ca="1">IFERROR(IF(LEN(중요_시점3[[#This Row],[요일]])=0,"",IF(AND(AN$7=$E24,$F24=1),중요_시점_표식,"")),"")</f>
        <v/>
      </c>
      <c r="AO24" s="26" t="str">
        <f ca="1">IFERROR(IF(LEN(중요_시점3[[#This Row],[요일]])=0,"",IF(AND(AO$7=$E24,$F24=1),중요_시점_표식,"")),"")</f>
        <v/>
      </c>
      <c r="AP24" s="26" t="str">
        <f ca="1">IFERROR(IF(LEN(중요_시점3[[#This Row],[요일]])=0,"",IF(AND(AP$7=$E24,$F24=1),중요_시점_표식,"")),"")</f>
        <v/>
      </c>
      <c r="AQ24" s="26" t="str">
        <f ca="1">IFERROR(IF(LEN(중요_시점3[[#This Row],[요일]])=0,"",IF(AND(AQ$7=$E24,$F24=1),중요_시점_표식,"")),"")</f>
        <v/>
      </c>
      <c r="AR24" s="26" t="str">
        <f ca="1">IFERROR(IF(LEN(중요_시점3[[#This Row],[요일]])=0,"",IF(AND(AR$7=$E24,$F24=1),중요_시점_표식,"")),"")</f>
        <v/>
      </c>
      <c r="AS24" s="26" t="str">
        <f ca="1">IFERROR(IF(LEN(중요_시점3[[#This Row],[요일]])=0,"",IF(AND(AS$7=$E24,$F24=1),중요_시점_표식,"")),"")</f>
        <v/>
      </c>
      <c r="AT24" s="26" t="str">
        <f ca="1">IFERROR(IF(LEN(중요_시점3[[#This Row],[요일]])=0,"",IF(AND(AT$7=$E24,$F24=1),중요_시점_표식,"")),"")</f>
        <v/>
      </c>
      <c r="AU24" s="26" t="str">
        <f ca="1">IFERROR(IF(LEN(중요_시점3[[#This Row],[요일]])=0,"",IF(AND(AU$7=$E24,$F24=1),중요_시점_표식,"")),"")</f>
        <v/>
      </c>
      <c r="AV24" s="26" t="str">
        <f ca="1">IFERROR(IF(LEN(중요_시점3[[#This Row],[요일]])=0,"",IF(AND(AV$7=$E24,$F24=1),중요_시점_표식,"")),"")</f>
        <v/>
      </c>
      <c r="AW24" s="26" t="str">
        <f ca="1">IFERROR(IF(LEN(중요_시점3[[#This Row],[요일]])=0,"",IF(AND(AW$7=$E24,$F24=1),중요_시점_표식,"")),"")</f>
        <v/>
      </c>
      <c r="AX24" s="26" t="str">
        <f ca="1">IFERROR(IF(LEN(중요_시점3[[#This Row],[요일]])=0,"",IF(AND(AX$7=$E24,$F24=1),중요_시점_표식,"")),"")</f>
        <v/>
      </c>
      <c r="AY24" s="26" t="str">
        <f ca="1">IFERROR(IF(LEN(중요_시점3[[#This Row],[요일]])=0,"",IF(AND(AY$7=$E24,$F24=1),중요_시점_표식,"")),"")</f>
        <v/>
      </c>
      <c r="AZ24" s="26" t="str">
        <f ca="1">IFERROR(IF(LEN(중요_시점3[[#This Row],[요일]])=0,"",IF(AND(AZ$7=$E24,$F24=1),중요_시점_표식,"")),"")</f>
        <v/>
      </c>
      <c r="BA24" s="26" t="str">
        <f ca="1">IFERROR(IF(LEN(중요_시점3[[#This Row],[요일]])=0,"",IF(AND(BA$7=$E24,$F24=1),중요_시점_표식,"")),"")</f>
        <v/>
      </c>
      <c r="BB24" s="26" t="str">
        <f ca="1">IFERROR(IF(LEN(중요_시점3[[#This Row],[요일]])=0,"",IF(AND(BB$7=$E24,$F24=1),중요_시점_표식,"")),"")</f>
        <v/>
      </c>
      <c r="BC24" s="26" t="str">
        <f ca="1">IFERROR(IF(LEN(중요_시점3[[#This Row],[요일]])=0,"",IF(AND(BC$7=$E24,$F24=1),중요_시점_표식,"")),"")</f>
        <v/>
      </c>
      <c r="BD24" s="26" t="str">
        <f ca="1">IFERROR(IF(LEN(중요_시점3[[#This Row],[요일]])=0,"",IF(AND(BD$7=$E24,$F24=1),중요_시점_표식,"")),"")</f>
        <v/>
      </c>
      <c r="BE24" s="26" t="str">
        <f ca="1">IFERROR(IF(LEN(중요_시점3[[#This Row],[요일]])=0,"",IF(AND(BE$7=$E24,$F24=1),중요_시점_표식,"")),"")</f>
        <v/>
      </c>
      <c r="BF24" s="26" t="str">
        <f ca="1">IFERROR(IF(LEN(중요_시점3[[#This Row],[요일]])=0,"",IF(AND(BF$7=$E24,$F24=1),중요_시점_표식,"")),"")</f>
        <v/>
      </c>
      <c r="BG24" s="26" t="str">
        <f ca="1">IFERROR(IF(LEN(중요_시점3[[#This Row],[요일]])=0,"",IF(AND(BG$7=$E24,$F24=1),중요_시점_표식,"")),"")</f>
        <v/>
      </c>
      <c r="BH24" s="26" t="str">
        <f ca="1">IFERROR(IF(LEN(중요_시점3[[#This Row],[요일]])=0,"",IF(AND(BH$7=$E24,$F24=1),중요_시점_표식,"")),"")</f>
        <v/>
      </c>
      <c r="BI24" s="26" t="str">
        <f ca="1">IFERROR(IF(LEN(중요_시점3[[#This Row],[요일]])=0,"",IF(AND(BI$7=$E24,$F24=1),중요_시점_표식,"")),"")</f>
        <v/>
      </c>
      <c r="BJ24" s="26" t="str">
        <f ca="1">IFERROR(IF(LEN(중요_시점3[[#This Row],[요일]])=0,"",IF(AND(BJ$7=$E24,$F24=1),중요_시점_표식,"")),"")</f>
        <v/>
      </c>
      <c r="BK24" s="26" t="str">
        <f ca="1">IFERROR(IF(LEN(중요_시점3[[#This Row],[요일]])=0,"",IF(AND(BK$7=$E24,$F24=1),중요_시점_표식,"")),"")</f>
        <v/>
      </c>
    </row>
    <row r="25" spans="1:63" s="1" customFormat="1" ht="30" customHeight="1" outlineLevel="1">
      <c r="A25" s="5"/>
      <c r="B25" s="49" t="s">
        <v>12</v>
      </c>
      <c r="C25" s="13"/>
      <c r="D25" s="81"/>
      <c r="E25" s="42">
        <f ca="1">TODAY()+35</f>
        <v>45044</v>
      </c>
      <c r="F25" s="12">
        <v>6</v>
      </c>
      <c r="G25" s="27"/>
      <c r="H25" s="26" t="str">
        <f ca="1">IFERROR(IF(LEN(중요_시점3[[#This Row],[요일]])=0,"",IF(AND(H$7=$E25,$F25=1),중요_시점_표식,"")),"")</f>
        <v/>
      </c>
      <c r="I25" s="26" t="str">
        <f ca="1">IFERROR(IF(LEN(중요_시점3[[#This Row],[요일]])=0,"",IF(AND(I$7=$E25,$F25=1),중요_시점_표식,"")),"")</f>
        <v/>
      </c>
      <c r="J25" s="26" t="str">
        <f ca="1">IFERROR(IF(LEN(중요_시점3[[#This Row],[요일]])=0,"",IF(AND(J$7=$E25,$F25=1),중요_시점_표식,"")),"")</f>
        <v/>
      </c>
      <c r="K25" s="26" t="str">
        <f ca="1">IFERROR(IF(LEN(중요_시점3[[#This Row],[요일]])=0,"",IF(AND(K$7=$E25,$F25=1),중요_시점_표식,"")),"")</f>
        <v/>
      </c>
      <c r="L25" s="26" t="str">
        <f ca="1">IFERROR(IF(LEN(중요_시점3[[#This Row],[요일]])=0,"",IF(AND(L$7=$E25,$F25=1),중요_시점_표식,"")),"")</f>
        <v/>
      </c>
      <c r="M25" s="26" t="str">
        <f ca="1">IFERROR(IF(LEN(중요_시점3[[#This Row],[요일]])=0,"",IF(AND(M$7=$E25,$F25=1),중요_시점_표식,"")),"")</f>
        <v/>
      </c>
      <c r="N25" s="26" t="str">
        <f ca="1">IFERROR(IF(LEN(중요_시점3[[#This Row],[요일]])=0,"",IF(AND(N$7=$E25,$F25=1),중요_시점_표식,"")),"")</f>
        <v/>
      </c>
      <c r="O25" s="26" t="str">
        <f ca="1">IFERROR(IF(LEN(중요_시점3[[#This Row],[요일]])=0,"",IF(AND(O$7=$E25,$F25=1),중요_시점_표식,"")),"")</f>
        <v/>
      </c>
      <c r="P25" s="26" t="str">
        <f ca="1">IFERROR(IF(LEN(중요_시점3[[#This Row],[요일]])=0,"",IF(AND(P$7=$E25,$F25=1),중요_시점_표식,"")),"")</f>
        <v/>
      </c>
      <c r="Q25" s="26" t="str">
        <f ca="1">IFERROR(IF(LEN(중요_시점3[[#This Row],[요일]])=0,"",IF(AND(Q$7=$E25,$F25=1),중요_시점_표식,"")),"")</f>
        <v/>
      </c>
      <c r="R25" s="26" t="str">
        <f ca="1">IFERROR(IF(LEN(중요_시점3[[#This Row],[요일]])=0,"",IF(AND(R$7=$E25,$F25=1),중요_시점_표식,"")),"")</f>
        <v/>
      </c>
      <c r="S25" s="26" t="str">
        <f ca="1">IFERROR(IF(LEN(중요_시점3[[#This Row],[요일]])=0,"",IF(AND(S$7=$E25,$F25=1),중요_시점_표식,"")),"")</f>
        <v/>
      </c>
      <c r="T25" s="26" t="str">
        <f ca="1">IFERROR(IF(LEN(중요_시점3[[#This Row],[요일]])=0,"",IF(AND(T$7=$E25,$F25=1),중요_시점_표식,"")),"")</f>
        <v/>
      </c>
      <c r="U25" s="26" t="str">
        <f ca="1">IFERROR(IF(LEN(중요_시점3[[#This Row],[요일]])=0,"",IF(AND(U$7=$E25,$F25=1),중요_시점_표식,"")),"")</f>
        <v/>
      </c>
      <c r="V25" s="26" t="str">
        <f ca="1">IFERROR(IF(LEN(중요_시점3[[#This Row],[요일]])=0,"",IF(AND(V$7=$E25,$F25=1),중요_시점_표식,"")),"")</f>
        <v/>
      </c>
      <c r="W25" s="26" t="str">
        <f ca="1">IFERROR(IF(LEN(중요_시점3[[#This Row],[요일]])=0,"",IF(AND(W$7=$E25,$F25=1),중요_시점_표식,"")),"")</f>
        <v/>
      </c>
      <c r="X25" s="26" t="str">
        <f ca="1">IFERROR(IF(LEN(중요_시점3[[#This Row],[요일]])=0,"",IF(AND(X$7=$E25,$F25=1),중요_시점_표식,"")),"")</f>
        <v/>
      </c>
      <c r="Y25" s="26" t="str">
        <f ca="1">IFERROR(IF(LEN(중요_시점3[[#This Row],[요일]])=0,"",IF(AND(Y$7=$E25,$F25=1),중요_시점_표식,"")),"")</f>
        <v/>
      </c>
      <c r="Z25" s="26" t="str">
        <f ca="1">IFERROR(IF(LEN(중요_시점3[[#This Row],[요일]])=0,"",IF(AND(Z$7=$E25,$F25=1),중요_시점_표식,"")),"")</f>
        <v/>
      </c>
      <c r="AA25" s="26" t="str">
        <f ca="1">IFERROR(IF(LEN(중요_시점3[[#This Row],[요일]])=0,"",IF(AND(AA$7=$E25,$F25=1),중요_시점_표식,"")),"")</f>
        <v/>
      </c>
      <c r="AB25" s="26" t="str">
        <f ca="1">IFERROR(IF(LEN(중요_시점3[[#This Row],[요일]])=0,"",IF(AND(AB$7=$E25,$F25=1),중요_시점_표식,"")),"")</f>
        <v/>
      </c>
      <c r="AC25" s="26" t="str">
        <f ca="1">IFERROR(IF(LEN(중요_시점3[[#This Row],[요일]])=0,"",IF(AND(AC$7=$E25,$F25=1),중요_시점_표식,"")),"")</f>
        <v/>
      </c>
      <c r="AD25" s="26" t="str">
        <f ca="1">IFERROR(IF(LEN(중요_시점3[[#This Row],[요일]])=0,"",IF(AND(AD$7=$E25,$F25=1),중요_시점_표식,"")),"")</f>
        <v/>
      </c>
      <c r="AE25" s="26" t="str">
        <f ca="1">IFERROR(IF(LEN(중요_시점3[[#This Row],[요일]])=0,"",IF(AND(AE$7=$E25,$F25=1),중요_시점_표식,"")),"")</f>
        <v/>
      </c>
      <c r="AF25" s="26" t="str">
        <f ca="1">IFERROR(IF(LEN(중요_시점3[[#This Row],[요일]])=0,"",IF(AND(AF$7=$E25,$F25=1),중요_시점_표식,"")),"")</f>
        <v/>
      </c>
      <c r="AG25" s="26" t="str">
        <f ca="1">IFERROR(IF(LEN(중요_시점3[[#This Row],[요일]])=0,"",IF(AND(AG$7=$E25,$F25=1),중요_시점_표식,"")),"")</f>
        <v/>
      </c>
      <c r="AH25" s="26" t="str">
        <f ca="1">IFERROR(IF(LEN(중요_시점3[[#This Row],[요일]])=0,"",IF(AND(AH$7=$E25,$F25=1),중요_시점_표식,"")),"")</f>
        <v/>
      </c>
      <c r="AI25" s="26" t="str">
        <f ca="1">IFERROR(IF(LEN(중요_시점3[[#This Row],[요일]])=0,"",IF(AND(AI$7=$E25,$F25=1),중요_시점_표식,"")),"")</f>
        <v/>
      </c>
      <c r="AJ25" s="26" t="str">
        <f ca="1">IFERROR(IF(LEN(중요_시점3[[#This Row],[요일]])=0,"",IF(AND(AJ$7=$E25,$F25=1),중요_시점_표식,"")),"")</f>
        <v/>
      </c>
      <c r="AK25" s="26" t="str">
        <f ca="1">IFERROR(IF(LEN(중요_시점3[[#This Row],[요일]])=0,"",IF(AND(AK$7=$E25,$F25=1),중요_시점_표식,"")),"")</f>
        <v/>
      </c>
      <c r="AL25" s="26" t="str">
        <f ca="1">IFERROR(IF(LEN(중요_시점3[[#This Row],[요일]])=0,"",IF(AND(AL$7=$E25,$F25=1),중요_시점_표식,"")),"")</f>
        <v/>
      </c>
      <c r="AM25" s="26" t="str">
        <f ca="1">IFERROR(IF(LEN(중요_시점3[[#This Row],[요일]])=0,"",IF(AND(AM$7=$E25,$F25=1),중요_시점_표식,"")),"")</f>
        <v/>
      </c>
      <c r="AN25" s="26" t="str">
        <f ca="1">IFERROR(IF(LEN(중요_시점3[[#This Row],[요일]])=0,"",IF(AND(AN$7=$E25,$F25=1),중요_시점_표식,"")),"")</f>
        <v/>
      </c>
      <c r="AO25" s="26" t="str">
        <f ca="1">IFERROR(IF(LEN(중요_시점3[[#This Row],[요일]])=0,"",IF(AND(AO$7=$E25,$F25=1),중요_시점_표식,"")),"")</f>
        <v/>
      </c>
      <c r="AP25" s="26" t="str">
        <f ca="1">IFERROR(IF(LEN(중요_시점3[[#This Row],[요일]])=0,"",IF(AND(AP$7=$E25,$F25=1),중요_시점_표식,"")),"")</f>
        <v/>
      </c>
      <c r="AQ25" s="26" t="str">
        <f ca="1">IFERROR(IF(LEN(중요_시점3[[#This Row],[요일]])=0,"",IF(AND(AQ$7=$E25,$F25=1),중요_시점_표식,"")),"")</f>
        <v/>
      </c>
      <c r="AR25" s="26" t="str">
        <f ca="1">IFERROR(IF(LEN(중요_시점3[[#This Row],[요일]])=0,"",IF(AND(AR$7=$E25,$F25=1),중요_시점_표식,"")),"")</f>
        <v/>
      </c>
      <c r="AS25" s="26" t="str">
        <f ca="1">IFERROR(IF(LEN(중요_시점3[[#This Row],[요일]])=0,"",IF(AND(AS$7=$E25,$F25=1),중요_시점_표식,"")),"")</f>
        <v/>
      </c>
      <c r="AT25" s="26" t="str">
        <f ca="1">IFERROR(IF(LEN(중요_시점3[[#This Row],[요일]])=0,"",IF(AND(AT$7=$E25,$F25=1),중요_시점_표식,"")),"")</f>
        <v/>
      </c>
      <c r="AU25" s="26" t="str">
        <f ca="1">IFERROR(IF(LEN(중요_시점3[[#This Row],[요일]])=0,"",IF(AND(AU$7=$E25,$F25=1),중요_시점_표식,"")),"")</f>
        <v/>
      </c>
      <c r="AV25" s="26" t="str">
        <f ca="1">IFERROR(IF(LEN(중요_시점3[[#This Row],[요일]])=0,"",IF(AND(AV$7=$E25,$F25=1),중요_시점_표식,"")),"")</f>
        <v/>
      </c>
      <c r="AW25" s="26" t="str">
        <f ca="1">IFERROR(IF(LEN(중요_시점3[[#This Row],[요일]])=0,"",IF(AND(AW$7=$E25,$F25=1),중요_시점_표식,"")),"")</f>
        <v/>
      </c>
      <c r="AX25" s="26" t="str">
        <f ca="1">IFERROR(IF(LEN(중요_시점3[[#This Row],[요일]])=0,"",IF(AND(AX$7=$E25,$F25=1),중요_시점_표식,"")),"")</f>
        <v/>
      </c>
      <c r="AY25" s="26" t="str">
        <f ca="1">IFERROR(IF(LEN(중요_시점3[[#This Row],[요일]])=0,"",IF(AND(AY$7=$E25,$F25=1),중요_시점_표식,"")),"")</f>
        <v/>
      </c>
      <c r="AZ25" s="26" t="str">
        <f ca="1">IFERROR(IF(LEN(중요_시점3[[#This Row],[요일]])=0,"",IF(AND(AZ$7=$E25,$F25=1),중요_시점_표식,"")),"")</f>
        <v/>
      </c>
      <c r="BA25" s="26" t="str">
        <f ca="1">IFERROR(IF(LEN(중요_시점3[[#This Row],[요일]])=0,"",IF(AND(BA$7=$E25,$F25=1),중요_시점_표식,"")),"")</f>
        <v/>
      </c>
      <c r="BB25" s="26" t="str">
        <f ca="1">IFERROR(IF(LEN(중요_시점3[[#This Row],[요일]])=0,"",IF(AND(BB$7=$E25,$F25=1),중요_시점_표식,"")),"")</f>
        <v/>
      </c>
      <c r="BC25" s="26" t="str">
        <f ca="1">IFERROR(IF(LEN(중요_시점3[[#This Row],[요일]])=0,"",IF(AND(BC$7=$E25,$F25=1),중요_시점_표식,"")),"")</f>
        <v/>
      </c>
      <c r="BD25" s="26" t="str">
        <f ca="1">IFERROR(IF(LEN(중요_시점3[[#This Row],[요일]])=0,"",IF(AND(BD$7=$E25,$F25=1),중요_시점_표식,"")),"")</f>
        <v/>
      </c>
      <c r="BE25" s="26" t="str">
        <f ca="1">IFERROR(IF(LEN(중요_시점3[[#This Row],[요일]])=0,"",IF(AND(BE$7=$E25,$F25=1),중요_시점_표식,"")),"")</f>
        <v/>
      </c>
      <c r="BF25" s="26" t="str">
        <f ca="1">IFERROR(IF(LEN(중요_시점3[[#This Row],[요일]])=0,"",IF(AND(BF$7=$E25,$F25=1),중요_시점_표식,"")),"")</f>
        <v/>
      </c>
      <c r="BG25" s="26" t="str">
        <f ca="1">IFERROR(IF(LEN(중요_시점3[[#This Row],[요일]])=0,"",IF(AND(BG$7=$E25,$F25=1),중요_시점_표식,"")),"")</f>
        <v/>
      </c>
      <c r="BH25" s="26" t="str">
        <f ca="1">IFERROR(IF(LEN(중요_시점3[[#This Row],[요일]])=0,"",IF(AND(BH$7=$E25,$F25=1),중요_시점_표식,"")),"")</f>
        <v/>
      </c>
      <c r="BI25" s="26" t="str">
        <f ca="1">IFERROR(IF(LEN(중요_시점3[[#This Row],[요일]])=0,"",IF(AND(BI$7=$E25,$F25=1),중요_시점_표식,"")),"")</f>
        <v/>
      </c>
      <c r="BJ25" s="26" t="str">
        <f ca="1">IFERROR(IF(LEN(중요_시점3[[#This Row],[요일]])=0,"",IF(AND(BJ$7=$E25,$F25=1),중요_시점_표식,"")),"")</f>
        <v/>
      </c>
      <c r="BK25" s="26" t="str">
        <f ca="1">IFERROR(IF(LEN(중요_시점3[[#This Row],[요일]])=0,"",IF(AND(BK$7=$E25,$F25=1),중요_시점_표식,"")),"")</f>
        <v/>
      </c>
    </row>
    <row r="26" spans="1:63" s="1" customFormat="1" ht="30" customHeight="1" outlineLevel="1">
      <c r="A26" s="5"/>
      <c r="B26" s="49" t="s">
        <v>13</v>
      </c>
      <c r="C26" s="13"/>
      <c r="D26" s="44"/>
      <c r="E26" s="42">
        <f ca="1">TODAY()+48</f>
        <v>45057</v>
      </c>
      <c r="F26" s="12">
        <v>3</v>
      </c>
      <c r="G26" s="27"/>
      <c r="H26" s="26" t="str">
        <f ca="1">IFERROR(IF(LEN(중요_시점3[[#This Row],[요일]])=0,"",IF(AND(H$7=$E26,$F26=1),중요_시점_표식,"")),"")</f>
        <v/>
      </c>
      <c r="I26" s="26" t="str">
        <f ca="1">IFERROR(IF(LEN(중요_시점3[[#This Row],[요일]])=0,"",IF(AND(I$7=$E26,$F26=1),중요_시점_표식,"")),"")</f>
        <v/>
      </c>
      <c r="J26" s="26" t="str">
        <f ca="1">IFERROR(IF(LEN(중요_시점3[[#This Row],[요일]])=0,"",IF(AND(J$7=$E26,$F26=1),중요_시점_표식,"")),"")</f>
        <v/>
      </c>
      <c r="K26" s="26" t="str">
        <f ca="1">IFERROR(IF(LEN(중요_시점3[[#This Row],[요일]])=0,"",IF(AND(K$7=$E26,$F26=1),중요_시점_표식,"")),"")</f>
        <v/>
      </c>
      <c r="L26" s="26" t="str">
        <f ca="1">IFERROR(IF(LEN(중요_시점3[[#This Row],[요일]])=0,"",IF(AND(L$7=$E26,$F26=1),중요_시점_표식,"")),"")</f>
        <v/>
      </c>
      <c r="M26" s="26" t="str">
        <f ca="1">IFERROR(IF(LEN(중요_시점3[[#This Row],[요일]])=0,"",IF(AND(M$7=$E26,$F26=1),중요_시점_표식,"")),"")</f>
        <v/>
      </c>
      <c r="N26" s="26" t="str">
        <f ca="1">IFERROR(IF(LEN(중요_시점3[[#This Row],[요일]])=0,"",IF(AND(N$7=$E26,$F26=1),중요_시점_표식,"")),"")</f>
        <v/>
      </c>
      <c r="O26" s="26" t="str">
        <f ca="1">IFERROR(IF(LEN(중요_시점3[[#This Row],[요일]])=0,"",IF(AND(O$7=$E26,$F26=1),중요_시점_표식,"")),"")</f>
        <v/>
      </c>
      <c r="P26" s="26" t="str">
        <f ca="1">IFERROR(IF(LEN(중요_시점3[[#This Row],[요일]])=0,"",IF(AND(P$7=$E26,$F26=1),중요_시점_표식,"")),"")</f>
        <v/>
      </c>
      <c r="Q26" s="26" t="str">
        <f ca="1">IFERROR(IF(LEN(중요_시점3[[#This Row],[요일]])=0,"",IF(AND(Q$7=$E26,$F26=1),중요_시점_표식,"")),"")</f>
        <v/>
      </c>
      <c r="R26" s="26" t="str">
        <f ca="1">IFERROR(IF(LEN(중요_시점3[[#This Row],[요일]])=0,"",IF(AND(R$7=$E26,$F26=1),중요_시점_표식,"")),"")</f>
        <v/>
      </c>
      <c r="S26" s="26" t="str">
        <f ca="1">IFERROR(IF(LEN(중요_시점3[[#This Row],[요일]])=0,"",IF(AND(S$7=$E26,$F26=1),중요_시점_표식,"")),"")</f>
        <v/>
      </c>
      <c r="T26" s="26" t="str">
        <f ca="1">IFERROR(IF(LEN(중요_시점3[[#This Row],[요일]])=0,"",IF(AND(T$7=$E26,$F26=1),중요_시점_표식,"")),"")</f>
        <v/>
      </c>
      <c r="U26" s="26" t="str">
        <f ca="1">IFERROR(IF(LEN(중요_시점3[[#This Row],[요일]])=0,"",IF(AND(U$7=$E26,$F26=1),중요_시점_표식,"")),"")</f>
        <v/>
      </c>
      <c r="V26" s="26" t="str">
        <f ca="1">IFERROR(IF(LEN(중요_시점3[[#This Row],[요일]])=0,"",IF(AND(V$7=$E26,$F26=1),중요_시점_표식,"")),"")</f>
        <v/>
      </c>
      <c r="W26" s="26" t="str">
        <f ca="1">IFERROR(IF(LEN(중요_시점3[[#This Row],[요일]])=0,"",IF(AND(W$7=$E26,$F26=1),중요_시점_표식,"")),"")</f>
        <v/>
      </c>
      <c r="X26" s="26" t="str">
        <f ca="1">IFERROR(IF(LEN(중요_시점3[[#This Row],[요일]])=0,"",IF(AND(X$7=$E26,$F26=1),중요_시점_표식,"")),"")</f>
        <v/>
      </c>
      <c r="Y26" s="26" t="str">
        <f ca="1">IFERROR(IF(LEN(중요_시점3[[#This Row],[요일]])=0,"",IF(AND(Y$7=$E26,$F26=1),중요_시점_표식,"")),"")</f>
        <v/>
      </c>
      <c r="Z26" s="26" t="str">
        <f ca="1">IFERROR(IF(LEN(중요_시점3[[#This Row],[요일]])=0,"",IF(AND(Z$7=$E26,$F26=1),중요_시점_표식,"")),"")</f>
        <v/>
      </c>
      <c r="AA26" s="26" t="str">
        <f ca="1">IFERROR(IF(LEN(중요_시점3[[#This Row],[요일]])=0,"",IF(AND(AA$7=$E26,$F26=1),중요_시점_표식,"")),"")</f>
        <v/>
      </c>
      <c r="AB26" s="26" t="str">
        <f ca="1">IFERROR(IF(LEN(중요_시점3[[#This Row],[요일]])=0,"",IF(AND(AB$7=$E26,$F26=1),중요_시점_표식,"")),"")</f>
        <v/>
      </c>
      <c r="AC26" s="26" t="str">
        <f ca="1">IFERROR(IF(LEN(중요_시점3[[#This Row],[요일]])=0,"",IF(AND(AC$7=$E26,$F26=1),중요_시점_표식,"")),"")</f>
        <v/>
      </c>
      <c r="AD26" s="26" t="str">
        <f ca="1">IFERROR(IF(LEN(중요_시점3[[#This Row],[요일]])=0,"",IF(AND(AD$7=$E26,$F26=1),중요_시점_표식,"")),"")</f>
        <v/>
      </c>
      <c r="AE26" s="26" t="str">
        <f ca="1">IFERROR(IF(LEN(중요_시점3[[#This Row],[요일]])=0,"",IF(AND(AE$7=$E26,$F26=1),중요_시점_표식,"")),"")</f>
        <v/>
      </c>
      <c r="AF26" s="26" t="str">
        <f ca="1">IFERROR(IF(LEN(중요_시점3[[#This Row],[요일]])=0,"",IF(AND(AF$7=$E26,$F26=1),중요_시점_표식,"")),"")</f>
        <v/>
      </c>
      <c r="AG26" s="26" t="str">
        <f ca="1">IFERROR(IF(LEN(중요_시점3[[#This Row],[요일]])=0,"",IF(AND(AG$7=$E26,$F26=1),중요_시점_표식,"")),"")</f>
        <v/>
      </c>
      <c r="AH26" s="26" t="str">
        <f ca="1">IFERROR(IF(LEN(중요_시점3[[#This Row],[요일]])=0,"",IF(AND(AH$7=$E26,$F26=1),중요_시점_표식,"")),"")</f>
        <v/>
      </c>
      <c r="AI26" s="26" t="str">
        <f ca="1">IFERROR(IF(LEN(중요_시점3[[#This Row],[요일]])=0,"",IF(AND(AI$7=$E26,$F26=1),중요_시점_표식,"")),"")</f>
        <v/>
      </c>
      <c r="AJ26" s="26" t="str">
        <f ca="1">IFERROR(IF(LEN(중요_시점3[[#This Row],[요일]])=0,"",IF(AND(AJ$7=$E26,$F26=1),중요_시점_표식,"")),"")</f>
        <v/>
      </c>
      <c r="AK26" s="26" t="str">
        <f ca="1">IFERROR(IF(LEN(중요_시점3[[#This Row],[요일]])=0,"",IF(AND(AK$7=$E26,$F26=1),중요_시점_표식,"")),"")</f>
        <v/>
      </c>
      <c r="AL26" s="26" t="str">
        <f ca="1">IFERROR(IF(LEN(중요_시점3[[#This Row],[요일]])=0,"",IF(AND(AL$7=$E26,$F26=1),중요_시점_표식,"")),"")</f>
        <v/>
      </c>
      <c r="AM26" s="26" t="str">
        <f ca="1">IFERROR(IF(LEN(중요_시점3[[#This Row],[요일]])=0,"",IF(AND(AM$7=$E26,$F26=1),중요_시점_표식,"")),"")</f>
        <v/>
      </c>
      <c r="AN26" s="26" t="str">
        <f ca="1">IFERROR(IF(LEN(중요_시점3[[#This Row],[요일]])=0,"",IF(AND(AN$7=$E26,$F26=1),중요_시점_표식,"")),"")</f>
        <v/>
      </c>
      <c r="AO26" s="26" t="str">
        <f ca="1">IFERROR(IF(LEN(중요_시점3[[#This Row],[요일]])=0,"",IF(AND(AO$7=$E26,$F26=1),중요_시점_표식,"")),"")</f>
        <v/>
      </c>
      <c r="AP26" s="26" t="str">
        <f ca="1">IFERROR(IF(LEN(중요_시점3[[#This Row],[요일]])=0,"",IF(AND(AP$7=$E26,$F26=1),중요_시점_표식,"")),"")</f>
        <v/>
      </c>
      <c r="AQ26" s="26" t="str">
        <f ca="1">IFERROR(IF(LEN(중요_시점3[[#This Row],[요일]])=0,"",IF(AND(AQ$7=$E26,$F26=1),중요_시점_표식,"")),"")</f>
        <v/>
      </c>
      <c r="AR26" s="26" t="str">
        <f ca="1">IFERROR(IF(LEN(중요_시점3[[#This Row],[요일]])=0,"",IF(AND(AR$7=$E26,$F26=1),중요_시점_표식,"")),"")</f>
        <v/>
      </c>
      <c r="AS26" s="26" t="str">
        <f ca="1">IFERROR(IF(LEN(중요_시점3[[#This Row],[요일]])=0,"",IF(AND(AS$7=$E26,$F26=1),중요_시점_표식,"")),"")</f>
        <v/>
      </c>
      <c r="AT26" s="26" t="str">
        <f ca="1">IFERROR(IF(LEN(중요_시점3[[#This Row],[요일]])=0,"",IF(AND(AT$7=$E26,$F26=1),중요_시점_표식,"")),"")</f>
        <v/>
      </c>
      <c r="AU26" s="26" t="str">
        <f ca="1">IFERROR(IF(LEN(중요_시점3[[#This Row],[요일]])=0,"",IF(AND(AU$7=$E26,$F26=1),중요_시점_표식,"")),"")</f>
        <v/>
      </c>
      <c r="AV26" s="26" t="str">
        <f ca="1">IFERROR(IF(LEN(중요_시점3[[#This Row],[요일]])=0,"",IF(AND(AV$7=$E26,$F26=1),중요_시점_표식,"")),"")</f>
        <v/>
      </c>
      <c r="AW26" s="26" t="str">
        <f ca="1">IFERROR(IF(LEN(중요_시점3[[#This Row],[요일]])=0,"",IF(AND(AW$7=$E26,$F26=1),중요_시점_표식,"")),"")</f>
        <v/>
      </c>
      <c r="AX26" s="26" t="str">
        <f ca="1">IFERROR(IF(LEN(중요_시점3[[#This Row],[요일]])=0,"",IF(AND(AX$7=$E26,$F26=1),중요_시점_표식,"")),"")</f>
        <v/>
      </c>
      <c r="AY26" s="26" t="str">
        <f ca="1">IFERROR(IF(LEN(중요_시점3[[#This Row],[요일]])=0,"",IF(AND(AY$7=$E26,$F26=1),중요_시점_표식,"")),"")</f>
        <v/>
      </c>
      <c r="AZ26" s="26" t="str">
        <f ca="1">IFERROR(IF(LEN(중요_시점3[[#This Row],[요일]])=0,"",IF(AND(AZ$7=$E26,$F26=1),중요_시점_표식,"")),"")</f>
        <v/>
      </c>
      <c r="BA26" s="26" t="str">
        <f ca="1">IFERROR(IF(LEN(중요_시점3[[#This Row],[요일]])=0,"",IF(AND(BA$7=$E26,$F26=1),중요_시점_표식,"")),"")</f>
        <v/>
      </c>
      <c r="BB26" s="26" t="str">
        <f ca="1">IFERROR(IF(LEN(중요_시점3[[#This Row],[요일]])=0,"",IF(AND(BB$7=$E26,$F26=1),중요_시점_표식,"")),"")</f>
        <v/>
      </c>
      <c r="BC26" s="26" t="str">
        <f ca="1">IFERROR(IF(LEN(중요_시점3[[#This Row],[요일]])=0,"",IF(AND(BC$7=$E26,$F26=1),중요_시점_표식,"")),"")</f>
        <v/>
      </c>
      <c r="BD26" s="26" t="str">
        <f ca="1">IFERROR(IF(LEN(중요_시점3[[#This Row],[요일]])=0,"",IF(AND(BD$7=$E26,$F26=1),중요_시점_표식,"")),"")</f>
        <v/>
      </c>
      <c r="BE26" s="26" t="str">
        <f ca="1">IFERROR(IF(LEN(중요_시점3[[#This Row],[요일]])=0,"",IF(AND(BE$7=$E26,$F26=1),중요_시점_표식,"")),"")</f>
        <v/>
      </c>
      <c r="BF26" s="26" t="str">
        <f ca="1">IFERROR(IF(LEN(중요_시점3[[#This Row],[요일]])=0,"",IF(AND(BF$7=$E26,$F26=1),중요_시점_표식,"")),"")</f>
        <v/>
      </c>
      <c r="BG26" s="26" t="str">
        <f ca="1">IFERROR(IF(LEN(중요_시점3[[#This Row],[요일]])=0,"",IF(AND(BG$7=$E26,$F26=1),중요_시점_표식,"")),"")</f>
        <v/>
      </c>
      <c r="BH26" s="26" t="str">
        <f ca="1">IFERROR(IF(LEN(중요_시점3[[#This Row],[요일]])=0,"",IF(AND(BH$7=$E26,$F26=1),중요_시점_표식,"")),"")</f>
        <v/>
      </c>
      <c r="BI26" s="26" t="str">
        <f ca="1">IFERROR(IF(LEN(중요_시점3[[#This Row],[요일]])=0,"",IF(AND(BI$7=$E26,$F26=1),중요_시점_표식,"")),"")</f>
        <v/>
      </c>
      <c r="BJ26" s="26" t="str">
        <f ca="1">IFERROR(IF(LEN(중요_시점3[[#This Row],[요일]])=0,"",IF(AND(BJ$7=$E26,$F26=1),중요_시점_표식,"")),"")</f>
        <v/>
      </c>
      <c r="BK26" s="26" t="str">
        <f ca="1">IFERROR(IF(LEN(중요_시점3[[#This Row],[요일]])=0,"",IF(AND(BK$7=$E26,$F26=1),중요_시점_표식,"")),"")</f>
        <v/>
      </c>
    </row>
    <row r="27" spans="1:63" s="1" customFormat="1" ht="30" customHeight="1" outlineLevel="1">
      <c r="A27" s="5"/>
      <c r="B27" s="49" t="s">
        <v>14</v>
      </c>
      <c r="C27" s="13"/>
      <c r="D27" s="81"/>
      <c r="E27" s="42">
        <f ca="1">TODAY()+40</f>
        <v>45049</v>
      </c>
      <c r="F27" s="12">
        <v>19</v>
      </c>
      <c r="G27" s="27"/>
      <c r="H27" s="26" t="str">
        <f ca="1">IFERROR(IF(LEN(중요_시점3[[#This Row],[요일]])=0,"",IF(AND(H$7=$E27,$F27=1),중요_시점_표식,"")),"")</f>
        <v/>
      </c>
      <c r="I27" s="26" t="str">
        <f ca="1">IFERROR(IF(LEN(중요_시점3[[#This Row],[요일]])=0,"",IF(AND(I$7=$E27,$F27=1),중요_시점_표식,"")),"")</f>
        <v/>
      </c>
      <c r="J27" s="26" t="str">
        <f ca="1">IFERROR(IF(LEN(중요_시점3[[#This Row],[요일]])=0,"",IF(AND(J$7=$E27,$F27=1),중요_시점_표식,"")),"")</f>
        <v/>
      </c>
      <c r="K27" s="26" t="str">
        <f ca="1">IFERROR(IF(LEN(중요_시점3[[#This Row],[요일]])=0,"",IF(AND(K$7=$E27,$F27=1),중요_시점_표식,"")),"")</f>
        <v/>
      </c>
      <c r="L27" s="26" t="str">
        <f ca="1">IFERROR(IF(LEN(중요_시점3[[#This Row],[요일]])=0,"",IF(AND(L$7=$E27,$F27=1),중요_시점_표식,"")),"")</f>
        <v/>
      </c>
      <c r="M27" s="26" t="str">
        <f ca="1">IFERROR(IF(LEN(중요_시점3[[#This Row],[요일]])=0,"",IF(AND(M$7=$E27,$F27=1),중요_시점_표식,"")),"")</f>
        <v/>
      </c>
      <c r="N27" s="26" t="str">
        <f ca="1">IFERROR(IF(LEN(중요_시점3[[#This Row],[요일]])=0,"",IF(AND(N$7=$E27,$F27=1),중요_시점_표식,"")),"")</f>
        <v/>
      </c>
      <c r="O27" s="26" t="str">
        <f ca="1">IFERROR(IF(LEN(중요_시점3[[#This Row],[요일]])=0,"",IF(AND(O$7=$E27,$F27=1),중요_시점_표식,"")),"")</f>
        <v/>
      </c>
      <c r="P27" s="26" t="str">
        <f ca="1">IFERROR(IF(LEN(중요_시점3[[#This Row],[요일]])=0,"",IF(AND(P$7=$E27,$F27=1),중요_시점_표식,"")),"")</f>
        <v/>
      </c>
      <c r="Q27" s="26" t="str">
        <f ca="1">IFERROR(IF(LEN(중요_시점3[[#This Row],[요일]])=0,"",IF(AND(Q$7=$E27,$F27=1),중요_시점_표식,"")),"")</f>
        <v/>
      </c>
      <c r="R27" s="26" t="str">
        <f ca="1">IFERROR(IF(LEN(중요_시점3[[#This Row],[요일]])=0,"",IF(AND(R$7=$E27,$F27=1),중요_시점_표식,"")),"")</f>
        <v/>
      </c>
      <c r="S27" s="26" t="str">
        <f ca="1">IFERROR(IF(LEN(중요_시점3[[#This Row],[요일]])=0,"",IF(AND(S$7=$E27,$F27=1),중요_시점_표식,"")),"")</f>
        <v/>
      </c>
      <c r="T27" s="26" t="str">
        <f ca="1">IFERROR(IF(LEN(중요_시점3[[#This Row],[요일]])=0,"",IF(AND(T$7=$E27,$F27=1),중요_시점_표식,"")),"")</f>
        <v/>
      </c>
      <c r="U27" s="26" t="str">
        <f ca="1">IFERROR(IF(LEN(중요_시점3[[#This Row],[요일]])=0,"",IF(AND(U$7=$E27,$F27=1),중요_시점_표식,"")),"")</f>
        <v/>
      </c>
      <c r="V27" s="26" t="str">
        <f ca="1">IFERROR(IF(LEN(중요_시점3[[#This Row],[요일]])=0,"",IF(AND(V$7=$E27,$F27=1),중요_시점_표식,"")),"")</f>
        <v/>
      </c>
      <c r="W27" s="26" t="str">
        <f ca="1">IFERROR(IF(LEN(중요_시점3[[#This Row],[요일]])=0,"",IF(AND(W$7=$E27,$F27=1),중요_시점_표식,"")),"")</f>
        <v/>
      </c>
      <c r="X27" s="26" t="str">
        <f ca="1">IFERROR(IF(LEN(중요_시점3[[#This Row],[요일]])=0,"",IF(AND(X$7=$E27,$F27=1),중요_시점_표식,"")),"")</f>
        <v/>
      </c>
      <c r="Y27" s="26" t="str">
        <f ca="1">IFERROR(IF(LEN(중요_시점3[[#This Row],[요일]])=0,"",IF(AND(Y$7=$E27,$F27=1),중요_시점_표식,"")),"")</f>
        <v/>
      </c>
      <c r="Z27" s="26" t="str">
        <f ca="1">IFERROR(IF(LEN(중요_시점3[[#This Row],[요일]])=0,"",IF(AND(Z$7=$E27,$F27=1),중요_시점_표식,"")),"")</f>
        <v/>
      </c>
      <c r="AA27" s="26" t="str">
        <f ca="1">IFERROR(IF(LEN(중요_시점3[[#This Row],[요일]])=0,"",IF(AND(AA$7=$E27,$F27=1),중요_시점_표식,"")),"")</f>
        <v/>
      </c>
      <c r="AB27" s="26" t="str">
        <f ca="1">IFERROR(IF(LEN(중요_시점3[[#This Row],[요일]])=0,"",IF(AND(AB$7=$E27,$F27=1),중요_시점_표식,"")),"")</f>
        <v/>
      </c>
      <c r="AC27" s="26" t="str">
        <f ca="1">IFERROR(IF(LEN(중요_시점3[[#This Row],[요일]])=0,"",IF(AND(AC$7=$E27,$F27=1),중요_시점_표식,"")),"")</f>
        <v/>
      </c>
      <c r="AD27" s="26" t="str">
        <f ca="1">IFERROR(IF(LEN(중요_시점3[[#This Row],[요일]])=0,"",IF(AND(AD$7=$E27,$F27=1),중요_시점_표식,"")),"")</f>
        <v/>
      </c>
      <c r="AE27" s="26" t="str">
        <f ca="1">IFERROR(IF(LEN(중요_시점3[[#This Row],[요일]])=0,"",IF(AND(AE$7=$E27,$F27=1),중요_시점_표식,"")),"")</f>
        <v/>
      </c>
      <c r="AF27" s="26" t="str">
        <f ca="1">IFERROR(IF(LEN(중요_시점3[[#This Row],[요일]])=0,"",IF(AND(AF$7=$E27,$F27=1),중요_시점_표식,"")),"")</f>
        <v/>
      </c>
      <c r="AG27" s="26" t="str">
        <f ca="1">IFERROR(IF(LEN(중요_시점3[[#This Row],[요일]])=0,"",IF(AND(AG$7=$E27,$F27=1),중요_시점_표식,"")),"")</f>
        <v/>
      </c>
      <c r="AH27" s="26" t="str">
        <f ca="1">IFERROR(IF(LEN(중요_시점3[[#This Row],[요일]])=0,"",IF(AND(AH$7=$E27,$F27=1),중요_시점_표식,"")),"")</f>
        <v/>
      </c>
      <c r="AI27" s="26" t="str">
        <f ca="1">IFERROR(IF(LEN(중요_시점3[[#This Row],[요일]])=0,"",IF(AND(AI$7=$E27,$F27=1),중요_시점_표식,"")),"")</f>
        <v/>
      </c>
      <c r="AJ27" s="26" t="str">
        <f ca="1">IFERROR(IF(LEN(중요_시점3[[#This Row],[요일]])=0,"",IF(AND(AJ$7=$E27,$F27=1),중요_시점_표식,"")),"")</f>
        <v/>
      </c>
      <c r="AK27" s="26" t="str">
        <f ca="1">IFERROR(IF(LEN(중요_시점3[[#This Row],[요일]])=0,"",IF(AND(AK$7=$E27,$F27=1),중요_시점_표식,"")),"")</f>
        <v/>
      </c>
      <c r="AL27" s="26" t="str">
        <f ca="1">IFERROR(IF(LEN(중요_시점3[[#This Row],[요일]])=0,"",IF(AND(AL$7=$E27,$F27=1),중요_시점_표식,"")),"")</f>
        <v/>
      </c>
      <c r="AM27" s="26" t="str">
        <f ca="1">IFERROR(IF(LEN(중요_시점3[[#This Row],[요일]])=0,"",IF(AND(AM$7=$E27,$F27=1),중요_시점_표식,"")),"")</f>
        <v/>
      </c>
      <c r="AN27" s="26" t="str">
        <f ca="1">IFERROR(IF(LEN(중요_시점3[[#This Row],[요일]])=0,"",IF(AND(AN$7=$E27,$F27=1),중요_시점_표식,"")),"")</f>
        <v/>
      </c>
      <c r="AO27" s="26" t="str">
        <f ca="1">IFERROR(IF(LEN(중요_시점3[[#This Row],[요일]])=0,"",IF(AND(AO$7=$E27,$F27=1),중요_시점_표식,"")),"")</f>
        <v/>
      </c>
      <c r="AP27" s="26" t="str">
        <f ca="1">IFERROR(IF(LEN(중요_시점3[[#This Row],[요일]])=0,"",IF(AND(AP$7=$E27,$F27=1),중요_시점_표식,"")),"")</f>
        <v/>
      </c>
      <c r="AQ27" s="26" t="str">
        <f ca="1">IFERROR(IF(LEN(중요_시점3[[#This Row],[요일]])=0,"",IF(AND(AQ$7=$E27,$F27=1),중요_시점_표식,"")),"")</f>
        <v/>
      </c>
      <c r="AR27" s="26" t="str">
        <f ca="1">IFERROR(IF(LEN(중요_시점3[[#This Row],[요일]])=0,"",IF(AND(AR$7=$E27,$F27=1),중요_시점_표식,"")),"")</f>
        <v/>
      </c>
      <c r="AS27" s="26" t="str">
        <f ca="1">IFERROR(IF(LEN(중요_시점3[[#This Row],[요일]])=0,"",IF(AND(AS$7=$E27,$F27=1),중요_시점_표식,"")),"")</f>
        <v/>
      </c>
      <c r="AT27" s="26" t="str">
        <f ca="1">IFERROR(IF(LEN(중요_시점3[[#This Row],[요일]])=0,"",IF(AND(AT$7=$E27,$F27=1),중요_시점_표식,"")),"")</f>
        <v/>
      </c>
      <c r="AU27" s="26" t="str">
        <f ca="1">IFERROR(IF(LEN(중요_시점3[[#This Row],[요일]])=0,"",IF(AND(AU$7=$E27,$F27=1),중요_시점_표식,"")),"")</f>
        <v/>
      </c>
      <c r="AV27" s="26" t="str">
        <f ca="1">IFERROR(IF(LEN(중요_시점3[[#This Row],[요일]])=0,"",IF(AND(AV$7=$E27,$F27=1),중요_시점_표식,"")),"")</f>
        <v/>
      </c>
      <c r="AW27" s="26" t="str">
        <f ca="1">IFERROR(IF(LEN(중요_시점3[[#This Row],[요일]])=0,"",IF(AND(AW$7=$E27,$F27=1),중요_시점_표식,"")),"")</f>
        <v/>
      </c>
      <c r="AX27" s="26" t="str">
        <f ca="1">IFERROR(IF(LEN(중요_시점3[[#This Row],[요일]])=0,"",IF(AND(AX$7=$E27,$F27=1),중요_시점_표식,"")),"")</f>
        <v/>
      </c>
      <c r="AY27" s="26" t="str">
        <f ca="1">IFERROR(IF(LEN(중요_시점3[[#This Row],[요일]])=0,"",IF(AND(AY$7=$E27,$F27=1),중요_시점_표식,"")),"")</f>
        <v/>
      </c>
      <c r="AZ27" s="26" t="str">
        <f ca="1">IFERROR(IF(LEN(중요_시점3[[#This Row],[요일]])=0,"",IF(AND(AZ$7=$E27,$F27=1),중요_시점_표식,"")),"")</f>
        <v/>
      </c>
      <c r="BA27" s="26" t="str">
        <f ca="1">IFERROR(IF(LEN(중요_시점3[[#This Row],[요일]])=0,"",IF(AND(BA$7=$E27,$F27=1),중요_시점_표식,"")),"")</f>
        <v/>
      </c>
      <c r="BB27" s="26" t="str">
        <f ca="1">IFERROR(IF(LEN(중요_시점3[[#This Row],[요일]])=0,"",IF(AND(BB$7=$E27,$F27=1),중요_시점_표식,"")),"")</f>
        <v/>
      </c>
      <c r="BC27" s="26" t="str">
        <f ca="1">IFERROR(IF(LEN(중요_시점3[[#This Row],[요일]])=0,"",IF(AND(BC$7=$E27,$F27=1),중요_시점_표식,"")),"")</f>
        <v/>
      </c>
      <c r="BD27" s="26" t="str">
        <f ca="1">IFERROR(IF(LEN(중요_시점3[[#This Row],[요일]])=0,"",IF(AND(BD$7=$E27,$F27=1),중요_시점_표식,"")),"")</f>
        <v/>
      </c>
      <c r="BE27" s="26" t="str">
        <f ca="1">IFERROR(IF(LEN(중요_시점3[[#This Row],[요일]])=0,"",IF(AND(BE$7=$E27,$F27=1),중요_시점_표식,"")),"")</f>
        <v/>
      </c>
      <c r="BF27" s="26" t="str">
        <f ca="1">IFERROR(IF(LEN(중요_시점3[[#This Row],[요일]])=0,"",IF(AND(BF$7=$E27,$F27=1),중요_시점_표식,"")),"")</f>
        <v/>
      </c>
      <c r="BG27" s="26" t="str">
        <f ca="1">IFERROR(IF(LEN(중요_시점3[[#This Row],[요일]])=0,"",IF(AND(BG$7=$E27,$F27=1),중요_시점_표식,"")),"")</f>
        <v/>
      </c>
      <c r="BH27" s="26" t="str">
        <f ca="1">IFERROR(IF(LEN(중요_시점3[[#This Row],[요일]])=0,"",IF(AND(BH$7=$E27,$F27=1),중요_시점_표식,"")),"")</f>
        <v/>
      </c>
      <c r="BI27" s="26" t="str">
        <f ca="1">IFERROR(IF(LEN(중요_시점3[[#This Row],[요일]])=0,"",IF(AND(BI$7=$E27,$F27=1),중요_시점_표식,"")),"")</f>
        <v/>
      </c>
      <c r="BJ27" s="26" t="str">
        <f ca="1">IFERROR(IF(LEN(중요_시점3[[#This Row],[요일]])=0,"",IF(AND(BJ$7=$E27,$F27=1),중요_시점_표식,"")),"")</f>
        <v/>
      </c>
      <c r="BK27" s="26" t="str">
        <f ca="1">IFERROR(IF(LEN(중요_시점3[[#This Row],[요일]])=0,"",IF(AND(BK$7=$E27,$F27=1),중요_시점_표식,"")),"")</f>
        <v/>
      </c>
    </row>
    <row r="28" spans="1:63" s="1" customFormat="1" ht="30" customHeight="1">
      <c r="A28" s="5"/>
      <c r="B28" s="40" t="s">
        <v>17</v>
      </c>
      <c r="C28" s="13"/>
      <c r="D28" s="44"/>
      <c r="E28" s="42"/>
      <c r="F28" s="12"/>
      <c r="G28" s="27"/>
      <c r="H28" s="26" t="str">
        <f>IFERROR(IF(LEN(중요_시점3[[#This Row],[요일]])=0,"",IF(AND(H$7=$E28,$F28=1),중요_시점_표식,"")),"")</f>
        <v/>
      </c>
      <c r="I28" s="26" t="str">
        <f>IFERROR(IF(LEN(중요_시점3[[#This Row],[요일]])=0,"",IF(AND(I$7=$E28,$F28=1),중요_시점_표식,"")),"")</f>
        <v/>
      </c>
      <c r="J28" s="26" t="str">
        <f>IFERROR(IF(LEN(중요_시점3[[#This Row],[요일]])=0,"",IF(AND(J$7=$E28,$F28=1),중요_시점_표식,"")),"")</f>
        <v/>
      </c>
      <c r="K28" s="26" t="str">
        <f>IFERROR(IF(LEN(중요_시점3[[#This Row],[요일]])=0,"",IF(AND(K$7=$E28,$F28=1),중요_시점_표식,"")),"")</f>
        <v/>
      </c>
      <c r="L28" s="26" t="str">
        <f>IFERROR(IF(LEN(중요_시점3[[#This Row],[요일]])=0,"",IF(AND(L$7=$E28,$F28=1),중요_시점_표식,"")),"")</f>
        <v/>
      </c>
      <c r="M28" s="26" t="str">
        <f>IFERROR(IF(LEN(중요_시점3[[#This Row],[요일]])=0,"",IF(AND(M$7=$E28,$F28=1),중요_시점_표식,"")),"")</f>
        <v/>
      </c>
      <c r="N28" s="26" t="str">
        <f>IFERROR(IF(LEN(중요_시점3[[#This Row],[요일]])=0,"",IF(AND(N$7=$E28,$F28=1),중요_시점_표식,"")),"")</f>
        <v/>
      </c>
      <c r="O28" s="26" t="str">
        <f>IFERROR(IF(LEN(중요_시점3[[#This Row],[요일]])=0,"",IF(AND(O$7=$E28,$F28=1),중요_시점_표식,"")),"")</f>
        <v/>
      </c>
      <c r="P28" s="26" t="str">
        <f>IFERROR(IF(LEN(중요_시점3[[#This Row],[요일]])=0,"",IF(AND(P$7=$E28,$F28=1),중요_시점_표식,"")),"")</f>
        <v/>
      </c>
      <c r="Q28" s="26" t="str">
        <f>IFERROR(IF(LEN(중요_시점3[[#This Row],[요일]])=0,"",IF(AND(Q$7=$E28,$F28=1),중요_시점_표식,"")),"")</f>
        <v/>
      </c>
      <c r="R28" s="26" t="str">
        <f>IFERROR(IF(LEN(중요_시점3[[#This Row],[요일]])=0,"",IF(AND(R$7=$E28,$F28=1),중요_시점_표식,"")),"")</f>
        <v/>
      </c>
      <c r="S28" s="26" t="str">
        <f>IFERROR(IF(LEN(중요_시점3[[#This Row],[요일]])=0,"",IF(AND(S$7=$E28,$F28=1),중요_시점_표식,"")),"")</f>
        <v/>
      </c>
      <c r="T28" s="26" t="str">
        <f>IFERROR(IF(LEN(중요_시점3[[#This Row],[요일]])=0,"",IF(AND(T$7=$E28,$F28=1),중요_시점_표식,"")),"")</f>
        <v/>
      </c>
      <c r="U28" s="26" t="str">
        <f>IFERROR(IF(LEN(중요_시점3[[#This Row],[요일]])=0,"",IF(AND(U$7=$E28,$F28=1),중요_시점_표식,"")),"")</f>
        <v/>
      </c>
      <c r="V28" s="26" t="str">
        <f>IFERROR(IF(LEN(중요_시점3[[#This Row],[요일]])=0,"",IF(AND(V$7=$E28,$F28=1),중요_시점_표식,"")),"")</f>
        <v/>
      </c>
      <c r="W28" s="26" t="str">
        <f>IFERROR(IF(LEN(중요_시점3[[#This Row],[요일]])=0,"",IF(AND(W$7=$E28,$F28=1),중요_시점_표식,"")),"")</f>
        <v/>
      </c>
      <c r="X28" s="26" t="str">
        <f>IFERROR(IF(LEN(중요_시점3[[#This Row],[요일]])=0,"",IF(AND(X$7=$E28,$F28=1),중요_시점_표식,"")),"")</f>
        <v/>
      </c>
      <c r="Y28" s="26" t="str">
        <f>IFERROR(IF(LEN(중요_시점3[[#This Row],[요일]])=0,"",IF(AND(Y$7=$E28,$F28=1),중요_시점_표식,"")),"")</f>
        <v/>
      </c>
      <c r="Z28" s="26" t="str">
        <f>IFERROR(IF(LEN(중요_시점3[[#This Row],[요일]])=0,"",IF(AND(Z$7=$E28,$F28=1),중요_시점_표식,"")),"")</f>
        <v/>
      </c>
      <c r="AA28" s="26" t="str">
        <f>IFERROR(IF(LEN(중요_시점3[[#This Row],[요일]])=0,"",IF(AND(AA$7=$E28,$F28=1),중요_시점_표식,"")),"")</f>
        <v/>
      </c>
      <c r="AB28" s="26" t="str">
        <f>IFERROR(IF(LEN(중요_시점3[[#This Row],[요일]])=0,"",IF(AND(AB$7=$E28,$F28=1),중요_시점_표식,"")),"")</f>
        <v/>
      </c>
      <c r="AC28" s="26" t="str">
        <f>IFERROR(IF(LEN(중요_시점3[[#This Row],[요일]])=0,"",IF(AND(AC$7=$E28,$F28=1),중요_시점_표식,"")),"")</f>
        <v/>
      </c>
      <c r="AD28" s="26" t="str">
        <f>IFERROR(IF(LEN(중요_시점3[[#This Row],[요일]])=0,"",IF(AND(AD$7=$E28,$F28=1),중요_시점_표식,"")),"")</f>
        <v/>
      </c>
      <c r="AE28" s="26" t="str">
        <f>IFERROR(IF(LEN(중요_시점3[[#This Row],[요일]])=0,"",IF(AND(AE$7=$E28,$F28=1),중요_시점_표식,"")),"")</f>
        <v/>
      </c>
      <c r="AF28" s="26" t="str">
        <f>IFERROR(IF(LEN(중요_시점3[[#This Row],[요일]])=0,"",IF(AND(AF$7=$E28,$F28=1),중요_시점_표식,"")),"")</f>
        <v/>
      </c>
      <c r="AG28" s="26" t="str">
        <f>IFERROR(IF(LEN(중요_시점3[[#This Row],[요일]])=0,"",IF(AND(AG$7=$E28,$F28=1),중요_시점_표식,"")),"")</f>
        <v/>
      </c>
      <c r="AH28" s="26" t="str">
        <f>IFERROR(IF(LEN(중요_시점3[[#This Row],[요일]])=0,"",IF(AND(AH$7=$E28,$F28=1),중요_시점_표식,"")),"")</f>
        <v/>
      </c>
      <c r="AI28" s="26" t="str">
        <f>IFERROR(IF(LEN(중요_시점3[[#This Row],[요일]])=0,"",IF(AND(AI$7=$E28,$F28=1),중요_시점_표식,"")),"")</f>
        <v/>
      </c>
      <c r="AJ28" s="26" t="str">
        <f>IFERROR(IF(LEN(중요_시점3[[#This Row],[요일]])=0,"",IF(AND(AJ$7=$E28,$F28=1),중요_시점_표식,"")),"")</f>
        <v/>
      </c>
      <c r="AK28" s="26" t="str">
        <f>IFERROR(IF(LEN(중요_시점3[[#This Row],[요일]])=0,"",IF(AND(AK$7=$E28,$F28=1),중요_시점_표식,"")),"")</f>
        <v/>
      </c>
      <c r="AL28" s="26" t="str">
        <f>IFERROR(IF(LEN(중요_시점3[[#This Row],[요일]])=0,"",IF(AND(AL$7=$E28,$F28=1),중요_시점_표식,"")),"")</f>
        <v/>
      </c>
      <c r="AM28" s="26" t="str">
        <f>IFERROR(IF(LEN(중요_시점3[[#This Row],[요일]])=0,"",IF(AND(AM$7=$E28,$F28=1),중요_시점_표식,"")),"")</f>
        <v/>
      </c>
      <c r="AN28" s="26" t="str">
        <f>IFERROR(IF(LEN(중요_시점3[[#This Row],[요일]])=0,"",IF(AND(AN$7=$E28,$F28=1),중요_시점_표식,"")),"")</f>
        <v/>
      </c>
      <c r="AO28" s="26" t="str">
        <f>IFERROR(IF(LEN(중요_시점3[[#This Row],[요일]])=0,"",IF(AND(AO$7=$E28,$F28=1),중요_시점_표식,"")),"")</f>
        <v/>
      </c>
      <c r="AP28" s="26" t="str">
        <f>IFERROR(IF(LEN(중요_시점3[[#This Row],[요일]])=0,"",IF(AND(AP$7=$E28,$F28=1),중요_시점_표식,"")),"")</f>
        <v/>
      </c>
      <c r="AQ28" s="26" t="str">
        <f>IFERROR(IF(LEN(중요_시점3[[#This Row],[요일]])=0,"",IF(AND(AQ$7=$E28,$F28=1),중요_시점_표식,"")),"")</f>
        <v/>
      </c>
      <c r="AR28" s="26" t="str">
        <f>IFERROR(IF(LEN(중요_시점3[[#This Row],[요일]])=0,"",IF(AND(AR$7=$E28,$F28=1),중요_시점_표식,"")),"")</f>
        <v/>
      </c>
      <c r="AS28" s="26" t="str">
        <f>IFERROR(IF(LEN(중요_시점3[[#This Row],[요일]])=0,"",IF(AND(AS$7=$E28,$F28=1),중요_시점_표식,"")),"")</f>
        <v/>
      </c>
      <c r="AT28" s="26" t="str">
        <f>IFERROR(IF(LEN(중요_시점3[[#This Row],[요일]])=0,"",IF(AND(AT$7=$E28,$F28=1),중요_시점_표식,"")),"")</f>
        <v/>
      </c>
      <c r="AU28" s="26" t="str">
        <f>IFERROR(IF(LEN(중요_시점3[[#This Row],[요일]])=0,"",IF(AND(AU$7=$E28,$F28=1),중요_시점_표식,"")),"")</f>
        <v/>
      </c>
      <c r="AV28" s="26" t="str">
        <f>IFERROR(IF(LEN(중요_시점3[[#This Row],[요일]])=0,"",IF(AND(AV$7=$E28,$F28=1),중요_시점_표식,"")),"")</f>
        <v/>
      </c>
      <c r="AW28" s="26" t="str">
        <f>IFERROR(IF(LEN(중요_시점3[[#This Row],[요일]])=0,"",IF(AND(AW$7=$E28,$F28=1),중요_시점_표식,"")),"")</f>
        <v/>
      </c>
      <c r="AX28" s="26" t="str">
        <f>IFERROR(IF(LEN(중요_시점3[[#This Row],[요일]])=0,"",IF(AND(AX$7=$E28,$F28=1),중요_시점_표식,"")),"")</f>
        <v/>
      </c>
      <c r="AY28" s="26" t="str">
        <f>IFERROR(IF(LEN(중요_시점3[[#This Row],[요일]])=0,"",IF(AND(AY$7=$E28,$F28=1),중요_시점_표식,"")),"")</f>
        <v/>
      </c>
      <c r="AZ28" s="26" t="str">
        <f>IFERROR(IF(LEN(중요_시점3[[#This Row],[요일]])=0,"",IF(AND(AZ$7=$E28,$F28=1),중요_시점_표식,"")),"")</f>
        <v/>
      </c>
      <c r="BA28" s="26" t="str">
        <f>IFERROR(IF(LEN(중요_시점3[[#This Row],[요일]])=0,"",IF(AND(BA$7=$E28,$F28=1),중요_시점_표식,"")),"")</f>
        <v/>
      </c>
      <c r="BB28" s="26" t="str">
        <f>IFERROR(IF(LEN(중요_시점3[[#This Row],[요일]])=0,"",IF(AND(BB$7=$E28,$F28=1),중요_시점_표식,"")),"")</f>
        <v/>
      </c>
      <c r="BC28" s="26" t="str">
        <f>IFERROR(IF(LEN(중요_시점3[[#This Row],[요일]])=0,"",IF(AND(BC$7=$E28,$F28=1),중요_시점_표식,"")),"")</f>
        <v/>
      </c>
      <c r="BD28" s="26" t="str">
        <f>IFERROR(IF(LEN(중요_시점3[[#This Row],[요일]])=0,"",IF(AND(BD$7=$E28,$F28=1),중요_시점_표식,"")),"")</f>
        <v/>
      </c>
      <c r="BE28" s="26" t="str">
        <f>IFERROR(IF(LEN(중요_시점3[[#This Row],[요일]])=0,"",IF(AND(BE$7=$E28,$F28=1),중요_시점_표식,"")),"")</f>
        <v/>
      </c>
      <c r="BF28" s="26" t="str">
        <f>IFERROR(IF(LEN(중요_시점3[[#This Row],[요일]])=0,"",IF(AND(BF$7=$E28,$F28=1),중요_시점_표식,"")),"")</f>
        <v/>
      </c>
      <c r="BG28" s="26" t="str">
        <f>IFERROR(IF(LEN(중요_시점3[[#This Row],[요일]])=0,"",IF(AND(BG$7=$E28,$F28=1),중요_시점_표식,"")),"")</f>
        <v/>
      </c>
      <c r="BH28" s="26" t="str">
        <f>IFERROR(IF(LEN(중요_시점3[[#This Row],[요일]])=0,"",IF(AND(BH$7=$E28,$F28=1),중요_시점_표식,"")),"")</f>
        <v/>
      </c>
      <c r="BI28" s="26" t="str">
        <f>IFERROR(IF(LEN(중요_시점3[[#This Row],[요일]])=0,"",IF(AND(BI$7=$E28,$F28=1),중요_시점_표식,"")),"")</f>
        <v/>
      </c>
      <c r="BJ28" s="26" t="str">
        <f>IFERROR(IF(LEN(중요_시점3[[#This Row],[요일]])=0,"",IF(AND(BJ$7=$E28,$F28=1),중요_시점_표식,"")),"")</f>
        <v/>
      </c>
      <c r="BK28" s="26" t="str">
        <f>IFERROR(IF(LEN(중요_시점3[[#This Row],[요일]])=0,"",IF(AND(BK$7=$E28,$F28=1),중요_시점_표식,"")),"")</f>
        <v/>
      </c>
    </row>
    <row r="29" spans="1:63" s="1" customFormat="1" ht="30" customHeight="1" outlineLevel="1">
      <c r="A29" s="5"/>
      <c r="B29" s="49" t="s">
        <v>10</v>
      </c>
      <c r="C29" s="13"/>
      <c r="D29" s="81"/>
      <c r="E29" s="42">
        <f ca="1">TODAY()+37</f>
        <v>45046</v>
      </c>
      <c r="F29" s="12">
        <v>15</v>
      </c>
      <c r="G29" s="27"/>
      <c r="H29" s="26" t="str">
        <f ca="1">IFERROR(IF(LEN(중요_시점3[[#This Row],[요일]])=0,"",IF(AND(H$7=$E29,$F29=1),중요_시점_표식,"")),"")</f>
        <v/>
      </c>
      <c r="I29" s="26" t="str">
        <f ca="1">IFERROR(IF(LEN(중요_시점3[[#This Row],[요일]])=0,"",IF(AND(I$7=$E29,$F29=1),중요_시점_표식,"")),"")</f>
        <v/>
      </c>
      <c r="J29" s="26" t="str">
        <f ca="1">IFERROR(IF(LEN(중요_시점3[[#This Row],[요일]])=0,"",IF(AND(J$7=$E29,$F29=1),중요_시점_표식,"")),"")</f>
        <v/>
      </c>
      <c r="K29" s="26" t="str">
        <f ca="1">IFERROR(IF(LEN(중요_시점3[[#This Row],[요일]])=0,"",IF(AND(K$7=$E29,$F29=1),중요_시점_표식,"")),"")</f>
        <v/>
      </c>
      <c r="L29" s="26" t="str">
        <f ca="1">IFERROR(IF(LEN(중요_시점3[[#This Row],[요일]])=0,"",IF(AND(L$7=$E29,$F29=1),중요_시점_표식,"")),"")</f>
        <v/>
      </c>
      <c r="M29" s="26" t="str">
        <f ca="1">IFERROR(IF(LEN(중요_시점3[[#This Row],[요일]])=0,"",IF(AND(M$7=$E29,$F29=1),중요_시점_표식,"")),"")</f>
        <v/>
      </c>
      <c r="N29" s="26" t="str">
        <f ca="1">IFERROR(IF(LEN(중요_시점3[[#This Row],[요일]])=0,"",IF(AND(N$7=$E29,$F29=1),중요_시점_표식,"")),"")</f>
        <v/>
      </c>
      <c r="O29" s="26" t="str">
        <f ca="1">IFERROR(IF(LEN(중요_시점3[[#This Row],[요일]])=0,"",IF(AND(O$7=$E29,$F29=1),중요_시점_표식,"")),"")</f>
        <v/>
      </c>
      <c r="P29" s="26" t="str">
        <f ca="1">IFERROR(IF(LEN(중요_시점3[[#This Row],[요일]])=0,"",IF(AND(P$7=$E29,$F29=1),중요_시점_표식,"")),"")</f>
        <v/>
      </c>
      <c r="Q29" s="26" t="str">
        <f ca="1">IFERROR(IF(LEN(중요_시점3[[#This Row],[요일]])=0,"",IF(AND(Q$7=$E29,$F29=1),중요_시점_표식,"")),"")</f>
        <v/>
      </c>
      <c r="R29" s="26" t="str">
        <f ca="1">IFERROR(IF(LEN(중요_시점3[[#This Row],[요일]])=0,"",IF(AND(R$7=$E29,$F29=1),중요_시점_표식,"")),"")</f>
        <v/>
      </c>
      <c r="S29" s="26" t="str">
        <f ca="1">IFERROR(IF(LEN(중요_시점3[[#This Row],[요일]])=0,"",IF(AND(S$7=$E29,$F29=1),중요_시점_표식,"")),"")</f>
        <v/>
      </c>
      <c r="T29" s="26" t="str">
        <f ca="1">IFERROR(IF(LEN(중요_시점3[[#This Row],[요일]])=0,"",IF(AND(T$7=$E29,$F29=1),중요_시점_표식,"")),"")</f>
        <v/>
      </c>
      <c r="U29" s="26" t="str">
        <f ca="1">IFERROR(IF(LEN(중요_시점3[[#This Row],[요일]])=0,"",IF(AND(U$7=$E29,$F29=1),중요_시점_표식,"")),"")</f>
        <v/>
      </c>
      <c r="V29" s="26" t="str">
        <f ca="1">IFERROR(IF(LEN(중요_시점3[[#This Row],[요일]])=0,"",IF(AND(V$7=$E29,$F29=1),중요_시점_표식,"")),"")</f>
        <v/>
      </c>
      <c r="W29" s="26" t="str">
        <f ca="1">IFERROR(IF(LEN(중요_시점3[[#This Row],[요일]])=0,"",IF(AND(W$7=$E29,$F29=1),중요_시점_표식,"")),"")</f>
        <v/>
      </c>
      <c r="X29" s="26" t="str">
        <f ca="1">IFERROR(IF(LEN(중요_시점3[[#This Row],[요일]])=0,"",IF(AND(X$7=$E29,$F29=1),중요_시점_표식,"")),"")</f>
        <v/>
      </c>
      <c r="Y29" s="26" t="str">
        <f ca="1">IFERROR(IF(LEN(중요_시점3[[#This Row],[요일]])=0,"",IF(AND(Y$7=$E29,$F29=1),중요_시점_표식,"")),"")</f>
        <v/>
      </c>
      <c r="Z29" s="26" t="str">
        <f ca="1">IFERROR(IF(LEN(중요_시점3[[#This Row],[요일]])=0,"",IF(AND(Z$7=$E29,$F29=1),중요_시점_표식,"")),"")</f>
        <v/>
      </c>
      <c r="AA29" s="26" t="str">
        <f ca="1">IFERROR(IF(LEN(중요_시점3[[#This Row],[요일]])=0,"",IF(AND(AA$7=$E29,$F29=1),중요_시점_표식,"")),"")</f>
        <v/>
      </c>
      <c r="AB29" s="26" t="str">
        <f ca="1">IFERROR(IF(LEN(중요_시점3[[#This Row],[요일]])=0,"",IF(AND(AB$7=$E29,$F29=1),중요_시점_표식,"")),"")</f>
        <v/>
      </c>
      <c r="AC29" s="26" t="str">
        <f ca="1">IFERROR(IF(LEN(중요_시점3[[#This Row],[요일]])=0,"",IF(AND(AC$7=$E29,$F29=1),중요_시점_표식,"")),"")</f>
        <v/>
      </c>
      <c r="AD29" s="26" t="str">
        <f ca="1">IFERROR(IF(LEN(중요_시점3[[#This Row],[요일]])=0,"",IF(AND(AD$7=$E29,$F29=1),중요_시점_표식,"")),"")</f>
        <v/>
      </c>
      <c r="AE29" s="26" t="str">
        <f ca="1">IFERROR(IF(LEN(중요_시점3[[#This Row],[요일]])=0,"",IF(AND(AE$7=$E29,$F29=1),중요_시점_표식,"")),"")</f>
        <v/>
      </c>
      <c r="AF29" s="26" t="str">
        <f ca="1">IFERROR(IF(LEN(중요_시점3[[#This Row],[요일]])=0,"",IF(AND(AF$7=$E29,$F29=1),중요_시점_표식,"")),"")</f>
        <v/>
      </c>
      <c r="AG29" s="26" t="str">
        <f ca="1">IFERROR(IF(LEN(중요_시점3[[#This Row],[요일]])=0,"",IF(AND(AG$7=$E29,$F29=1),중요_시점_표식,"")),"")</f>
        <v/>
      </c>
      <c r="AH29" s="26" t="str">
        <f ca="1">IFERROR(IF(LEN(중요_시점3[[#This Row],[요일]])=0,"",IF(AND(AH$7=$E29,$F29=1),중요_시점_표식,"")),"")</f>
        <v/>
      </c>
      <c r="AI29" s="26" t="str">
        <f ca="1">IFERROR(IF(LEN(중요_시점3[[#This Row],[요일]])=0,"",IF(AND(AI$7=$E29,$F29=1),중요_시점_표식,"")),"")</f>
        <v/>
      </c>
      <c r="AJ29" s="26" t="str">
        <f ca="1">IFERROR(IF(LEN(중요_시점3[[#This Row],[요일]])=0,"",IF(AND(AJ$7=$E29,$F29=1),중요_시점_표식,"")),"")</f>
        <v/>
      </c>
      <c r="AK29" s="26" t="str">
        <f ca="1">IFERROR(IF(LEN(중요_시점3[[#This Row],[요일]])=0,"",IF(AND(AK$7=$E29,$F29=1),중요_시점_표식,"")),"")</f>
        <v/>
      </c>
      <c r="AL29" s="26" t="str">
        <f ca="1">IFERROR(IF(LEN(중요_시점3[[#This Row],[요일]])=0,"",IF(AND(AL$7=$E29,$F29=1),중요_시점_표식,"")),"")</f>
        <v/>
      </c>
      <c r="AM29" s="26" t="str">
        <f ca="1">IFERROR(IF(LEN(중요_시점3[[#This Row],[요일]])=0,"",IF(AND(AM$7=$E29,$F29=1),중요_시점_표식,"")),"")</f>
        <v/>
      </c>
      <c r="AN29" s="26" t="str">
        <f ca="1">IFERROR(IF(LEN(중요_시점3[[#This Row],[요일]])=0,"",IF(AND(AN$7=$E29,$F29=1),중요_시점_표식,"")),"")</f>
        <v/>
      </c>
      <c r="AO29" s="26" t="str">
        <f ca="1">IFERROR(IF(LEN(중요_시점3[[#This Row],[요일]])=0,"",IF(AND(AO$7=$E29,$F29=1),중요_시점_표식,"")),"")</f>
        <v/>
      </c>
      <c r="AP29" s="26" t="str">
        <f ca="1">IFERROR(IF(LEN(중요_시점3[[#This Row],[요일]])=0,"",IF(AND(AP$7=$E29,$F29=1),중요_시점_표식,"")),"")</f>
        <v/>
      </c>
      <c r="AQ29" s="26" t="str">
        <f ca="1">IFERROR(IF(LEN(중요_시점3[[#This Row],[요일]])=0,"",IF(AND(AQ$7=$E29,$F29=1),중요_시점_표식,"")),"")</f>
        <v/>
      </c>
      <c r="AR29" s="26" t="str">
        <f ca="1">IFERROR(IF(LEN(중요_시점3[[#This Row],[요일]])=0,"",IF(AND(AR$7=$E29,$F29=1),중요_시점_표식,"")),"")</f>
        <v/>
      </c>
      <c r="AS29" s="26" t="str">
        <f ca="1">IFERROR(IF(LEN(중요_시점3[[#This Row],[요일]])=0,"",IF(AND(AS$7=$E29,$F29=1),중요_시점_표식,"")),"")</f>
        <v/>
      </c>
      <c r="AT29" s="26" t="str">
        <f ca="1">IFERROR(IF(LEN(중요_시점3[[#This Row],[요일]])=0,"",IF(AND(AT$7=$E29,$F29=1),중요_시점_표식,"")),"")</f>
        <v/>
      </c>
      <c r="AU29" s="26" t="str">
        <f ca="1">IFERROR(IF(LEN(중요_시점3[[#This Row],[요일]])=0,"",IF(AND(AU$7=$E29,$F29=1),중요_시점_표식,"")),"")</f>
        <v/>
      </c>
      <c r="AV29" s="26" t="str">
        <f ca="1">IFERROR(IF(LEN(중요_시점3[[#This Row],[요일]])=0,"",IF(AND(AV$7=$E29,$F29=1),중요_시점_표식,"")),"")</f>
        <v/>
      </c>
      <c r="AW29" s="26" t="str">
        <f ca="1">IFERROR(IF(LEN(중요_시점3[[#This Row],[요일]])=0,"",IF(AND(AW$7=$E29,$F29=1),중요_시점_표식,"")),"")</f>
        <v/>
      </c>
      <c r="AX29" s="26" t="str">
        <f ca="1">IFERROR(IF(LEN(중요_시점3[[#This Row],[요일]])=0,"",IF(AND(AX$7=$E29,$F29=1),중요_시점_표식,"")),"")</f>
        <v/>
      </c>
      <c r="AY29" s="26" t="str">
        <f ca="1">IFERROR(IF(LEN(중요_시점3[[#This Row],[요일]])=0,"",IF(AND(AY$7=$E29,$F29=1),중요_시점_표식,"")),"")</f>
        <v/>
      </c>
      <c r="AZ29" s="26" t="str">
        <f ca="1">IFERROR(IF(LEN(중요_시점3[[#This Row],[요일]])=0,"",IF(AND(AZ$7=$E29,$F29=1),중요_시점_표식,"")),"")</f>
        <v/>
      </c>
      <c r="BA29" s="26" t="str">
        <f ca="1">IFERROR(IF(LEN(중요_시점3[[#This Row],[요일]])=0,"",IF(AND(BA$7=$E29,$F29=1),중요_시점_표식,"")),"")</f>
        <v/>
      </c>
      <c r="BB29" s="26" t="str">
        <f ca="1">IFERROR(IF(LEN(중요_시점3[[#This Row],[요일]])=0,"",IF(AND(BB$7=$E29,$F29=1),중요_시점_표식,"")),"")</f>
        <v/>
      </c>
      <c r="BC29" s="26" t="str">
        <f ca="1">IFERROR(IF(LEN(중요_시점3[[#This Row],[요일]])=0,"",IF(AND(BC$7=$E29,$F29=1),중요_시점_표식,"")),"")</f>
        <v/>
      </c>
      <c r="BD29" s="26" t="str">
        <f ca="1">IFERROR(IF(LEN(중요_시점3[[#This Row],[요일]])=0,"",IF(AND(BD$7=$E29,$F29=1),중요_시점_표식,"")),"")</f>
        <v/>
      </c>
      <c r="BE29" s="26" t="str">
        <f ca="1">IFERROR(IF(LEN(중요_시점3[[#This Row],[요일]])=0,"",IF(AND(BE$7=$E29,$F29=1),중요_시점_표식,"")),"")</f>
        <v/>
      </c>
      <c r="BF29" s="26" t="str">
        <f ca="1">IFERROR(IF(LEN(중요_시점3[[#This Row],[요일]])=0,"",IF(AND(BF$7=$E29,$F29=1),중요_시점_표식,"")),"")</f>
        <v/>
      </c>
      <c r="BG29" s="26" t="str">
        <f ca="1">IFERROR(IF(LEN(중요_시점3[[#This Row],[요일]])=0,"",IF(AND(BG$7=$E29,$F29=1),중요_시점_표식,"")),"")</f>
        <v/>
      </c>
      <c r="BH29" s="26" t="str">
        <f ca="1">IFERROR(IF(LEN(중요_시점3[[#This Row],[요일]])=0,"",IF(AND(BH$7=$E29,$F29=1),중요_시점_표식,"")),"")</f>
        <v/>
      </c>
      <c r="BI29" s="26" t="str">
        <f ca="1">IFERROR(IF(LEN(중요_시점3[[#This Row],[요일]])=0,"",IF(AND(BI$7=$E29,$F29=1),중요_시점_표식,"")),"")</f>
        <v/>
      </c>
      <c r="BJ29" s="26" t="str">
        <f ca="1">IFERROR(IF(LEN(중요_시점3[[#This Row],[요일]])=0,"",IF(AND(BJ$7=$E29,$F29=1),중요_시점_표식,"")),"")</f>
        <v/>
      </c>
      <c r="BK29" s="26" t="str">
        <f ca="1">IFERROR(IF(LEN(중요_시점3[[#This Row],[요일]])=0,"",IF(AND(BK$7=$E29,$F29=1),중요_시점_표식,"")),"")</f>
        <v/>
      </c>
    </row>
    <row r="30" spans="1:63" s="1" customFormat="1" ht="30" customHeight="1" outlineLevel="1">
      <c r="A30" s="5"/>
      <c r="B30" s="49" t="s">
        <v>11</v>
      </c>
      <c r="C30" s="13"/>
      <c r="D30" s="44"/>
      <c r="E30" s="42">
        <f ca="1">TODAY()+29</f>
        <v>45038</v>
      </c>
      <c r="F30" s="12">
        <v>5</v>
      </c>
      <c r="G30" s="27"/>
      <c r="H30" s="26" t="str">
        <f ca="1">IFERROR(IF(LEN(중요_시점3[[#This Row],[요일]])=0,"",IF(AND(H$7=$E30,$F30=1),중요_시점_표식,"")),"")</f>
        <v/>
      </c>
      <c r="I30" s="26" t="str">
        <f ca="1">IFERROR(IF(LEN(중요_시점3[[#This Row],[요일]])=0,"",IF(AND(I$7=$E30,$F30=1),중요_시점_표식,"")),"")</f>
        <v/>
      </c>
      <c r="J30" s="26" t="str">
        <f ca="1">IFERROR(IF(LEN(중요_시점3[[#This Row],[요일]])=0,"",IF(AND(J$7=$E30,$F30=1),중요_시점_표식,"")),"")</f>
        <v/>
      </c>
      <c r="K30" s="26" t="str">
        <f ca="1">IFERROR(IF(LEN(중요_시점3[[#This Row],[요일]])=0,"",IF(AND(K$7=$E30,$F30=1),중요_시점_표식,"")),"")</f>
        <v/>
      </c>
      <c r="L30" s="26" t="str">
        <f ca="1">IFERROR(IF(LEN(중요_시점3[[#This Row],[요일]])=0,"",IF(AND(L$7=$E30,$F30=1),중요_시점_표식,"")),"")</f>
        <v/>
      </c>
      <c r="M30" s="26" t="str">
        <f ca="1">IFERROR(IF(LEN(중요_시점3[[#This Row],[요일]])=0,"",IF(AND(M$7=$E30,$F30=1),중요_시점_표식,"")),"")</f>
        <v/>
      </c>
      <c r="N30" s="26" t="str">
        <f ca="1">IFERROR(IF(LEN(중요_시점3[[#This Row],[요일]])=0,"",IF(AND(N$7=$E30,$F30=1),중요_시점_표식,"")),"")</f>
        <v/>
      </c>
      <c r="O30" s="26" t="str">
        <f ca="1">IFERROR(IF(LEN(중요_시점3[[#This Row],[요일]])=0,"",IF(AND(O$7=$E30,$F30=1),중요_시점_표식,"")),"")</f>
        <v/>
      </c>
      <c r="P30" s="26" t="str">
        <f ca="1">IFERROR(IF(LEN(중요_시점3[[#This Row],[요일]])=0,"",IF(AND(P$7=$E30,$F30=1),중요_시점_표식,"")),"")</f>
        <v/>
      </c>
      <c r="Q30" s="26" t="str">
        <f ca="1">IFERROR(IF(LEN(중요_시점3[[#This Row],[요일]])=0,"",IF(AND(Q$7=$E30,$F30=1),중요_시점_표식,"")),"")</f>
        <v/>
      </c>
      <c r="R30" s="26" t="str">
        <f ca="1">IFERROR(IF(LEN(중요_시점3[[#This Row],[요일]])=0,"",IF(AND(R$7=$E30,$F30=1),중요_시점_표식,"")),"")</f>
        <v/>
      </c>
      <c r="S30" s="26" t="str">
        <f ca="1">IFERROR(IF(LEN(중요_시점3[[#This Row],[요일]])=0,"",IF(AND(S$7=$E30,$F30=1),중요_시점_표식,"")),"")</f>
        <v/>
      </c>
      <c r="T30" s="26" t="str">
        <f ca="1">IFERROR(IF(LEN(중요_시점3[[#This Row],[요일]])=0,"",IF(AND(T$7=$E30,$F30=1),중요_시점_표식,"")),"")</f>
        <v/>
      </c>
      <c r="U30" s="26" t="str">
        <f ca="1">IFERROR(IF(LEN(중요_시점3[[#This Row],[요일]])=0,"",IF(AND(U$7=$E30,$F30=1),중요_시점_표식,"")),"")</f>
        <v/>
      </c>
      <c r="V30" s="26" t="str">
        <f ca="1">IFERROR(IF(LEN(중요_시점3[[#This Row],[요일]])=0,"",IF(AND(V$7=$E30,$F30=1),중요_시점_표식,"")),"")</f>
        <v/>
      </c>
      <c r="W30" s="26" t="str">
        <f ca="1">IFERROR(IF(LEN(중요_시점3[[#This Row],[요일]])=0,"",IF(AND(W$7=$E30,$F30=1),중요_시점_표식,"")),"")</f>
        <v/>
      </c>
      <c r="X30" s="26" t="str">
        <f ca="1">IFERROR(IF(LEN(중요_시점3[[#This Row],[요일]])=0,"",IF(AND(X$7=$E30,$F30=1),중요_시점_표식,"")),"")</f>
        <v/>
      </c>
      <c r="Y30" s="26" t="str">
        <f ca="1">IFERROR(IF(LEN(중요_시점3[[#This Row],[요일]])=0,"",IF(AND(Y$7=$E30,$F30=1),중요_시점_표식,"")),"")</f>
        <v/>
      </c>
      <c r="Z30" s="26" t="str">
        <f ca="1">IFERROR(IF(LEN(중요_시점3[[#This Row],[요일]])=0,"",IF(AND(Z$7=$E30,$F30=1),중요_시점_표식,"")),"")</f>
        <v/>
      </c>
      <c r="AA30" s="26" t="str">
        <f ca="1">IFERROR(IF(LEN(중요_시점3[[#This Row],[요일]])=0,"",IF(AND(AA$7=$E30,$F30=1),중요_시점_표식,"")),"")</f>
        <v/>
      </c>
      <c r="AB30" s="26" t="str">
        <f ca="1">IFERROR(IF(LEN(중요_시점3[[#This Row],[요일]])=0,"",IF(AND(AB$7=$E30,$F30=1),중요_시점_표식,"")),"")</f>
        <v/>
      </c>
      <c r="AC30" s="26" t="str">
        <f ca="1">IFERROR(IF(LEN(중요_시점3[[#This Row],[요일]])=0,"",IF(AND(AC$7=$E30,$F30=1),중요_시점_표식,"")),"")</f>
        <v/>
      </c>
      <c r="AD30" s="26" t="str">
        <f ca="1">IFERROR(IF(LEN(중요_시점3[[#This Row],[요일]])=0,"",IF(AND(AD$7=$E30,$F30=1),중요_시점_표식,"")),"")</f>
        <v/>
      </c>
      <c r="AE30" s="26" t="str">
        <f ca="1">IFERROR(IF(LEN(중요_시점3[[#This Row],[요일]])=0,"",IF(AND(AE$7=$E30,$F30=1),중요_시점_표식,"")),"")</f>
        <v/>
      </c>
      <c r="AF30" s="26" t="str">
        <f ca="1">IFERROR(IF(LEN(중요_시점3[[#This Row],[요일]])=0,"",IF(AND(AF$7=$E30,$F30=1),중요_시점_표식,"")),"")</f>
        <v/>
      </c>
      <c r="AG30" s="26" t="str">
        <f ca="1">IFERROR(IF(LEN(중요_시점3[[#This Row],[요일]])=0,"",IF(AND(AG$7=$E30,$F30=1),중요_시점_표식,"")),"")</f>
        <v/>
      </c>
      <c r="AH30" s="26" t="str">
        <f ca="1">IFERROR(IF(LEN(중요_시점3[[#This Row],[요일]])=0,"",IF(AND(AH$7=$E30,$F30=1),중요_시점_표식,"")),"")</f>
        <v/>
      </c>
      <c r="AI30" s="26" t="str">
        <f ca="1">IFERROR(IF(LEN(중요_시점3[[#This Row],[요일]])=0,"",IF(AND(AI$7=$E30,$F30=1),중요_시점_표식,"")),"")</f>
        <v/>
      </c>
      <c r="AJ30" s="26" t="str">
        <f ca="1">IFERROR(IF(LEN(중요_시점3[[#This Row],[요일]])=0,"",IF(AND(AJ$7=$E30,$F30=1),중요_시점_표식,"")),"")</f>
        <v/>
      </c>
      <c r="AK30" s="26" t="str">
        <f ca="1">IFERROR(IF(LEN(중요_시점3[[#This Row],[요일]])=0,"",IF(AND(AK$7=$E30,$F30=1),중요_시점_표식,"")),"")</f>
        <v/>
      </c>
      <c r="AL30" s="26" t="str">
        <f ca="1">IFERROR(IF(LEN(중요_시점3[[#This Row],[요일]])=0,"",IF(AND(AL$7=$E30,$F30=1),중요_시점_표식,"")),"")</f>
        <v/>
      </c>
      <c r="AM30" s="26" t="str">
        <f ca="1">IFERROR(IF(LEN(중요_시점3[[#This Row],[요일]])=0,"",IF(AND(AM$7=$E30,$F30=1),중요_시점_표식,"")),"")</f>
        <v/>
      </c>
      <c r="AN30" s="26" t="str">
        <f ca="1">IFERROR(IF(LEN(중요_시점3[[#This Row],[요일]])=0,"",IF(AND(AN$7=$E30,$F30=1),중요_시점_표식,"")),"")</f>
        <v/>
      </c>
      <c r="AO30" s="26" t="str">
        <f ca="1">IFERROR(IF(LEN(중요_시점3[[#This Row],[요일]])=0,"",IF(AND(AO$7=$E30,$F30=1),중요_시점_표식,"")),"")</f>
        <v/>
      </c>
      <c r="AP30" s="26" t="str">
        <f ca="1">IFERROR(IF(LEN(중요_시점3[[#This Row],[요일]])=0,"",IF(AND(AP$7=$E30,$F30=1),중요_시점_표식,"")),"")</f>
        <v/>
      </c>
      <c r="AQ30" s="26" t="str">
        <f ca="1">IFERROR(IF(LEN(중요_시점3[[#This Row],[요일]])=0,"",IF(AND(AQ$7=$E30,$F30=1),중요_시점_표식,"")),"")</f>
        <v/>
      </c>
      <c r="AR30" s="26" t="str">
        <f ca="1">IFERROR(IF(LEN(중요_시점3[[#This Row],[요일]])=0,"",IF(AND(AR$7=$E30,$F30=1),중요_시점_표식,"")),"")</f>
        <v/>
      </c>
      <c r="AS30" s="26" t="str">
        <f ca="1">IFERROR(IF(LEN(중요_시점3[[#This Row],[요일]])=0,"",IF(AND(AS$7=$E30,$F30=1),중요_시점_표식,"")),"")</f>
        <v/>
      </c>
      <c r="AT30" s="26" t="str">
        <f ca="1">IFERROR(IF(LEN(중요_시점3[[#This Row],[요일]])=0,"",IF(AND(AT$7=$E30,$F30=1),중요_시점_표식,"")),"")</f>
        <v/>
      </c>
      <c r="AU30" s="26" t="str">
        <f ca="1">IFERROR(IF(LEN(중요_시점3[[#This Row],[요일]])=0,"",IF(AND(AU$7=$E30,$F30=1),중요_시점_표식,"")),"")</f>
        <v/>
      </c>
      <c r="AV30" s="26" t="str">
        <f ca="1">IFERROR(IF(LEN(중요_시점3[[#This Row],[요일]])=0,"",IF(AND(AV$7=$E30,$F30=1),중요_시점_표식,"")),"")</f>
        <v/>
      </c>
      <c r="AW30" s="26" t="str">
        <f ca="1">IFERROR(IF(LEN(중요_시점3[[#This Row],[요일]])=0,"",IF(AND(AW$7=$E30,$F30=1),중요_시점_표식,"")),"")</f>
        <v/>
      </c>
      <c r="AX30" s="26" t="str">
        <f ca="1">IFERROR(IF(LEN(중요_시점3[[#This Row],[요일]])=0,"",IF(AND(AX$7=$E30,$F30=1),중요_시점_표식,"")),"")</f>
        <v/>
      </c>
      <c r="AY30" s="26" t="str">
        <f ca="1">IFERROR(IF(LEN(중요_시점3[[#This Row],[요일]])=0,"",IF(AND(AY$7=$E30,$F30=1),중요_시점_표식,"")),"")</f>
        <v/>
      </c>
      <c r="AZ30" s="26" t="str">
        <f ca="1">IFERROR(IF(LEN(중요_시점3[[#This Row],[요일]])=0,"",IF(AND(AZ$7=$E30,$F30=1),중요_시점_표식,"")),"")</f>
        <v/>
      </c>
      <c r="BA30" s="26" t="str">
        <f ca="1">IFERROR(IF(LEN(중요_시점3[[#This Row],[요일]])=0,"",IF(AND(BA$7=$E30,$F30=1),중요_시점_표식,"")),"")</f>
        <v/>
      </c>
      <c r="BB30" s="26" t="str">
        <f ca="1">IFERROR(IF(LEN(중요_시점3[[#This Row],[요일]])=0,"",IF(AND(BB$7=$E30,$F30=1),중요_시점_표식,"")),"")</f>
        <v/>
      </c>
      <c r="BC30" s="26" t="str">
        <f ca="1">IFERROR(IF(LEN(중요_시점3[[#This Row],[요일]])=0,"",IF(AND(BC$7=$E30,$F30=1),중요_시점_표식,"")),"")</f>
        <v/>
      </c>
      <c r="BD30" s="26" t="str">
        <f ca="1">IFERROR(IF(LEN(중요_시점3[[#This Row],[요일]])=0,"",IF(AND(BD$7=$E30,$F30=1),중요_시점_표식,"")),"")</f>
        <v/>
      </c>
      <c r="BE30" s="26" t="str">
        <f ca="1">IFERROR(IF(LEN(중요_시점3[[#This Row],[요일]])=0,"",IF(AND(BE$7=$E30,$F30=1),중요_시점_표식,"")),"")</f>
        <v/>
      </c>
      <c r="BF30" s="26" t="str">
        <f ca="1">IFERROR(IF(LEN(중요_시점3[[#This Row],[요일]])=0,"",IF(AND(BF$7=$E30,$F30=1),중요_시점_표식,"")),"")</f>
        <v/>
      </c>
      <c r="BG30" s="26" t="str">
        <f ca="1">IFERROR(IF(LEN(중요_시점3[[#This Row],[요일]])=0,"",IF(AND(BG$7=$E30,$F30=1),중요_시점_표식,"")),"")</f>
        <v/>
      </c>
      <c r="BH30" s="26" t="str">
        <f ca="1">IFERROR(IF(LEN(중요_시점3[[#This Row],[요일]])=0,"",IF(AND(BH$7=$E30,$F30=1),중요_시점_표식,"")),"")</f>
        <v/>
      </c>
      <c r="BI30" s="26" t="str">
        <f ca="1">IFERROR(IF(LEN(중요_시점3[[#This Row],[요일]])=0,"",IF(AND(BI$7=$E30,$F30=1),중요_시점_표식,"")),"")</f>
        <v/>
      </c>
      <c r="BJ30" s="26" t="str">
        <f ca="1">IFERROR(IF(LEN(중요_시점3[[#This Row],[요일]])=0,"",IF(AND(BJ$7=$E30,$F30=1),중요_시점_표식,"")),"")</f>
        <v/>
      </c>
      <c r="BK30" s="26" t="str">
        <f ca="1">IFERROR(IF(LEN(중요_시점3[[#This Row],[요일]])=0,"",IF(AND(BK$7=$E30,$F30=1),중요_시점_표식,"")),"")</f>
        <v/>
      </c>
    </row>
    <row r="31" spans="1:63" s="1" customFormat="1" ht="30" customHeight="1" outlineLevel="1">
      <c r="A31" s="5"/>
      <c r="B31" s="49" t="s">
        <v>12</v>
      </c>
      <c r="C31" s="13"/>
      <c r="D31" s="81"/>
      <c r="E31" s="42">
        <f ca="1">TODAY()+80</f>
        <v>45089</v>
      </c>
      <c r="F31" s="12">
        <v>5</v>
      </c>
      <c r="G31" s="27"/>
      <c r="H31" s="26" t="str">
        <f ca="1">IFERROR(IF(LEN(중요_시점3[[#This Row],[요일]])=0,"",IF(AND(H$7=$E31,$F31=1),중요_시점_표식,"")),"")</f>
        <v/>
      </c>
      <c r="I31" s="26" t="str">
        <f ca="1">IFERROR(IF(LEN(중요_시점3[[#This Row],[요일]])=0,"",IF(AND(I$7=$E31,$F31=1),중요_시점_표식,"")),"")</f>
        <v/>
      </c>
      <c r="J31" s="26" t="str">
        <f ca="1">IFERROR(IF(LEN(중요_시점3[[#This Row],[요일]])=0,"",IF(AND(J$7=$E31,$F31=1),중요_시점_표식,"")),"")</f>
        <v/>
      </c>
      <c r="K31" s="26" t="str">
        <f ca="1">IFERROR(IF(LEN(중요_시점3[[#This Row],[요일]])=0,"",IF(AND(K$7=$E31,$F31=1),중요_시점_표식,"")),"")</f>
        <v/>
      </c>
      <c r="L31" s="26" t="str">
        <f ca="1">IFERROR(IF(LEN(중요_시점3[[#This Row],[요일]])=0,"",IF(AND(L$7=$E31,$F31=1),중요_시점_표식,"")),"")</f>
        <v/>
      </c>
      <c r="M31" s="26" t="str">
        <f ca="1">IFERROR(IF(LEN(중요_시점3[[#This Row],[요일]])=0,"",IF(AND(M$7=$E31,$F31=1),중요_시점_표식,"")),"")</f>
        <v/>
      </c>
      <c r="N31" s="26" t="str">
        <f ca="1">IFERROR(IF(LEN(중요_시점3[[#This Row],[요일]])=0,"",IF(AND(N$7=$E31,$F31=1),중요_시점_표식,"")),"")</f>
        <v/>
      </c>
      <c r="O31" s="26" t="str">
        <f ca="1">IFERROR(IF(LEN(중요_시점3[[#This Row],[요일]])=0,"",IF(AND(O$7=$E31,$F31=1),중요_시점_표식,"")),"")</f>
        <v/>
      </c>
      <c r="P31" s="26" t="str">
        <f ca="1">IFERROR(IF(LEN(중요_시점3[[#This Row],[요일]])=0,"",IF(AND(P$7=$E31,$F31=1),중요_시점_표식,"")),"")</f>
        <v/>
      </c>
      <c r="Q31" s="26" t="str">
        <f ca="1">IFERROR(IF(LEN(중요_시점3[[#This Row],[요일]])=0,"",IF(AND(Q$7=$E31,$F31=1),중요_시점_표식,"")),"")</f>
        <v/>
      </c>
      <c r="R31" s="26" t="str">
        <f ca="1">IFERROR(IF(LEN(중요_시점3[[#This Row],[요일]])=0,"",IF(AND(R$7=$E31,$F31=1),중요_시점_표식,"")),"")</f>
        <v/>
      </c>
      <c r="S31" s="26" t="str">
        <f ca="1">IFERROR(IF(LEN(중요_시점3[[#This Row],[요일]])=0,"",IF(AND(S$7=$E31,$F31=1),중요_시점_표식,"")),"")</f>
        <v/>
      </c>
      <c r="T31" s="26" t="str">
        <f ca="1">IFERROR(IF(LEN(중요_시점3[[#This Row],[요일]])=0,"",IF(AND(T$7=$E31,$F31=1),중요_시점_표식,"")),"")</f>
        <v/>
      </c>
      <c r="U31" s="26" t="str">
        <f ca="1">IFERROR(IF(LEN(중요_시점3[[#This Row],[요일]])=0,"",IF(AND(U$7=$E31,$F31=1),중요_시점_표식,"")),"")</f>
        <v/>
      </c>
      <c r="V31" s="26" t="str">
        <f ca="1">IFERROR(IF(LEN(중요_시점3[[#This Row],[요일]])=0,"",IF(AND(V$7=$E31,$F31=1),중요_시점_표식,"")),"")</f>
        <v/>
      </c>
      <c r="W31" s="26" t="str">
        <f ca="1">IFERROR(IF(LEN(중요_시점3[[#This Row],[요일]])=0,"",IF(AND(W$7=$E31,$F31=1),중요_시점_표식,"")),"")</f>
        <v/>
      </c>
      <c r="X31" s="26" t="str">
        <f ca="1">IFERROR(IF(LEN(중요_시점3[[#This Row],[요일]])=0,"",IF(AND(X$7=$E31,$F31=1),중요_시점_표식,"")),"")</f>
        <v/>
      </c>
      <c r="Y31" s="26" t="str">
        <f ca="1">IFERROR(IF(LEN(중요_시점3[[#This Row],[요일]])=0,"",IF(AND(Y$7=$E31,$F31=1),중요_시점_표식,"")),"")</f>
        <v/>
      </c>
      <c r="Z31" s="26" t="str">
        <f ca="1">IFERROR(IF(LEN(중요_시점3[[#This Row],[요일]])=0,"",IF(AND(Z$7=$E31,$F31=1),중요_시점_표식,"")),"")</f>
        <v/>
      </c>
      <c r="AA31" s="26" t="str">
        <f ca="1">IFERROR(IF(LEN(중요_시점3[[#This Row],[요일]])=0,"",IF(AND(AA$7=$E31,$F31=1),중요_시점_표식,"")),"")</f>
        <v/>
      </c>
      <c r="AB31" s="26" t="str">
        <f ca="1">IFERROR(IF(LEN(중요_시점3[[#This Row],[요일]])=0,"",IF(AND(AB$7=$E31,$F31=1),중요_시점_표식,"")),"")</f>
        <v/>
      </c>
      <c r="AC31" s="26" t="str">
        <f ca="1">IFERROR(IF(LEN(중요_시점3[[#This Row],[요일]])=0,"",IF(AND(AC$7=$E31,$F31=1),중요_시점_표식,"")),"")</f>
        <v/>
      </c>
      <c r="AD31" s="26" t="str">
        <f ca="1">IFERROR(IF(LEN(중요_시점3[[#This Row],[요일]])=0,"",IF(AND(AD$7=$E31,$F31=1),중요_시점_표식,"")),"")</f>
        <v/>
      </c>
      <c r="AE31" s="26" t="str">
        <f ca="1">IFERROR(IF(LEN(중요_시점3[[#This Row],[요일]])=0,"",IF(AND(AE$7=$E31,$F31=1),중요_시점_표식,"")),"")</f>
        <v/>
      </c>
      <c r="AF31" s="26" t="str">
        <f ca="1">IFERROR(IF(LEN(중요_시점3[[#This Row],[요일]])=0,"",IF(AND(AF$7=$E31,$F31=1),중요_시점_표식,"")),"")</f>
        <v/>
      </c>
      <c r="AG31" s="26" t="str">
        <f ca="1">IFERROR(IF(LEN(중요_시점3[[#This Row],[요일]])=0,"",IF(AND(AG$7=$E31,$F31=1),중요_시점_표식,"")),"")</f>
        <v/>
      </c>
      <c r="AH31" s="26" t="str">
        <f ca="1">IFERROR(IF(LEN(중요_시점3[[#This Row],[요일]])=0,"",IF(AND(AH$7=$E31,$F31=1),중요_시점_표식,"")),"")</f>
        <v/>
      </c>
      <c r="AI31" s="26" t="str">
        <f ca="1">IFERROR(IF(LEN(중요_시점3[[#This Row],[요일]])=0,"",IF(AND(AI$7=$E31,$F31=1),중요_시점_표식,"")),"")</f>
        <v/>
      </c>
      <c r="AJ31" s="26" t="str">
        <f ca="1">IFERROR(IF(LEN(중요_시점3[[#This Row],[요일]])=0,"",IF(AND(AJ$7=$E31,$F31=1),중요_시점_표식,"")),"")</f>
        <v/>
      </c>
      <c r="AK31" s="26" t="str">
        <f ca="1">IFERROR(IF(LEN(중요_시점3[[#This Row],[요일]])=0,"",IF(AND(AK$7=$E31,$F31=1),중요_시점_표식,"")),"")</f>
        <v/>
      </c>
      <c r="AL31" s="26" t="str">
        <f ca="1">IFERROR(IF(LEN(중요_시점3[[#This Row],[요일]])=0,"",IF(AND(AL$7=$E31,$F31=1),중요_시점_표식,"")),"")</f>
        <v/>
      </c>
      <c r="AM31" s="26" t="str">
        <f ca="1">IFERROR(IF(LEN(중요_시점3[[#This Row],[요일]])=0,"",IF(AND(AM$7=$E31,$F31=1),중요_시점_표식,"")),"")</f>
        <v/>
      </c>
      <c r="AN31" s="26" t="str">
        <f ca="1">IFERROR(IF(LEN(중요_시점3[[#This Row],[요일]])=0,"",IF(AND(AN$7=$E31,$F31=1),중요_시점_표식,"")),"")</f>
        <v/>
      </c>
      <c r="AO31" s="26" t="str">
        <f ca="1">IFERROR(IF(LEN(중요_시점3[[#This Row],[요일]])=0,"",IF(AND(AO$7=$E31,$F31=1),중요_시점_표식,"")),"")</f>
        <v/>
      </c>
      <c r="AP31" s="26" t="str">
        <f ca="1">IFERROR(IF(LEN(중요_시점3[[#This Row],[요일]])=0,"",IF(AND(AP$7=$E31,$F31=1),중요_시점_표식,"")),"")</f>
        <v/>
      </c>
      <c r="AQ31" s="26" t="str">
        <f ca="1">IFERROR(IF(LEN(중요_시점3[[#This Row],[요일]])=0,"",IF(AND(AQ$7=$E31,$F31=1),중요_시점_표식,"")),"")</f>
        <v/>
      </c>
      <c r="AR31" s="26" t="str">
        <f ca="1">IFERROR(IF(LEN(중요_시점3[[#This Row],[요일]])=0,"",IF(AND(AR$7=$E31,$F31=1),중요_시점_표식,"")),"")</f>
        <v/>
      </c>
      <c r="AS31" s="26" t="str">
        <f ca="1">IFERROR(IF(LEN(중요_시점3[[#This Row],[요일]])=0,"",IF(AND(AS$7=$E31,$F31=1),중요_시점_표식,"")),"")</f>
        <v/>
      </c>
      <c r="AT31" s="26" t="str">
        <f ca="1">IFERROR(IF(LEN(중요_시점3[[#This Row],[요일]])=0,"",IF(AND(AT$7=$E31,$F31=1),중요_시점_표식,"")),"")</f>
        <v/>
      </c>
      <c r="AU31" s="26" t="str">
        <f ca="1">IFERROR(IF(LEN(중요_시점3[[#This Row],[요일]])=0,"",IF(AND(AU$7=$E31,$F31=1),중요_시점_표식,"")),"")</f>
        <v/>
      </c>
      <c r="AV31" s="26" t="str">
        <f ca="1">IFERROR(IF(LEN(중요_시점3[[#This Row],[요일]])=0,"",IF(AND(AV$7=$E31,$F31=1),중요_시점_표식,"")),"")</f>
        <v/>
      </c>
      <c r="AW31" s="26" t="str">
        <f ca="1">IFERROR(IF(LEN(중요_시점3[[#This Row],[요일]])=0,"",IF(AND(AW$7=$E31,$F31=1),중요_시점_표식,"")),"")</f>
        <v/>
      </c>
      <c r="AX31" s="26" t="str">
        <f ca="1">IFERROR(IF(LEN(중요_시점3[[#This Row],[요일]])=0,"",IF(AND(AX$7=$E31,$F31=1),중요_시점_표식,"")),"")</f>
        <v/>
      </c>
      <c r="AY31" s="26" t="str">
        <f ca="1">IFERROR(IF(LEN(중요_시점3[[#This Row],[요일]])=0,"",IF(AND(AY$7=$E31,$F31=1),중요_시점_표식,"")),"")</f>
        <v/>
      </c>
      <c r="AZ31" s="26" t="str">
        <f ca="1">IFERROR(IF(LEN(중요_시점3[[#This Row],[요일]])=0,"",IF(AND(AZ$7=$E31,$F31=1),중요_시점_표식,"")),"")</f>
        <v/>
      </c>
      <c r="BA31" s="26" t="str">
        <f ca="1">IFERROR(IF(LEN(중요_시점3[[#This Row],[요일]])=0,"",IF(AND(BA$7=$E31,$F31=1),중요_시점_표식,"")),"")</f>
        <v/>
      </c>
      <c r="BB31" s="26" t="str">
        <f ca="1">IFERROR(IF(LEN(중요_시점3[[#This Row],[요일]])=0,"",IF(AND(BB$7=$E31,$F31=1),중요_시점_표식,"")),"")</f>
        <v/>
      </c>
      <c r="BC31" s="26" t="str">
        <f ca="1">IFERROR(IF(LEN(중요_시점3[[#This Row],[요일]])=0,"",IF(AND(BC$7=$E31,$F31=1),중요_시점_표식,"")),"")</f>
        <v/>
      </c>
      <c r="BD31" s="26" t="str">
        <f ca="1">IFERROR(IF(LEN(중요_시점3[[#This Row],[요일]])=0,"",IF(AND(BD$7=$E31,$F31=1),중요_시점_표식,"")),"")</f>
        <v/>
      </c>
      <c r="BE31" s="26" t="str">
        <f ca="1">IFERROR(IF(LEN(중요_시점3[[#This Row],[요일]])=0,"",IF(AND(BE$7=$E31,$F31=1),중요_시점_표식,"")),"")</f>
        <v/>
      </c>
      <c r="BF31" s="26" t="str">
        <f ca="1">IFERROR(IF(LEN(중요_시점3[[#This Row],[요일]])=0,"",IF(AND(BF$7=$E31,$F31=1),중요_시점_표식,"")),"")</f>
        <v/>
      </c>
      <c r="BG31" s="26" t="str">
        <f ca="1">IFERROR(IF(LEN(중요_시점3[[#This Row],[요일]])=0,"",IF(AND(BG$7=$E31,$F31=1),중요_시점_표식,"")),"")</f>
        <v/>
      </c>
      <c r="BH31" s="26" t="str">
        <f ca="1">IFERROR(IF(LEN(중요_시점3[[#This Row],[요일]])=0,"",IF(AND(BH$7=$E31,$F31=1),중요_시점_표식,"")),"")</f>
        <v/>
      </c>
      <c r="BI31" s="26" t="str">
        <f ca="1">IFERROR(IF(LEN(중요_시점3[[#This Row],[요일]])=0,"",IF(AND(BI$7=$E31,$F31=1),중요_시점_표식,"")),"")</f>
        <v/>
      </c>
      <c r="BJ31" s="26" t="str">
        <f ca="1">IFERROR(IF(LEN(중요_시점3[[#This Row],[요일]])=0,"",IF(AND(BJ$7=$E31,$F31=1),중요_시점_표식,"")),"")</f>
        <v/>
      </c>
      <c r="BK31" s="26" t="str">
        <f ca="1">IFERROR(IF(LEN(중요_시점3[[#This Row],[요일]])=0,"",IF(AND(BK$7=$E31,$F31=1),중요_시점_표식,"")),"")</f>
        <v/>
      </c>
    </row>
    <row r="32" spans="1:63" s="1" customFormat="1" ht="30" customHeight="1" outlineLevel="1">
      <c r="A32" s="5"/>
      <c r="B32" s="49" t="s">
        <v>13</v>
      </c>
      <c r="C32" s="13"/>
      <c r="D32" s="44"/>
      <c r="E32" s="42"/>
      <c r="F32" s="12"/>
      <c r="G32" s="27"/>
      <c r="H32" s="26" t="str">
        <f>IFERROR(IF(LEN(중요_시점3[[#This Row],[요일]])=0,"",IF(AND(H$7=$E32,$F32=1),중요_시점_표식,"")),"")</f>
        <v/>
      </c>
      <c r="I32" s="26" t="str">
        <f>IFERROR(IF(LEN(중요_시점3[[#This Row],[요일]])=0,"",IF(AND(I$7=$E32,$F32=1),중요_시점_표식,"")),"")</f>
        <v/>
      </c>
      <c r="J32" s="26" t="str">
        <f>IFERROR(IF(LEN(중요_시점3[[#This Row],[요일]])=0,"",IF(AND(J$7=$E32,$F32=1),중요_시점_표식,"")),"")</f>
        <v/>
      </c>
      <c r="K32" s="26" t="str">
        <f>IFERROR(IF(LEN(중요_시점3[[#This Row],[요일]])=0,"",IF(AND(K$7=$E32,$F32=1),중요_시점_표식,"")),"")</f>
        <v/>
      </c>
      <c r="L32" s="26" t="str">
        <f>IFERROR(IF(LEN(중요_시점3[[#This Row],[요일]])=0,"",IF(AND(L$7=$E32,$F32=1),중요_시점_표식,"")),"")</f>
        <v/>
      </c>
      <c r="M32" s="26" t="str">
        <f>IFERROR(IF(LEN(중요_시점3[[#This Row],[요일]])=0,"",IF(AND(M$7=$E32,$F32=1),중요_시점_표식,"")),"")</f>
        <v/>
      </c>
      <c r="N32" s="26" t="str">
        <f>IFERROR(IF(LEN(중요_시점3[[#This Row],[요일]])=0,"",IF(AND(N$7=$E32,$F32=1),중요_시점_표식,"")),"")</f>
        <v/>
      </c>
      <c r="O32" s="26" t="str">
        <f>IFERROR(IF(LEN(중요_시점3[[#This Row],[요일]])=0,"",IF(AND(O$7=$E32,$F32=1),중요_시점_표식,"")),"")</f>
        <v/>
      </c>
      <c r="P32" s="26" t="str">
        <f>IFERROR(IF(LEN(중요_시점3[[#This Row],[요일]])=0,"",IF(AND(P$7=$E32,$F32=1),중요_시점_표식,"")),"")</f>
        <v/>
      </c>
      <c r="Q32" s="26" t="str">
        <f>IFERROR(IF(LEN(중요_시점3[[#This Row],[요일]])=0,"",IF(AND(Q$7=$E32,$F32=1),중요_시점_표식,"")),"")</f>
        <v/>
      </c>
      <c r="R32" s="26" t="str">
        <f>IFERROR(IF(LEN(중요_시점3[[#This Row],[요일]])=0,"",IF(AND(R$7=$E32,$F32=1),중요_시점_표식,"")),"")</f>
        <v/>
      </c>
      <c r="S32" s="26" t="str">
        <f>IFERROR(IF(LEN(중요_시점3[[#This Row],[요일]])=0,"",IF(AND(S$7=$E32,$F32=1),중요_시점_표식,"")),"")</f>
        <v/>
      </c>
      <c r="T32" s="26" t="str">
        <f>IFERROR(IF(LEN(중요_시점3[[#This Row],[요일]])=0,"",IF(AND(T$7=$E32,$F32=1),중요_시점_표식,"")),"")</f>
        <v/>
      </c>
      <c r="U32" s="26" t="str">
        <f>IFERROR(IF(LEN(중요_시점3[[#This Row],[요일]])=0,"",IF(AND(U$7=$E32,$F32=1),중요_시점_표식,"")),"")</f>
        <v/>
      </c>
      <c r="V32" s="26" t="str">
        <f>IFERROR(IF(LEN(중요_시점3[[#This Row],[요일]])=0,"",IF(AND(V$7=$E32,$F32=1),중요_시점_표식,"")),"")</f>
        <v/>
      </c>
      <c r="W32" s="26" t="str">
        <f>IFERROR(IF(LEN(중요_시점3[[#This Row],[요일]])=0,"",IF(AND(W$7=$E32,$F32=1),중요_시점_표식,"")),"")</f>
        <v/>
      </c>
      <c r="X32" s="26" t="str">
        <f>IFERROR(IF(LEN(중요_시점3[[#This Row],[요일]])=0,"",IF(AND(X$7=$E32,$F32=1),중요_시점_표식,"")),"")</f>
        <v/>
      </c>
      <c r="Y32" s="26" t="str">
        <f>IFERROR(IF(LEN(중요_시점3[[#This Row],[요일]])=0,"",IF(AND(Y$7=$E32,$F32=1),중요_시점_표식,"")),"")</f>
        <v/>
      </c>
      <c r="Z32" s="26" t="str">
        <f>IFERROR(IF(LEN(중요_시점3[[#This Row],[요일]])=0,"",IF(AND(Z$7=$E32,$F32=1),중요_시점_표식,"")),"")</f>
        <v/>
      </c>
      <c r="AA32" s="26" t="str">
        <f>IFERROR(IF(LEN(중요_시점3[[#This Row],[요일]])=0,"",IF(AND(AA$7=$E32,$F32=1),중요_시점_표식,"")),"")</f>
        <v/>
      </c>
      <c r="AB32" s="26" t="str">
        <f>IFERROR(IF(LEN(중요_시점3[[#This Row],[요일]])=0,"",IF(AND(AB$7=$E32,$F32=1),중요_시점_표식,"")),"")</f>
        <v/>
      </c>
      <c r="AC32" s="26" t="str">
        <f>IFERROR(IF(LEN(중요_시점3[[#This Row],[요일]])=0,"",IF(AND(AC$7=$E32,$F32=1),중요_시점_표식,"")),"")</f>
        <v/>
      </c>
      <c r="AD32" s="26" t="str">
        <f>IFERROR(IF(LEN(중요_시점3[[#This Row],[요일]])=0,"",IF(AND(AD$7=$E32,$F32=1),중요_시점_표식,"")),"")</f>
        <v/>
      </c>
      <c r="AE32" s="26" t="str">
        <f>IFERROR(IF(LEN(중요_시점3[[#This Row],[요일]])=0,"",IF(AND(AE$7=$E32,$F32=1),중요_시점_표식,"")),"")</f>
        <v/>
      </c>
      <c r="AF32" s="26" t="str">
        <f>IFERROR(IF(LEN(중요_시점3[[#This Row],[요일]])=0,"",IF(AND(AF$7=$E32,$F32=1),중요_시점_표식,"")),"")</f>
        <v/>
      </c>
      <c r="AG32" s="26" t="str">
        <f>IFERROR(IF(LEN(중요_시점3[[#This Row],[요일]])=0,"",IF(AND(AG$7=$E32,$F32=1),중요_시점_표식,"")),"")</f>
        <v/>
      </c>
      <c r="AH32" s="26" t="str">
        <f>IFERROR(IF(LEN(중요_시점3[[#This Row],[요일]])=0,"",IF(AND(AH$7=$E32,$F32=1),중요_시점_표식,"")),"")</f>
        <v/>
      </c>
      <c r="AI32" s="26" t="str">
        <f>IFERROR(IF(LEN(중요_시점3[[#This Row],[요일]])=0,"",IF(AND(AI$7=$E32,$F32=1),중요_시점_표식,"")),"")</f>
        <v/>
      </c>
      <c r="AJ32" s="26" t="str">
        <f>IFERROR(IF(LEN(중요_시점3[[#This Row],[요일]])=0,"",IF(AND(AJ$7=$E32,$F32=1),중요_시점_표식,"")),"")</f>
        <v/>
      </c>
      <c r="AK32" s="26" t="str">
        <f>IFERROR(IF(LEN(중요_시점3[[#This Row],[요일]])=0,"",IF(AND(AK$7=$E32,$F32=1),중요_시점_표식,"")),"")</f>
        <v/>
      </c>
      <c r="AL32" s="26" t="str">
        <f>IFERROR(IF(LEN(중요_시점3[[#This Row],[요일]])=0,"",IF(AND(AL$7=$E32,$F32=1),중요_시점_표식,"")),"")</f>
        <v/>
      </c>
      <c r="AM32" s="26" t="str">
        <f>IFERROR(IF(LEN(중요_시점3[[#This Row],[요일]])=0,"",IF(AND(AM$7=$E32,$F32=1),중요_시점_표식,"")),"")</f>
        <v/>
      </c>
      <c r="AN32" s="26" t="str">
        <f>IFERROR(IF(LEN(중요_시점3[[#This Row],[요일]])=0,"",IF(AND(AN$7=$E32,$F32=1),중요_시점_표식,"")),"")</f>
        <v/>
      </c>
      <c r="AO32" s="26" t="str">
        <f>IFERROR(IF(LEN(중요_시점3[[#This Row],[요일]])=0,"",IF(AND(AO$7=$E32,$F32=1),중요_시점_표식,"")),"")</f>
        <v/>
      </c>
      <c r="AP32" s="26" t="str">
        <f>IFERROR(IF(LEN(중요_시점3[[#This Row],[요일]])=0,"",IF(AND(AP$7=$E32,$F32=1),중요_시점_표식,"")),"")</f>
        <v/>
      </c>
      <c r="AQ32" s="26" t="str">
        <f>IFERROR(IF(LEN(중요_시점3[[#This Row],[요일]])=0,"",IF(AND(AQ$7=$E32,$F32=1),중요_시점_표식,"")),"")</f>
        <v/>
      </c>
      <c r="AR32" s="26" t="str">
        <f>IFERROR(IF(LEN(중요_시점3[[#This Row],[요일]])=0,"",IF(AND(AR$7=$E32,$F32=1),중요_시점_표식,"")),"")</f>
        <v/>
      </c>
      <c r="AS32" s="26" t="str">
        <f>IFERROR(IF(LEN(중요_시점3[[#This Row],[요일]])=0,"",IF(AND(AS$7=$E32,$F32=1),중요_시점_표식,"")),"")</f>
        <v/>
      </c>
      <c r="AT32" s="26" t="str">
        <f>IFERROR(IF(LEN(중요_시점3[[#This Row],[요일]])=0,"",IF(AND(AT$7=$E32,$F32=1),중요_시점_표식,"")),"")</f>
        <v/>
      </c>
      <c r="AU32" s="26" t="str">
        <f>IFERROR(IF(LEN(중요_시점3[[#This Row],[요일]])=0,"",IF(AND(AU$7=$E32,$F32=1),중요_시점_표식,"")),"")</f>
        <v/>
      </c>
      <c r="AV32" s="26" t="str">
        <f>IFERROR(IF(LEN(중요_시점3[[#This Row],[요일]])=0,"",IF(AND(AV$7=$E32,$F32=1),중요_시점_표식,"")),"")</f>
        <v/>
      </c>
      <c r="AW32" s="26" t="str">
        <f>IFERROR(IF(LEN(중요_시점3[[#This Row],[요일]])=0,"",IF(AND(AW$7=$E32,$F32=1),중요_시점_표식,"")),"")</f>
        <v/>
      </c>
      <c r="AX32" s="26" t="str">
        <f>IFERROR(IF(LEN(중요_시점3[[#This Row],[요일]])=0,"",IF(AND(AX$7=$E32,$F32=1),중요_시점_표식,"")),"")</f>
        <v/>
      </c>
      <c r="AY32" s="26" t="str">
        <f>IFERROR(IF(LEN(중요_시점3[[#This Row],[요일]])=0,"",IF(AND(AY$7=$E32,$F32=1),중요_시점_표식,"")),"")</f>
        <v/>
      </c>
      <c r="AZ32" s="26" t="str">
        <f>IFERROR(IF(LEN(중요_시점3[[#This Row],[요일]])=0,"",IF(AND(AZ$7=$E32,$F32=1),중요_시점_표식,"")),"")</f>
        <v/>
      </c>
      <c r="BA32" s="26" t="str">
        <f>IFERROR(IF(LEN(중요_시점3[[#This Row],[요일]])=0,"",IF(AND(BA$7=$E32,$F32=1),중요_시점_표식,"")),"")</f>
        <v/>
      </c>
      <c r="BB32" s="26" t="str">
        <f>IFERROR(IF(LEN(중요_시점3[[#This Row],[요일]])=0,"",IF(AND(BB$7=$E32,$F32=1),중요_시점_표식,"")),"")</f>
        <v/>
      </c>
      <c r="BC32" s="26" t="str">
        <f>IFERROR(IF(LEN(중요_시점3[[#This Row],[요일]])=0,"",IF(AND(BC$7=$E32,$F32=1),중요_시점_표식,"")),"")</f>
        <v/>
      </c>
      <c r="BD32" s="26" t="str">
        <f>IFERROR(IF(LEN(중요_시점3[[#This Row],[요일]])=0,"",IF(AND(BD$7=$E32,$F32=1),중요_시점_표식,"")),"")</f>
        <v/>
      </c>
      <c r="BE32" s="26" t="str">
        <f>IFERROR(IF(LEN(중요_시점3[[#This Row],[요일]])=0,"",IF(AND(BE$7=$E32,$F32=1),중요_시점_표식,"")),"")</f>
        <v/>
      </c>
      <c r="BF32" s="26" t="str">
        <f>IFERROR(IF(LEN(중요_시점3[[#This Row],[요일]])=0,"",IF(AND(BF$7=$E32,$F32=1),중요_시점_표식,"")),"")</f>
        <v/>
      </c>
      <c r="BG32" s="26" t="str">
        <f>IFERROR(IF(LEN(중요_시점3[[#This Row],[요일]])=0,"",IF(AND(BG$7=$E32,$F32=1),중요_시점_표식,"")),"")</f>
        <v/>
      </c>
      <c r="BH32" s="26" t="str">
        <f>IFERROR(IF(LEN(중요_시점3[[#This Row],[요일]])=0,"",IF(AND(BH$7=$E32,$F32=1),중요_시점_표식,"")),"")</f>
        <v/>
      </c>
      <c r="BI32" s="26" t="str">
        <f>IFERROR(IF(LEN(중요_시점3[[#This Row],[요일]])=0,"",IF(AND(BI$7=$E32,$F32=1),중요_시점_표식,"")),"")</f>
        <v/>
      </c>
      <c r="BJ32" s="26" t="str">
        <f>IFERROR(IF(LEN(중요_시점3[[#This Row],[요일]])=0,"",IF(AND(BJ$7=$E32,$F32=1),중요_시점_표식,"")),"")</f>
        <v/>
      </c>
      <c r="BK32" s="26" t="str">
        <f>IFERROR(IF(LEN(중요_시점3[[#This Row],[요일]])=0,"",IF(AND(BK$7=$E32,$F32=1),중요_시점_표식,"")),"")</f>
        <v/>
      </c>
    </row>
    <row r="33" spans="1:63" s="1" customFormat="1" ht="30" customHeight="1" outlineLevel="1">
      <c r="A33" s="5"/>
      <c r="B33" s="49" t="s">
        <v>14</v>
      </c>
      <c r="C33" s="13"/>
      <c r="D33" s="81"/>
      <c r="E33" s="42"/>
      <c r="F33" s="12"/>
      <c r="G33" s="27"/>
      <c r="H33" s="26" t="str">
        <f>IFERROR(IF(LEN(중요_시점3[[#This Row],[요일]])=0,"",IF(AND(H$7=$E33,$F33=1),중요_시점_표식,"")),"")</f>
        <v/>
      </c>
      <c r="I33" s="26" t="str">
        <f>IFERROR(IF(LEN(중요_시점3[[#This Row],[요일]])=0,"",IF(AND(I$7=$E33,$F33=1),중요_시점_표식,"")),"")</f>
        <v/>
      </c>
      <c r="J33" s="26" t="str">
        <f>IFERROR(IF(LEN(중요_시점3[[#This Row],[요일]])=0,"",IF(AND(J$7=$E33,$F33=1),중요_시점_표식,"")),"")</f>
        <v/>
      </c>
      <c r="K33" s="26" t="str">
        <f>IFERROR(IF(LEN(중요_시점3[[#This Row],[요일]])=0,"",IF(AND(K$7=$E33,$F33=1),중요_시점_표식,"")),"")</f>
        <v/>
      </c>
      <c r="L33" s="26" t="str">
        <f>IFERROR(IF(LEN(중요_시점3[[#This Row],[요일]])=0,"",IF(AND(L$7=$E33,$F33=1),중요_시점_표식,"")),"")</f>
        <v/>
      </c>
      <c r="M33" s="26" t="str">
        <f>IFERROR(IF(LEN(중요_시점3[[#This Row],[요일]])=0,"",IF(AND(M$7=$E33,$F33=1),중요_시점_표식,"")),"")</f>
        <v/>
      </c>
      <c r="N33" s="26" t="str">
        <f>IFERROR(IF(LEN(중요_시점3[[#This Row],[요일]])=0,"",IF(AND(N$7=$E33,$F33=1),중요_시점_표식,"")),"")</f>
        <v/>
      </c>
      <c r="O33" s="26" t="str">
        <f>IFERROR(IF(LEN(중요_시점3[[#This Row],[요일]])=0,"",IF(AND(O$7=$E33,$F33=1),중요_시점_표식,"")),"")</f>
        <v/>
      </c>
      <c r="P33" s="26" t="str">
        <f>IFERROR(IF(LEN(중요_시점3[[#This Row],[요일]])=0,"",IF(AND(P$7=$E33,$F33=1),중요_시점_표식,"")),"")</f>
        <v/>
      </c>
      <c r="Q33" s="26" t="str">
        <f>IFERROR(IF(LEN(중요_시점3[[#This Row],[요일]])=0,"",IF(AND(Q$7=$E33,$F33=1),중요_시점_표식,"")),"")</f>
        <v/>
      </c>
      <c r="R33" s="26" t="str">
        <f>IFERROR(IF(LEN(중요_시점3[[#This Row],[요일]])=0,"",IF(AND(R$7=$E33,$F33=1),중요_시점_표식,"")),"")</f>
        <v/>
      </c>
      <c r="S33" s="26" t="str">
        <f>IFERROR(IF(LEN(중요_시점3[[#This Row],[요일]])=0,"",IF(AND(S$7=$E33,$F33=1),중요_시점_표식,"")),"")</f>
        <v/>
      </c>
      <c r="T33" s="26" t="str">
        <f>IFERROR(IF(LEN(중요_시점3[[#This Row],[요일]])=0,"",IF(AND(T$7=$E33,$F33=1),중요_시점_표식,"")),"")</f>
        <v/>
      </c>
      <c r="U33" s="26" t="str">
        <f>IFERROR(IF(LEN(중요_시점3[[#This Row],[요일]])=0,"",IF(AND(U$7=$E33,$F33=1),중요_시점_표식,"")),"")</f>
        <v/>
      </c>
      <c r="V33" s="26" t="str">
        <f>IFERROR(IF(LEN(중요_시점3[[#This Row],[요일]])=0,"",IF(AND(V$7=$E33,$F33=1),중요_시점_표식,"")),"")</f>
        <v/>
      </c>
      <c r="W33" s="26" t="str">
        <f>IFERROR(IF(LEN(중요_시점3[[#This Row],[요일]])=0,"",IF(AND(W$7=$E33,$F33=1),중요_시점_표식,"")),"")</f>
        <v/>
      </c>
      <c r="X33" s="26" t="str">
        <f>IFERROR(IF(LEN(중요_시점3[[#This Row],[요일]])=0,"",IF(AND(X$7=$E33,$F33=1),중요_시점_표식,"")),"")</f>
        <v/>
      </c>
      <c r="Y33" s="26" t="str">
        <f>IFERROR(IF(LEN(중요_시점3[[#This Row],[요일]])=0,"",IF(AND(Y$7=$E33,$F33=1),중요_시점_표식,"")),"")</f>
        <v/>
      </c>
      <c r="Z33" s="26" t="str">
        <f>IFERROR(IF(LEN(중요_시점3[[#This Row],[요일]])=0,"",IF(AND(Z$7=$E33,$F33=1),중요_시점_표식,"")),"")</f>
        <v/>
      </c>
      <c r="AA33" s="26" t="str">
        <f>IFERROR(IF(LEN(중요_시점3[[#This Row],[요일]])=0,"",IF(AND(AA$7=$E33,$F33=1),중요_시점_표식,"")),"")</f>
        <v/>
      </c>
      <c r="AB33" s="26" t="str">
        <f>IFERROR(IF(LEN(중요_시점3[[#This Row],[요일]])=0,"",IF(AND(AB$7=$E33,$F33=1),중요_시점_표식,"")),"")</f>
        <v/>
      </c>
      <c r="AC33" s="26" t="str">
        <f>IFERROR(IF(LEN(중요_시점3[[#This Row],[요일]])=0,"",IF(AND(AC$7=$E33,$F33=1),중요_시점_표식,"")),"")</f>
        <v/>
      </c>
      <c r="AD33" s="26" t="str">
        <f>IFERROR(IF(LEN(중요_시점3[[#This Row],[요일]])=0,"",IF(AND(AD$7=$E33,$F33=1),중요_시점_표식,"")),"")</f>
        <v/>
      </c>
      <c r="AE33" s="26" t="str">
        <f>IFERROR(IF(LEN(중요_시점3[[#This Row],[요일]])=0,"",IF(AND(AE$7=$E33,$F33=1),중요_시점_표식,"")),"")</f>
        <v/>
      </c>
      <c r="AF33" s="26" t="str">
        <f>IFERROR(IF(LEN(중요_시점3[[#This Row],[요일]])=0,"",IF(AND(AF$7=$E33,$F33=1),중요_시점_표식,"")),"")</f>
        <v/>
      </c>
      <c r="AG33" s="26" t="str">
        <f>IFERROR(IF(LEN(중요_시점3[[#This Row],[요일]])=0,"",IF(AND(AG$7=$E33,$F33=1),중요_시점_표식,"")),"")</f>
        <v/>
      </c>
      <c r="AH33" s="26" t="str">
        <f>IFERROR(IF(LEN(중요_시점3[[#This Row],[요일]])=0,"",IF(AND(AH$7=$E33,$F33=1),중요_시점_표식,"")),"")</f>
        <v/>
      </c>
      <c r="AI33" s="26" t="str">
        <f>IFERROR(IF(LEN(중요_시점3[[#This Row],[요일]])=0,"",IF(AND(AI$7=$E33,$F33=1),중요_시점_표식,"")),"")</f>
        <v/>
      </c>
      <c r="AJ33" s="26" t="str">
        <f>IFERROR(IF(LEN(중요_시점3[[#This Row],[요일]])=0,"",IF(AND(AJ$7=$E33,$F33=1),중요_시점_표식,"")),"")</f>
        <v/>
      </c>
      <c r="AK33" s="26" t="str">
        <f>IFERROR(IF(LEN(중요_시점3[[#This Row],[요일]])=0,"",IF(AND(AK$7=$E33,$F33=1),중요_시점_표식,"")),"")</f>
        <v/>
      </c>
      <c r="AL33" s="26" t="str">
        <f>IFERROR(IF(LEN(중요_시점3[[#This Row],[요일]])=0,"",IF(AND(AL$7=$E33,$F33=1),중요_시점_표식,"")),"")</f>
        <v/>
      </c>
      <c r="AM33" s="26" t="str">
        <f>IFERROR(IF(LEN(중요_시점3[[#This Row],[요일]])=0,"",IF(AND(AM$7=$E33,$F33=1),중요_시점_표식,"")),"")</f>
        <v/>
      </c>
      <c r="AN33" s="26" t="str">
        <f>IFERROR(IF(LEN(중요_시점3[[#This Row],[요일]])=0,"",IF(AND(AN$7=$E33,$F33=1),중요_시점_표식,"")),"")</f>
        <v/>
      </c>
      <c r="AO33" s="26" t="str">
        <f>IFERROR(IF(LEN(중요_시점3[[#This Row],[요일]])=0,"",IF(AND(AO$7=$E33,$F33=1),중요_시점_표식,"")),"")</f>
        <v/>
      </c>
      <c r="AP33" s="26" t="str">
        <f>IFERROR(IF(LEN(중요_시점3[[#This Row],[요일]])=0,"",IF(AND(AP$7=$E33,$F33=1),중요_시점_표식,"")),"")</f>
        <v/>
      </c>
      <c r="AQ33" s="26" t="str">
        <f>IFERROR(IF(LEN(중요_시점3[[#This Row],[요일]])=0,"",IF(AND(AQ$7=$E33,$F33=1),중요_시점_표식,"")),"")</f>
        <v/>
      </c>
      <c r="AR33" s="26" t="str">
        <f>IFERROR(IF(LEN(중요_시점3[[#This Row],[요일]])=0,"",IF(AND(AR$7=$E33,$F33=1),중요_시점_표식,"")),"")</f>
        <v/>
      </c>
      <c r="AS33" s="26" t="str">
        <f>IFERROR(IF(LEN(중요_시점3[[#This Row],[요일]])=0,"",IF(AND(AS$7=$E33,$F33=1),중요_시점_표식,"")),"")</f>
        <v/>
      </c>
      <c r="AT33" s="26" t="str">
        <f>IFERROR(IF(LEN(중요_시점3[[#This Row],[요일]])=0,"",IF(AND(AT$7=$E33,$F33=1),중요_시점_표식,"")),"")</f>
        <v/>
      </c>
      <c r="AU33" s="26" t="str">
        <f>IFERROR(IF(LEN(중요_시점3[[#This Row],[요일]])=0,"",IF(AND(AU$7=$E33,$F33=1),중요_시점_표식,"")),"")</f>
        <v/>
      </c>
      <c r="AV33" s="26" t="str">
        <f>IFERROR(IF(LEN(중요_시점3[[#This Row],[요일]])=0,"",IF(AND(AV$7=$E33,$F33=1),중요_시점_표식,"")),"")</f>
        <v/>
      </c>
      <c r="AW33" s="26" t="str">
        <f>IFERROR(IF(LEN(중요_시점3[[#This Row],[요일]])=0,"",IF(AND(AW$7=$E33,$F33=1),중요_시점_표식,"")),"")</f>
        <v/>
      </c>
      <c r="AX33" s="26" t="str">
        <f>IFERROR(IF(LEN(중요_시점3[[#This Row],[요일]])=0,"",IF(AND(AX$7=$E33,$F33=1),중요_시점_표식,"")),"")</f>
        <v/>
      </c>
      <c r="AY33" s="26" t="str">
        <f>IFERROR(IF(LEN(중요_시점3[[#This Row],[요일]])=0,"",IF(AND(AY$7=$E33,$F33=1),중요_시점_표식,"")),"")</f>
        <v/>
      </c>
      <c r="AZ33" s="26" t="str">
        <f>IFERROR(IF(LEN(중요_시점3[[#This Row],[요일]])=0,"",IF(AND(AZ$7=$E33,$F33=1),중요_시점_표식,"")),"")</f>
        <v/>
      </c>
      <c r="BA33" s="26" t="str">
        <f>IFERROR(IF(LEN(중요_시점3[[#This Row],[요일]])=0,"",IF(AND(BA$7=$E33,$F33=1),중요_시점_표식,"")),"")</f>
        <v/>
      </c>
      <c r="BB33" s="26" t="str">
        <f>IFERROR(IF(LEN(중요_시점3[[#This Row],[요일]])=0,"",IF(AND(BB$7=$E33,$F33=1),중요_시점_표식,"")),"")</f>
        <v/>
      </c>
      <c r="BC33" s="26" t="str">
        <f>IFERROR(IF(LEN(중요_시점3[[#This Row],[요일]])=0,"",IF(AND(BC$7=$E33,$F33=1),중요_시점_표식,"")),"")</f>
        <v/>
      </c>
      <c r="BD33" s="26" t="str">
        <f>IFERROR(IF(LEN(중요_시점3[[#This Row],[요일]])=0,"",IF(AND(BD$7=$E33,$F33=1),중요_시점_표식,"")),"")</f>
        <v/>
      </c>
      <c r="BE33" s="26" t="str">
        <f>IFERROR(IF(LEN(중요_시점3[[#This Row],[요일]])=0,"",IF(AND(BE$7=$E33,$F33=1),중요_시점_표식,"")),"")</f>
        <v/>
      </c>
      <c r="BF33" s="26" t="str">
        <f>IFERROR(IF(LEN(중요_시점3[[#This Row],[요일]])=0,"",IF(AND(BF$7=$E33,$F33=1),중요_시점_표식,"")),"")</f>
        <v/>
      </c>
      <c r="BG33" s="26" t="str">
        <f>IFERROR(IF(LEN(중요_시점3[[#This Row],[요일]])=0,"",IF(AND(BG$7=$E33,$F33=1),중요_시점_표식,"")),"")</f>
        <v/>
      </c>
      <c r="BH33" s="26" t="str">
        <f>IFERROR(IF(LEN(중요_시점3[[#This Row],[요일]])=0,"",IF(AND(BH$7=$E33,$F33=1),중요_시점_표식,"")),"")</f>
        <v/>
      </c>
      <c r="BI33" s="26" t="str">
        <f>IFERROR(IF(LEN(중요_시점3[[#This Row],[요일]])=0,"",IF(AND(BI$7=$E33,$F33=1),중요_시점_표식,"")),"")</f>
        <v/>
      </c>
      <c r="BJ33" s="26" t="str">
        <f>IFERROR(IF(LEN(중요_시점3[[#This Row],[요일]])=0,"",IF(AND(BJ$7=$E33,$F33=1),중요_시점_표식,"")),"")</f>
        <v/>
      </c>
      <c r="BK33" s="26" t="str">
        <f>IFERROR(IF(LEN(중요_시점3[[#This Row],[요일]])=0,"",IF(AND(BK$7=$E33,$F33=1),중요_시점_표식,"")),"")</f>
        <v/>
      </c>
    </row>
    <row r="34" spans="1:63" s="1" customFormat="1" ht="30" customHeight="1">
      <c r="A34" s="5"/>
      <c r="B34" s="41"/>
      <c r="C34" s="13"/>
      <c r="D34" s="44"/>
      <c r="E34" s="42"/>
      <c r="F34" s="12"/>
      <c r="G34" s="27"/>
      <c r="H34" s="26" t="str">
        <f>IFERROR(IF(LEN(중요_시점3[[#This Row],[요일]])=0,"",IF(AND(H$7=$E34,$F34=1),중요_시점_표식,"")),"")</f>
        <v/>
      </c>
      <c r="I34" s="26" t="str">
        <f>IFERROR(IF(LEN(중요_시점3[[#This Row],[요일]])=0,"",IF(AND(I$7=$E34,$F34=1),중요_시점_표식,"")),"")</f>
        <v/>
      </c>
      <c r="J34" s="26" t="str">
        <f>IFERROR(IF(LEN(중요_시점3[[#This Row],[요일]])=0,"",IF(AND(J$7=$E34,$F34=1),중요_시점_표식,"")),"")</f>
        <v/>
      </c>
      <c r="K34" s="26" t="str">
        <f>IFERROR(IF(LEN(중요_시점3[[#This Row],[요일]])=0,"",IF(AND(K$7=$E34,$F34=1),중요_시점_표식,"")),"")</f>
        <v/>
      </c>
      <c r="L34" s="26" t="str">
        <f>IFERROR(IF(LEN(중요_시점3[[#This Row],[요일]])=0,"",IF(AND(L$7=$E34,$F34=1),중요_시점_표식,"")),"")</f>
        <v/>
      </c>
      <c r="M34" s="26" t="str">
        <f>IFERROR(IF(LEN(중요_시점3[[#This Row],[요일]])=0,"",IF(AND(M$7=$E34,$F34=1),중요_시점_표식,"")),"")</f>
        <v/>
      </c>
      <c r="N34" s="26" t="str">
        <f>IFERROR(IF(LEN(중요_시점3[[#This Row],[요일]])=0,"",IF(AND(N$7=$E34,$F34=1),중요_시점_표식,"")),"")</f>
        <v/>
      </c>
      <c r="O34" s="26" t="str">
        <f>IFERROR(IF(LEN(중요_시점3[[#This Row],[요일]])=0,"",IF(AND(O$7=$E34,$F34=1),중요_시점_표식,"")),"")</f>
        <v/>
      </c>
      <c r="P34" s="26" t="str">
        <f>IFERROR(IF(LEN(중요_시점3[[#This Row],[요일]])=0,"",IF(AND(P$7=$E34,$F34=1),중요_시점_표식,"")),"")</f>
        <v/>
      </c>
      <c r="Q34" s="26" t="str">
        <f>IFERROR(IF(LEN(중요_시점3[[#This Row],[요일]])=0,"",IF(AND(Q$7=$E34,$F34=1),중요_시점_표식,"")),"")</f>
        <v/>
      </c>
      <c r="R34" s="26" t="str">
        <f>IFERROR(IF(LEN(중요_시점3[[#This Row],[요일]])=0,"",IF(AND(R$7=$E34,$F34=1),중요_시점_표식,"")),"")</f>
        <v/>
      </c>
      <c r="S34" s="26" t="str">
        <f>IFERROR(IF(LEN(중요_시점3[[#This Row],[요일]])=0,"",IF(AND(S$7=$E34,$F34=1),중요_시점_표식,"")),"")</f>
        <v/>
      </c>
      <c r="T34" s="26" t="str">
        <f>IFERROR(IF(LEN(중요_시점3[[#This Row],[요일]])=0,"",IF(AND(T$7=$E34,$F34=1),중요_시점_표식,"")),"")</f>
        <v/>
      </c>
      <c r="U34" s="26" t="str">
        <f>IFERROR(IF(LEN(중요_시점3[[#This Row],[요일]])=0,"",IF(AND(U$7=$E34,$F34=1),중요_시점_표식,"")),"")</f>
        <v/>
      </c>
      <c r="V34" s="26" t="str">
        <f>IFERROR(IF(LEN(중요_시점3[[#This Row],[요일]])=0,"",IF(AND(V$7=$E34,$F34=1),중요_시점_표식,"")),"")</f>
        <v/>
      </c>
      <c r="W34" s="26" t="str">
        <f>IFERROR(IF(LEN(중요_시점3[[#This Row],[요일]])=0,"",IF(AND(W$7=$E34,$F34=1),중요_시점_표식,"")),"")</f>
        <v/>
      </c>
      <c r="X34" s="26" t="str">
        <f>IFERROR(IF(LEN(중요_시점3[[#This Row],[요일]])=0,"",IF(AND(X$7=$E34,$F34=1),중요_시점_표식,"")),"")</f>
        <v/>
      </c>
      <c r="Y34" s="26" t="str">
        <f>IFERROR(IF(LEN(중요_시점3[[#This Row],[요일]])=0,"",IF(AND(Y$7=$E34,$F34=1),중요_시점_표식,"")),"")</f>
        <v/>
      </c>
      <c r="Z34" s="26" t="str">
        <f>IFERROR(IF(LEN(중요_시점3[[#This Row],[요일]])=0,"",IF(AND(Z$7=$E34,$F34=1),중요_시점_표식,"")),"")</f>
        <v/>
      </c>
      <c r="AA34" s="26" t="str">
        <f>IFERROR(IF(LEN(중요_시점3[[#This Row],[요일]])=0,"",IF(AND(AA$7=$E34,$F34=1),중요_시점_표식,"")),"")</f>
        <v/>
      </c>
      <c r="AB34" s="26" t="str">
        <f>IFERROR(IF(LEN(중요_시점3[[#This Row],[요일]])=0,"",IF(AND(AB$7=$E34,$F34=1),중요_시점_표식,"")),"")</f>
        <v/>
      </c>
      <c r="AC34" s="26" t="str">
        <f>IFERROR(IF(LEN(중요_시점3[[#This Row],[요일]])=0,"",IF(AND(AC$7=$E34,$F34=1),중요_시점_표식,"")),"")</f>
        <v/>
      </c>
      <c r="AD34" s="26" t="str">
        <f>IFERROR(IF(LEN(중요_시점3[[#This Row],[요일]])=0,"",IF(AND(AD$7=$E34,$F34=1),중요_시점_표식,"")),"")</f>
        <v/>
      </c>
      <c r="AE34" s="26" t="str">
        <f>IFERROR(IF(LEN(중요_시점3[[#This Row],[요일]])=0,"",IF(AND(AE$7=$E34,$F34=1),중요_시점_표식,"")),"")</f>
        <v/>
      </c>
      <c r="AF34" s="26" t="str">
        <f>IFERROR(IF(LEN(중요_시점3[[#This Row],[요일]])=0,"",IF(AND(AF$7=$E34,$F34=1),중요_시점_표식,"")),"")</f>
        <v/>
      </c>
      <c r="AG34" s="26" t="str">
        <f>IFERROR(IF(LEN(중요_시점3[[#This Row],[요일]])=0,"",IF(AND(AG$7=$E34,$F34=1),중요_시점_표식,"")),"")</f>
        <v/>
      </c>
      <c r="AH34" s="26" t="str">
        <f>IFERROR(IF(LEN(중요_시점3[[#This Row],[요일]])=0,"",IF(AND(AH$7=$E34,$F34=1),중요_시점_표식,"")),"")</f>
        <v/>
      </c>
      <c r="AI34" s="26" t="str">
        <f>IFERROR(IF(LEN(중요_시점3[[#This Row],[요일]])=0,"",IF(AND(AI$7=$E34,$F34=1),중요_시점_표식,"")),"")</f>
        <v/>
      </c>
      <c r="AJ34" s="26" t="str">
        <f>IFERROR(IF(LEN(중요_시점3[[#This Row],[요일]])=0,"",IF(AND(AJ$7=$E34,$F34=1),중요_시점_표식,"")),"")</f>
        <v/>
      </c>
      <c r="AK34" s="26" t="str">
        <f>IFERROR(IF(LEN(중요_시점3[[#This Row],[요일]])=0,"",IF(AND(AK$7=$E34,$F34=1),중요_시점_표식,"")),"")</f>
        <v/>
      </c>
      <c r="AL34" s="26" t="str">
        <f>IFERROR(IF(LEN(중요_시점3[[#This Row],[요일]])=0,"",IF(AND(AL$7=$E34,$F34=1),중요_시점_표식,"")),"")</f>
        <v/>
      </c>
      <c r="AM34" s="26" t="str">
        <f>IFERROR(IF(LEN(중요_시점3[[#This Row],[요일]])=0,"",IF(AND(AM$7=$E34,$F34=1),중요_시점_표식,"")),"")</f>
        <v/>
      </c>
      <c r="AN34" s="26" t="str">
        <f>IFERROR(IF(LEN(중요_시점3[[#This Row],[요일]])=0,"",IF(AND(AN$7=$E34,$F34=1),중요_시점_표식,"")),"")</f>
        <v/>
      </c>
      <c r="AO34" s="26" t="str">
        <f>IFERROR(IF(LEN(중요_시점3[[#This Row],[요일]])=0,"",IF(AND(AO$7=$E34,$F34=1),중요_시점_표식,"")),"")</f>
        <v/>
      </c>
      <c r="AP34" s="26" t="str">
        <f>IFERROR(IF(LEN(중요_시점3[[#This Row],[요일]])=0,"",IF(AND(AP$7=$E34,$F34=1),중요_시점_표식,"")),"")</f>
        <v/>
      </c>
      <c r="AQ34" s="26" t="str">
        <f>IFERROR(IF(LEN(중요_시점3[[#This Row],[요일]])=0,"",IF(AND(AQ$7=$E34,$F34=1),중요_시점_표식,"")),"")</f>
        <v/>
      </c>
      <c r="AR34" s="26" t="str">
        <f>IFERROR(IF(LEN(중요_시점3[[#This Row],[요일]])=0,"",IF(AND(AR$7=$E34,$F34=1),중요_시점_표식,"")),"")</f>
        <v/>
      </c>
      <c r="AS34" s="26" t="str">
        <f>IFERROR(IF(LEN(중요_시점3[[#This Row],[요일]])=0,"",IF(AND(AS$7=$E34,$F34=1),중요_시점_표식,"")),"")</f>
        <v/>
      </c>
      <c r="AT34" s="26" t="str">
        <f>IFERROR(IF(LEN(중요_시점3[[#This Row],[요일]])=0,"",IF(AND(AT$7=$E34,$F34=1),중요_시점_표식,"")),"")</f>
        <v/>
      </c>
      <c r="AU34" s="26" t="str">
        <f>IFERROR(IF(LEN(중요_시점3[[#This Row],[요일]])=0,"",IF(AND(AU$7=$E34,$F34=1),중요_시점_표식,"")),"")</f>
        <v/>
      </c>
      <c r="AV34" s="26" t="str">
        <f>IFERROR(IF(LEN(중요_시점3[[#This Row],[요일]])=0,"",IF(AND(AV$7=$E34,$F34=1),중요_시점_표식,"")),"")</f>
        <v/>
      </c>
      <c r="AW34" s="26" t="str">
        <f>IFERROR(IF(LEN(중요_시점3[[#This Row],[요일]])=0,"",IF(AND(AW$7=$E34,$F34=1),중요_시점_표식,"")),"")</f>
        <v/>
      </c>
      <c r="AX34" s="26" t="str">
        <f>IFERROR(IF(LEN(중요_시점3[[#This Row],[요일]])=0,"",IF(AND(AX$7=$E34,$F34=1),중요_시점_표식,"")),"")</f>
        <v/>
      </c>
      <c r="AY34" s="26" t="str">
        <f>IFERROR(IF(LEN(중요_시점3[[#This Row],[요일]])=0,"",IF(AND(AY$7=$E34,$F34=1),중요_시점_표식,"")),"")</f>
        <v/>
      </c>
      <c r="AZ34" s="26" t="str">
        <f>IFERROR(IF(LEN(중요_시점3[[#This Row],[요일]])=0,"",IF(AND(AZ$7=$E34,$F34=1),중요_시점_표식,"")),"")</f>
        <v/>
      </c>
      <c r="BA34" s="26" t="str">
        <f>IFERROR(IF(LEN(중요_시점3[[#This Row],[요일]])=0,"",IF(AND(BA$7=$E34,$F34=1),중요_시점_표식,"")),"")</f>
        <v/>
      </c>
      <c r="BB34" s="26" t="str">
        <f>IFERROR(IF(LEN(중요_시점3[[#This Row],[요일]])=0,"",IF(AND(BB$7=$E34,$F34=1),중요_시점_표식,"")),"")</f>
        <v/>
      </c>
      <c r="BC34" s="26" t="str">
        <f>IFERROR(IF(LEN(중요_시점3[[#This Row],[요일]])=0,"",IF(AND(BC$7=$E34,$F34=1),중요_시점_표식,"")),"")</f>
        <v/>
      </c>
      <c r="BD34" s="26" t="str">
        <f>IFERROR(IF(LEN(중요_시점3[[#This Row],[요일]])=0,"",IF(AND(BD$7=$E34,$F34=1),중요_시점_표식,"")),"")</f>
        <v/>
      </c>
      <c r="BE34" s="26" t="str">
        <f>IFERROR(IF(LEN(중요_시점3[[#This Row],[요일]])=0,"",IF(AND(BE$7=$E34,$F34=1),중요_시점_표식,"")),"")</f>
        <v/>
      </c>
      <c r="BF34" s="26" t="str">
        <f>IFERROR(IF(LEN(중요_시점3[[#This Row],[요일]])=0,"",IF(AND(BF$7=$E34,$F34=1),중요_시점_표식,"")),"")</f>
        <v/>
      </c>
      <c r="BG34" s="26" t="str">
        <f>IFERROR(IF(LEN(중요_시점3[[#This Row],[요일]])=0,"",IF(AND(BG$7=$E34,$F34=1),중요_시점_표식,"")),"")</f>
        <v/>
      </c>
      <c r="BH34" s="26" t="str">
        <f>IFERROR(IF(LEN(중요_시점3[[#This Row],[요일]])=0,"",IF(AND(BH$7=$E34,$F34=1),중요_시점_표식,"")),"")</f>
        <v/>
      </c>
      <c r="BI34" s="26" t="str">
        <f>IFERROR(IF(LEN(중요_시점3[[#This Row],[요일]])=0,"",IF(AND(BI$7=$E34,$F34=1),중요_시점_표식,"")),"")</f>
        <v/>
      </c>
      <c r="BJ34" s="26" t="str">
        <f>IFERROR(IF(LEN(중요_시점3[[#This Row],[요일]])=0,"",IF(AND(BJ$7=$E34,$F34=1),중요_시점_표식,"")),"")</f>
        <v/>
      </c>
      <c r="BK34" s="26" t="str">
        <f>IFERROR(IF(LEN(중요_시점3[[#This Row],[요일]])=0,"",IF(AND(BK$7=$E34,$F34=1),중요_시점_표식,"")),"")</f>
        <v/>
      </c>
    </row>
    <row r="35" spans="1:63" s="1" customFormat="1" ht="30" customHeight="1" thickBot="1">
      <c r="A35" s="6"/>
      <c r="B35" s="8" t="s">
        <v>18</v>
      </c>
      <c r="C35" s="8"/>
      <c r="D35" s="8"/>
      <c r="E35" s="17"/>
      <c r="F35" s="8"/>
      <c r="G35" s="15"/>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row>
    <row r="36" spans="1:63" customFormat="1" ht="30" customHeight="1">
      <c r="A36" s="5"/>
      <c r="C36" s="4"/>
      <c r="E36" s="2"/>
      <c r="F36" s="7"/>
      <c r="G36" s="3"/>
    </row>
    <row r="37" spans="1:63" ht="30" customHeight="1">
      <c r="C37" s="99"/>
    </row>
  </sheetData>
  <mergeCells count="1">
    <mergeCell ref="O5:T5"/>
  </mergeCells>
  <phoneticPr fontId="25" type="noConversion"/>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H$7&lt;=오늘​​</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9">
    <dataValidation type="whole" operator="greaterThanOrEqual" allowBlank="1" showInputMessage="1" promptTitle="스크롤 증가값" prompt="이 숫자를 변경하면 Gantt 차트 보기가 스크롤됩니다." sqref="U5" xr:uid="{CA577E92-4007-4828-97D2-1115074536AD}">
      <formula1>0</formula1>
    </dataValidation>
    <dataValidation allowBlank="1" showInputMessage="1" showErrorMessage="1" prompt="이 행에는 Gantt 중요 시점 데이터의 끝이 표시됩니다. 이 행에는 아무것도 입력하지 마세요. _x000a__x000a_항목을 추가하려면 이 위에 새 행을 삽입합니다." sqref="A35" xr:uid="{CCD2E5E5-784F-499B-A260-3012F9776CF7}"/>
    <dataValidation allowBlank="1" showInputMessage="1" showErrorMessage="1" promptTitle="프로젝트 정보 입력 " prompt="B10 셀부터 F10 셀까지 시작하여, 중요 시점 설명을 입력하고, 항목에 할당하고, 작업 진행률을 완료율로 입력하고, 작업의 시작 날짜와 기간을 일수로 입력합니다. Gantt 차트가 자동으로 업데이트됩니다. " sqref="A10" xr:uid="{99028776-0983-4A2B-8229-E9B1B386B54F}"/>
    <dataValidation allowBlank="1" showInputMessage="1" showErrorMessage="1" prompt="B8에는 프로젝트 일정에 대한 머리글이 포함되어 있습니다. H8에서 BK8까지는 위의 날짜에 대한 각 요일의 첫 번째 문자가 있습니다. 모든 시간 표시 막대 차트 작성은 입력한 시작 날짜와 일수를 기준으로 자동으로 생성됩니다." sqref="A8" xr:uid="{6F1A3A71-D702-478F-9FFD-6E9EEB73617E}"/>
    <dataValidation allowBlank="1" showInputMessage="1" showErrorMessage="1" prompt="6행의 날짜에 대한 월이 H6 셀부터 BK6 셀까지 표시됩니다. 월의 일수는 7행에 있으며 H7 셀부터 시작됩니다. 이 셀들을 수정하지 마세요. 이 셀들은 프로젝트 시작 날짜와 스크롤 막대 증가값을 기준으로 자동 업데이트됩니다." sqref="A7" xr:uid="{8C342261-B10E-4601-B76E-640195D7AA7C}"/>
    <dataValidation allowBlank="1" showInputMessage="1" showErrorMessage="1" prompt="기본 중요 시점 표식 유형을 수정하려면 C6 셀에 0, 1 또는 2를 입력합니다. 해당 표식이 D6 셀에 나타납니다. 표식을 변경하려면 해당 셀과 아래 표에 대한 조건부 형식을 수정하세요._x000a_" sqref="A6" xr:uid="{CD437DD6-BE85-451D-A743-D3169C6E7E83}"/>
    <dataValidation allowBlank="1" showInputMessage="1" showErrorMessage="1" prompt="스크롤 증가값은 U5 셀에 있습니다. 스크롤 막대는 H5 셀에서 M5 셀까지 있습니다. 스크롤 증가값을 늘리거나 스크롤 막대를 사용하면 Gantt 차트 시간 표시 막대가 증가합니다. _x000a_U5 셀에 0을 입력하면 차트가 프로젝트 시작 부분으로 재설정됩니다._x000a_" sqref="A5" xr:uid="{72B61B62-4789-4963-8EAF-32E01925CDAE}"/>
    <dataValidation allowBlank="1" showInputMessage="1" showErrorMessage="1" prompt="B3 셀에 회사 이름을 입력합니다._x000a__x000a_B4 셀에 프로젝트 관리자의 이름을 입력합니다._x000a__x000a_C5 셀에 프로젝트 시작 날짜를 입력하거나 샘플 수식이 Gantt 데이터 테이블에서 가장 작은 날짜 값을 찾도록 허용합니다. 프로젝트 시작 날짜: 레이블은 B5 셀에 있습니다." sqref="A3" xr:uid="{92B18A7A-1717-401F-9085-4097F5D30A04}"/>
    <dataValidation allowBlank="1" showInputMessage="1" showErrorMessage="1" promptTitle="Gantt 차트 만들기 " prompt="B2 셀에 이 프로젝트의 제목을 입력하세요. _x000a___x000a_화면 판독기 및 이 통합 문서 작성자에 대한 지침을 포함하여 이 워크시트를 사용하는 방법에 대한 정보는 정보 워크시트에 있습니다._x000a_A 열을 계속 탐색하여 추가 지침을 들어보세요." sqref="A2" xr:uid="{275D46EB-2262-46B5-B921-A7AE07606CFE}"/>
  </dataValidations>
  <printOptions horizontalCentered="1"/>
  <pageMargins left="0.25" right="0.25" top="0.5" bottom="0.5" header="0.3" footer="0.3"/>
  <pageSetup paperSize="9" scale="44"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스크롤 막대 1">
              <controlPr defaultSize="0" autoPict="0" altText="Gantt 시간 표시줄을 스크롤하기 위한 스크롤 막대입니다.">
                <anchor moveWithCells="1">
                  <from>
                    <xdr:col>7</xdr:col>
                    <xdr:colOff>38100</xdr:colOff>
                    <xdr:row>4</xdr:row>
                    <xdr:rowOff>25400</xdr:rowOff>
                  </from>
                  <to>
                    <xdr:col>12</xdr:col>
                    <xdr:colOff>254000</xdr:colOff>
                    <xdr:row>4</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baseColWidth="10" defaultColWidth="9" defaultRowHeight="30" customHeight="1" outlineLevelRow="1"/>
  <cols>
    <col min="1" max="1" width="4.6640625" style="5" customWidth="1"/>
    <col min="2" max="2" width="25.6640625" customWidth="1"/>
    <col min="3" max="3" width="18.6640625" style="100" customWidth="1"/>
    <col min="4" max="4" width="13.6640625" style="100" customWidth="1"/>
    <col min="5" max="5" width="13.6640625" style="101" customWidth="1"/>
    <col min="6" max="6" width="13.6640625" style="100" customWidth="1"/>
    <col min="7" max="7" width="2.6640625" style="100" customWidth="1"/>
    <col min="8" max="63" width="3.6640625" style="100" customWidth="1"/>
    <col min="64" max="67" width="9" style="100"/>
    <col min="68" max="69" width="10.1640625" style="100"/>
    <col min="70" max="16384" width="9" style="100"/>
  </cols>
  <sheetData>
    <row r="1" spans="1:63" customFormat="1" ht="25.25" customHeight="1">
      <c r="A1" s="5"/>
      <c r="E1" s="2"/>
    </row>
    <row r="2" spans="1:63" customFormat="1" ht="50" customHeight="1">
      <c r="A2" s="60"/>
      <c r="B2" s="70" t="s">
        <v>3</v>
      </c>
      <c r="C2" s="45"/>
      <c r="D2" s="46"/>
      <c r="E2" s="46"/>
      <c r="F2" s="61"/>
      <c r="G2" s="39"/>
      <c r="H2" s="39"/>
      <c r="I2" s="65"/>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row>
    <row r="3" spans="1:63" customFormat="1" ht="30" customHeight="1">
      <c r="A3" s="6"/>
      <c r="B3" s="76" t="s">
        <v>4</v>
      </c>
      <c r="C3" s="72"/>
      <c r="D3" s="73"/>
      <c r="E3" s="73"/>
      <c r="F3" s="74"/>
      <c r="G3" s="1"/>
      <c r="H3" s="1"/>
      <c r="I3" s="75"/>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customFormat="1" ht="30" customHeight="1">
      <c r="A4" s="5"/>
      <c r="B4" s="76" t="s">
        <v>5</v>
      </c>
      <c r="E4" s="47"/>
      <c r="I4" s="18"/>
      <c r="J4" s="18"/>
      <c r="K4" s="18"/>
      <c r="L4" s="18"/>
      <c r="M4" s="18"/>
      <c r="N4" s="18"/>
    </row>
    <row r="5" spans="1:63" customFormat="1" ht="30" customHeight="1">
      <c r="A5" s="6"/>
      <c r="B5" s="62" t="s">
        <v>6</v>
      </c>
      <c r="C5" s="47">
        <f ca="1">IFERROR(IF(MIN(중요 #REF!)=0,TODAY(),MIN(중요 #REF!)),TODAY())</f>
        <v>45009</v>
      </c>
      <c r="E5" s="63"/>
      <c r="H5" s="36"/>
      <c r="I5" s="37"/>
      <c r="J5" s="37"/>
      <c r="K5" s="37"/>
      <c r="L5" s="37"/>
      <c r="M5" s="38"/>
      <c r="O5" s="113" t="s">
        <v>23</v>
      </c>
      <c r="P5" s="113"/>
      <c r="Q5" s="113"/>
      <c r="R5" s="113"/>
      <c r="S5" s="113"/>
      <c r="T5" s="113"/>
      <c r="U5" s="48">
        <v>13</v>
      </c>
      <c r="V5" s="71"/>
    </row>
    <row r="6" spans="1:63" customFormat="1" ht="30" customHeight="1">
      <c r="A6" s="6"/>
      <c r="B6" s="64" t="s">
        <v>7</v>
      </c>
      <c r="C6" s="48">
        <v>1</v>
      </c>
      <c r="D6" s="48">
        <f>중요_시점_표식</f>
        <v>1</v>
      </c>
      <c r="E6" s="2"/>
      <c r="H6" s="77" t="str">
        <f ca="1">TEXT(H7,"m월")</f>
        <v>4월</v>
      </c>
      <c r="I6" s="77"/>
      <c r="J6" s="77"/>
      <c r="K6" s="77"/>
      <c r="L6" s="25"/>
      <c r="M6" s="25"/>
      <c r="N6" s="23"/>
      <c r="O6" s="23" t="str">
        <f ca="1">IF(TEXT(O7,"m월")=H6,"",TEXT(O7,"m월"))</f>
        <v/>
      </c>
      <c r="P6" s="23"/>
      <c r="Q6" s="23"/>
      <c r="R6" s="23"/>
      <c r="S6" s="23"/>
      <c r="T6" s="23"/>
      <c r="U6" s="23"/>
      <c r="V6" s="23" t="str">
        <f ca="1">IF(OR(TEXT(V7,"m월")=O6,TEXT(V7,"m월")=H6),"",TEXT(V7,"m월"))</f>
        <v/>
      </c>
      <c r="W6" s="23"/>
      <c r="X6" s="23"/>
      <c r="Y6" s="23"/>
      <c r="Z6" s="23"/>
      <c r="AA6" s="23"/>
      <c r="AB6" s="23"/>
      <c r="AC6" s="23" t="str">
        <f ca="1">IF(OR(TEXT(AC7,"m월")=V6,TEXT(AC7,"m월")=O6,TEXT(AC7,"m월")=H6),"",TEXT(AC7,"m월"))</f>
        <v/>
      </c>
      <c r="AD6" s="23"/>
      <c r="AE6" s="23"/>
      <c r="AF6" s="23"/>
      <c r="AG6" s="23"/>
      <c r="AH6" s="23"/>
      <c r="AI6" s="23"/>
      <c r="AJ6" s="78" t="str">
        <f ca="1">IF(OR(TEXT(AJ7,"m월")=AC6,TEXT(AJ7,"m월")=V6,TEXT(AJ7,"m월")=O6,TEXT(AJ7,"m월")=H6),"",TEXT(AJ7,"m월"))</f>
        <v>5월</v>
      </c>
      <c r="AK6" s="78"/>
      <c r="AL6" s="78"/>
      <c r="AM6" s="78"/>
      <c r="AN6" s="78"/>
      <c r="AO6" s="23"/>
      <c r="AP6" s="23"/>
      <c r="AQ6" s="23" t="str">
        <f ca="1">IF(OR(TEXT(AQ7,"m월")=AJ6,TEXT(AQ7,"m월")=AC6,TEXT(AQ7,"m월")=V6,TEXT(AQ7,"m월")=O6),"",TEXT(AQ7,"m월"))</f>
        <v/>
      </c>
      <c r="AR6" s="23"/>
      <c r="AS6" s="23"/>
      <c r="AT6" s="23"/>
      <c r="AU6" s="23"/>
      <c r="AV6" s="23"/>
      <c r="AW6" s="23"/>
      <c r="AX6" s="23" t="str">
        <f ca="1">IF(OR(TEXT(AX7,"m월")=AQ6,TEXT(AX7,"m월")=AJ6,TEXT(AX7,"m월")=AC6,TEXT(AX7,"m월")=V6),"",TEXT(AX7,"m월"))</f>
        <v/>
      </c>
      <c r="AY6" s="23"/>
      <c r="AZ6" s="23"/>
      <c r="BA6" s="23"/>
      <c r="BB6" s="23"/>
      <c r="BC6" s="23"/>
      <c r="BD6" s="23"/>
      <c r="BE6" s="23" t="str">
        <f ca="1">IF(OR(TEXT(BE7,"m월")=AX6,TEXT(BE7,"m월")=AQ6,TEXT(BE7,"m월")=AJ6,TEXT(BE7,"m월")=AC6),"",TEXT(BE7,"m월"))</f>
        <v/>
      </c>
      <c r="BF6" s="23"/>
      <c r="BG6" s="23"/>
      <c r="BH6" s="23"/>
      <c r="BI6" s="23"/>
      <c r="BJ6" s="23"/>
      <c r="BK6" s="23"/>
    </row>
    <row r="7" spans="1:63" customFormat="1" ht="18" customHeight="1">
      <c r="A7" s="6"/>
      <c r="B7" s="19"/>
      <c r="E7" s="2"/>
      <c r="H7" s="54">
        <f ca="1">IFERROR(Project_Start+스크롤_증분,TODAY())</f>
        <v>45022</v>
      </c>
      <c r="I7" s="56">
        <f ca="1">H7+1</f>
        <v>45023</v>
      </c>
      <c r="J7" s="56">
        <f t="shared" ref="J7:AW7" ca="1" si="0">I7+1</f>
        <v>45024</v>
      </c>
      <c r="K7" s="56">
        <f ca="1">J7+1</f>
        <v>45025</v>
      </c>
      <c r="L7" s="56">
        <f t="shared" ca="1" si="0"/>
        <v>45026</v>
      </c>
      <c r="M7" s="56">
        <f t="shared" ca="1" si="0"/>
        <v>45027</v>
      </c>
      <c r="N7" s="56">
        <f t="shared" ca="1" si="0"/>
        <v>45028</v>
      </c>
      <c r="O7" s="56">
        <f ca="1">N7+1</f>
        <v>45029</v>
      </c>
      <c r="P7" s="56">
        <f ca="1">O7+1</f>
        <v>45030</v>
      </c>
      <c r="Q7" s="56">
        <f t="shared" ca="1" si="0"/>
        <v>45031</v>
      </c>
      <c r="R7" s="56">
        <f t="shared" ca="1" si="0"/>
        <v>45032</v>
      </c>
      <c r="S7" s="56">
        <f t="shared" ca="1" si="0"/>
        <v>45033</v>
      </c>
      <c r="T7" s="56">
        <f t="shared" ca="1" si="0"/>
        <v>45034</v>
      </c>
      <c r="U7" s="56">
        <f t="shared" ca="1" si="0"/>
        <v>45035</v>
      </c>
      <c r="V7" s="56">
        <f ca="1">U7+1</f>
        <v>45036</v>
      </c>
      <c r="W7" s="56">
        <f ca="1">V7+1</f>
        <v>45037</v>
      </c>
      <c r="X7" s="56">
        <f t="shared" ca="1" si="0"/>
        <v>45038</v>
      </c>
      <c r="Y7" s="56">
        <f t="shared" ca="1" si="0"/>
        <v>45039</v>
      </c>
      <c r="Z7" s="56">
        <f t="shared" ca="1" si="0"/>
        <v>45040</v>
      </c>
      <c r="AA7" s="56">
        <f t="shared" ca="1" si="0"/>
        <v>45041</v>
      </c>
      <c r="AB7" s="56">
        <f t="shared" ca="1" si="0"/>
        <v>45042</v>
      </c>
      <c r="AC7" s="56">
        <f ca="1">AB7+1</f>
        <v>45043</v>
      </c>
      <c r="AD7" s="56">
        <f ca="1">AC7+1</f>
        <v>45044</v>
      </c>
      <c r="AE7" s="56">
        <f t="shared" ca="1" si="0"/>
        <v>45045</v>
      </c>
      <c r="AF7" s="56">
        <f t="shared" ca="1" si="0"/>
        <v>45046</v>
      </c>
      <c r="AG7" s="56">
        <f t="shared" ca="1" si="0"/>
        <v>45047</v>
      </c>
      <c r="AH7" s="56">
        <f t="shared" ca="1" si="0"/>
        <v>45048</v>
      </c>
      <c r="AI7" s="56">
        <f t="shared" ca="1" si="0"/>
        <v>45049</v>
      </c>
      <c r="AJ7" s="56">
        <f ca="1">AI7+1</f>
        <v>45050</v>
      </c>
      <c r="AK7" s="56">
        <f ca="1">AJ7+1</f>
        <v>45051</v>
      </c>
      <c r="AL7" s="56">
        <f t="shared" ca="1" si="0"/>
        <v>45052</v>
      </c>
      <c r="AM7" s="56">
        <f t="shared" ca="1" si="0"/>
        <v>45053</v>
      </c>
      <c r="AN7" s="56">
        <f t="shared" ca="1" si="0"/>
        <v>45054</v>
      </c>
      <c r="AO7" s="56">
        <f t="shared" ca="1" si="0"/>
        <v>45055</v>
      </c>
      <c r="AP7" s="56">
        <f t="shared" ca="1" si="0"/>
        <v>45056</v>
      </c>
      <c r="AQ7" s="56">
        <f ca="1">AP7+1</f>
        <v>45057</v>
      </c>
      <c r="AR7" s="56">
        <f ca="1">AQ7+1</f>
        <v>45058</v>
      </c>
      <c r="AS7" s="56">
        <f t="shared" ca="1" si="0"/>
        <v>45059</v>
      </c>
      <c r="AT7" s="56">
        <f t="shared" ca="1" si="0"/>
        <v>45060</v>
      </c>
      <c r="AU7" s="56">
        <f t="shared" ca="1" si="0"/>
        <v>45061</v>
      </c>
      <c r="AV7" s="56">
        <f t="shared" ca="1" si="0"/>
        <v>45062</v>
      </c>
      <c r="AW7" s="56">
        <f t="shared" ca="1" si="0"/>
        <v>45063</v>
      </c>
      <c r="AX7" s="56">
        <f ca="1">AW7+1</f>
        <v>45064</v>
      </c>
      <c r="AY7" s="56">
        <f ca="1">AX7+1</f>
        <v>45065</v>
      </c>
      <c r="AZ7" s="56">
        <f t="shared" ref="AZ7:BD7" ca="1" si="1">AY7+1</f>
        <v>45066</v>
      </c>
      <c r="BA7" s="56">
        <f t="shared" ca="1" si="1"/>
        <v>45067</v>
      </c>
      <c r="BB7" s="56">
        <f t="shared" ca="1" si="1"/>
        <v>45068</v>
      </c>
      <c r="BC7" s="56">
        <f t="shared" ca="1" si="1"/>
        <v>45069</v>
      </c>
      <c r="BD7" s="56">
        <f t="shared" ca="1" si="1"/>
        <v>45070</v>
      </c>
      <c r="BE7" s="56">
        <f ca="1">BD7+1</f>
        <v>45071</v>
      </c>
      <c r="BF7" s="56">
        <f ca="1">BE7+1</f>
        <v>45072</v>
      </c>
      <c r="BG7" s="56">
        <f t="shared" ref="BG7:BK7" ca="1" si="2">BF7+1</f>
        <v>45073</v>
      </c>
      <c r="BH7" s="56">
        <f t="shared" ca="1" si="2"/>
        <v>45074</v>
      </c>
      <c r="BI7" s="56">
        <f t="shared" ca="1" si="2"/>
        <v>45075</v>
      </c>
      <c r="BJ7" s="56">
        <f t="shared" ca="1" si="2"/>
        <v>45076</v>
      </c>
      <c r="BK7" s="24">
        <f t="shared" ca="1" si="2"/>
        <v>45077</v>
      </c>
    </row>
    <row r="8" spans="1:63" customFormat="1" ht="31" customHeight="1">
      <c r="A8" s="6"/>
      <c r="B8" s="21" t="s">
        <v>8</v>
      </c>
      <c r="C8" s="22" t="s">
        <v>19</v>
      </c>
      <c r="D8" s="22" t="s">
        <v>20</v>
      </c>
      <c r="E8" s="22" t="s">
        <v>21</v>
      </c>
      <c r="F8" s="22" t="s">
        <v>22</v>
      </c>
      <c r="G8" s="59"/>
      <c r="H8" s="58" t="str">
        <f t="shared" ref="H8:AM8" ca="1" si="3">LEFT(TEXT(H7,"aaa"),1)</f>
        <v>목</v>
      </c>
      <c r="I8" s="57" t="str">
        <f t="shared" ca="1" si="3"/>
        <v>금</v>
      </c>
      <c r="J8" s="57" t="str">
        <f t="shared" ca="1" si="3"/>
        <v>토</v>
      </c>
      <c r="K8" s="57" t="str">
        <f t="shared" ca="1" si="3"/>
        <v>일</v>
      </c>
      <c r="L8" s="57" t="str">
        <f t="shared" ca="1" si="3"/>
        <v>월</v>
      </c>
      <c r="M8" s="57" t="str">
        <f t="shared" ca="1" si="3"/>
        <v>화</v>
      </c>
      <c r="N8" s="57" t="str">
        <f t="shared" ca="1" si="3"/>
        <v>수</v>
      </c>
      <c r="O8" s="57" t="str">
        <f t="shared" ca="1" si="3"/>
        <v>목</v>
      </c>
      <c r="P8" s="57" t="str">
        <f t="shared" ca="1" si="3"/>
        <v>금</v>
      </c>
      <c r="Q8" s="57" t="str">
        <f t="shared" ca="1" si="3"/>
        <v>토</v>
      </c>
      <c r="R8" s="57" t="str">
        <f t="shared" ca="1" si="3"/>
        <v>일</v>
      </c>
      <c r="S8" s="57" t="str">
        <f t="shared" ca="1" si="3"/>
        <v>월</v>
      </c>
      <c r="T8" s="57" t="str">
        <f t="shared" ca="1" si="3"/>
        <v>화</v>
      </c>
      <c r="U8" s="57" t="str">
        <f t="shared" ca="1" si="3"/>
        <v>수</v>
      </c>
      <c r="V8" s="57" t="str">
        <f t="shared" ca="1" si="3"/>
        <v>목</v>
      </c>
      <c r="W8" s="57" t="str">
        <f t="shared" ca="1" si="3"/>
        <v>금</v>
      </c>
      <c r="X8" s="57" t="str">
        <f t="shared" ca="1" si="3"/>
        <v>토</v>
      </c>
      <c r="Y8" s="57" t="str">
        <f t="shared" ca="1" si="3"/>
        <v>일</v>
      </c>
      <c r="Z8" s="57" t="str">
        <f t="shared" ca="1" si="3"/>
        <v>월</v>
      </c>
      <c r="AA8" s="57" t="str">
        <f t="shared" ca="1" si="3"/>
        <v>화</v>
      </c>
      <c r="AB8" s="57" t="str">
        <f t="shared" ca="1" si="3"/>
        <v>수</v>
      </c>
      <c r="AC8" s="57" t="str">
        <f t="shared" ca="1" si="3"/>
        <v>목</v>
      </c>
      <c r="AD8" s="57" t="str">
        <f t="shared" ca="1" si="3"/>
        <v>금</v>
      </c>
      <c r="AE8" s="57" t="str">
        <f t="shared" ca="1" si="3"/>
        <v>토</v>
      </c>
      <c r="AF8" s="57" t="str">
        <f t="shared" ca="1" si="3"/>
        <v>일</v>
      </c>
      <c r="AG8" s="57" t="str">
        <f t="shared" ca="1" si="3"/>
        <v>월</v>
      </c>
      <c r="AH8" s="57" t="str">
        <f t="shared" ca="1" si="3"/>
        <v>화</v>
      </c>
      <c r="AI8" s="57" t="str">
        <f t="shared" ca="1" si="3"/>
        <v>수</v>
      </c>
      <c r="AJ8" s="57" t="str">
        <f t="shared" ca="1" si="3"/>
        <v>목</v>
      </c>
      <c r="AK8" s="57" t="str">
        <f t="shared" ca="1" si="3"/>
        <v>금</v>
      </c>
      <c r="AL8" s="57" t="str">
        <f t="shared" ca="1" si="3"/>
        <v>토</v>
      </c>
      <c r="AM8" s="57" t="str">
        <f t="shared" ca="1" si="3"/>
        <v>일</v>
      </c>
      <c r="AN8" s="57" t="str">
        <f t="shared" ref="AN8:BK8" ca="1" si="4">LEFT(TEXT(AN7,"aaa"),1)</f>
        <v>월</v>
      </c>
      <c r="AO8" s="57" t="str">
        <f t="shared" ca="1" si="4"/>
        <v>화</v>
      </c>
      <c r="AP8" s="57" t="str">
        <f t="shared" ca="1" si="4"/>
        <v>수</v>
      </c>
      <c r="AQ8" s="57" t="str">
        <f t="shared" ca="1" si="4"/>
        <v>목</v>
      </c>
      <c r="AR8" s="57" t="str">
        <f t="shared" ca="1" si="4"/>
        <v>금</v>
      </c>
      <c r="AS8" s="57" t="str">
        <f t="shared" ca="1" si="4"/>
        <v>토</v>
      </c>
      <c r="AT8" s="57" t="str">
        <f t="shared" ca="1" si="4"/>
        <v>일</v>
      </c>
      <c r="AU8" s="57" t="str">
        <f t="shared" ca="1" si="4"/>
        <v>월</v>
      </c>
      <c r="AV8" s="57" t="str">
        <f t="shared" ca="1" si="4"/>
        <v>화</v>
      </c>
      <c r="AW8" s="57" t="str">
        <f t="shared" ca="1" si="4"/>
        <v>수</v>
      </c>
      <c r="AX8" s="57" t="str">
        <f t="shared" ca="1" si="4"/>
        <v>목</v>
      </c>
      <c r="AY8" s="57" t="str">
        <f t="shared" ca="1" si="4"/>
        <v>금</v>
      </c>
      <c r="AZ8" s="57" t="str">
        <f t="shared" ca="1" si="4"/>
        <v>토</v>
      </c>
      <c r="BA8" s="57" t="str">
        <f t="shared" ca="1" si="4"/>
        <v>일</v>
      </c>
      <c r="BB8" s="57" t="str">
        <f t="shared" ca="1" si="4"/>
        <v>월</v>
      </c>
      <c r="BC8" s="57" t="str">
        <f t="shared" ca="1" si="4"/>
        <v>화</v>
      </c>
      <c r="BD8" s="57" t="str">
        <f t="shared" ca="1" si="4"/>
        <v>수</v>
      </c>
      <c r="BE8" s="57" t="str">
        <f t="shared" ca="1" si="4"/>
        <v>목</v>
      </c>
      <c r="BF8" s="57" t="str">
        <f t="shared" ca="1" si="4"/>
        <v>금</v>
      </c>
      <c r="BG8" s="57" t="str">
        <f t="shared" ca="1" si="4"/>
        <v>토</v>
      </c>
      <c r="BH8" s="57" t="str">
        <f t="shared" ca="1" si="4"/>
        <v>일</v>
      </c>
      <c r="BI8" s="57" t="str">
        <f t="shared" ca="1" si="4"/>
        <v>월</v>
      </c>
      <c r="BJ8" s="57" t="str">
        <f t="shared" ca="1" si="4"/>
        <v>화</v>
      </c>
      <c r="BK8" s="55" t="str">
        <f t="shared" ca="1" si="4"/>
        <v>수</v>
      </c>
    </row>
    <row r="9" spans="1:63" customFormat="1" ht="30" hidden="1" customHeight="1" thickBot="1">
      <c r="A9" s="5"/>
      <c r="B9" s="16"/>
      <c r="C9" s="9"/>
      <c r="D9" s="10"/>
      <c r="E9" s="11"/>
      <c r="F9" s="12"/>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row>
    <row r="10" spans="1:63" s="1" customFormat="1" ht="30" customHeight="1">
      <c r="A10" s="6"/>
      <c r="B10" s="40" t="s">
        <v>9</v>
      </c>
      <c r="C10" s="13"/>
      <c r="D10" s="10"/>
      <c r="E10" s="11"/>
      <c r="F10" s="12"/>
      <c r="G10" s="27"/>
      <c r="H10" s="26" t="str">
        <f>IFERROR(IF(LEN(중요_시점[[#This Row],[요일]])=0,"",IF(AND(H$7=$E10,$F10=1),중요_시점_표식,"")),"")</f>
        <v/>
      </c>
      <c r="I10" s="26" t="str">
        <f>IFERROR(IF(LEN(중요_시점[[#This Row],[요일]])=0,"",IF(AND(I$7=$E10,$F10=1),중요_시점_표식,"")),"")</f>
        <v/>
      </c>
      <c r="J10" s="26" t="str">
        <f>IFERROR(IF(LEN(중요_시점[[#This Row],[요일]])=0,"",IF(AND(J$7=$E10,$F10=1),중요_시점_표식,"")),"")</f>
        <v/>
      </c>
      <c r="K10" s="26" t="str">
        <f>IFERROR(IF(LEN(중요_시점[[#This Row],[요일]])=0,"",IF(AND(K$7=$E10,$F10=1),중요_시점_표식,"")),"")</f>
        <v/>
      </c>
      <c r="L10" s="26" t="str">
        <f>IFERROR(IF(LEN(중요_시점[[#This Row],[요일]])=0,"",IF(AND(L$7=$E10,$F10=1),중요_시점_표식,"")),"")</f>
        <v/>
      </c>
      <c r="M10" s="26" t="str">
        <f>IFERROR(IF(LEN(중요_시점[[#This Row],[요일]])=0,"",IF(AND(M$7=$E10,$F10=1),중요_시점_표식,"")),"")</f>
        <v/>
      </c>
      <c r="N10" s="26" t="str">
        <f>IFERROR(IF(LEN(중요_시점[[#This Row],[요일]])=0,"",IF(AND(N$7=$E10,$F10=1),중요_시점_표식,"")),"")</f>
        <v/>
      </c>
      <c r="O10" s="26" t="str">
        <f>IFERROR(IF(LEN(중요_시점[[#This Row],[요일]])=0,"",IF(AND(O$7=$E10,$F10=1),중요_시점_표식,"")),"")</f>
        <v/>
      </c>
      <c r="P10" s="26" t="str">
        <f>IFERROR(IF(LEN(중요_시점[[#This Row],[요일]])=0,"",IF(AND(P$7=$E10,$F10=1),중요_시점_표식,"")),"")</f>
        <v/>
      </c>
      <c r="Q10" s="26" t="str">
        <f>IFERROR(IF(LEN(중요_시점[[#This Row],[요일]])=0,"",IF(AND(Q$7=$E10,$F10=1),중요_시점_표식,"")),"")</f>
        <v/>
      </c>
      <c r="R10" s="26" t="str">
        <f>IFERROR(IF(LEN(중요_시점[[#This Row],[요일]])=0,"",IF(AND(R$7=$E10,$F10=1),중요_시점_표식,"")),"")</f>
        <v/>
      </c>
      <c r="S10" s="26" t="str">
        <f>IFERROR(IF(LEN(중요_시점[[#This Row],[요일]])=0,"",IF(AND(S$7=$E10,$F10=1),중요_시점_표식,"")),"")</f>
        <v/>
      </c>
      <c r="T10" s="26" t="str">
        <f>IFERROR(IF(LEN(중요_시점[[#This Row],[요일]])=0,"",IF(AND(T$7=$E10,$F10=1),중요_시점_표식,"")),"")</f>
        <v/>
      </c>
      <c r="U10" s="26" t="str">
        <f>IFERROR(IF(LEN(중요_시점[[#This Row],[요일]])=0,"",IF(AND(U$7=$E10,$F10=1),중요_시점_표식,"")),"")</f>
        <v/>
      </c>
      <c r="V10" s="26" t="str">
        <f>IFERROR(IF(LEN(중요_시점[[#This Row],[요일]])=0,"",IF(AND(V$7=$E10,$F10=1),중요_시점_표식,"")),"")</f>
        <v/>
      </c>
      <c r="W10" s="26" t="str">
        <f>IFERROR(IF(LEN(중요_시점[[#This Row],[요일]])=0,"",IF(AND(W$7=$E10,$F10=1),중요_시점_표식,"")),"")</f>
        <v/>
      </c>
      <c r="X10" s="26" t="str">
        <f>IFERROR(IF(LEN(중요_시점[[#This Row],[요일]])=0,"",IF(AND(X$7=$E10,$F10=1),중요_시점_표식,"")),"")</f>
        <v/>
      </c>
      <c r="Y10" s="26" t="str">
        <f>IFERROR(IF(LEN(중요_시점[[#This Row],[요일]])=0,"",IF(AND(Y$7=$E10,$F10=1),중요_시점_표식,"")),"")</f>
        <v/>
      </c>
      <c r="Z10" s="26" t="str">
        <f>IFERROR(IF(LEN(중요_시점[[#This Row],[요일]])=0,"",IF(AND(Z$7=$E10,$F10=1),중요_시점_표식,"")),"")</f>
        <v/>
      </c>
      <c r="AA10" s="26" t="str">
        <f>IFERROR(IF(LEN(중요_시점[[#This Row],[요일]])=0,"",IF(AND(AA$7=$E10,$F10=1),중요_시점_표식,"")),"")</f>
        <v/>
      </c>
      <c r="AB10" s="26" t="str">
        <f>IFERROR(IF(LEN(중요_시점[[#This Row],[요일]])=0,"",IF(AND(AB$7=$E10,$F10=1),중요_시점_표식,"")),"")</f>
        <v/>
      </c>
      <c r="AC10" s="26" t="str">
        <f>IFERROR(IF(LEN(중요_시점[[#This Row],[요일]])=0,"",IF(AND(AC$7=$E10,$F10=1),중요_시점_표식,"")),"")</f>
        <v/>
      </c>
      <c r="AD10" s="26" t="str">
        <f>IFERROR(IF(LEN(중요_시점[[#This Row],[요일]])=0,"",IF(AND(AD$7=$E10,$F10=1),중요_시점_표식,"")),"")</f>
        <v/>
      </c>
      <c r="AE10" s="26" t="str">
        <f>IFERROR(IF(LEN(중요_시점[[#This Row],[요일]])=0,"",IF(AND(AE$7=$E10,$F10=1),중요_시점_표식,"")),"")</f>
        <v/>
      </c>
      <c r="AF10" s="26" t="str">
        <f>IFERROR(IF(LEN(중요_시점[[#This Row],[요일]])=0,"",IF(AND(AF$7=$E10,$F10=1),중요_시점_표식,"")),"")</f>
        <v/>
      </c>
      <c r="AG10" s="26" t="str">
        <f>IFERROR(IF(LEN(중요_시점[[#This Row],[요일]])=0,"",IF(AND(AG$7=$E10,$F10=1),중요_시점_표식,"")),"")</f>
        <v/>
      </c>
      <c r="AH10" s="26" t="str">
        <f>IFERROR(IF(LEN(중요_시점[[#This Row],[요일]])=0,"",IF(AND(AH$7=$E10,$F10=1),중요_시점_표식,"")),"")</f>
        <v/>
      </c>
      <c r="AI10" s="26" t="str">
        <f>IFERROR(IF(LEN(중요_시점[[#This Row],[요일]])=0,"",IF(AND(AI$7=$E10,$F10=1),중요_시점_표식,"")),"")</f>
        <v/>
      </c>
      <c r="AJ10" s="26" t="str">
        <f>IFERROR(IF(LEN(중요_시점[[#This Row],[요일]])=0,"",IF(AND(AJ$7=$E10,$F10=1),중요_시점_표식,"")),"")</f>
        <v/>
      </c>
      <c r="AK10" s="26" t="str">
        <f>IFERROR(IF(LEN(중요_시점[[#This Row],[요일]])=0,"",IF(AND(AK$7=$E10,$F10=1),중요_시점_표식,"")),"")</f>
        <v/>
      </c>
      <c r="AL10" s="26" t="str">
        <f>IFERROR(IF(LEN(중요_시점[[#This Row],[요일]])=0,"",IF(AND(AL$7=$E10,$F10=1),중요_시점_표식,"")),"")</f>
        <v/>
      </c>
      <c r="AM10" s="26" t="str">
        <f>IFERROR(IF(LEN(중요_시점[[#This Row],[요일]])=0,"",IF(AND(AM$7=$E10,$F10=1),중요_시점_표식,"")),"")</f>
        <v/>
      </c>
      <c r="AN10" s="26" t="str">
        <f>IFERROR(IF(LEN(중요_시점[[#This Row],[요일]])=0,"",IF(AND(AN$7=$E10,$F10=1),중요_시점_표식,"")),"")</f>
        <v/>
      </c>
      <c r="AO10" s="26" t="str">
        <f>IFERROR(IF(LEN(중요_시점[[#This Row],[요일]])=0,"",IF(AND(AO$7=$E10,$F10=1),중요_시점_표식,"")),"")</f>
        <v/>
      </c>
      <c r="AP10" s="26" t="str">
        <f>IFERROR(IF(LEN(중요_시점[[#This Row],[요일]])=0,"",IF(AND(AP$7=$E10,$F10=1),중요_시점_표식,"")),"")</f>
        <v/>
      </c>
      <c r="AQ10" s="26" t="str">
        <f>IFERROR(IF(LEN(중요_시점[[#This Row],[요일]])=0,"",IF(AND(AQ$7=$E10,$F10=1),중요_시점_표식,"")),"")</f>
        <v/>
      </c>
      <c r="AR10" s="26" t="str">
        <f>IFERROR(IF(LEN(중요_시점[[#This Row],[요일]])=0,"",IF(AND(AR$7=$E10,$F10=1),중요_시점_표식,"")),"")</f>
        <v/>
      </c>
      <c r="AS10" s="26" t="str">
        <f>IFERROR(IF(LEN(중요_시점[[#This Row],[요일]])=0,"",IF(AND(AS$7=$E10,$F10=1),중요_시점_표식,"")),"")</f>
        <v/>
      </c>
      <c r="AT10" s="26" t="str">
        <f>IFERROR(IF(LEN(중요_시점[[#This Row],[요일]])=0,"",IF(AND(AT$7=$E10,$F10=1),중요_시점_표식,"")),"")</f>
        <v/>
      </c>
      <c r="AU10" s="26" t="str">
        <f>IFERROR(IF(LEN(중요_시점[[#This Row],[요일]])=0,"",IF(AND(AU$7=$E10,$F10=1),중요_시점_표식,"")),"")</f>
        <v/>
      </c>
      <c r="AV10" s="26" t="str">
        <f>IFERROR(IF(LEN(중요_시점[[#This Row],[요일]])=0,"",IF(AND(AV$7=$E10,$F10=1),중요_시점_표식,"")),"")</f>
        <v/>
      </c>
      <c r="AW10" s="26" t="str">
        <f>IFERROR(IF(LEN(중요_시점[[#This Row],[요일]])=0,"",IF(AND(AW$7=$E10,$F10=1),중요_시점_표식,"")),"")</f>
        <v/>
      </c>
      <c r="AX10" s="26" t="str">
        <f>IFERROR(IF(LEN(중요_시점[[#This Row],[요일]])=0,"",IF(AND(AX$7=$E10,$F10=1),중요_시점_표식,"")),"")</f>
        <v/>
      </c>
      <c r="AY10" s="26" t="str">
        <f>IFERROR(IF(LEN(중요_시점[[#This Row],[요일]])=0,"",IF(AND(AY$7=$E10,$F10=1),중요_시점_표식,"")),"")</f>
        <v/>
      </c>
      <c r="AZ10" s="26" t="str">
        <f>IFERROR(IF(LEN(중요_시점[[#This Row],[요일]])=0,"",IF(AND(AZ$7=$E10,$F10=1),중요_시점_표식,"")),"")</f>
        <v/>
      </c>
      <c r="BA10" s="26" t="str">
        <f>IFERROR(IF(LEN(중요_시점[[#This Row],[요일]])=0,"",IF(AND(BA$7=$E10,$F10=1),중요_시점_표식,"")),"")</f>
        <v/>
      </c>
      <c r="BB10" s="26" t="str">
        <f>IFERROR(IF(LEN(중요_시점[[#This Row],[요일]])=0,"",IF(AND(BB$7=$E10,$F10=1),중요_시점_표식,"")),"")</f>
        <v/>
      </c>
      <c r="BC10" s="26" t="str">
        <f>IFERROR(IF(LEN(중요_시점[[#This Row],[요일]])=0,"",IF(AND(BC$7=$E10,$F10=1),중요_시점_표식,"")),"")</f>
        <v/>
      </c>
      <c r="BD10" s="26" t="str">
        <f>IFERROR(IF(LEN(중요_시점[[#This Row],[요일]])=0,"",IF(AND(BD$7=$E10,$F10=1),중요_시점_표식,"")),"")</f>
        <v/>
      </c>
      <c r="BE10" s="26" t="str">
        <f>IFERROR(IF(LEN(중요_시점[[#This Row],[요일]])=0,"",IF(AND(BE$7=$E10,$F10=1),중요_시점_표식,"")),"")</f>
        <v/>
      </c>
      <c r="BF10" s="26" t="str">
        <f>IFERROR(IF(LEN(중요_시점[[#This Row],[요일]])=0,"",IF(AND(BF$7=$E10,$F10=1),중요_시점_표식,"")),"")</f>
        <v/>
      </c>
      <c r="BG10" s="26" t="str">
        <f>IFERROR(IF(LEN(중요_시점[[#This Row],[요일]])=0,"",IF(AND(BG$7=$E10,$F10=1),중요_시점_표식,"")),"")</f>
        <v/>
      </c>
      <c r="BH10" s="26" t="str">
        <f>IFERROR(IF(LEN(중요_시점[[#This Row],[요일]])=0,"",IF(AND(BH$7=$E10,$F10=1),중요_시점_표식,"")),"")</f>
        <v/>
      </c>
      <c r="BI10" s="26" t="str">
        <f>IFERROR(IF(LEN(중요_시점[[#This Row],[요일]])=0,"",IF(AND(BI$7=$E10,$F10=1),중요_시점_표식,"")),"")</f>
        <v/>
      </c>
      <c r="BJ10" s="26" t="str">
        <f>IFERROR(IF(LEN(중요_시점[[#This Row],[요일]])=0,"",IF(AND(BJ$7=$E10,$F10=1),중요_시점_표식,"")),"")</f>
        <v/>
      </c>
      <c r="BK10" s="26" t="str">
        <f>IFERROR(IF(LEN(중요_시점[[#This Row],[요일]])=0,"",IF(AND(BK$7=$E10,$F10=1),중요_시점_표식,"")),"")</f>
        <v/>
      </c>
    </row>
    <row r="11" spans="1:63" s="1" customFormat="1" ht="30" customHeight="1" outlineLevel="1">
      <c r="A11" s="6"/>
      <c r="B11" s="49" t="s">
        <v>10</v>
      </c>
      <c r="C11" s="13"/>
      <c r="D11" s="43">
        <v>0.25</v>
      </c>
      <c r="E11" s="42">
        <f ca="1">TODAY()</f>
        <v>45009</v>
      </c>
      <c r="F11" s="12">
        <v>3</v>
      </c>
      <c r="G11" s="27"/>
      <c r="H11" s="26" t="str">
        <f ca="1">IFERROR(IF(LEN(중요_시점[[#This Row],[요일]])=0,"",IF(AND(H$7=$E11,$F11=1),중요_시점_표식,"")),"")</f>
        <v/>
      </c>
      <c r="I11" s="26" t="str">
        <f ca="1">IFERROR(IF(LEN(중요_시점[[#This Row],[요일]])=0,"",IF(AND(I$7=$E11,$F11=1),중요_시점_표식,"")),"")</f>
        <v/>
      </c>
      <c r="J11" s="26" t="str">
        <f ca="1">IFERROR(IF(LEN(중요_시점[[#This Row],[요일]])=0,"",IF(AND(J$7=$E11,$F11=1),중요_시점_표식,"")),"")</f>
        <v/>
      </c>
      <c r="K11" s="26" t="str">
        <f ca="1">IFERROR(IF(LEN(중요_시점[[#This Row],[요일]])=0,"",IF(AND(K$7=$E11,$F11=1),중요_시점_표식,"")),"")</f>
        <v/>
      </c>
      <c r="L11" s="26" t="str">
        <f ca="1">IFERROR(IF(LEN(중요_시점[[#This Row],[요일]])=0,"",IF(AND(L$7=$E11,$F11=1),중요_시점_표식,"")),"")</f>
        <v/>
      </c>
      <c r="M11" s="26" t="str">
        <f ca="1">IFERROR(IF(LEN(중요_시점[[#This Row],[요일]])=0,"",IF(AND(M$7=$E11,$F11=1),중요_시점_표식,"")),"")</f>
        <v/>
      </c>
      <c r="N11" s="26" t="str">
        <f ca="1">IFERROR(IF(LEN(중요_시점[[#This Row],[요일]])=0,"",IF(AND(N$7=$E11,$F11=1),중요_시점_표식,"")),"")</f>
        <v/>
      </c>
      <c r="O11" s="26" t="str">
        <f ca="1">IFERROR(IF(LEN(중요_시점[[#This Row],[요일]])=0,"",IF(AND(O$7=$E11,$F11=1),중요_시점_표식,"")),"")</f>
        <v/>
      </c>
      <c r="P11" s="26" t="str">
        <f ca="1">IFERROR(IF(LEN(중요_시점[[#This Row],[요일]])=0,"",IF(AND(P$7=$E11,$F11=1),중요_시점_표식,"")),"")</f>
        <v/>
      </c>
      <c r="Q11" s="26" t="str">
        <f ca="1">IFERROR(IF(LEN(중요_시점[[#This Row],[요일]])=0,"",IF(AND(Q$7=$E11,$F11=1),중요_시점_표식,"")),"")</f>
        <v/>
      </c>
      <c r="R11" s="26" t="str">
        <f ca="1">IFERROR(IF(LEN(중요_시점[[#This Row],[요일]])=0,"",IF(AND(R$7=$E11,$F11=1),중요_시점_표식,"")),"")</f>
        <v/>
      </c>
      <c r="S11" s="26" t="str">
        <f ca="1">IFERROR(IF(LEN(중요_시점[[#This Row],[요일]])=0,"",IF(AND(S$7=$E11,$F11=1),중요_시점_표식,"")),"")</f>
        <v/>
      </c>
      <c r="T11" s="26" t="str">
        <f ca="1">IFERROR(IF(LEN(중요_시점[[#This Row],[요일]])=0,"",IF(AND(T$7=$E11,$F11=1),중요_시점_표식,"")),"")</f>
        <v/>
      </c>
      <c r="U11" s="26" t="str">
        <f ca="1">IFERROR(IF(LEN(중요_시점[[#This Row],[요일]])=0,"",IF(AND(U$7=$E11,$F11=1),중요_시점_표식,"")),"")</f>
        <v/>
      </c>
      <c r="V11" s="26" t="str">
        <f ca="1">IFERROR(IF(LEN(중요_시점[[#This Row],[요일]])=0,"",IF(AND(V$7=$E11,$F11=1),중요_시점_표식,"")),"")</f>
        <v/>
      </c>
      <c r="W11" s="26" t="str">
        <f ca="1">IFERROR(IF(LEN(중요_시점[[#This Row],[요일]])=0,"",IF(AND(W$7=$E11,$F11=1),중요_시점_표식,"")),"")</f>
        <v/>
      </c>
      <c r="X11" s="26" t="str">
        <f ca="1">IFERROR(IF(LEN(중요_시점[[#This Row],[요일]])=0,"",IF(AND(X$7=$E11,$F11=1),중요_시점_표식,"")),"")</f>
        <v/>
      </c>
      <c r="Y11" s="26" t="str">
        <f ca="1">IFERROR(IF(LEN(중요_시점[[#This Row],[요일]])=0,"",IF(AND(Y$7=$E11,$F11=1),중요_시점_표식,"")),"")</f>
        <v/>
      </c>
      <c r="Z11" s="26" t="str">
        <f ca="1">IFERROR(IF(LEN(중요_시점[[#This Row],[요일]])=0,"",IF(AND(Z$7=$E11,$F11=1),중요_시점_표식,"")),"")</f>
        <v/>
      </c>
      <c r="AA11" s="26" t="str">
        <f ca="1">IFERROR(IF(LEN(중요_시점[[#This Row],[요일]])=0,"",IF(AND(AA$7=$E11,$F11=1),중요_시점_표식,"")),"")</f>
        <v/>
      </c>
      <c r="AB11" s="26" t="str">
        <f ca="1">IFERROR(IF(LEN(중요_시점[[#This Row],[요일]])=0,"",IF(AND(AB$7=$E11,$F11=1),중요_시점_표식,"")),"")</f>
        <v/>
      </c>
      <c r="AC11" s="26" t="str">
        <f ca="1">IFERROR(IF(LEN(중요_시점[[#This Row],[요일]])=0,"",IF(AND(AC$7=$E11,$F11=1),중요_시점_표식,"")),"")</f>
        <v/>
      </c>
      <c r="AD11" s="26" t="str">
        <f ca="1">IFERROR(IF(LEN(중요_시점[[#This Row],[요일]])=0,"",IF(AND(AD$7=$E11,$F11=1),중요_시점_표식,"")),"")</f>
        <v/>
      </c>
      <c r="AE11" s="26" t="str">
        <f ca="1">IFERROR(IF(LEN(중요_시점[[#This Row],[요일]])=0,"",IF(AND(AE$7=$E11,$F11=1),중요_시점_표식,"")),"")</f>
        <v/>
      </c>
      <c r="AF11" s="26" t="str">
        <f ca="1">IFERROR(IF(LEN(중요_시점[[#This Row],[요일]])=0,"",IF(AND(AF$7=$E11,$F11=1),중요_시점_표식,"")),"")</f>
        <v/>
      </c>
      <c r="AG11" s="26" t="str">
        <f ca="1">IFERROR(IF(LEN(중요_시점[[#This Row],[요일]])=0,"",IF(AND(AG$7=$E11,$F11=1),중요_시점_표식,"")),"")</f>
        <v/>
      </c>
      <c r="AH11" s="26" t="str">
        <f ca="1">IFERROR(IF(LEN(중요_시점[[#This Row],[요일]])=0,"",IF(AND(AH$7=$E11,$F11=1),중요_시점_표식,"")),"")</f>
        <v/>
      </c>
      <c r="AI11" s="26" t="str">
        <f ca="1">IFERROR(IF(LEN(중요_시점[[#This Row],[요일]])=0,"",IF(AND(AI$7=$E11,$F11=1),중요_시점_표식,"")),"")</f>
        <v/>
      </c>
      <c r="AJ11" s="26" t="str">
        <f ca="1">IFERROR(IF(LEN(중요_시점[[#This Row],[요일]])=0,"",IF(AND(AJ$7=$E11,$F11=1),중요_시점_표식,"")),"")</f>
        <v/>
      </c>
      <c r="AK11" s="26" t="str">
        <f ca="1">IFERROR(IF(LEN(중요_시점[[#This Row],[요일]])=0,"",IF(AND(AK$7=$E11,$F11=1),중요_시점_표식,"")),"")</f>
        <v/>
      </c>
      <c r="AL11" s="26" t="str">
        <f ca="1">IFERROR(IF(LEN(중요_시점[[#This Row],[요일]])=0,"",IF(AND(AL$7=$E11,$F11=1),중요_시점_표식,"")),"")</f>
        <v/>
      </c>
      <c r="AM11" s="26" t="str">
        <f ca="1">IFERROR(IF(LEN(중요_시점[[#This Row],[요일]])=0,"",IF(AND(AM$7=$E11,$F11=1),중요_시점_표식,"")),"")</f>
        <v/>
      </c>
      <c r="AN11" s="26" t="str">
        <f ca="1">IFERROR(IF(LEN(중요_시점[[#This Row],[요일]])=0,"",IF(AND(AN$7=$E11,$F11=1),중요_시점_표식,"")),"")</f>
        <v/>
      </c>
      <c r="AO11" s="26" t="str">
        <f ca="1">IFERROR(IF(LEN(중요_시점[[#This Row],[요일]])=0,"",IF(AND(AO$7=$E11,$F11=1),중요_시점_표식,"")),"")</f>
        <v/>
      </c>
      <c r="AP11" s="26" t="str">
        <f ca="1">IFERROR(IF(LEN(중요_시점[[#This Row],[요일]])=0,"",IF(AND(AP$7=$E11,$F11=1),중요_시점_표식,"")),"")</f>
        <v/>
      </c>
      <c r="AQ11" s="26" t="str">
        <f ca="1">IFERROR(IF(LEN(중요_시점[[#This Row],[요일]])=0,"",IF(AND(AQ$7=$E11,$F11=1),중요_시점_표식,"")),"")</f>
        <v/>
      </c>
      <c r="AR11" s="26" t="str">
        <f ca="1">IFERROR(IF(LEN(중요_시점[[#This Row],[요일]])=0,"",IF(AND(AR$7=$E11,$F11=1),중요_시점_표식,"")),"")</f>
        <v/>
      </c>
      <c r="AS11" s="26" t="str">
        <f ca="1">IFERROR(IF(LEN(중요_시점[[#This Row],[요일]])=0,"",IF(AND(AS$7=$E11,$F11=1),중요_시점_표식,"")),"")</f>
        <v/>
      </c>
      <c r="AT11" s="26" t="str">
        <f ca="1">IFERROR(IF(LEN(중요_시점[[#This Row],[요일]])=0,"",IF(AND(AT$7=$E11,$F11=1),중요_시점_표식,"")),"")</f>
        <v/>
      </c>
      <c r="AU11" s="26" t="str">
        <f ca="1">IFERROR(IF(LEN(중요_시점[[#This Row],[요일]])=0,"",IF(AND(AU$7=$E11,$F11=1),중요_시점_표식,"")),"")</f>
        <v/>
      </c>
      <c r="AV11" s="26" t="str">
        <f ca="1">IFERROR(IF(LEN(중요_시점[[#This Row],[요일]])=0,"",IF(AND(AV$7=$E11,$F11=1),중요_시점_표식,"")),"")</f>
        <v/>
      </c>
      <c r="AW11" s="26" t="str">
        <f ca="1">IFERROR(IF(LEN(중요_시점[[#This Row],[요일]])=0,"",IF(AND(AW$7=$E11,$F11=1),중요_시점_표식,"")),"")</f>
        <v/>
      </c>
      <c r="AX11" s="26" t="str">
        <f ca="1">IFERROR(IF(LEN(중요_시점[[#This Row],[요일]])=0,"",IF(AND(AX$7=$E11,$F11=1),중요_시점_표식,"")),"")</f>
        <v/>
      </c>
      <c r="AY11" s="26" t="str">
        <f ca="1">IFERROR(IF(LEN(중요_시점[[#This Row],[요일]])=0,"",IF(AND(AY$7=$E11,$F11=1),중요_시점_표식,"")),"")</f>
        <v/>
      </c>
      <c r="AZ11" s="26" t="str">
        <f ca="1">IFERROR(IF(LEN(중요_시점[[#This Row],[요일]])=0,"",IF(AND(AZ$7=$E11,$F11=1),중요_시점_표식,"")),"")</f>
        <v/>
      </c>
      <c r="BA11" s="26" t="str">
        <f ca="1">IFERROR(IF(LEN(중요_시점[[#This Row],[요일]])=0,"",IF(AND(BA$7=$E11,$F11=1),중요_시점_표식,"")),"")</f>
        <v/>
      </c>
      <c r="BB11" s="26" t="str">
        <f ca="1">IFERROR(IF(LEN(중요_시점[[#This Row],[요일]])=0,"",IF(AND(BB$7=$E11,$F11=1),중요_시점_표식,"")),"")</f>
        <v/>
      </c>
      <c r="BC11" s="26" t="str">
        <f ca="1">IFERROR(IF(LEN(중요_시점[[#This Row],[요일]])=0,"",IF(AND(BC$7=$E11,$F11=1),중요_시점_표식,"")),"")</f>
        <v/>
      </c>
      <c r="BD11" s="26" t="str">
        <f ca="1">IFERROR(IF(LEN(중요_시점[[#This Row],[요일]])=0,"",IF(AND(BD$7=$E11,$F11=1),중요_시점_표식,"")),"")</f>
        <v/>
      </c>
      <c r="BE11" s="26" t="str">
        <f ca="1">IFERROR(IF(LEN(중요_시점[[#This Row],[요일]])=0,"",IF(AND(BE$7=$E11,$F11=1),중요_시점_표식,"")),"")</f>
        <v/>
      </c>
      <c r="BF11" s="26" t="str">
        <f ca="1">IFERROR(IF(LEN(중요_시점[[#This Row],[요일]])=0,"",IF(AND(BF$7=$E11,$F11=1),중요_시점_표식,"")),"")</f>
        <v/>
      </c>
      <c r="BG11" s="26" t="str">
        <f ca="1">IFERROR(IF(LEN(중요_시점[[#This Row],[요일]])=0,"",IF(AND(BG$7=$E11,$F11=1),중요_시점_표식,"")),"")</f>
        <v/>
      </c>
      <c r="BH11" s="26" t="str">
        <f ca="1">IFERROR(IF(LEN(중요_시점[[#This Row],[요일]])=0,"",IF(AND(BH$7=$E11,$F11=1),중요_시점_표식,"")),"")</f>
        <v/>
      </c>
      <c r="BI11" s="26" t="str">
        <f ca="1">IFERROR(IF(LEN(중요_시점[[#This Row],[요일]])=0,"",IF(AND(BI$7=$E11,$F11=1),중요_시점_표식,"")),"")</f>
        <v/>
      </c>
      <c r="BJ11" s="26" t="str">
        <f ca="1">IFERROR(IF(LEN(중요_시점[[#This Row],[요일]])=0,"",IF(AND(BJ$7=$E11,$F11=1),중요_시점_표식,"")),"")</f>
        <v/>
      </c>
      <c r="BK11" s="26" t="str">
        <f ca="1">IFERROR(IF(LEN(중요_시점[[#This Row],[요일]])=0,"",IF(AND(BK$7=$E11,$F11=1),중요_시점_표식,"")),"")</f>
        <v/>
      </c>
    </row>
    <row r="12" spans="1:63" s="1" customFormat="1" ht="30" customHeight="1" outlineLevel="1">
      <c r="A12" s="6"/>
      <c r="B12" s="49" t="s">
        <v>11</v>
      </c>
      <c r="C12" s="13"/>
      <c r="D12" s="43"/>
      <c r="E12" s="42">
        <f ca="1">TODAY()+5</f>
        <v>45014</v>
      </c>
      <c r="F12" s="12">
        <v>1</v>
      </c>
      <c r="G12" s="27"/>
      <c r="H12" s="26" t="str">
        <f ca="1">IFERROR(IF(LEN(중요_시점[[#This Row],[요일]])=0,"",IF(AND(H$7=$E12,$F12=1),중요_시점_표식,"")),"")</f>
        <v/>
      </c>
      <c r="I12" s="26" t="str">
        <f ca="1">IFERROR(IF(LEN(중요_시점[[#This Row],[요일]])=0,"",IF(AND(I$7=$E12,$F12=1),중요_시점_표식,"")),"")</f>
        <v/>
      </c>
      <c r="J12" s="26" t="str">
        <f ca="1">IFERROR(IF(LEN(중요_시점[[#This Row],[요일]])=0,"",IF(AND(J$7=$E12,$F12=1),중요_시점_표식,"")),"")</f>
        <v/>
      </c>
      <c r="K12" s="26" t="str">
        <f ca="1">IFERROR(IF(LEN(중요_시점[[#This Row],[요일]])=0,"",IF(AND(K$7=$E12,$F12=1),중요_시점_표식,"")),"")</f>
        <v/>
      </c>
      <c r="L12" s="26" t="str">
        <f ca="1">IFERROR(IF(LEN(중요_시점[[#This Row],[요일]])=0,"",IF(AND(L$7=$E12,$F12=1),중요_시점_표식,"")),"")</f>
        <v/>
      </c>
      <c r="M12" s="26" t="str">
        <f ca="1">IFERROR(IF(LEN(중요_시점[[#This Row],[요일]])=0,"",IF(AND(M$7=$E12,$F12=1),중요_시점_표식,"")),"")</f>
        <v/>
      </c>
      <c r="N12" s="26" t="str">
        <f ca="1">IFERROR(IF(LEN(중요_시점[[#This Row],[요일]])=0,"",IF(AND(N$7=$E12,$F12=1),중요_시점_표식,"")),"")</f>
        <v/>
      </c>
      <c r="O12" s="26" t="str">
        <f ca="1">IFERROR(IF(LEN(중요_시점[[#This Row],[요일]])=0,"",IF(AND(O$7=$E12,$F12=1),중요_시점_표식,"")),"")</f>
        <v/>
      </c>
      <c r="P12" s="26" t="str">
        <f ca="1">IFERROR(IF(LEN(중요_시점[[#This Row],[요일]])=0,"",IF(AND(P$7=$E12,$F12=1),중요_시점_표식,"")),"")</f>
        <v/>
      </c>
      <c r="Q12" s="26" t="str">
        <f ca="1">IFERROR(IF(LEN(중요_시점[[#This Row],[요일]])=0,"",IF(AND(Q$7=$E12,$F12=1),중요_시점_표식,"")),"")</f>
        <v/>
      </c>
      <c r="R12" s="26" t="str">
        <f ca="1">IFERROR(IF(LEN(중요_시점[[#This Row],[요일]])=0,"",IF(AND(R$7=$E12,$F12=1),중요_시점_표식,"")),"")</f>
        <v/>
      </c>
      <c r="S12" s="26" t="str">
        <f ca="1">IFERROR(IF(LEN(중요_시점[[#This Row],[요일]])=0,"",IF(AND(S$7=$E12,$F12=1),중요_시점_표식,"")),"")</f>
        <v/>
      </c>
      <c r="T12" s="26" t="str">
        <f ca="1">IFERROR(IF(LEN(중요_시점[[#This Row],[요일]])=0,"",IF(AND(T$7=$E12,$F12=1),중요_시점_표식,"")),"")</f>
        <v/>
      </c>
      <c r="U12" s="26" t="str">
        <f ca="1">IFERROR(IF(LEN(중요_시점[[#This Row],[요일]])=0,"",IF(AND(U$7=$E12,$F12=1),중요_시점_표식,"")),"")</f>
        <v/>
      </c>
      <c r="V12" s="26" t="str">
        <f ca="1">IFERROR(IF(LEN(중요_시점[[#This Row],[요일]])=0,"",IF(AND(V$7=$E12,$F12=1),중요_시점_표식,"")),"")</f>
        <v/>
      </c>
      <c r="W12" s="26" t="str">
        <f ca="1">IFERROR(IF(LEN(중요_시점[[#This Row],[요일]])=0,"",IF(AND(W$7=$E12,$F12=1),중요_시점_표식,"")),"")</f>
        <v/>
      </c>
      <c r="X12" s="26" t="str">
        <f ca="1">IFERROR(IF(LEN(중요_시점[[#This Row],[요일]])=0,"",IF(AND(X$7=$E12,$F12=1),중요_시점_표식,"")),"")</f>
        <v/>
      </c>
      <c r="Y12" s="26" t="str">
        <f ca="1">IFERROR(IF(LEN(중요_시점[[#This Row],[요일]])=0,"",IF(AND(Y$7=$E12,$F12=1),중요_시점_표식,"")),"")</f>
        <v/>
      </c>
      <c r="Z12" s="26" t="str">
        <f ca="1">IFERROR(IF(LEN(중요_시점[[#This Row],[요일]])=0,"",IF(AND(Z$7=$E12,$F12=1),중요_시점_표식,"")),"")</f>
        <v/>
      </c>
      <c r="AA12" s="26" t="str">
        <f ca="1">IFERROR(IF(LEN(중요_시점[[#This Row],[요일]])=0,"",IF(AND(AA$7=$E12,$F12=1),중요_시점_표식,"")),"")</f>
        <v/>
      </c>
      <c r="AB12" s="26" t="str">
        <f ca="1">IFERROR(IF(LEN(중요_시점[[#This Row],[요일]])=0,"",IF(AND(AB$7=$E12,$F12=1),중요_시점_표식,"")),"")</f>
        <v/>
      </c>
      <c r="AC12" s="26" t="str">
        <f ca="1">IFERROR(IF(LEN(중요_시점[[#This Row],[요일]])=0,"",IF(AND(AC$7=$E12,$F12=1),중요_시점_표식,"")),"")</f>
        <v/>
      </c>
      <c r="AD12" s="26" t="str">
        <f ca="1">IFERROR(IF(LEN(중요_시점[[#This Row],[요일]])=0,"",IF(AND(AD$7=$E12,$F12=1),중요_시점_표식,"")),"")</f>
        <v/>
      </c>
      <c r="AE12" s="26" t="str">
        <f ca="1">IFERROR(IF(LEN(중요_시점[[#This Row],[요일]])=0,"",IF(AND(AE$7=$E12,$F12=1),중요_시점_표식,"")),"")</f>
        <v/>
      </c>
      <c r="AF12" s="26" t="str">
        <f ca="1">IFERROR(IF(LEN(중요_시점[[#This Row],[요일]])=0,"",IF(AND(AF$7=$E12,$F12=1),중요_시점_표식,"")),"")</f>
        <v/>
      </c>
      <c r="AG12" s="26" t="str">
        <f ca="1">IFERROR(IF(LEN(중요_시점[[#This Row],[요일]])=0,"",IF(AND(AG$7=$E12,$F12=1),중요_시점_표식,"")),"")</f>
        <v/>
      </c>
      <c r="AH12" s="26" t="str">
        <f ca="1">IFERROR(IF(LEN(중요_시점[[#This Row],[요일]])=0,"",IF(AND(AH$7=$E12,$F12=1),중요_시점_표식,"")),"")</f>
        <v/>
      </c>
      <c r="AI12" s="26" t="str">
        <f ca="1">IFERROR(IF(LEN(중요_시점[[#This Row],[요일]])=0,"",IF(AND(AI$7=$E12,$F12=1),중요_시점_표식,"")),"")</f>
        <v/>
      </c>
      <c r="AJ12" s="26" t="str">
        <f ca="1">IFERROR(IF(LEN(중요_시점[[#This Row],[요일]])=0,"",IF(AND(AJ$7=$E12,$F12=1),중요_시점_표식,"")),"")</f>
        <v/>
      </c>
      <c r="AK12" s="26" t="str">
        <f ca="1">IFERROR(IF(LEN(중요_시점[[#This Row],[요일]])=0,"",IF(AND(AK$7=$E12,$F12=1),중요_시점_표식,"")),"")</f>
        <v/>
      </c>
      <c r="AL12" s="26" t="str">
        <f ca="1">IFERROR(IF(LEN(중요_시점[[#This Row],[요일]])=0,"",IF(AND(AL$7=$E12,$F12=1),중요_시점_표식,"")),"")</f>
        <v/>
      </c>
      <c r="AM12" s="26" t="str">
        <f ca="1">IFERROR(IF(LEN(중요_시점[[#This Row],[요일]])=0,"",IF(AND(AM$7=$E12,$F12=1),중요_시점_표식,"")),"")</f>
        <v/>
      </c>
      <c r="AN12" s="26" t="str">
        <f ca="1">IFERROR(IF(LEN(중요_시점[[#This Row],[요일]])=0,"",IF(AND(AN$7=$E12,$F12=1),중요_시점_표식,"")),"")</f>
        <v/>
      </c>
      <c r="AO12" s="26" t="str">
        <f ca="1">IFERROR(IF(LEN(중요_시점[[#This Row],[요일]])=0,"",IF(AND(AO$7=$E12,$F12=1),중요_시점_표식,"")),"")</f>
        <v/>
      </c>
      <c r="AP12" s="26" t="str">
        <f ca="1">IFERROR(IF(LEN(중요_시점[[#This Row],[요일]])=0,"",IF(AND(AP$7=$E12,$F12=1),중요_시점_표식,"")),"")</f>
        <v/>
      </c>
      <c r="AQ12" s="26" t="str">
        <f ca="1">IFERROR(IF(LEN(중요_시점[[#This Row],[요일]])=0,"",IF(AND(AQ$7=$E12,$F12=1),중요_시점_표식,"")),"")</f>
        <v/>
      </c>
      <c r="AR12" s="26" t="str">
        <f ca="1">IFERROR(IF(LEN(중요_시점[[#This Row],[요일]])=0,"",IF(AND(AR$7=$E12,$F12=1),중요_시점_표식,"")),"")</f>
        <v/>
      </c>
      <c r="AS12" s="26" t="str">
        <f ca="1">IFERROR(IF(LEN(중요_시점[[#This Row],[요일]])=0,"",IF(AND(AS$7=$E12,$F12=1),중요_시점_표식,"")),"")</f>
        <v/>
      </c>
      <c r="AT12" s="26" t="str">
        <f ca="1">IFERROR(IF(LEN(중요_시점[[#This Row],[요일]])=0,"",IF(AND(AT$7=$E12,$F12=1),중요_시점_표식,"")),"")</f>
        <v/>
      </c>
      <c r="AU12" s="26" t="str">
        <f ca="1">IFERROR(IF(LEN(중요_시점[[#This Row],[요일]])=0,"",IF(AND(AU$7=$E12,$F12=1),중요_시점_표식,"")),"")</f>
        <v/>
      </c>
      <c r="AV12" s="26" t="str">
        <f ca="1">IFERROR(IF(LEN(중요_시점[[#This Row],[요일]])=0,"",IF(AND(AV$7=$E12,$F12=1),중요_시점_표식,"")),"")</f>
        <v/>
      </c>
      <c r="AW12" s="26" t="str">
        <f ca="1">IFERROR(IF(LEN(중요_시점[[#This Row],[요일]])=0,"",IF(AND(AW$7=$E12,$F12=1),중요_시점_표식,"")),"")</f>
        <v/>
      </c>
      <c r="AX12" s="26" t="str">
        <f ca="1">IFERROR(IF(LEN(중요_시점[[#This Row],[요일]])=0,"",IF(AND(AX$7=$E12,$F12=1),중요_시점_표식,"")),"")</f>
        <v/>
      </c>
      <c r="AY12" s="26" t="str">
        <f ca="1">IFERROR(IF(LEN(중요_시점[[#This Row],[요일]])=0,"",IF(AND(AY$7=$E12,$F12=1),중요_시점_표식,"")),"")</f>
        <v/>
      </c>
      <c r="AZ12" s="26" t="str">
        <f ca="1">IFERROR(IF(LEN(중요_시점[[#This Row],[요일]])=0,"",IF(AND(AZ$7=$E12,$F12=1),중요_시점_표식,"")),"")</f>
        <v/>
      </c>
      <c r="BA12" s="26" t="str">
        <f ca="1">IFERROR(IF(LEN(중요_시점[[#This Row],[요일]])=0,"",IF(AND(BA$7=$E12,$F12=1),중요_시점_표식,"")),"")</f>
        <v/>
      </c>
      <c r="BB12" s="26" t="str">
        <f ca="1">IFERROR(IF(LEN(중요_시점[[#This Row],[요일]])=0,"",IF(AND(BB$7=$E12,$F12=1),중요_시점_표식,"")),"")</f>
        <v/>
      </c>
      <c r="BC12" s="26" t="str">
        <f ca="1">IFERROR(IF(LEN(중요_시점[[#This Row],[요일]])=0,"",IF(AND(BC$7=$E12,$F12=1),중요_시점_표식,"")),"")</f>
        <v/>
      </c>
      <c r="BD12" s="26" t="str">
        <f ca="1">IFERROR(IF(LEN(중요_시점[[#This Row],[요일]])=0,"",IF(AND(BD$7=$E12,$F12=1),중요_시점_표식,"")),"")</f>
        <v/>
      </c>
      <c r="BE12" s="26" t="str">
        <f ca="1">IFERROR(IF(LEN(중요_시점[[#This Row],[요일]])=0,"",IF(AND(BE$7=$E12,$F12=1),중요_시점_표식,"")),"")</f>
        <v/>
      </c>
      <c r="BF12" s="26" t="str">
        <f ca="1">IFERROR(IF(LEN(중요_시점[[#This Row],[요일]])=0,"",IF(AND(BF$7=$E12,$F12=1),중요_시점_표식,"")),"")</f>
        <v/>
      </c>
      <c r="BG12" s="26" t="str">
        <f ca="1">IFERROR(IF(LEN(중요_시점[[#This Row],[요일]])=0,"",IF(AND(BG$7=$E12,$F12=1),중요_시점_표식,"")),"")</f>
        <v/>
      </c>
      <c r="BH12" s="26" t="str">
        <f ca="1">IFERROR(IF(LEN(중요_시점[[#This Row],[요일]])=0,"",IF(AND(BH$7=$E12,$F12=1),중요_시점_표식,"")),"")</f>
        <v/>
      </c>
      <c r="BI12" s="26" t="str">
        <f ca="1">IFERROR(IF(LEN(중요_시점[[#This Row],[요일]])=0,"",IF(AND(BI$7=$E12,$F12=1),중요_시점_표식,"")),"")</f>
        <v/>
      </c>
      <c r="BJ12" s="26" t="str">
        <f ca="1">IFERROR(IF(LEN(중요_시점[[#This Row],[요일]])=0,"",IF(AND(BJ$7=$E12,$F12=1),중요_시점_표식,"")),"")</f>
        <v/>
      </c>
      <c r="BK12" s="26" t="str">
        <f ca="1">IFERROR(IF(LEN(중요_시점[[#This Row],[요일]])=0,"",IF(AND(BK$7=$E12,$F12=1),중요_시점_표식,"")),"")</f>
        <v/>
      </c>
    </row>
    <row r="13" spans="1:63" s="1" customFormat="1" ht="30" customHeight="1" outlineLevel="1">
      <c r="A13" s="5"/>
      <c r="B13" s="49" t="s">
        <v>12</v>
      </c>
      <c r="C13" s="13"/>
      <c r="D13" s="43">
        <v>0.5</v>
      </c>
      <c r="E13" s="42">
        <f ca="1">TODAY()-3</f>
        <v>45006</v>
      </c>
      <c r="F13" s="12">
        <v>10</v>
      </c>
      <c r="G13" s="27"/>
      <c r="H13" s="26" t="str">
        <f ca="1">IFERROR(IF(LEN(중요_시점[[#This Row],[요일]])=0,"",IF(AND(H$7=$E13,$F13=1),중요_시점_표식,"")),"")</f>
        <v/>
      </c>
      <c r="I13" s="26" t="str">
        <f ca="1">IFERROR(IF(LEN(중요_시점[[#This Row],[요일]])=0,"",IF(AND(I$7=$E13,$F13=1),중요_시점_표식,"")),"")</f>
        <v/>
      </c>
      <c r="J13" s="26" t="str">
        <f ca="1">IFERROR(IF(LEN(중요_시점[[#This Row],[요일]])=0,"",IF(AND(J$7=$E13,$F13=1),중요_시점_표식,"")),"")</f>
        <v/>
      </c>
      <c r="K13" s="26" t="str">
        <f ca="1">IFERROR(IF(LEN(중요_시점[[#This Row],[요일]])=0,"",IF(AND(K$7=$E13,$F13=1),중요_시점_표식,"")),"")</f>
        <v/>
      </c>
      <c r="L13" s="26" t="str">
        <f ca="1">IFERROR(IF(LEN(중요_시점[[#This Row],[요일]])=0,"",IF(AND(L$7=$E13,$F13=1),중요_시점_표식,"")),"")</f>
        <v/>
      </c>
      <c r="M13" s="26" t="str">
        <f ca="1">IFERROR(IF(LEN(중요_시점[[#This Row],[요일]])=0,"",IF(AND(M$7=$E13,$F13=1),중요_시점_표식,"")),"")</f>
        <v/>
      </c>
      <c r="N13" s="26" t="str">
        <f ca="1">IFERROR(IF(LEN(중요_시점[[#This Row],[요일]])=0,"",IF(AND(N$7=$E13,$F13=1),중요_시점_표식,"")),"")</f>
        <v/>
      </c>
      <c r="O13" s="26" t="str">
        <f ca="1">IFERROR(IF(LEN(중요_시점[[#This Row],[요일]])=0,"",IF(AND(O$7=$E13,$F13=1),중요_시점_표식,"")),"")</f>
        <v/>
      </c>
      <c r="P13" s="26" t="str">
        <f ca="1">IFERROR(IF(LEN(중요_시점[[#This Row],[요일]])=0,"",IF(AND(P$7=$E13,$F13=1),중요_시점_표식,"")),"")</f>
        <v/>
      </c>
      <c r="Q13" s="26" t="str">
        <f ca="1">IFERROR(IF(LEN(중요_시점[[#This Row],[요일]])=0,"",IF(AND(Q$7=$E13,$F13=1),중요_시점_표식,"")),"")</f>
        <v/>
      </c>
      <c r="R13" s="26" t="str">
        <f ca="1">IFERROR(IF(LEN(중요_시점[[#This Row],[요일]])=0,"",IF(AND(R$7=$E13,$F13=1),중요_시점_표식,"")),"")</f>
        <v/>
      </c>
      <c r="S13" s="26" t="str">
        <f ca="1">IFERROR(IF(LEN(중요_시점[[#This Row],[요일]])=0,"",IF(AND(S$7=$E13,$F13=1),중요_시점_표식,"")),"")</f>
        <v/>
      </c>
      <c r="T13" s="26" t="str">
        <f ca="1">IFERROR(IF(LEN(중요_시점[[#This Row],[요일]])=0,"",IF(AND(T$7=$E13,$F13=1),중요_시점_표식,"")),"")</f>
        <v/>
      </c>
      <c r="U13" s="26" t="str">
        <f ca="1">IFERROR(IF(LEN(중요_시점[[#This Row],[요일]])=0,"",IF(AND(U$7=$E13,$F13=1),중요_시점_표식,"")),"")</f>
        <v/>
      </c>
      <c r="V13" s="26" t="str">
        <f ca="1">IFERROR(IF(LEN(중요_시점[[#This Row],[요일]])=0,"",IF(AND(V$7=$E13,$F13=1),중요_시점_표식,"")),"")</f>
        <v/>
      </c>
      <c r="W13" s="26" t="str">
        <f ca="1">IFERROR(IF(LEN(중요_시점[[#This Row],[요일]])=0,"",IF(AND(W$7=$E13,$F13=1),중요_시점_표식,"")),"")</f>
        <v/>
      </c>
      <c r="X13" s="26" t="str">
        <f ca="1">IFERROR(IF(LEN(중요_시점[[#This Row],[요일]])=0,"",IF(AND(X$7=$E13,$F13=1),중요_시점_표식,"")),"")</f>
        <v/>
      </c>
      <c r="Y13" s="26" t="str">
        <f ca="1">IFERROR(IF(LEN(중요_시점[[#This Row],[요일]])=0,"",IF(AND(Y$7=$E13,$F13=1),중요_시점_표식,"")),"")</f>
        <v/>
      </c>
      <c r="Z13" s="26" t="str">
        <f ca="1">IFERROR(IF(LEN(중요_시점[[#This Row],[요일]])=0,"",IF(AND(Z$7=$E13,$F13=1),중요_시점_표식,"")),"")</f>
        <v/>
      </c>
      <c r="AA13" s="26" t="str">
        <f ca="1">IFERROR(IF(LEN(중요_시점[[#This Row],[요일]])=0,"",IF(AND(AA$7=$E13,$F13=1),중요_시점_표식,"")),"")</f>
        <v/>
      </c>
      <c r="AB13" s="26" t="str">
        <f ca="1">IFERROR(IF(LEN(중요_시점[[#This Row],[요일]])=0,"",IF(AND(AB$7=$E13,$F13=1),중요_시점_표식,"")),"")</f>
        <v/>
      </c>
      <c r="AC13" s="26" t="str">
        <f ca="1">IFERROR(IF(LEN(중요_시점[[#This Row],[요일]])=0,"",IF(AND(AC$7=$E13,$F13=1),중요_시점_표식,"")),"")</f>
        <v/>
      </c>
      <c r="AD13" s="26" t="str">
        <f ca="1">IFERROR(IF(LEN(중요_시점[[#This Row],[요일]])=0,"",IF(AND(AD$7=$E13,$F13=1),중요_시점_표식,"")),"")</f>
        <v/>
      </c>
      <c r="AE13" s="26" t="str">
        <f ca="1">IFERROR(IF(LEN(중요_시점[[#This Row],[요일]])=0,"",IF(AND(AE$7=$E13,$F13=1),중요_시점_표식,"")),"")</f>
        <v/>
      </c>
      <c r="AF13" s="26" t="str">
        <f ca="1">IFERROR(IF(LEN(중요_시점[[#This Row],[요일]])=0,"",IF(AND(AF$7=$E13,$F13=1),중요_시점_표식,"")),"")</f>
        <v/>
      </c>
      <c r="AG13" s="26" t="str">
        <f ca="1">IFERROR(IF(LEN(중요_시점[[#This Row],[요일]])=0,"",IF(AND(AG$7=$E13,$F13=1),중요_시점_표식,"")),"")</f>
        <v/>
      </c>
      <c r="AH13" s="26" t="str">
        <f ca="1">IFERROR(IF(LEN(중요_시점[[#This Row],[요일]])=0,"",IF(AND(AH$7=$E13,$F13=1),중요_시점_표식,"")),"")</f>
        <v/>
      </c>
      <c r="AI13" s="26" t="str">
        <f ca="1">IFERROR(IF(LEN(중요_시점[[#This Row],[요일]])=0,"",IF(AND(AI$7=$E13,$F13=1),중요_시점_표식,"")),"")</f>
        <v/>
      </c>
      <c r="AJ13" s="26" t="str">
        <f ca="1">IFERROR(IF(LEN(중요_시점[[#This Row],[요일]])=0,"",IF(AND(AJ$7=$E13,$F13=1),중요_시점_표식,"")),"")</f>
        <v/>
      </c>
      <c r="AK13" s="26" t="str">
        <f ca="1">IFERROR(IF(LEN(중요_시점[[#This Row],[요일]])=0,"",IF(AND(AK$7=$E13,$F13=1),중요_시점_표식,"")),"")</f>
        <v/>
      </c>
      <c r="AL13" s="26" t="str">
        <f ca="1">IFERROR(IF(LEN(중요_시점[[#This Row],[요일]])=0,"",IF(AND(AL$7=$E13,$F13=1),중요_시점_표식,"")),"")</f>
        <v/>
      </c>
      <c r="AM13" s="26" t="str">
        <f ca="1">IFERROR(IF(LEN(중요_시점[[#This Row],[요일]])=0,"",IF(AND(AM$7=$E13,$F13=1),중요_시점_표식,"")),"")</f>
        <v/>
      </c>
      <c r="AN13" s="26" t="str">
        <f ca="1">IFERROR(IF(LEN(중요_시점[[#This Row],[요일]])=0,"",IF(AND(AN$7=$E13,$F13=1),중요_시점_표식,"")),"")</f>
        <v/>
      </c>
      <c r="AO13" s="26" t="str">
        <f ca="1">IFERROR(IF(LEN(중요_시점[[#This Row],[요일]])=0,"",IF(AND(AO$7=$E13,$F13=1),중요_시점_표식,"")),"")</f>
        <v/>
      </c>
      <c r="AP13" s="26" t="str">
        <f ca="1">IFERROR(IF(LEN(중요_시점[[#This Row],[요일]])=0,"",IF(AND(AP$7=$E13,$F13=1),중요_시점_표식,"")),"")</f>
        <v/>
      </c>
      <c r="AQ13" s="26" t="str">
        <f ca="1">IFERROR(IF(LEN(중요_시점[[#This Row],[요일]])=0,"",IF(AND(AQ$7=$E13,$F13=1),중요_시점_표식,"")),"")</f>
        <v/>
      </c>
      <c r="AR13" s="26" t="str">
        <f ca="1">IFERROR(IF(LEN(중요_시점[[#This Row],[요일]])=0,"",IF(AND(AR$7=$E13,$F13=1),중요_시점_표식,"")),"")</f>
        <v/>
      </c>
      <c r="AS13" s="26" t="str">
        <f ca="1">IFERROR(IF(LEN(중요_시점[[#This Row],[요일]])=0,"",IF(AND(AS$7=$E13,$F13=1),중요_시점_표식,"")),"")</f>
        <v/>
      </c>
      <c r="AT13" s="26" t="str">
        <f ca="1">IFERROR(IF(LEN(중요_시점[[#This Row],[요일]])=0,"",IF(AND(AT$7=$E13,$F13=1),중요_시점_표식,"")),"")</f>
        <v/>
      </c>
      <c r="AU13" s="26" t="str">
        <f ca="1">IFERROR(IF(LEN(중요_시점[[#This Row],[요일]])=0,"",IF(AND(AU$7=$E13,$F13=1),중요_시점_표식,"")),"")</f>
        <v/>
      </c>
      <c r="AV13" s="26" t="str">
        <f ca="1">IFERROR(IF(LEN(중요_시점[[#This Row],[요일]])=0,"",IF(AND(AV$7=$E13,$F13=1),중요_시점_표식,"")),"")</f>
        <v/>
      </c>
      <c r="AW13" s="26" t="str">
        <f ca="1">IFERROR(IF(LEN(중요_시점[[#This Row],[요일]])=0,"",IF(AND(AW$7=$E13,$F13=1),중요_시점_표식,"")),"")</f>
        <v/>
      </c>
      <c r="AX13" s="26" t="str">
        <f ca="1">IFERROR(IF(LEN(중요_시점[[#This Row],[요일]])=0,"",IF(AND(AX$7=$E13,$F13=1),중요_시점_표식,"")),"")</f>
        <v/>
      </c>
      <c r="AY13" s="26" t="str">
        <f ca="1">IFERROR(IF(LEN(중요_시점[[#This Row],[요일]])=0,"",IF(AND(AY$7=$E13,$F13=1),중요_시점_표식,"")),"")</f>
        <v/>
      </c>
      <c r="AZ13" s="26" t="str">
        <f ca="1">IFERROR(IF(LEN(중요_시점[[#This Row],[요일]])=0,"",IF(AND(AZ$7=$E13,$F13=1),중요_시점_표식,"")),"")</f>
        <v/>
      </c>
      <c r="BA13" s="26" t="str">
        <f ca="1">IFERROR(IF(LEN(중요_시점[[#This Row],[요일]])=0,"",IF(AND(BA$7=$E13,$F13=1),중요_시점_표식,"")),"")</f>
        <v/>
      </c>
      <c r="BB13" s="26" t="str">
        <f ca="1">IFERROR(IF(LEN(중요_시점[[#This Row],[요일]])=0,"",IF(AND(BB$7=$E13,$F13=1),중요_시점_표식,"")),"")</f>
        <v/>
      </c>
      <c r="BC13" s="26" t="str">
        <f ca="1">IFERROR(IF(LEN(중요_시점[[#This Row],[요일]])=0,"",IF(AND(BC$7=$E13,$F13=1),중요_시점_표식,"")),"")</f>
        <v/>
      </c>
      <c r="BD13" s="26" t="str">
        <f ca="1">IFERROR(IF(LEN(중요_시점[[#This Row],[요일]])=0,"",IF(AND(BD$7=$E13,$F13=1),중요_시점_표식,"")),"")</f>
        <v/>
      </c>
      <c r="BE13" s="26" t="str">
        <f ca="1">IFERROR(IF(LEN(중요_시점[[#This Row],[요일]])=0,"",IF(AND(BE$7=$E13,$F13=1),중요_시점_표식,"")),"")</f>
        <v/>
      </c>
      <c r="BF13" s="26" t="str">
        <f ca="1">IFERROR(IF(LEN(중요_시점[[#This Row],[요일]])=0,"",IF(AND(BF$7=$E13,$F13=1),중요_시점_표식,"")),"")</f>
        <v/>
      </c>
      <c r="BG13" s="26" t="str">
        <f ca="1">IFERROR(IF(LEN(중요_시점[[#This Row],[요일]])=0,"",IF(AND(BG$7=$E13,$F13=1),중요_시점_표식,"")),"")</f>
        <v/>
      </c>
      <c r="BH13" s="26" t="str">
        <f ca="1">IFERROR(IF(LEN(중요_시점[[#This Row],[요일]])=0,"",IF(AND(BH$7=$E13,$F13=1),중요_시점_표식,"")),"")</f>
        <v/>
      </c>
      <c r="BI13" s="26" t="str">
        <f ca="1">IFERROR(IF(LEN(중요_시점[[#This Row],[요일]])=0,"",IF(AND(BI$7=$E13,$F13=1),중요_시점_표식,"")),"")</f>
        <v/>
      </c>
      <c r="BJ13" s="26" t="str">
        <f ca="1">IFERROR(IF(LEN(중요_시점[[#This Row],[요일]])=0,"",IF(AND(BJ$7=$E13,$F13=1),중요_시점_표식,"")),"")</f>
        <v/>
      </c>
      <c r="BK13" s="26" t="str">
        <f ca="1">IFERROR(IF(LEN(중요_시점[[#This Row],[요일]])=0,"",IF(AND(BK$7=$E13,$F13=1),중요_시점_표식,"")),"")</f>
        <v/>
      </c>
    </row>
    <row r="14" spans="1:63" s="1" customFormat="1" ht="30" customHeight="1" outlineLevel="1">
      <c r="A14" s="5"/>
      <c r="B14" s="49" t="s">
        <v>13</v>
      </c>
      <c r="C14" s="13"/>
      <c r="D14" s="43"/>
      <c r="E14" s="42">
        <f ca="1">TODAY()+20</f>
        <v>45029</v>
      </c>
      <c r="F14" s="12">
        <v>1</v>
      </c>
      <c r="G14" s="27"/>
      <c r="H14" s="26" t="str">
        <f ca="1">IFERROR(IF(LEN(중요_시점[[#This Row],[요일]])=0,"",IF(AND(H$7=$E14,$F14=1),중요_시점_표식,"")),"")</f>
        <v/>
      </c>
      <c r="I14" s="26" t="str">
        <f ca="1">IFERROR(IF(LEN(중요_시점[[#This Row],[요일]])=0,"",IF(AND(I$7=$E14,$F14=1),중요_시점_표식,"")),"")</f>
        <v/>
      </c>
      <c r="J14" s="26" t="str">
        <f ca="1">IFERROR(IF(LEN(중요_시점[[#This Row],[요일]])=0,"",IF(AND(J$7=$E14,$F14=1),중요_시점_표식,"")),"")</f>
        <v/>
      </c>
      <c r="K14" s="26" t="str">
        <f ca="1">IFERROR(IF(LEN(중요_시점[[#This Row],[요일]])=0,"",IF(AND(K$7=$E14,$F14=1),중요_시점_표식,"")),"")</f>
        <v/>
      </c>
      <c r="L14" s="26" t="str">
        <f ca="1">IFERROR(IF(LEN(중요_시점[[#This Row],[요일]])=0,"",IF(AND(L$7=$E14,$F14=1),중요_시점_표식,"")),"")</f>
        <v/>
      </c>
      <c r="M14" s="26" t="str">
        <f ca="1">IFERROR(IF(LEN(중요_시점[[#This Row],[요일]])=0,"",IF(AND(M$7=$E14,$F14=1),중요_시점_표식,"")),"")</f>
        <v/>
      </c>
      <c r="N14" s="26" t="str">
        <f ca="1">IFERROR(IF(LEN(중요_시점[[#This Row],[요일]])=0,"",IF(AND(N$7=$E14,$F14=1),중요_시점_표식,"")),"")</f>
        <v/>
      </c>
      <c r="O14" s="26">
        <f ca="1">IFERROR(IF(LEN(중요_시점[[#This Row],[요일]])=0,"",IF(AND(O$7=$E14,$F14=1),중요_시점_표식,"")),"")</f>
        <v>1</v>
      </c>
      <c r="P14" s="26" t="str">
        <f ca="1">IFERROR(IF(LEN(중요_시점[[#This Row],[요일]])=0,"",IF(AND(P$7=$E14,$F14=1),중요_시점_표식,"")),"")</f>
        <v/>
      </c>
      <c r="Q14" s="26" t="str">
        <f ca="1">IFERROR(IF(LEN(중요_시점[[#This Row],[요일]])=0,"",IF(AND(Q$7=$E14,$F14=1),중요_시점_표식,"")),"")</f>
        <v/>
      </c>
      <c r="R14" s="26" t="str">
        <f ca="1">IFERROR(IF(LEN(중요_시점[[#This Row],[요일]])=0,"",IF(AND(R$7=$E14,$F14=1),중요_시점_표식,"")),"")</f>
        <v/>
      </c>
      <c r="S14" s="26" t="str">
        <f ca="1">IFERROR(IF(LEN(중요_시점[[#This Row],[요일]])=0,"",IF(AND(S$7=$E14,$F14=1),중요_시점_표식,"")),"")</f>
        <v/>
      </c>
      <c r="T14" s="26" t="str">
        <f ca="1">IFERROR(IF(LEN(중요_시점[[#This Row],[요일]])=0,"",IF(AND(T$7=$E14,$F14=1),중요_시점_표식,"")),"")</f>
        <v/>
      </c>
      <c r="U14" s="26" t="str">
        <f ca="1">IFERROR(IF(LEN(중요_시점[[#This Row],[요일]])=0,"",IF(AND(U$7=$E14,$F14=1),중요_시점_표식,"")),"")</f>
        <v/>
      </c>
      <c r="V14" s="26" t="str">
        <f ca="1">IFERROR(IF(LEN(중요_시점[[#This Row],[요일]])=0,"",IF(AND(V$7=$E14,$F14=1),중요_시점_표식,"")),"")</f>
        <v/>
      </c>
      <c r="W14" s="26" t="str">
        <f ca="1">IFERROR(IF(LEN(중요_시점[[#This Row],[요일]])=0,"",IF(AND(W$7=$E14,$F14=1),중요_시점_표식,"")),"")</f>
        <v/>
      </c>
      <c r="X14" s="26" t="str">
        <f ca="1">IFERROR(IF(LEN(중요_시점[[#This Row],[요일]])=0,"",IF(AND(X$7=$E14,$F14=1),중요_시점_표식,"")),"")</f>
        <v/>
      </c>
      <c r="Y14" s="26" t="str">
        <f ca="1">IFERROR(IF(LEN(중요_시점[[#This Row],[요일]])=0,"",IF(AND(Y$7=$E14,$F14=1),중요_시점_표식,"")),"")</f>
        <v/>
      </c>
      <c r="Z14" s="26" t="str">
        <f ca="1">IFERROR(IF(LEN(중요_시점[[#This Row],[요일]])=0,"",IF(AND(Z$7=$E14,$F14=1),중요_시점_표식,"")),"")</f>
        <v/>
      </c>
      <c r="AA14" s="26" t="str">
        <f ca="1">IFERROR(IF(LEN(중요_시점[[#This Row],[요일]])=0,"",IF(AND(AA$7=$E14,$F14=1),중요_시점_표식,"")),"")</f>
        <v/>
      </c>
      <c r="AB14" s="26" t="str">
        <f ca="1">IFERROR(IF(LEN(중요_시점[[#This Row],[요일]])=0,"",IF(AND(AB$7=$E14,$F14=1),중요_시점_표식,"")),"")</f>
        <v/>
      </c>
      <c r="AC14" s="26" t="str">
        <f ca="1">IFERROR(IF(LEN(중요_시점[[#This Row],[요일]])=0,"",IF(AND(AC$7=$E14,$F14=1),중요_시점_표식,"")),"")</f>
        <v/>
      </c>
      <c r="AD14" s="26" t="str">
        <f ca="1">IFERROR(IF(LEN(중요_시점[[#This Row],[요일]])=0,"",IF(AND(AD$7=$E14,$F14=1),중요_시점_표식,"")),"")</f>
        <v/>
      </c>
      <c r="AE14" s="26" t="str">
        <f ca="1">IFERROR(IF(LEN(중요_시점[[#This Row],[요일]])=0,"",IF(AND(AE$7=$E14,$F14=1),중요_시점_표식,"")),"")</f>
        <v/>
      </c>
      <c r="AF14" s="26" t="str">
        <f ca="1">IFERROR(IF(LEN(중요_시점[[#This Row],[요일]])=0,"",IF(AND(AF$7=$E14,$F14=1),중요_시점_표식,"")),"")</f>
        <v/>
      </c>
      <c r="AG14" s="26" t="str">
        <f ca="1">IFERROR(IF(LEN(중요_시점[[#This Row],[요일]])=0,"",IF(AND(AG$7=$E14,$F14=1),중요_시점_표식,"")),"")</f>
        <v/>
      </c>
      <c r="AH14" s="26" t="str">
        <f ca="1">IFERROR(IF(LEN(중요_시점[[#This Row],[요일]])=0,"",IF(AND(AH$7=$E14,$F14=1),중요_시점_표식,"")),"")</f>
        <v/>
      </c>
      <c r="AI14" s="26" t="str">
        <f ca="1">IFERROR(IF(LEN(중요_시점[[#This Row],[요일]])=0,"",IF(AND(AI$7=$E14,$F14=1),중요_시점_표식,"")),"")</f>
        <v/>
      </c>
      <c r="AJ14" s="26" t="str">
        <f ca="1">IFERROR(IF(LEN(중요_시점[[#This Row],[요일]])=0,"",IF(AND(AJ$7=$E14,$F14=1),중요_시점_표식,"")),"")</f>
        <v/>
      </c>
      <c r="AK14" s="26" t="str">
        <f ca="1">IFERROR(IF(LEN(중요_시점[[#This Row],[요일]])=0,"",IF(AND(AK$7=$E14,$F14=1),중요_시점_표식,"")),"")</f>
        <v/>
      </c>
      <c r="AL14" s="26" t="str">
        <f ca="1">IFERROR(IF(LEN(중요_시점[[#This Row],[요일]])=0,"",IF(AND(AL$7=$E14,$F14=1),중요_시점_표식,"")),"")</f>
        <v/>
      </c>
      <c r="AM14" s="26" t="str">
        <f ca="1">IFERROR(IF(LEN(중요_시점[[#This Row],[요일]])=0,"",IF(AND(AM$7=$E14,$F14=1),중요_시점_표식,"")),"")</f>
        <v/>
      </c>
      <c r="AN14" s="26" t="str">
        <f ca="1">IFERROR(IF(LEN(중요_시점[[#This Row],[요일]])=0,"",IF(AND(AN$7=$E14,$F14=1),중요_시점_표식,"")),"")</f>
        <v/>
      </c>
      <c r="AO14" s="26" t="str">
        <f ca="1">IFERROR(IF(LEN(중요_시점[[#This Row],[요일]])=0,"",IF(AND(AO$7=$E14,$F14=1),중요_시점_표식,"")),"")</f>
        <v/>
      </c>
      <c r="AP14" s="26" t="str">
        <f ca="1">IFERROR(IF(LEN(중요_시점[[#This Row],[요일]])=0,"",IF(AND(AP$7=$E14,$F14=1),중요_시점_표식,"")),"")</f>
        <v/>
      </c>
      <c r="AQ14" s="26" t="str">
        <f ca="1">IFERROR(IF(LEN(중요_시점[[#This Row],[요일]])=0,"",IF(AND(AQ$7=$E14,$F14=1),중요_시점_표식,"")),"")</f>
        <v/>
      </c>
      <c r="AR14" s="26" t="str">
        <f ca="1">IFERROR(IF(LEN(중요_시점[[#This Row],[요일]])=0,"",IF(AND(AR$7=$E14,$F14=1),중요_시점_표식,"")),"")</f>
        <v/>
      </c>
      <c r="AS14" s="26" t="str">
        <f ca="1">IFERROR(IF(LEN(중요_시점[[#This Row],[요일]])=0,"",IF(AND(AS$7=$E14,$F14=1),중요_시점_표식,"")),"")</f>
        <v/>
      </c>
      <c r="AT14" s="26" t="str">
        <f ca="1">IFERROR(IF(LEN(중요_시점[[#This Row],[요일]])=0,"",IF(AND(AT$7=$E14,$F14=1),중요_시점_표식,"")),"")</f>
        <v/>
      </c>
      <c r="AU14" s="26" t="str">
        <f ca="1">IFERROR(IF(LEN(중요_시점[[#This Row],[요일]])=0,"",IF(AND(AU$7=$E14,$F14=1),중요_시점_표식,"")),"")</f>
        <v/>
      </c>
      <c r="AV14" s="26" t="str">
        <f ca="1">IFERROR(IF(LEN(중요_시점[[#This Row],[요일]])=0,"",IF(AND(AV$7=$E14,$F14=1),중요_시점_표식,"")),"")</f>
        <v/>
      </c>
      <c r="AW14" s="26" t="str">
        <f ca="1">IFERROR(IF(LEN(중요_시점[[#This Row],[요일]])=0,"",IF(AND(AW$7=$E14,$F14=1),중요_시점_표식,"")),"")</f>
        <v/>
      </c>
      <c r="AX14" s="26" t="str">
        <f ca="1">IFERROR(IF(LEN(중요_시점[[#This Row],[요일]])=0,"",IF(AND(AX$7=$E14,$F14=1),중요_시점_표식,"")),"")</f>
        <v/>
      </c>
      <c r="AY14" s="26" t="str">
        <f ca="1">IFERROR(IF(LEN(중요_시점[[#This Row],[요일]])=0,"",IF(AND(AY$7=$E14,$F14=1),중요_시점_표식,"")),"")</f>
        <v/>
      </c>
      <c r="AZ14" s="26" t="str">
        <f ca="1">IFERROR(IF(LEN(중요_시점[[#This Row],[요일]])=0,"",IF(AND(AZ$7=$E14,$F14=1),중요_시점_표식,"")),"")</f>
        <v/>
      </c>
      <c r="BA14" s="26" t="str">
        <f ca="1">IFERROR(IF(LEN(중요_시점[[#This Row],[요일]])=0,"",IF(AND(BA$7=$E14,$F14=1),중요_시점_표식,"")),"")</f>
        <v/>
      </c>
      <c r="BB14" s="26" t="str">
        <f ca="1">IFERROR(IF(LEN(중요_시점[[#This Row],[요일]])=0,"",IF(AND(BB$7=$E14,$F14=1),중요_시점_표식,"")),"")</f>
        <v/>
      </c>
      <c r="BC14" s="26" t="str">
        <f ca="1">IFERROR(IF(LEN(중요_시점[[#This Row],[요일]])=0,"",IF(AND(BC$7=$E14,$F14=1),중요_시점_표식,"")),"")</f>
        <v/>
      </c>
      <c r="BD14" s="26" t="str">
        <f ca="1">IFERROR(IF(LEN(중요_시점[[#This Row],[요일]])=0,"",IF(AND(BD$7=$E14,$F14=1),중요_시점_표식,"")),"")</f>
        <v/>
      </c>
      <c r="BE14" s="26" t="str">
        <f ca="1">IFERROR(IF(LEN(중요_시점[[#This Row],[요일]])=0,"",IF(AND(BE$7=$E14,$F14=1),중요_시점_표식,"")),"")</f>
        <v/>
      </c>
      <c r="BF14" s="26" t="str">
        <f ca="1">IFERROR(IF(LEN(중요_시점[[#This Row],[요일]])=0,"",IF(AND(BF$7=$E14,$F14=1),중요_시점_표식,"")),"")</f>
        <v/>
      </c>
      <c r="BG14" s="26" t="str">
        <f ca="1">IFERROR(IF(LEN(중요_시점[[#This Row],[요일]])=0,"",IF(AND(BG$7=$E14,$F14=1),중요_시점_표식,"")),"")</f>
        <v/>
      </c>
      <c r="BH14" s="26" t="str">
        <f ca="1">IFERROR(IF(LEN(중요_시점[[#This Row],[요일]])=0,"",IF(AND(BH$7=$E14,$F14=1),중요_시점_표식,"")),"")</f>
        <v/>
      </c>
      <c r="BI14" s="26" t="str">
        <f ca="1">IFERROR(IF(LEN(중요_시점[[#This Row],[요일]])=0,"",IF(AND(BI$7=$E14,$F14=1),중요_시점_표식,"")),"")</f>
        <v/>
      </c>
      <c r="BJ14" s="26" t="str">
        <f ca="1">IFERROR(IF(LEN(중요_시점[[#This Row],[요일]])=0,"",IF(AND(BJ$7=$E14,$F14=1),중요_시점_표식,"")),"")</f>
        <v/>
      </c>
      <c r="BK14" s="26" t="str">
        <f ca="1">IFERROR(IF(LEN(중요_시점[[#This Row],[요일]])=0,"",IF(AND(BK$7=$E14,$F14=1),중요_시점_표식,"")),"")</f>
        <v/>
      </c>
    </row>
    <row r="15" spans="1:63" s="1" customFormat="1" ht="30" customHeight="1" outlineLevel="1">
      <c r="A15" s="5"/>
      <c r="B15" s="49" t="s">
        <v>14</v>
      </c>
      <c r="C15" s="13"/>
      <c r="D15" s="43">
        <v>0.1</v>
      </c>
      <c r="E15" s="42">
        <f ca="1">TODAY()+6</f>
        <v>45015</v>
      </c>
      <c r="F15" s="12">
        <v>6</v>
      </c>
      <c r="G15" s="27"/>
      <c r="H15" s="26" t="str">
        <f ca="1">IFERROR(IF(LEN(중요_시점[[#This Row],[요일]])=0,"",IF(AND(H$7=$E15,$F15=1),중요_시점_표식,"")),"")</f>
        <v/>
      </c>
      <c r="I15" s="26" t="str">
        <f ca="1">IFERROR(IF(LEN(중요_시점[[#This Row],[요일]])=0,"",IF(AND(I$7=$E15,$F15=1),중요_시점_표식,"")),"")</f>
        <v/>
      </c>
      <c r="J15" s="26" t="str">
        <f ca="1">IFERROR(IF(LEN(중요_시점[[#This Row],[요일]])=0,"",IF(AND(J$7=$E15,$F15=1),중요_시점_표식,"")),"")</f>
        <v/>
      </c>
      <c r="K15" s="26" t="str">
        <f ca="1">IFERROR(IF(LEN(중요_시점[[#This Row],[요일]])=0,"",IF(AND(K$7=$E15,$F15=1),중요_시점_표식,"")),"")</f>
        <v/>
      </c>
      <c r="L15" s="26" t="str">
        <f ca="1">IFERROR(IF(LEN(중요_시점[[#This Row],[요일]])=0,"",IF(AND(L$7=$E15,$F15=1),중요_시점_표식,"")),"")</f>
        <v/>
      </c>
      <c r="M15" s="26" t="str">
        <f ca="1">IFERROR(IF(LEN(중요_시점[[#This Row],[요일]])=0,"",IF(AND(M$7=$E15,$F15=1),중요_시점_표식,"")),"")</f>
        <v/>
      </c>
      <c r="N15" s="26" t="str">
        <f ca="1">IFERROR(IF(LEN(중요_시점[[#This Row],[요일]])=0,"",IF(AND(N$7=$E15,$F15=1),중요_시점_표식,"")),"")</f>
        <v/>
      </c>
      <c r="O15" s="26" t="str">
        <f ca="1">IFERROR(IF(LEN(중요_시점[[#This Row],[요일]])=0,"",IF(AND(O$7=$E15,$F15=1),중요_시점_표식,"")),"")</f>
        <v/>
      </c>
      <c r="P15" s="26" t="str">
        <f ca="1">IFERROR(IF(LEN(중요_시점[[#This Row],[요일]])=0,"",IF(AND(P$7=$E15,$F15=1),중요_시점_표식,"")),"")</f>
        <v/>
      </c>
      <c r="Q15" s="26" t="str">
        <f ca="1">IFERROR(IF(LEN(중요_시점[[#This Row],[요일]])=0,"",IF(AND(Q$7=$E15,$F15=1),중요_시점_표식,"")),"")</f>
        <v/>
      </c>
      <c r="R15" s="26" t="str">
        <f ca="1">IFERROR(IF(LEN(중요_시점[[#This Row],[요일]])=0,"",IF(AND(R$7=$E15,$F15=1),중요_시점_표식,"")),"")</f>
        <v/>
      </c>
      <c r="S15" s="26" t="str">
        <f ca="1">IFERROR(IF(LEN(중요_시점[[#This Row],[요일]])=0,"",IF(AND(S$7=$E15,$F15=1),중요_시점_표식,"")),"")</f>
        <v/>
      </c>
      <c r="T15" s="26" t="str">
        <f ca="1">IFERROR(IF(LEN(중요_시점[[#This Row],[요일]])=0,"",IF(AND(T$7=$E15,$F15=1),중요_시점_표식,"")),"")</f>
        <v/>
      </c>
      <c r="U15" s="26" t="str">
        <f ca="1">IFERROR(IF(LEN(중요_시점[[#This Row],[요일]])=0,"",IF(AND(U$7=$E15,$F15=1),중요_시점_표식,"")),"")</f>
        <v/>
      </c>
      <c r="V15" s="26" t="str">
        <f ca="1">IFERROR(IF(LEN(중요_시점[[#This Row],[요일]])=0,"",IF(AND(V$7=$E15,$F15=1),중요_시점_표식,"")),"")</f>
        <v/>
      </c>
      <c r="W15" s="26" t="str">
        <f ca="1">IFERROR(IF(LEN(중요_시점[[#This Row],[요일]])=0,"",IF(AND(W$7=$E15,$F15=1),중요_시점_표식,"")),"")</f>
        <v/>
      </c>
      <c r="X15" s="26" t="str">
        <f ca="1">IFERROR(IF(LEN(중요_시점[[#This Row],[요일]])=0,"",IF(AND(X$7=$E15,$F15=1),중요_시점_표식,"")),"")</f>
        <v/>
      </c>
      <c r="Y15" s="26" t="str">
        <f ca="1">IFERROR(IF(LEN(중요_시점[[#This Row],[요일]])=0,"",IF(AND(Y$7=$E15,$F15=1),중요_시점_표식,"")),"")</f>
        <v/>
      </c>
      <c r="Z15" s="26" t="str">
        <f ca="1">IFERROR(IF(LEN(중요_시점[[#This Row],[요일]])=0,"",IF(AND(Z$7=$E15,$F15=1),중요_시점_표식,"")),"")</f>
        <v/>
      </c>
      <c r="AA15" s="26" t="str">
        <f ca="1">IFERROR(IF(LEN(중요_시점[[#This Row],[요일]])=0,"",IF(AND(AA$7=$E15,$F15=1),중요_시점_표식,"")),"")</f>
        <v/>
      </c>
      <c r="AB15" s="26" t="str">
        <f ca="1">IFERROR(IF(LEN(중요_시점[[#This Row],[요일]])=0,"",IF(AND(AB$7=$E15,$F15=1),중요_시점_표식,"")),"")</f>
        <v/>
      </c>
      <c r="AC15" s="26" t="str">
        <f ca="1">IFERROR(IF(LEN(중요_시점[[#This Row],[요일]])=0,"",IF(AND(AC$7=$E15,$F15=1),중요_시점_표식,"")),"")</f>
        <v/>
      </c>
      <c r="AD15" s="26" t="str">
        <f ca="1">IFERROR(IF(LEN(중요_시점[[#This Row],[요일]])=0,"",IF(AND(AD$7=$E15,$F15=1),중요_시점_표식,"")),"")</f>
        <v/>
      </c>
      <c r="AE15" s="26" t="str">
        <f ca="1">IFERROR(IF(LEN(중요_시점[[#This Row],[요일]])=0,"",IF(AND(AE$7=$E15,$F15=1),중요_시점_표식,"")),"")</f>
        <v/>
      </c>
      <c r="AF15" s="26" t="str">
        <f ca="1">IFERROR(IF(LEN(중요_시점[[#This Row],[요일]])=0,"",IF(AND(AF$7=$E15,$F15=1),중요_시점_표식,"")),"")</f>
        <v/>
      </c>
      <c r="AG15" s="26" t="str">
        <f ca="1">IFERROR(IF(LEN(중요_시점[[#This Row],[요일]])=0,"",IF(AND(AG$7=$E15,$F15=1),중요_시점_표식,"")),"")</f>
        <v/>
      </c>
      <c r="AH15" s="26" t="str">
        <f ca="1">IFERROR(IF(LEN(중요_시점[[#This Row],[요일]])=0,"",IF(AND(AH$7=$E15,$F15=1),중요_시점_표식,"")),"")</f>
        <v/>
      </c>
      <c r="AI15" s="26" t="str">
        <f ca="1">IFERROR(IF(LEN(중요_시점[[#This Row],[요일]])=0,"",IF(AND(AI$7=$E15,$F15=1),중요_시점_표식,"")),"")</f>
        <v/>
      </c>
      <c r="AJ15" s="26" t="str">
        <f ca="1">IFERROR(IF(LEN(중요_시점[[#This Row],[요일]])=0,"",IF(AND(AJ$7=$E15,$F15=1),중요_시점_표식,"")),"")</f>
        <v/>
      </c>
      <c r="AK15" s="26" t="str">
        <f ca="1">IFERROR(IF(LEN(중요_시점[[#This Row],[요일]])=0,"",IF(AND(AK$7=$E15,$F15=1),중요_시점_표식,"")),"")</f>
        <v/>
      </c>
      <c r="AL15" s="26" t="str">
        <f ca="1">IFERROR(IF(LEN(중요_시점[[#This Row],[요일]])=0,"",IF(AND(AL$7=$E15,$F15=1),중요_시점_표식,"")),"")</f>
        <v/>
      </c>
      <c r="AM15" s="26" t="str">
        <f ca="1">IFERROR(IF(LEN(중요_시점[[#This Row],[요일]])=0,"",IF(AND(AM$7=$E15,$F15=1),중요_시점_표식,"")),"")</f>
        <v/>
      </c>
      <c r="AN15" s="26" t="str">
        <f ca="1">IFERROR(IF(LEN(중요_시점[[#This Row],[요일]])=0,"",IF(AND(AN$7=$E15,$F15=1),중요_시점_표식,"")),"")</f>
        <v/>
      </c>
      <c r="AO15" s="26" t="str">
        <f ca="1">IFERROR(IF(LEN(중요_시점[[#This Row],[요일]])=0,"",IF(AND(AO$7=$E15,$F15=1),중요_시점_표식,"")),"")</f>
        <v/>
      </c>
      <c r="AP15" s="26" t="str">
        <f ca="1">IFERROR(IF(LEN(중요_시점[[#This Row],[요일]])=0,"",IF(AND(AP$7=$E15,$F15=1),중요_시점_표식,"")),"")</f>
        <v/>
      </c>
      <c r="AQ15" s="26" t="str">
        <f ca="1">IFERROR(IF(LEN(중요_시점[[#This Row],[요일]])=0,"",IF(AND(AQ$7=$E15,$F15=1),중요_시점_표식,"")),"")</f>
        <v/>
      </c>
      <c r="AR15" s="26" t="str">
        <f ca="1">IFERROR(IF(LEN(중요_시점[[#This Row],[요일]])=0,"",IF(AND(AR$7=$E15,$F15=1),중요_시점_표식,"")),"")</f>
        <v/>
      </c>
      <c r="AS15" s="26" t="str">
        <f ca="1">IFERROR(IF(LEN(중요_시점[[#This Row],[요일]])=0,"",IF(AND(AS$7=$E15,$F15=1),중요_시점_표식,"")),"")</f>
        <v/>
      </c>
      <c r="AT15" s="26" t="str">
        <f ca="1">IFERROR(IF(LEN(중요_시점[[#This Row],[요일]])=0,"",IF(AND(AT$7=$E15,$F15=1),중요_시점_표식,"")),"")</f>
        <v/>
      </c>
      <c r="AU15" s="26" t="str">
        <f ca="1">IFERROR(IF(LEN(중요_시점[[#This Row],[요일]])=0,"",IF(AND(AU$7=$E15,$F15=1),중요_시점_표식,"")),"")</f>
        <v/>
      </c>
      <c r="AV15" s="26" t="str">
        <f ca="1">IFERROR(IF(LEN(중요_시점[[#This Row],[요일]])=0,"",IF(AND(AV$7=$E15,$F15=1),중요_시점_표식,"")),"")</f>
        <v/>
      </c>
      <c r="AW15" s="26" t="str">
        <f ca="1">IFERROR(IF(LEN(중요_시점[[#This Row],[요일]])=0,"",IF(AND(AW$7=$E15,$F15=1),중요_시점_표식,"")),"")</f>
        <v/>
      </c>
      <c r="AX15" s="26" t="str">
        <f ca="1">IFERROR(IF(LEN(중요_시점[[#This Row],[요일]])=0,"",IF(AND(AX$7=$E15,$F15=1),중요_시점_표식,"")),"")</f>
        <v/>
      </c>
      <c r="AY15" s="26" t="str">
        <f ca="1">IFERROR(IF(LEN(중요_시점[[#This Row],[요일]])=0,"",IF(AND(AY$7=$E15,$F15=1),중요_시점_표식,"")),"")</f>
        <v/>
      </c>
      <c r="AZ15" s="26" t="str">
        <f ca="1">IFERROR(IF(LEN(중요_시점[[#This Row],[요일]])=0,"",IF(AND(AZ$7=$E15,$F15=1),중요_시점_표식,"")),"")</f>
        <v/>
      </c>
      <c r="BA15" s="26" t="str">
        <f ca="1">IFERROR(IF(LEN(중요_시점[[#This Row],[요일]])=0,"",IF(AND(BA$7=$E15,$F15=1),중요_시점_표식,"")),"")</f>
        <v/>
      </c>
      <c r="BB15" s="26" t="str">
        <f ca="1">IFERROR(IF(LEN(중요_시점[[#This Row],[요일]])=0,"",IF(AND(BB$7=$E15,$F15=1),중요_시점_표식,"")),"")</f>
        <v/>
      </c>
      <c r="BC15" s="26" t="str">
        <f ca="1">IFERROR(IF(LEN(중요_시점[[#This Row],[요일]])=0,"",IF(AND(BC$7=$E15,$F15=1),중요_시점_표식,"")),"")</f>
        <v/>
      </c>
      <c r="BD15" s="26" t="str">
        <f ca="1">IFERROR(IF(LEN(중요_시점[[#This Row],[요일]])=0,"",IF(AND(BD$7=$E15,$F15=1),중요_시점_표식,"")),"")</f>
        <v/>
      </c>
      <c r="BE15" s="26" t="str">
        <f ca="1">IFERROR(IF(LEN(중요_시점[[#This Row],[요일]])=0,"",IF(AND(BE$7=$E15,$F15=1),중요_시점_표식,"")),"")</f>
        <v/>
      </c>
      <c r="BF15" s="26" t="str">
        <f ca="1">IFERROR(IF(LEN(중요_시점[[#This Row],[요일]])=0,"",IF(AND(BF$7=$E15,$F15=1),중요_시점_표식,"")),"")</f>
        <v/>
      </c>
      <c r="BG15" s="26" t="str">
        <f ca="1">IFERROR(IF(LEN(중요_시점[[#This Row],[요일]])=0,"",IF(AND(BG$7=$E15,$F15=1),중요_시점_표식,"")),"")</f>
        <v/>
      </c>
      <c r="BH15" s="26" t="str">
        <f ca="1">IFERROR(IF(LEN(중요_시점[[#This Row],[요일]])=0,"",IF(AND(BH$7=$E15,$F15=1),중요_시점_표식,"")),"")</f>
        <v/>
      </c>
      <c r="BI15" s="26" t="str">
        <f ca="1">IFERROR(IF(LEN(중요_시점[[#This Row],[요일]])=0,"",IF(AND(BI$7=$E15,$F15=1),중요_시점_표식,"")),"")</f>
        <v/>
      </c>
      <c r="BJ15" s="26" t="str">
        <f ca="1">IFERROR(IF(LEN(중요_시점[[#This Row],[요일]])=0,"",IF(AND(BJ$7=$E15,$F15=1),중요_시점_표식,"")),"")</f>
        <v/>
      </c>
      <c r="BK15" s="26" t="str">
        <f ca="1">IFERROR(IF(LEN(중요_시점[[#This Row],[요일]])=0,"",IF(AND(BK$7=$E15,$F15=1),중요_시점_표식,"")),"")</f>
        <v/>
      </c>
    </row>
    <row r="16" spans="1:63" s="1" customFormat="1" ht="30" customHeight="1">
      <c r="A16" s="6"/>
      <c r="B16" s="40" t="s">
        <v>15</v>
      </c>
      <c r="C16" s="13"/>
      <c r="D16" s="43"/>
      <c r="E16" s="42"/>
      <c r="F16" s="12"/>
      <c r="G16" s="27"/>
      <c r="H16" s="26" t="str">
        <f>IFERROR(IF(LEN(중요_시점[[#This Row],[요일]])=0,"",IF(AND(H$7=$E16,$F16=1),중요_시점_표식,"")),"")</f>
        <v/>
      </c>
      <c r="I16" s="26" t="str">
        <f>IFERROR(IF(LEN(중요_시점[[#This Row],[요일]])=0,"",IF(AND(I$7=$E16,$F16=1),중요_시점_표식,"")),"")</f>
        <v/>
      </c>
      <c r="J16" s="26" t="str">
        <f>IFERROR(IF(LEN(중요_시점[[#This Row],[요일]])=0,"",IF(AND(J$7=$E16,$F16=1),중요_시점_표식,"")),"")</f>
        <v/>
      </c>
      <c r="K16" s="26" t="str">
        <f>IFERROR(IF(LEN(중요_시점[[#This Row],[요일]])=0,"",IF(AND(K$7=$E16,$F16=1),중요_시점_표식,"")),"")</f>
        <v/>
      </c>
      <c r="L16" s="26" t="str">
        <f>IFERROR(IF(LEN(중요_시점[[#This Row],[요일]])=0,"",IF(AND(L$7=$E16,$F16=1),중요_시점_표식,"")),"")</f>
        <v/>
      </c>
      <c r="M16" s="26" t="str">
        <f>IFERROR(IF(LEN(중요_시점[[#This Row],[요일]])=0,"",IF(AND(M$7=$E16,$F16=1),중요_시점_표식,"")),"")</f>
        <v/>
      </c>
      <c r="N16" s="26" t="str">
        <f>IFERROR(IF(LEN(중요_시점[[#This Row],[요일]])=0,"",IF(AND(N$7=$E16,$F16=1),중요_시점_표식,"")),"")</f>
        <v/>
      </c>
      <c r="O16" s="26" t="str">
        <f>IFERROR(IF(LEN(중요_시점[[#This Row],[요일]])=0,"",IF(AND(O$7=$E16,$F16=1),중요_시점_표식,"")),"")</f>
        <v/>
      </c>
      <c r="P16" s="26" t="str">
        <f>IFERROR(IF(LEN(중요_시점[[#This Row],[요일]])=0,"",IF(AND(P$7=$E16,$F16=1),중요_시점_표식,"")),"")</f>
        <v/>
      </c>
      <c r="Q16" s="26" t="str">
        <f>IFERROR(IF(LEN(중요_시점[[#This Row],[요일]])=0,"",IF(AND(Q$7=$E16,$F16=1),중요_시점_표식,"")),"")</f>
        <v/>
      </c>
      <c r="R16" s="26" t="str">
        <f>IFERROR(IF(LEN(중요_시점[[#This Row],[요일]])=0,"",IF(AND(R$7=$E16,$F16=1),중요_시점_표식,"")),"")</f>
        <v/>
      </c>
      <c r="S16" s="26" t="str">
        <f>IFERROR(IF(LEN(중요_시점[[#This Row],[요일]])=0,"",IF(AND(S$7=$E16,$F16=1),중요_시점_표식,"")),"")</f>
        <v/>
      </c>
      <c r="T16" s="26" t="str">
        <f>IFERROR(IF(LEN(중요_시점[[#This Row],[요일]])=0,"",IF(AND(T$7=$E16,$F16=1),중요_시점_표식,"")),"")</f>
        <v/>
      </c>
      <c r="U16" s="26" t="str">
        <f>IFERROR(IF(LEN(중요_시점[[#This Row],[요일]])=0,"",IF(AND(U$7=$E16,$F16=1),중요_시점_표식,"")),"")</f>
        <v/>
      </c>
      <c r="V16" s="26" t="str">
        <f>IFERROR(IF(LEN(중요_시점[[#This Row],[요일]])=0,"",IF(AND(V$7=$E16,$F16=1),중요_시점_표식,"")),"")</f>
        <v/>
      </c>
      <c r="W16" s="26" t="str">
        <f>IFERROR(IF(LEN(중요_시점[[#This Row],[요일]])=0,"",IF(AND(W$7=$E16,$F16=1),중요_시점_표식,"")),"")</f>
        <v/>
      </c>
      <c r="X16" s="26" t="str">
        <f>IFERROR(IF(LEN(중요_시점[[#This Row],[요일]])=0,"",IF(AND(X$7=$E16,$F16=1),중요_시점_표식,"")),"")</f>
        <v/>
      </c>
      <c r="Y16" s="26" t="str">
        <f>IFERROR(IF(LEN(중요_시점[[#This Row],[요일]])=0,"",IF(AND(Y$7=$E16,$F16=1),중요_시점_표식,"")),"")</f>
        <v/>
      </c>
      <c r="Z16" s="26" t="str">
        <f>IFERROR(IF(LEN(중요_시점[[#This Row],[요일]])=0,"",IF(AND(Z$7=$E16,$F16=1),중요_시점_표식,"")),"")</f>
        <v/>
      </c>
      <c r="AA16" s="26" t="str">
        <f>IFERROR(IF(LEN(중요_시점[[#This Row],[요일]])=0,"",IF(AND(AA$7=$E16,$F16=1),중요_시점_표식,"")),"")</f>
        <v/>
      </c>
      <c r="AB16" s="26" t="str">
        <f>IFERROR(IF(LEN(중요_시점[[#This Row],[요일]])=0,"",IF(AND(AB$7=$E16,$F16=1),중요_시점_표식,"")),"")</f>
        <v/>
      </c>
      <c r="AC16" s="26" t="str">
        <f>IFERROR(IF(LEN(중요_시점[[#This Row],[요일]])=0,"",IF(AND(AC$7=$E16,$F16=1),중요_시점_표식,"")),"")</f>
        <v/>
      </c>
      <c r="AD16" s="26" t="str">
        <f>IFERROR(IF(LEN(중요_시점[[#This Row],[요일]])=0,"",IF(AND(AD$7=$E16,$F16=1),중요_시점_표식,"")),"")</f>
        <v/>
      </c>
      <c r="AE16" s="26" t="str">
        <f>IFERROR(IF(LEN(중요_시점[[#This Row],[요일]])=0,"",IF(AND(AE$7=$E16,$F16=1),중요_시점_표식,"")),"")</f>
        <v/>
      </c>
      <c r="AF16" s="26" t="str">
        <f>IFERROR(IF(LEN(중요_시점[[#This Row],[요일]])=0,"",IF(AND(AF$7=$E16,$F16=1),중요_시점_표식,"")),"")</f>
        <v/>
      </c>
      <c r="AG16" s="26" t="str">
        <f>IFERROR(IF(LEN(중요_시점[[#This Row],[요일]])=0,"",IF(AND(AG$7=$E16,$F16=1),중요_시점_표식,"")),"")</f>
        <v/>
      </c>
      <c r="AH16" s="26" t="str">
        <f>IFERROR(IF(LEN(중요_시점[[#This Row],[요일]])=0,"",IF(AND(AH$7=$E16,$F16=1),중요_시점_표식,"")),"")</f>
        <v/>
      </c>
      <c r="AI16" s="26" t="str">
        <f>IFERROR(IF(LEN(중요_시점[[#This Row],[요일]])=0,"",IF(AND(AI$7=$E16,$F16=1),중요_시점_표식,"")),"")</f>
        <v/>
      </c>
      <c r="AJ16" s="26" t="str">
        <f>IFERROR(IF(LEN(중요_시점[[#This Row],[요일]])=0,"",IF(AND(AJ$7=$E16,$F16=1),중요_시점_표식,"")),"")</f>
        <v/>
      </c>
      <c r="AK16" s="26" t="str">
        <f>IFERROR(IF(LEN(중요_시점[[#This Row],[요일]])=0,"",IF(AND(AK$7=$E16,$F16=1),중요_시점_표식,"")),"")</f>
        <v/>
      </c>
      <c r="AL16" s="26" t="str">
        <f>IFERROR(IF(LEN(중요_시점[[#This Row],[요일]])=0,"",IF(AND(AL$7=$E16,$F16=1),중요_시점_표식,"")),"")</f>
        <v/>
      </c>
      <c r="AM16" s="26" t="str">
        <f>IFERROR(IF(LEN(중요_시점[[#This Row],[요일]])=0,"",IF(AND(AM$7=$E16,$F16=1),중요_시점_표식,"")),"")</f>
        <v/>
      </c>
      <c r="AN16" s="26" t="str">
        <f>IFERROR(IF(LEN(중요_시점[[#This Row],[요일]])=0,"",IF(AND(AN$7=$E16,$F16=1),중요_시점_표식,"")),"")</f>
        <v/>
      </c>
      <c r="AO16" s="26" t="str">
        <f>IFERROR(IF(LEN(중요_시점[[#This Row],[요일]])=0,"",IF(AND(AO$7=$E16,$F16=1),중요_시점_표식,"")),"")</f>
        <v/>
      </c>
      <c r="AP16" s="26" t="str">
        <f>IFERROR(IF(LEN(중요_시점[[#This Row],[요일]])=0,"",IF(AND(AP$7=$E16,$F16=1),중요_시점_표식,"")),"")</f>
        <v/>
      </c>
      <c r="AQ16" s="26" t="str">
        <f>IFERROR(IF(LEN(중요_시점[[#This Row],[요일]])=0,"",IF(AND(AQ$7=$E16,$F16=1),중요_시점_표식,"")),"")</f>
        <v/>
      </c>
      <c r="AR16" s="26" t="str">
        <f>IFERROR(IF(LEN(중요_시점[[#This Row],[요일]])=0,"",IF(AND(AR$7=$E16,$F16=1),중요_시점_표식,"")),"")</f>
        <v/>
      </c>
      <c r="AS16" s="26" t="str">
        <f>IFERROR(IF(LEN(중요_시점[[#This Row],[요일]])=0,"",IF(AND(AS$7=$E16,$F16=1),중요_시점_표식,"")),"")</f>
        <v/>
      </c>
      <c r="AT16" s="26" t="str">
        <f>IFERROR(IF(LEN(중요_시점[[#This Row],[요일]])=0,"",IF(AND(AT$7=$E16,$F16=1),중요_시점_표식,"")),"")</f>
        <v/>
      </c>
      <c r="AU16" s="26" t="str">
        <f>IFERROR(IF(LEN(중요_시점[[#This Row],[요일]])=0,"",IF(AND(AU$7=$E16,$F16=1),중요_시점_표식,"")),"")</f>
        <v/>
      </c>
      <c r="AV16" s="26" t="str">
        <f>IFERROR(IF(LEN(중요_시점[[#This Row],[요일]])=0,"",IF(AND(AV$7=$E16,$F16=1),중요_시점_표식,"")),"")</f>
        <v/>
      </c>
      <c r="AW16" s="26" t="str">
        <f>IFERROR(IF(LEN(중요_시점[[#This Row],[요일]])=0,"",IF(AND(AW$7=$E16,$F16=1),중요_시점_표식,"")),"")</f>
        <v/>
      </c>
      <c r="AX16" s="26" t="str">
        <f>IFERROR(IF(LEN(중요_시점[[#This Row],[요일]])=0,"",IF(AND(AX$7=$E16,$F16=1),중요_시점_표식,"")),"")</f>
        <v/>
      </c>
      <c r="AY16" s="26" t="str">
        <f>IFERROR(IF(LEN(중요_시점[[#This Row],[요일]])=0,"",IF(AND(AY$7=$E16,$F16=1),중요_시점_표식,"")),"")</f>
        <v/>
      </c>
      <c r="AZ16" s="26" t="str">
        <f>IFERROR(IF(LEN(중요_시점[[#This Row],[요일]])=0,"",IF(AND(AZ$7=$E16,$F16=1),중요_시점_표식,"")),"")</f>
        <v/>
      </c>
      <c r="BA16" s="26" t="str">
        <f>IFERROR(IF(LEN(중요_시점[[#This Row],[요일]])=0,"",IF(AND(BA$7=$E16,$F16=1),중요_시점_표식,"")),"")</f>
        <v/>
      </c>
      <c r="BB16" s="26" t="str">
        <f>IFERROR(IF(LEN(중요_시점[[#This Row],[요일]])=0,"",IF(AND(BB$7=$E16,$F16=1),중요_시점_표식,"")),"")</f>
        <v/>
      </c>
      <c r="BC16" s="26" t="str">
        <f>IFERROR(IF(LEN(중요_시점[[#This Row],[요일]])=0,"",IF(AND(BC$7=$E16,$F16=1),중요_시점_표식,"")),"")</f>
        <v/>
      </c>
      <c r="BD16" s="26" t="str">
        <f>IFERROR(IF(LEN(중요_시점[[#This Row],[요일]])=0,"",IF(AND(BD$7=$E16,$F16=1),중요_시점_표식,"")),"")</f>
        <v/>
      </c>
      <c r="BE16" s="26" t="str">
        <f>IFERROR(IF(LEN(중요_시점[[#This Row],[요일]])=0,"",IF(AND(BE$7=$E16,$F16=1),중요_시점_표식,"")),"")</f>
        <v/>
      </c>
      <c r="BF16" s="26" t="str">
        <f>IFERROR(IF(LEN(중요_시점[[#This Row],[요일]])=0,"",IF(AND(BF$7=$E16,$F16=1),중요_시점_표식,"")),"")</f>
        <v/>
      </c>
      <c r="BG16" s="26" t="str">
        <f>IFERROR(IF(LEN(중요_시점[[#This Row],[요일]])=0,"",IF(AND(BG$7=$E16,$F16=1),중요_시점_표식,"")),"")</f>
        <v/>
      </c>
      <c r="BH16" s="26" t="str">
        <f>IFERROR(IF(LEN(중요_시점[[#This Row],[요일]])=0,"",IF(AND(BH$7=$E16,$F16=1),중요_시점_표식,"")),"")</f>
        <v/>
      </c>
      <c r="BI16" s="26" t="str">
        <f>IFERROR(IF(LEN(중요_시점[[#This Row],[요일]])=0,"",IF(AND(BI$7=$E16,$F16=1),중요_시점_표식,"")),"")</f>
        <v/>
      </c>
      <c r="BJ16" s="26" t="str">
        <f>IFERROR(IF(LEN(중요_시점[[#This Row],[요일]])=0,"",IF(AND(BJ$7=$E16,$F16=1),중요_시점_표식,"")),"")</f>
        <v/>
      </c>
      <c r="BK16" s="26" t="str">
        <f>IFERROR(IF(LEN(중요_시점[[#This Row],[요일]])=0,"",IF(AND(BK$7=$E16,$F16=1),중요_시점_표식,"")),"")</f>
        <v/>
      </c>
    </row>
    <row r="17" spans="1:63" s="1" customFormat="1" ht="30" customHeight="1" outlineLevel="1">
      <c r="A17" s="6"/>
      <c r="B17" s="49" t="s">
        <v>10</v>
      </c>
      <c r="C17" s="13"/>
      <c r="D17" s="43">
        <v>0.6</v>
      </c>
      <c r="E17" s="42">
        <f ca="1">TODAY()+6</f>
        <v>45015</v>
      </c>
      <c r="F17" s="12">
        <v>13</v>
      </c>
      <c r="G17" s="27"/>
      <c r="H17" s="26" t="str">
        <f ca="1">IFERROR(IF(LEN(중요_시점[[#This Row],[요일]])=0,"",IF(AND(H$7=$E17,$F17=1),중요_시점_표식,"")),"")</f>
        <v/>
      </c>
      <c r="I17" s="26" t="str">
        <f ca="1">IFERROR(IF(LEN(중요_시점[[#This Row],[요일]])=0,"",IF(AND(I$7=$E17,$F17=1),중요_시점_표식,"")),"")</f>
        <v/>
      </c>
      <c r="J17" s="26" t="str">
        <f ca="1">IFERROR(IF(LEN(중요_시점[[#This Row],[요일]])=0,"",IF(AND(J$7=$E17,$F17=1),중요_시점_표식,"")),"")</f>
        <v/>
      </c>
      <c r="K17" s="26" t="str">
        <f ca="1">IFERROR(IF(LEN(중요_시점[[#This Row],[요일]])=0,"",IF(AND(K$7=$E17,$F17=1),중요_시점_표식,"")),"")</f>
        <v/>
      </c>
      <c r="L17" s="26" t="str">
        <f ca="1">IFERROR(IF(LEN(중요_시점[[#This Row],[요일]])=0,"",IF(AND(L$7=$E17,$F17=1),중요_시점_표식,"")),"")</f>
        <v/>
      </c>
      <c r="M17" s="26" t="str">
        <f ca="1">IFERROR(IF(LEN(중요_시점[[#This Row],[요일]])=0,"",IF(AND(M$7=$E17,$F17=1),중요_시점_표식,"")),"")</f>
        <v/>
      </c>
      <c r="N17" s="26" t="str">
        <f ca="1">IFERROR(IF(LEN(중요_시점[[#This Row],[요일]])=0,"",IF(AND(N$7=$E17,$F17=1),중요_시점_표식,"")),"")</f>
        <v/>
      </c>
      <c r="O17" s="26" t="str">
        <f ca="1">IFERROR(IF(LEN(중요_시점[[#This Row],[요일]])=0,"",IF(AND(O$7=$E17,$F17=1),중요_시점_표식,"")),"")</f>
        <v/>
      </c>
      <c r="P17" s="26" t="str">
        <f ca="1">IFERROR(IF(LEN(중요_시점[[#This Row],[요일]])=0,"",IF(AND(P$7=$E17,$F17=1),중요_시점_표식,"")),"")</f>
        <v/>
      </c>
      <c r="Q17" s="26" t="str">
        <f ca="1">IFERROR(IF(LEN(중요_시점[[#This Row],[요일]])=0,"",IF(AND(Q$7=$E17,$F17=1),중요_시점_표식,"")),"")</f>
        <v/>
      </c>
      <c r="R17" s="26" t="str">
        <f ca="1">IFERROR(IF(LEN(중요_시점[[#This Row],[요일]])=0,"",IF(AND(R$7=$E17,$F17=1),중요_시점_표식,"")),"")</f>
        <v/>
      </c>
      <c r="S17" s="26" t="str">
        <f ca="1">IFERROR(IF(LEN(중요_시점[[#This Row],[요일]])=0,"",IF(AND(S$7=$E17,$F17=1),중요_시점_표식,"")),"")</f>
        <v/>
      </c>
      <c r="T17" s="26" t="str">
        <f ca="1">IFERROR(IF(LEN(중요_시점[[#This Row],[요일]])=0,"",IF(AND(T$7=$E17,$F17=1),중요_시점_표식,"")),"")</f>
        <v/>
      </c>
      <c r="U17" s="26" t="str">
        <f ca="1">IFERROR(IF(LEN(중요_시점[[#This Row],[요일]])=0,"",IF(AND(U$7=$E17,$F17=1),중요_시점_표식,"")),"")</f>
        <v/>
      </c>
      <c r="V17" s="26" t="str">
        <f ca="1">IFERROR(IF(LEN(중요_시점[[#This Row],[요일]])=0,"",IF(AND(V$7=$E17,$F17=1),중요_시점_표식,"")),"")</f>
        <v/>
      </c>
      <c r="W17" s="26" t="str">
        <f ca="1">IFERROR(IF(LEN(중요_시점[[#This Row],[요일]])=0,"",IF(AND(W$7=$E17,$F17=1),중요_시점_표식,"")),"")</f>
        <v/>
      </c>
      <c r="X17" s="26" t="str">
        <f ca="1">IFERROR(IF(LEN(중요_시점[[#This Row],[요일]])=0,"",IF(AND(X$7=$E17,$F17=1),중요_시점_표식,"")),"")</f>
        <v/>
      </c>
      <c r="Y17" s="26" t="str">
        <f ca="1">IFERROR(IF(LEN(중요_시점[[#This Row],[요일]])=0,"",IF(AND(Y$7=$E17,$F17=1),중요_시점_표식,"")),"")</f>
        <v/>
      </c>
      <c r="Z17" s="26" t="str">
        <f ca="1">IFERROR(IF(LEN(중요_시점[[#This Row],[요일]])=0,"",IF(AND(Z$7=$E17,$F17=1),중요_시점_표식,"")),"")</f>
        <v/>
      </c>
      <c r="AA17" s="26" t="str">
        <f ca="1">IFERROR(IF(LEN(중요_시점[[#This Row],[요일]])=0,"",IF(AND(AA$7=$E17,$F17=1),중요_시점_표식,"")),"")</f>
        <v/>
      </c>
      <c r="AB17" s="26" t="str">
        <f ca="1">IFERROR(IF(LEN(중요_시점[[#This Row],[요일]])=0,"",IF(AND(AB$7=$E17,$F17=1),중요_시점_표식,"")),"")</f>
        <v/>
      </c>
      <c r="AC17" s="26" t="str">
        <f ca="1">IFERROR(IF(LEN(중요_시점[[#This Row],[요일]])=0,"",IF(AND(AC$7=$E17,$F17=1),중요_시점_표식,"")),"")</f>
        <v/>
      </c>
      <c r="AD17" s="26" t="str">
        <f ca="1">IFERROR(IF(LEN(중요_시점[[#This Row],[요일]])=0,"",IF(AND(AD$7=$E17,$F17=1),중요_시점_표식,"")),"")</f>
        <v/>
      </c>
      <c r="AE17" s="26" t="str">
        <f ca="1">IFERROR(IF(LEN(중요_시점[[#This Row],[요일]])=0,"",IF(AND(AE$7=$E17,$F17=1),중요_시점_표식,"")),"")</f>
        <v/>
      </c>
      <c r="AF17" s="26" t="str">
        <f ca="1">IFERROR(IF(LEN(중요_시점[[#This Row],[요일]])=0,"",IF(AND(AF$7=$E17,$F17=1),중요_시점_표식,"")),"")</f>
        <v/>
      </c>
      <c r="AG17" s="26" t="str">
        <f ca="1">IFERROR(IF(LEN(중요_시점[[#This Row],[요일]])=0,"",IF(AND(AG$7=$E17,$F17=1),중요_시점_표식,"")),"")</f>
        <v/>
      </c>
      <c r="AH17" s="26" t="str">
        <f ca="1">IFERROR(IF(LEN(중요_시점[[#This Row],[요일]])=0,"",IF(AND(AH$7=$E17,$F17=1),중요_시점_표식,"")),"")</f>
        <v/>
      </c>
      <c r="AI17" s="26" t="str">
        <f ca="1">IFERROR(IF(LEN(중요_시점[[#This Row],[요일]])=0,"",IF(AND(AI$7=$E17,$F17=1),중요_시점_표식,"")),"")</f>
        <v/>
      </c>
      <c r="AJ17" s="26" t="str">
        <f ca="1">IFERROR(IF(LEN(중요_시점[[#This Row],[요일]])=0,"",IF(AND(AJ$7=$E17,$F17=1),중요_시점_표식,"")),"")</f>
        <v/>
      </c>
      <c r="AK17" s="26" t="str">
        <f ca="1">IFERROR(IF(LEN(중요_시점[[#This Row],[요일]])=0,"",IF(AND(AK$7=$E17,$F17=1),중요_시점_표식,"")),"")</f>
        <v/>
      </c>
      <c r="AL17" s="26" t="str">
        <f ca="1">IFERROR(IF(LEN(중요_시점[[#This Row],[요일]])=0,"",IF(AND(AL$7=$E17,$F17=1),중요_시점_표식,"")),"")</f>
        <v/>
      </c>
      <c r="AM17" s="26" t="str">
        <f ca="1">IFERROR(IF(LEN(중요_시점[[#This Row],[요일]])=0,"",IF(AND(AM$7=$E17,$F17=1),중요_시점_표식,"")),"")</f>
        <v/>
      </c>
      <c r="AN17" s="26" t="str">
        <f ca="1">IFERROR(IF(LEN(중요_시점[[#This Row],[요일]])=0,"",IF(AND(AN$7=$E17,$F17=1),중요_시점_표식,"")),"")</f>
        <v/>
      </c>
      <c r="AO17" s="26" t="str">
        <f ca="1">IFERROR(IF(LEN(중요_시점[[#This Row],[요일]])=0,"",IF(AND(AO$7=$E17,$F17=1),중요_시점_표식,"")),"")</f>
        <v/>
      </c>
      <c r="AP17" s="26" t="str">
        <f ca="1">IFERROR(IF(LEN(중요_시점[[#This Row],[요일]])=0,"",IF(AND(AP$7=$E17,$F17=1),중요_시점_표식,"")),"")</f>
        <v/>
      </c>
      <c r="AQ17" s="26" t="str">
        <f ca="1">IFERROR(IF(LEN(중요_시점[[#This Row],[요일]])=0,"",IF(AND(AQ$7=$E17,$F17=1),중요_시점_표식,"")),"")</f>
        <v/>
      </c>
      <c r="AR17" s="26" t="str">
        <f ca="1">IFERROR(IF(LEN(중요_시점[[#This Row],[요일]])=0,"",IF(AND(AR$7=$E17,$F17=1),중요_시점_표식,"")),"")</f>
        <v/>
      </c>
      <c r="AS17" s="26" t="str">
        <f ca="1">IFERROR(IF(LEN(중요_시점[[#This Row],[요일]])=0,"",IF(AND(AS$7=$E17,$F17=1),중요_시점_표식,"")),"")</f>
        <v/>
      </c>
      <c r="AT17" s="26" t="str">
        <f ca="1">IFERROR(IF(LEN(중요_시점[[#This Row],[요일]])=0,"",IF(AND(AT$7=$E17,$F17=1),중요_시점_표식,"")),"")</f>
        <v/>
      </c>
      <c r="AU17" s="26" t="str">
        <f ca="1">IFERROR(IF(LEN(중요_시점[[#This Row],[요일]])=0,"",IF(AND(AU$7=$E17,$F17=1),중요_시점_표식,"")),"")</f>
        <v/>
      </c>
      <c r="AV17" s="26" t="str">
        <f ca="1">IFERROR(IF(LEN(중요_시점[[#This Row],[요일]])=0,"",IF(AND(AV$7=$E17,$F17=1),중요_시점_표식,"")),"")</f>
        <v/>
      </c>
      <c r="AW17" s="26" t="str">
        <f ca="1">IFERROR(IF(LEN(중요_시점[[#This Row],[요일]])=0,"",IF(AND(AW$7=$E17,$F17=1),중요_시점_표식,"")),"")</f>
        <v/>
      </c>
      <c r="AX17" s="26" t="str">
        <f ca="1">IFERROR(IF(LEN(중요_시점[[#This Row],[요일]])=0,"",IF(AND(AX$7=$E17,$F17=1),중요_시점_표식,"")),"")</f>
        <v/>
      </c>
      <c r="AY17" s="26" t="str">
        <f ca="1">IFERROR(IF(LEN(중요_시점[[#This Row],[요일]])=0,"",IF(AND(AY$7=$E17,$F17=1),중요_시점_표식,"")),"")</f>
        <v/>
      </c>
      <c r="AZ17" s="26" t="str">
        <f ca="1">IFERROR(IF(LEN(중요_시점[[#This Row],[요일]])=0,"",IF(AND(AZ$7=$E17,$F17=1),중요_시점_표식,"")),"")</f>
        <v/>
      </c>
      <c r="BA17" s="26" t="str">
        <f ca="1">IFERROR(IF(LEN(중요_시점[[#This Row],[요일]])=0,"",IF(AND(BA$7=$E17,$F17=1),중요_시점_표식,"")),"")</f>
        <v/>
      </c>
      <c r="BB17" s="26" t="str">
        <f ca="1">IFERROR(IF(LEN(중요_시점[[#This Row],[요일]])=0,"",IF(AND(BB$7=$E17,$F17=1),중요_시점_표식,"")),"")</f>
        <v/>
      </c>
      <c r="BC17" s="26" t="str">
        <f ca="1">IFERROR(IF(LEN(중요_시점[[#This Row],[요일]])=0,"",IF(AND(BC$7=$E17,$F17=1),중요_시점_표식,"")),"")</f>
        <v/>
      </c>
      <c r="BD17" s="26" t="str">
        <f ca="1">IFERROR(IF(LEN(중요_시점[[#This Row],[요일]])=0,"",IF(AND(BD$7=$E17,$F17=1),중요_시점_표식,"")),"")</f>
        <v/>
      </c>
      <c r="BE17" s="26" t="str">
        <f ca="1">IFERROR(IF(LEN(중요_시점[[#This Row],[요일]])=0,"",IF(AND(BE$7=$E17,$F17=1),중요_시점_표식,"")),"")</f>
        <v/>
      </c>
      <c r="BF17" s="26" t="str">
        <f ca="1">IFERROR(IF(LEN(중요_시점[[#This Row],[요일]])=0,"",IF(AND(BF$7=$E17,$F17=1),중요_시점_표식,"")),"")</f>
        <v/>
      </c>
      <c r="BG17" s="26" t="str">
        <f ca="1">IFERROR(IF(LEN(중요_시점[[#This Row],[요일]])=0,"",IF(AND(BG$7=$E17,$F17=1),중요_시점_표식,"")),"")</f>
        <v/>
      </c>
      <c r="BH17" s="26" t="str">
        <f ca="1">IFERROR(IF(LEN(중요_시점[[#This Row],[요일]])=0,"",IF(AND(BH$7=$E17,$F17=1),중요_시점_표식,"")),"")</f>
        <v/>
      </c>
      <c r="BI17" s="26" t="str">
        <f ca="1">IFERROR(IF(LEN(중요_시점[[#This Row],[요일]])=0,"",IF(AND(BI$7=$E17,$F17=1),중요_시점_표식,"")),"")</f>
        <v/>
      </c>
      <c r="BJ17" s="26" t="str">
        <f ca="1">IFERROR(IF(LEN(중요_시점[[#This Row],[요일]])=0,"",IF(AND(BJ$7=$E17,$F17=1),중요_시점_표식,"")),"")</f>
        <v/>
      </c>
      <c r="BK17" s="26" t="str">
        <f ca="1">IFERROR(IF(LEN(중요_시점[[#This Row],[요일]])=0,"",IF(AND(BK$7=$E17,$F17=1),중요_시점_표식,"")),"")</f>
        <v/>
      </c>
    </row>
    <row r="18" spans="1:63" s="1" customFormat="1" ht="30" customHeight="1" outlineLevel="1">
      <c r="A18" s="5"/>
      <c r="B18" s="49" t="s">
        <v>11</v>
      </c>
      <c r="C18" s="13"/>
      <c r="D18" s="43">
        <v>0.5</v>
      </c>
      <c r="E18" s="42">
        <f ca="1">TODAY()+7</f>
        <v>45016</v>
      </c>
      <c r="F18" s="12">
        <v>9</v>
      </c>
      <c r="G18" s="27"/>
      <c r="H18" s="26" t="str">
        <f ca="1">IFERROR(IF(LEN(중요_시점[[#This Row],[요일]])=0,"",IF(AND(H$7=$E18,$F18=1),중요_시점_표식,"")),"")</f>
        <v/>
      </c>
      <c r="I18" s="26" t="str">
        <f ca="1">IFERROR(IF(LEN(중요_시점[[#This Row],[요일]])=0,"",IF(AND(I$7=$E18,$F18=1),중요_시점_표식,"")),"")</f>
        <v/>
      </c>
      <c r="J18" s="26" t="str">
        <f ca="1">IFERROR(IF(LEN(중요_시점[[#This Row],[요일]])=0,"",IF(AND(J$7=$E18,$F18=1),중요_시점_표식,"")),"")</f>
        <v/>
      </c>
      <c r="K18" s="26" t="str">
        <f ca="1">IFERROR(IF(LEN(중요_시점[[#This Row],[요일]])=0,"",IF(AND(K$7=$E18,$F18=1),중요_시점_표식,"")),"")</f>
        <v/>
      </c>
      <c r="L18" s="26" t="str">
        <f ca="1">IFERROR(IF(LEN(중요_시점[[#This Row],[요일]])=0,"",IF(AND(L$7=$E18,$F18=1),중요_시점_표식,"")),"")</f>
        <v/>
      </c>
      <c r="M18" s="26" t="str">
        <f ca="1">IFERROR(IF(LEN(중요_시점[[#This Row],[요일]])=0,"",IF(AND(M$7=$E18,$F18=1),중요_시점_표식,"")),"")</f>
        <v/>
      </c>
      <c r="N18" s="26" t="str">
        <f ca="1">IFERROR(IF(LEN(중요_시점[[#This Row],[요일]])=0,"",IF(AND(N$7=$E18,$F18=1),중요_시점_표식,"")),"")</f>
        <v/>
      </c>
      <c r="O18" s="26" t="str">
        <f ca="1">IFERROR(IF(LEN(중요_시점[[#This Row],[요일]])=0,"",IF(AND(O$7=$E18,$F18=1),중요_시점_표식,"")),"")</f>
        <v/>
      </c>
      <c r="P18" s="26" t="str">
        <f ca="1">IFERROR(IF(LEN(중요_시점[[#This Row],[요일]])=0,"",IF(AND(P$7=$E18,$F18=1),중요_시점_표식,"")),"")</f>
        <v/>
      </c>
      <c r="Q18" s="26" t="str">
        <f ca="1">IFERROR(IF(LEN(중요_시점[[#This Row],[요일]])=0,"",IF(AND(Q$7=$E18,$F18=1),중요_시점_표식,"")),"")</f>
        <v/>
      </c>
      <c r="R18" s="26" t="str">
        <f ca="1">IFERROR(IF(LEN(중요_시점[[#This Row],[요일]])=0,"",IF(AND(R$7=$E18,$F18=1),중요_시점_표식,"")),"")</f>
        <v/>
      </c>
      <c r="S18" s="26" t="str">
        <f ca="1">IFERROR(IF(LEN(중요_시점[[#This Row],[요일]])=0,"",IF(AND(S$7=$E18,$F18=1),중요_시점_표식,"")),"")</f>
        <v/>
      </c>
      <c r="T18" s="26" t="str">
        <f ca="1">IFERROR(IF(LEN(중요_시점[[#This Row],[요일]])=0,"",IF(AND(T$7=$E18,$F18=1),중요_시점_표식,"")),"")</f>
        <v/>
      </c>
      <c r="U18" s="26" t="str">
        <f ca="1">IFERROR(IF(LEN(중요_시점[[#This Row],[요일]])=0,"",IF(AND(U$7=$E18,$F18=1),중요_시점_표식,"")),"")</f>
        <v/>
      </c>
      <c r="V18" s="26" t="str">
        <f ca="1">IFERROR(IF(LEN(중요_시점[[#This Row],[요일]])=0,"",IF(AND(V$7=$E18,$F18=1),중요_시점_표식,"")),"")</f>
        <v/>
      </c>
      <c r="W18" s="26" t="str">
        <f ca="1">IFERROR(IF(LEN(중요_시점[[#This Row],[요일]])=0,"",IF(AND(W$7=$E18,$F18=1),중요_시점_표식,"")),"")</f>
        <v/>
      </c>
      <c r="X18" s="26" t="str">
        <f ca="1">IFERROR(IF(LEN(중요_시점[[#This Row],[요일]])=0,"",IF(AND(X$7=$E18,$F18=1),중요_시점_표식,"")),"")</f>
        <v/>
      </c>
      <c r="Y18" s="26" t="str">
        <f ca="1">IFERROR(IF(LEN(중요_시점[[#This Row],[요일]])=0,"",IF(AND(Y$7=$E18,$F18=1),중요_시점_표식,"")),"")</f>
        <v/>
      </c>
      <c r="Z18" s="26" t="str">
        <f ca="1">IFERROR(IF(LEN(중요_시점[[#This Row],[요일]])=0,"",IF(AND(Z$7=$E18,$F18=1),중요_시점_표식,"")),"")</f>
        <v/>
      </c>
      <c r="AA18" s="26" t="str">
        <f ca="1">IFERROR(IF(LEN(중요_시점[[#This Row],[요일]])=0,"",IF(AND(AA$7=$E18,$F18=1),중요_시점_표식,"")),"")</f>
        <v/>
      </c>
      <c r="AB18" s="26" t="str">
        <f ca="1">IFERROR(IF(LEN(중요_시점[[#This Row],[요일]])=0,"",IF(AND(AB$7=$E18,$F18=1),중요_시점_표식,"")),"")</f>
        <v/>
      </c>
      <c r="AC18" s="26" t="str">
        <f ca="1">IFERROR(IF(LEN(중요_시점[[#This Row],[요일]])=0,"",IF(AND(AC$7=$E18,$F18=1),중요_시점_표식,"")),"")</f>
        <v/>
      </c>
      <c r="AD18" s="26" t="str">
        <f ca="1">IFERROR(IF(LEN(중요_시점[[#This Row],[요일]])=0,"",IF(AND(AD$7=$E18,$F18=1),중요_시점_표식,"")),"")</f>
        <v/>
      </c>
      <c r="AE18" s="26" t="str">
        <f ca="1">IFERROR(IF(LEN(중요_시점[[#This Row],[요일]])=0,"",IF(AND(AE$7=$E18,$F18=1),중요_시점_표식,"")),"")</f>
        <v/>
      </c>
      <c r="AF18" s="26" t="str">
        <f ca="1">IFERROR(IF(LEN(중요_시점[[#This Row],[요일]])=0,"",IF(AND(AF$7=$E18,$F18=1),중요_시점_표식,"")),"")</f>
        <v/>
      </c>
      <c r="AG18" s="26" t="str">
        <f ca="1">IFERROR(IF(LEN(중요_시점[[#This Row],[요일]])=0,"",IF(AND(AG$7=$E18,$F18=1),중요_시점_표식,"")),"")</f>
        <v/>
      </c>
      <c r="AH18" s="26" t="str">
        <f ca="1">IFERROR(IF(LEN(중요_시점[[#This Row],[요일]])=0,"",IF(AND(AH$7=$E18,$F18=1),중요_시점_표식,"")),"")</f>
        <v/>
      </c>
      <c r="AI18" s="26" t="str">
        <f ca="1">IFERROR(IF(LEN(중요_시점[[#This Row],[요일]])=0,"",IF(AND(AI$7=$E18,$F18=1),중요_시점_표식,"")),"")</f>
        <v/>
      </c>
      <c r="AJ18" s="26" t="str">
        <f ca="1">IFERROR(IF(LEN(중요_시점[[#This Row],[요일]])=0,"",IF(AND(AJ$7=$E18,$F18=1),중요_시점_표식,"")),"")</f>
        <v/>
      </c>
      <c r="AK18" s="26" t="str">
        <f ca="1">IFERROR(IF(LEN(중요_시점[[#This Row],[요일]])=0,"",IF(AND(AK$7=$E18,$F18=1),중요_시점_표식,"")),"")</f>
        <v/>
      </c>
      <c r="AL18" s="26" t="str">
        <f ca="1">IFERROR(IF(LEN(중요_시점[[#This Row],[요일]])=0,"",IF(AND(AL$7=$E18,$F18=1),중요_시점_표식,"")),"")</f>
        <v/>
      </c>
      <c r="AM18" s="26" t="str">
        <f ca="1">IFERROR(IF(LEN(중요_시점[[#This Row],[요일]])=0,"",IF(AND(AM$7=$E18,$F18=1),중요_시점_표식,"")),"")</f>
        <v/>
      </c>
      <c r="AN18" s="26" t="str">
        <f ca="1">IFERROR(IF(LEN(중요_시점[[#This Row],[요일]])=0,"",IF(AND(AN$7=$E18,$F18=1),중요_시점_표식,"")),"")</f>
        <v/>
      </c>
      <c r="AO18" s="26" t="str">
        <f ca="1">IFERROR(IF(LEN(중요_시점[[#This Row],[요일]])=0,"",IF(AND(AO$7=$E18,$F18=1),중요_시점_표식,"")),"")</f>
        <v/>
      </c>
      <c r="AP18" s="26" t="str">
        <f ca="1">IFERROR(IF(LEN(중요_시점[[#This Row],[요일]])=0,"",IF(AND(AP$7=$E18,$F18=1),중요_시점_표식,"")),"")</f>
        <v/>
      </c>
      <c r="AQ18" s="26" t="str">
        <f ca="1">IFERROR(IF(LEN(중요_시점[[#This Row],[요일]])=0,"",IF(AND(AQ$7=$E18,$F18=1),중요_시점_표식,"")),"")</f>
        <v/>
      </c>
      <c r="AR18" s="26" t="str">
        <f ca="1">IFERROR(IF(LEN(중요_시점[[#This Row],[요일]])=0,"",IF(AND(AR$7=$E18,$F18=1),중요_시점_표식,"")),"")</f>
        <v/>
      </c>
      <c r="AS18" s="26" t="str">
        <f ca="1">IFERROR(IF(LEN(중요_시점[[#This Row],[요일]])=0,"",IF(AND(AS$7=$E18,$F18=1),중요_시점_표식,"")),"")</f>
        <v/>
      </c>
      <c r="AT18" s="26" t="str">
        <f ca="1">IFERROR(IF(LEN(중요_시점[[#This Row],[요일]])=0,"",IF(AND(AT$7=$E18,$F18=1),중요_시점_표식,"")),"")</f>
        <v/>
      </c>
      <c r="AU18" s="26" t="str">
        <f ca="1">IFERROR(IF(LEN(중요_시점[[#This Row],[요일]])=0,"",IF(AND(AU$7=$E18,$F18=1),중요_시점_표식,"")),"")</f>
        <v/>
      </c>
      <c r="AV18" s="26" t="str">
        <f ca="1">IFERROR(IF(LEN(중요_시점[[#This Row],[요일]])=0,"",IF(AND(AV$7=$E18,$F18=1),중요_시점_표식,"")),"")</f>
        <v/>
      </c>
      <c r="AW18" s="26" t="str">
        <f ca="1">IFERROR(IF(LEN(중요_시점[[#This Row],[요일]])=0,"",IF(AND(AW$7=$E18,$F18=1),중요_시점_표식,"")),"")</f>
        <v/>
      </c>
      <c r="AX18" s="26" t="str">
        <f ca="1">IFERROR(IF(LEN(중요_시점[[#This Row],[요일]])=0,"",IF(AND(AX$7=$E18,$F18=1),중요_시점_표식,"")),"")</f>
        <v/>
      </c>
      <c r="AY18" s="26" t="str">
        <f ca="1">IFERROR(IF(LEN(중요_시점[[#This Row],[요일]])=0,"",IF(AND(AY$7=$E18,$F18=1),중요_시점_표식,"")),"")</f>
        <v/>
      </c>
      <c r="AZ18" s="26" t="str">
        <f ca="1">IFERROR(IF(LEN(중요_시점[[#This Row],[요일]])=0,"",IF(AND(AZ$7=$E18,$F18=1),중요_시점_표식,"")),"")</f>
        <v/>
      </c>
      <c r="BA18" s="26" t="str">
        <f ca="1">IFERROR(IF(LEN(중요_시점[[#This Row],[요일]])=0,"",IF(AND(BA$7=$E18,$F18=1),중요_시점_표식,"")),"")</f>
        <v/>
      </c>
      <c r="BB18" s="26" t="str">
        <f ca="1">IFERROR(IF(LEN(중요_시점[[#This Row],[요일]])=0,"",IF(AND(BB$7=$E18,$F18=1),중요_시점_표식,"")),"")</f>
        <v/>
      </c>
      <c r="BC18" s="26" t="str">
        <f ca="1">IFERROR(IF(LEN(중요_시점[[#This Row],[요일]])=0,"",IF(AND(BC$7=$E18,$F18=1),중요_시점_표식,"")),"")</f>
        <v/>
      </c>
      <c r="BD18" s="26" t="str">
        <f ca="1">IFERROR(IF(LEN(중요_시점[[#This Row],[요일]])=0,"",IF(AND(BD$7=$E18,$F18=1),중요_시점_표식,"")),"")</f>
        <v/>
      </c>
      <c r="BE18" s="26" t="str">
        <f ca="1">IFERROR(IF(LEN(중요_시점[[#This Row],[요일]])=0,"",IF(AND(BE$7=$E18,$F18=1),중요_시점_표식,"")),"")</f>
        <v/>
      </c>
      <c r="BF18" s="26" t="str">
        <f ca="1">IFERROR(IF(LEN(중요_시점[[#This Row],[요일]])=0,"",IF(AND(BF$7=$E18,$F18=1),중요_시점_표식,"")),"")</f>
        <v/>
      </c>
      <c r="BG18" s="26" t="str">
        <f ca="1">IFERROR(IF(LEN(중요_시점[[#This Row],[요일]])=0,"",IF(AND(BG$7=$E18,$F18=1),중요_시점_표식,"")),"")</f>
        <v/>
      </c>
      <c r="BH18" s="26" t="str">
        <f ca="1">IFERROR(IF(LEN(중요_시점[[#This Row],[요일]])=0,"",IF(AND(BH$7=$E18,$F18=1),중요_시점_표식,"")),"")</f>
        <v/>
      </c>
      <c r="BI18" s="26" t="str">
        <f ca="1">IFERROR(IF(LEN(중요_시점[[#This Row],[요일]])=0,"",IF(AND(BI$7=$E18,$F18=1),중요_시점_표식,"")),"")</f>
        <v/>
      </c>
      <c r="BJ18" s="26" t="str">
        <f ca="1">IFERROR(IF(LEN(중요_시점[[#This Row],[요일]])=0,"",IF(AND(BJ$7=$E18,$F18=1),중요_시점_표식,"")),"")</f>
        <v/>
      </c>
      <c r="BK18" s="26" t="str">
        <f ca="1">IFERROR(IF(LEN(중요_시점[[#This Row],[요일]])=0,"",IF(AND(BK$7=$E18,$F18=1),중요_시점_표식,"")),"")</f>
        <v/>
      </c>
    </row>
    <row r="19" spans="1:63" s="1" customFormat="1" ht="30" customHeight="1" outlineLevel="1">
      <c r="A19" s="5"/>
      <c r="B19" s="49" t="s">
        <v>12</v>
      </c>
      <c r="C19" s="13"/>
      <c r="D19" s="43">
        <v>0.33</v>
      </c>
      <c r="E19" s="42">
        <f ca="1">TODAY()+15</f>
        <v>45024</v>
      </c>
      <c r="F19" s="12">
        <v>11</v>
      </c>
      <c r="G19" s="27"/>
      <c r="H19" s="26" t="str">
        <f ca="1">IFERROR(IF(LEN(중요_시점[[#This Row],[요일]])=0,"",IF(AND(H$7=$E19,$F19=1),중요_시점_표식,"")),"")</f>
        <v/>
      </c>
      <c r="I19" s="26" t="str">
        <f ca="1">IFERROR(IF(LEN(중요_시점[[#This Row],[요일]])=0,"",IF(AND(I$7=$E19,$F19=1),중요_시점_표식,"")),"")</f>
        <v/>
      </c>
      <c r="J19" s="26" t="str">
        <f ca="1">IFERROR(IF(LEN(중요_시점[[#This Row],[요일]])=0,"",IF(AND(J$7=$E19,$F19=1),중요_시점_표식,"")),"")</f>
        <v/>
      </c>
      <c r="K19" s="26" t="str">
        <f ca="1">IFERROR(IF(LEN(중요_시점[[#This Row],[요일]])=0,"",IF(AND(K$7=$E19,$F19=1),중요_시점_표식,"")),"")</f>
        <v/>
      </c>
      <c r="L19" s="26" t="str">
        <f ca="1">IFERROR(IF(LEN(중요_시점[[#This Row],[요일]])=0,"",IF(AND(L$7=$E19,$F19=1),중요_시점_표식,"")),"")</f>
        <v/>
      </c>
      <c r="M19" s="26" t="str">
        <f ca="1">IFERROR(IF(LEN(중요_시점[[#This Row],[요일]])=0,"",IF(AND(M$7=$E19,$F19=1),중요_시점_표식,"")),"")</f>
        <v/>
      </c>
      <c r="N19" s="26" t="str">
        <f ca="1">IFERROR(IF(LEN(중요_시점[[#This Row],[요일]])=0,"",IF(AND(N$7=$E19,$F19=1),중요_시점_표식,"")),"")</f>
        <v/>
      </c>
      <c r="O19" s="26" t="str">
        <f ca="1">IFERROR(IF(LEN(중요_시점[[#This Row],[요일]])=0,"",IF(AND(O$7=$E19,$F19=1),중요_시점_표식,"")),"")</f>
        <v/>
      </c>
      <c r="P19" s="26" t="str">
        <f ca="1">IFERROR(IF(LEN(중요_시점[[#This Row],[요일]])=0,"",IF(AND(P$7=$E19,$F19=1),중요_시점_표식,"")),"")</f>
        <v/>
      </c>
      <c r="Q19" s="26" t="str">
        <f ca="1">IFERROR(IF(LEN(중요_시점[[#This Row],[요일]])=0,"",IF(AND(Q$7=$E19,$F19=1),중요_시점_표식,"")),"")</f>
        <v/>
      </c>
      <c r="R19" s="26" t="str">
        <f ca="1">IFERROR(IF(LEN(중요_시점[[#This Row],[요일]])=0,"",IF(AND(R$7=$E19,$F19=1),중요_시점_표식,"")),"")</f>
        <v/>
      </c>
      <c r="S19" s="26" t="str">
        <f ca="1">IFERROR(IF(LEN(중요_시점[[#This Row],[요일]])=0,"",IF(AND(S$7=$E19,$F19=1),중요_시점_표식,"")),"")</f>
        <v/>
      </c>
      <c r="T19" s="26" t="str">
        <f ca="1">IFERROR(IF(LEN(중요_시점[[#This Row],[요일]])=0,"",IF(AND(T$7=$E19,$F19=1),중요_시점_표식,"")),"")</f>
        <v/>
      </c>
      <c r="U19" s="26" t="str">
        <f ca="1">IFERROR(IF(LEN(중요_시점[[#This Row],[요일]])=0,"",IF(AND(U$7=$E19,$F19=1),중요_시점_표식,"")),"")</f>
        <v/>
      </c>
      <c r="V19" s="26" t="str">
        <f ca="1">IFERROR(IF(LEN(중요_시점[[#This Row],[요일]])=0,"",IF(AND(V$7=$E19,$F19=1),중요_시점_표식,"")),"")</f>
        <v/>
      </c>
      <c r="W19" s="26" t="str">
        <f ca="1">IFERROR(IF(LEN(중요_시점[[#This Row],[요일]])=0,"",IF(AND(W$7=$E19,$F19=1),중요_시점_표식,"")),"")</f>
        <v/>
      </c>
      <c r="X19" s="26" t="str">
        <f ca="1">IFERROR(IF(LEN(중요_시점[[#This Row],[요일]])=0,"",IF(AND(X$7=$E19,$F19=1),중요_시점_표식,"")),"")</f>
        <v/>
      </c>
      <c r="Y19" s="26" t="str">
        <f ca="1">IFERROR(IF(LEN(중요_시점[[#This Row],[요일]])=0,"",IF(AND(Y$7=$E19,$F19=1),중요_시점_표식,"")),"")</f>
        <v/>
      </c>
      <c r="Z19" s="26" t="str">
        <f ca="1">IFERROR(IF(LEN(중요_시점[[#This Row],[요일]])=0,"",IF(AND(Z$7=$E19,$F19=1),중요_시점_표식,"")),"")</f>
        <v/>
      </c>
      <c r="AA19" s="26" t="str">
        <f ca="1">IFERROR(IF(LEN(중요_시점[[#This Row],[요일]])=0,"",IF(AND(AA$7=$E19,$F19=1),중요_시점_표식,"")),"")</f>
        <v/>
      </c>
      <c r="AB19" s="26" t="str">
        <f ca="1">IFERROR(IF(LEN(중요_시점[[#This Row],[요일]])=0,"",IF(AND(AB$7=$E19,$F19=1),중요_시점_표식,"")),"")</f>
        <v/>
      </c>
      <c r="AC19" s="26" t="str">
        <f ca="1">IFERROR(IF(LEN(중요_시점[[#This Row],[요일]])=0,"",IF(AND(AC$7=$E19,$F19=1),중요_시점_표식,"")),"")</f>
        <v/>
      </c>
      <c r="AD19" s="26" t="str">
        <f ca="1">IFERROR(IF(LEN(중요_시점[[#This Row],[요일]])=0,"",IF(AND(AD$7=$E19,$F19=1),중요_시점_표식,"")),"")</f>
        <v/>
      </c>
      <c r="AE19" s="26" t="str">
        <f ca="1">IFERROR(IF(LEN(중요_시점[[#This Row],[요일]])=0,"",IF(AND(AE$7=$E19,$F19=1),중요_시점_표식,"")),"")</f>
        <v/>
      </c>
      <c r="AF19" s="26" t="str">
        <f ca="1">IFERROR(IF(LEN(중요_시점[[#This Row],[요일]])=0,"",IF(AND(AF$7=$E19,$F19=1),중요_시점_표식,"")),"")</f>
        <v/>
      </c>
      <c r="AG19" s="26" t="str">
        <f ca="1">IFERROR(IF(LEN(중요_시점[[#This Row],[요일]])=0,"",IF(AND(AG$7=$E19,$F19=1),중요_시점_표식,"")),"")</f>
        <v/>
      </c>
      <c r="AH19" s="26" t="str">
        <f ca="1">IFERROR(IF(LEN(중요_시점[[#This Row],[요일]])=0,"",IF(AND(AH$7=$E19,$F19=1),중요_시점_표식,"")),"")</f>
        <v/>
      </c>
      <c r="AI19" s="26" t="str">
        <f ca="1">IFERROR(IF(LEN(중요_시점[[#This Row],[요일]])=0,"",IF(AND(AI$7=$E19,$F19=1),중요_시점_표식,"")),"")</f>
        <v/>
      </c>
      <c r="AJ19" s="26" t="str">
        <f ca="1">IFERROR(IF(LEN(중요_시점[[#This Row],[요일]])=0,"",IF(AND(AJ$7=$E19,$F19=1),중요_시점_표식,"")),"")</f>
        <v/>
      </c>
      <c r="AK19" s="26" t="str">
        <f ca="1">IFERROR(IF(LEN(중요_시점[[#This Row],[요일]])=0,"",IF(AND(AK$7=$E19,$F19=1),중요_시점_표식,"")),"")</f>
        <v/>
      </c>
      <c r="AL19" s="26" t="str">
        <f ca="1">IFERROR(IF(LEN(중요_시점[[#This Row],[요일]])=0,"",IF(AND(AL$7=$E19,$F19=1),중요_시점_표식,"")),"")</f>
        <v/>
      </c>
      <c r="AM19" s="26" t="str">
        <f ca="1">IFERROR(IF(LEN(중요_시점[[#This Row],[요일]])=0,"",IF(AND(AM$7=$E19,$F19=1),중요_시점_표식,"")),"")</f>
        <v/>
      </c>
      <c r="AN19" s="26" t="str">
        <f ca="1">IFERROR(IF(LEN(중요_시점[[#This Row],[요일]])=0,"",IF(AND(AN$7=$E19,$F19=1),중요_시점_표식,"")),"")</f>
        <v/>
      </c>
      <c r="AO19" s="26" t="str">
        <f ca="1">IFERROR(IF(LEN(중요_시점[[#This Row],[요일]])=0,"",IF(AND(AO$7=$E19,$F19=1),중요_시점_표식,"")),"")</f>
        <v/>
      </c>
      <c r="AP19" s="26" t="str">
        <f ca="1">IFERROR(IF(LEN(중요_시점[[#This Row],[요일]])=0,"",IF(AND(AP$7=$E19,$F19=1),중요_시점_표식,"")),"")</f>
        <v/>
      </c>
      <c r="AQ19" s="26" t="str">
        <f ca="1">IFERROR(IF(LEN(중요_시점[[#This Row],[요일]])=0,"",IF(AND(AQ$7=$E19,$F19=1),중요_시점_표식,"")),"")</f>
        <v/>
      </c>
      <c r="AR19" s="26" t="str">
        <f ca="1">IFERROR(IF(LEN(중요_시점[[#This Row],[요일]])=0,"",IF(AND(AR$7=$E19,$F19=1),중요_시점_표식,"")),"")</f>
        <v/>
      </c>
      <c r="AS19" s="26" t="str">
        <f ca="1">IFERROR(IF(LEN(중요_시점[[#This Row],[요일]])=0,"",IF(AND(AS$7=$E19,$F19=1),중요_시점_표식,"")),"")</f>
        <v/>
      </c>
      <c r="AT19" s="26" t="str">
        <f ca="1">IFERROR(IF(LEN(중요_시점[[#This Row],[요일]])=0,"",IF(AND(AT$7=$E19,$F19=1),중요_시점_표식,"")),"")</f>
        <v/>
      </c>
      <c r="AU19" s="26" t="str">
        <f ca="1">IFERROR(IF(LEN(중요_시점[[#This Row],[요일]])=0,"",IF(AND(AU$7=$E19,$F19=1),중요_시점_표식,"")),"")</f>
        <v/>
      </c>
      <c r="AV19" s="26" t="str">
        <f ca="1">IFERROR(IF(LEN(중요_시점[[#This Row],[요일]])=0,"",IF(AND(AV$7=$E19,$F19=1),중요_시점_표식,"")),"")</f>
        <v/>
      </c>
      <c r="AW19" s="26" t="str">
        <f ca="1">IFERROR(IF(LEN(중요_시점[[#This Row],[요일]])=0,"",IF(AND(AW$7=$E19,$F19=1),중요_시점_표식,"")),"")</f>
        <v/>
      </c>
      <c r="AX19" s="26" t="str">
        <f ca="1">IFERROR(IF(LEN(중요_시점[[#This Row],[요일]])=0,"",IF(AND(AX$7=$E19,$F19=1),중요_시점_표식,"")),"")</f>
        <v/>
      </c>
      <c r="AY19" s="26" t="str">
        <f ca="1">IFERROR(IF(LEN(중요_시점[[#This Row],[요일]])=0,"",IF(AND(AY$7=$E19,$F19=1),중요_시점_표식,"")),"")</f>
        <v/>
      </c>
      <c r="AZ19" s="26" t="str">
        <f ca="1">IFERROR(IF(LEN(중요_시점[[#This Row],[요일]])=0,"",IF(AND(AZ$7=$E19,$F19=1),중요_시점_표식,"")),"")</f>
        <v/>
      </c>
      <c r="BA19" s="26" t="str">
        <f ca="1">IFERROR(IF(LEN(중요_시점[[#This Row],[요일]])=0,"",IF(AND(BA$7=$E19,$F19=1),중요_시점_표식,"")),"")</f>
        <v/>
      </c>
      <c r="BB19" s="26" t="str">
        <f ca="1">IFERROR(IF(LEN(중요_시점[[#This Row],[요일]])=0,"",IF(AND(BB$7=$E19,$F19=1),중요_시점_표식,"")),"")</f>
        <v/>
      </c>
      <c r="BC19" s="26" t="str">
        <f ca="1">IFERROR(IF(LEN(중요_시점[[#This Row],[요일]])=0,"",IF(AND(BC$7=$E19,$F19=1),중요_시점_표식,"")),"")</f>
        <v/>
      </c>
      <c r="BD19" s="26" t="str">
        <f ca="1">IFERROR(IF(LEN(중요_시점[[#This Row],[요일]])=0,"",IF(AND(BD$7=$E19,$F19=1),중요_시점_표식,"")),"")</f>
        <v/>
      </c>
      <c r="BE19" s="26" t="str">
        <f ca="1">IFERROR(IF(LEN(중요_시점[[#This Row],[요일]])=0,"",IF(AND(BE$7=$E19,$F19=1),중요_시점_표식,"")),"")</f>
        <v/>
      </c>
      <c r="BF19" s="26" t="str">
        <f ca="1">IFERROR(IF(LEN(중요_시점[[#This Row],[요일]])=0,"",IF(AND(BF$7=$E19,$F19=1),중요_시점_표식,"")),"")</f>
        <v/>
      </c>
      <c r="BG19" s="26" t="str">
        <f ca="1">IFERROR(IF(LEN(중요_시점[[#This Row],[요일]])=0,"",IF(AND(BG$7=$E19,$F19=1),중요_시점_표식,"")),"")</f>
        <v/>
      </c>
      <c r="BH19" s="26" t="str">
        <f ca="1">IFERROR(IF(LEN(중요_시점[[#This Row],[요일]])=0,"",IF(AND(BH$7=$E19,$F19=1),중요_시점_표식,"")),"")</f>
        <v/>
      </c>
      <c r="BI19" s="26" t="str">
        <f ca="1">IFERROR(IF(LEN(중요_시점[[#This Row],[요일]])=0,"",IF(AND(BI$7=$E19,$F19=1),중요_시점_표식,"")),"")</f>
        <v/>
      </c>
      <c r="BJ19" s="26" t="str">
        <f ca="1">IFERROR(IF(LEN(중요_시점[[#This Row],[요일]])=0,"",IF(AND(BJ$7=$E19,$F19=1),중요_시점_표식,"")),"")</f>
        <v/>
      </c>
      <c r="BK19" s="26" t="str">
        <f ca="1">IFERROR(IF(LEN(중요_시점[[#This Row],[요일]])=0,"",IF(AND(BK$7=$E19,$F19=1),중요_시점_표식,"")),"")</f>
        <v/>
      </c>
    </row>
    <row r="20" spans="1:63" s="1" customFormat="1" ht="30" customHeight="1" outlineLevel="1">
      <c r="A20" s="5"/>
      <c r="B20" s="49" t="s">
        <v>13</v>
      </c>
      <c r="C20" s="13"/>
      <c r="D20" s="43"/>
      <c r="E20" s="42">
        <f ca="1">TODAY()+24</f>
        <v>45033</v>
      </c>
      <c r="F20" s="12">
        <v>1</v>
      </c>
      <c r="G20" s="27"/>
      <c r="H20" s="26" t="str">
        <f ca="1">IFERROR(IF(LEN(중요_시점[[#This Row],[요일]])=0,"",IF(AND(H$7=$E20,$F20=1),중요_시점_표식,"")),"")</f>
        <v/>
      </c>
      <c r="I20" s="26" t="str">
        <f ca="1">IFERROR(IF(LEN(중요_시점[[#This Row],[요일]])=0,"",IF(AND(I$7=$E20,$F20=1),중요_시점_표식,"")),"")</f>
        <v/>
      </c>
      <c r="J20" s="26" t="str">
        <f ca="1">IFERROR(IF(LEN(중요_시점[[#This Row],[요일]])=0,"",IF(AND(J$7=$E20,$F20=1),중요_시점_표식,"")),"")</f>
        <v/>
      </c>
      <c r="K20" s="26" t="str">
        <f ca="1">IFERROR(IF(LEN(중요_시점[[#This Row],[요일]])=0,"",IF(AND(K$7=$E20,$F20=1),중요_시점_표식,"")),"")</f>
        <v/>
      </c>
      <c r="L20" s="26" t="str">
        <f ca="1">IFERROR(IF(LEN(중요_시점[[#This Row],[요일]])=0,"",IF(AND(L$7=$E20,$F20=1),중요_시점_표식,"")),"")</f>
        <v/>
      </c>
      <c r="M20" s="26" t="str">
        <f ca="1">IFERROR(IF(LEN(중요_시점[[#This Row],[요일]])=0,"",IF(AND(M$7=$E20,$F20=1),중요_시점_표식,"")),"")</f>
        <v/>
      </c>
      <c r="N20" s="26" t="str">
        <f ca="1">IFERROR(IF(LEN(중요_시점[[#This Row],[요일]])=0,"",IF(AND(N$7=$E20,$F20=1),중요_시점_표식,"")),"")</f>
        <v/>
      </c>
      <c r="O20" s="26" t="str">
        <f ca="1">IFERROR(IF(LEN(중요_시점[[#This Row],[요일]])=0,"",IF(AND(O$7=$E20,$F20=1),중요_시점_표식,"")),"")</f>
        <v/>
      </c>
      <c r="P20" s="26" t="str">
        <f ca="1">IFERROR(IF(LEN(중요_시점[[#This Row],[요일]])=0,"",IF(AND(P$7=$E20,$F20=1),중요_시점_표식,"")),"")</f>
        <v/>
      </c>
      <c r="Q20" s="26" t="str">
        <f ca="1">IFERROR(IF(LEN(중요_시점[[#This Row],[요일]])=0,"",IF(AND(Q$7=$E20,$F20=1),중요_시점_표식,"")),"")</f>
        <v/>
      </c>
      <c r="R20" s="26" t="str">
        <f ca="1">IFERROR(IF(LEN(중요_시점[[#This Row],[요일]])=0,"",IF(AND(R$7=$E20,$F20=1),중요_시점_표식,"")),"")</f>
        <v/>
      </c>
      <c r="S20" s="26">
        <f ca="1">IFERROR(IF(LEN(중요_시점[[#This Row],[요일]])=0,"",IF(AND(S$7=$E20,$F20=1),중요_시점_표식,"")),"")</f>
        <v>1</v>
      </c>
      <c r="T20" s="26" t="str">
        <f ca="1">IFERROR(IF(LEN(중요_시점[[#This Row],[요일]])=0,"",IF(AND(T$7=$E20,$F20=1),중요_시점_표식,"")),"")</f>
        <v/>
      </c>
      <c r="U20" s="26" t="str">
        <f ca="1">IFERROR(IF(LEN(중요_시점[[#This Row],[요일]])=0,"",IF(AND(U$7=$E20,$F20=1),중요_시점_표식,"")),"")</f>
        <v/>
      </c>
      <c r="V20" s="26" t="str">
        <f ca="1">IFERROR(IF(LEN(중요_시점[[#This Row],[요일]])=0,"",IF(AND(V$7=$E20,$F20=1),중요_시점_표식,"")),"")</f>
        <v/>
      </c>
      <c r="W20" s="26" t="str">
        <f ca="1">IFERROR(IF(LEN(중요_시점[[#This Row],[요일]])=0,"",IF(AND(W$7=$E20,$F20=1),중요_시점_표식,"")),"")</f>
        <v/>
      </c>
      <c r="X20" s="26" t="str">
        <f ca="1">IFERROR(IF(LEN(중요_시점[[#This Row],[요일]])=0,"",IF(AND(X$7=$E20,$F20=1),중요_시점_표식,"")),"")</f>
        <v/>
      </c>
      <c r="Y20" s="26" t="str">
        <f ca="1">IFERROR(IF(LEN(중요_시점[[#This Row],[요일]])=0,"",IF(AND(Y$7=$E20,$F20=1),중요_시점_표식,"")),"")</f>
        <v/>
      </c>
      <c r="Z20" s="26" t="str">
        <f ca="1">IFERROR(IF(LEN(중요_시점[[#This Row],[요일]])=0,"",IF(AND(Z$7=$E20,$F20=1),중요_시점_표식,"")),"")</f>
        <v/>
      </c>
      <c r="AA20" s="26" t="str">
        <f ca="1">IFERROR(IF(LEN(중요_시점[[#This Row],[요일]])=0,"",IF(AND(AA$7=$E20,$F20=1),중요_시점_표식,"")),"")</f>
        <v/>
      </c>
      <c r="AB20" s="26" t="str">
        <f ca="1">IFERROR(IF(LEN(중요_시점[[#This Row],[요일]])=0,"",IF(AND(AB$7=$E20,$F20=1),중요_시점_표식,"")),"")</f>
        <v/>
      </c>
      <c r="AC20" s="26" t="str">
        <f ca="1">IFERROR(IF(LEN(중요_시점[[#This Row],[요일]])=0,"",IF(AND(AC$7=$E20,$F20=1),중요_시점_표식,"")),"")</f>
        <v/>
      </c>
      <c r="AD20" s="26" t="str">
        <f ca="1">IFERROR(IF(LEN(중요_시점[[#This Row],[요일]])=0,"",IF(AND(AD$7=$E20,$F20=1),중요_시점_표식,"")),"")</f>
        <v/>
      </c>
      <c r="AE20" s="26" t="str">
        <f ca="1">IFERROR(IF(LEN(중요_시점[[#This Row],[요일]])=0,"",IF(AND(AE$7=$E20,$F20=1),중요_시점_표식,"")),"")</f>
        <v/>
      </c>
      <c r="AF20" s="26" t="str">
        <f ca="1">IFERROR(IF(LEN(중요_시점[[#This Row],[요일]])=0,"",IF(AND(AF$7=$E20,$F20=1),중요_시점_표식,"")),"")</f>
        <v/>
      </c>
      <c r="AG20" s="26" t="str">
        <f ca="1">IFERROR(IF(LEN(중요_시점[[#This Row],[요일]])=0,"",IF(AND(AG$7=$E20,$F20=1),중요_시점_표식,"")),"")</f>
        <v/>
      </c>
      <c r="AH20" s="26" t="str">
        <f ca="1">IFERROR(IF(LEN(중요_시점[[#This Row],[요일]])=0,"",IF(AND(AH$7=$E20,$F20=1),중요_시점_표식,"")),"")</f>
        <v/>
      </c>
      <c r="AI20" s="26" t="str">
        <f ca="1">IFERROR(IF(LEN(중요_시점[[#This Row],[요일]])=0,"",IF(AND(AI$7=$E20,$F20=1),중요_시점_표식,"")),"")</f>
        <v/>
      </c>
      <c r="AJ20" s="26" t="str">
        <f ca="1">IFERROR(IF(LEN(중요_시점[[#This Row],[요일]])=0,"",IF(AND(AJ$7=$E20,$F20=1),중요_시점_표식,"")),"")</f>
        <v/>
      </c>
      <c r="AK20" s="26" t="str">
        <f ca="1">IFERROR(IF(LEN(중요_시점[[#This Row],[요일]])=0,"",IF(AND(AK$7=$E20,$F20=1),중요_시점_표식,"")),"")</f>
        <v/>
      </c>
      <c r="AL20" s="26" t="str">
        <f ca="1">IFERROR(IF(LEN(중요_시점[[#This Row],[요일]])=0,"",IF(AND(AL$7=$E20,$F20=1),중요_시점_표식,"")),"")</f>
        <v/>
      </c>
      <c r="AM20" s="26" t="str">
        <f ca="1">IFERROR(IF(LEN(중요_시점[[#This Row],[요일]])=0,"",IF(AND(AM$7=$E20,$F20=1),중요_시점_표식,"")),"")</f>
        <v/>
      </c>
      <c r="AN20" s="26" t="str">
        <f ca="1">IFERROR(IF(LEN(중요_시점[[#This Row],[요일]])=0,"",IF(AND(AN$7=$E20,$F20=1),중요_시점_표식,"")),"")</f>
        <v/>
      </c>
      <c r="AO20" s="26" t="str">
        <f ca="1">IFERROR(IF(LEN(중요_시점[[#This Row],[요일]])=0,"",IF(AND(AO$7=$E20,$F20=1),중요_시점_표식,"")),"")</f>
        <v/>
      </c>
      <c r="AP20" s="26" t="str">
        <f ca="1">IFERROR(IF(LEN(중요_시점[[#This Row],[요일]])=0,"",IF(AND(AP$7=$E20,$F20=1),중요_시점_표식,"")),"")</f>
        <v/>
      </c>
      <c r="AQ20" s="26" t="str">
        <f ca="1">IFERROR(IF(LEN(중요_시점[[#This Row],[요일]])=0,"",IF(AND(AQ$7=$E20,$F20=1),중요_시점_표식,"")),"")</f>
        <v/>
      </c>
      <c r="AR20" s="26" t="str">
        <f ca="1">IFERROR(IF(LEN(중요_시점[[#This Row],[요일]])=0,"",IF(AND(AR$7=$E20,$F20=1),중요_시점_표식,"")),"")</f>
        <v/>
      </c>
      <c r="AS20" s="26" t="str">
        <f ca="1">IFERROR(IF(LEN(중요_시점[[#This Row],[요일]])=0,"",IF(AND(AS$7=$E20,$F20=1),중요_시점_표식,"")),"")</f>
        <v/>
      </c>
      <c r="AT20" s="26" t="str">
        <f ca="1">IFERROR(IF(LEN(중요_시점[[#This Row],[요일]])=0,"",IF(AND(AT$7=$E20,$F20=1),중요_시점_표식,"")),"")</f>
        <v/>
      </c>
      <c r="AU20" s="26" t="str">
        <f ca="1">IFERROR(IF(LEN(중요_시점[[#This Row],[요일]])=0,"",IF(AND(AU$7=$E20,$F20=1),중요_시점_표식,"")),"")</f>
        <v/>
      </c>
      <c r="AV20" s="26" t="str">
        <f ca="1">IFERROR(IF(LEN(중요_시점[[#This Row],[요일]])=0,"",IF(AND(AV$7=$E20,$F20=1),중요_시점_표식,"")),"")</f>
        <v/>
      </c>
      <c r="AW20" s="26" t="str">
        <f ca="1">IFERROR(IF(LEN(중요_시점[[#This Row],[요일]])=0,"",IF(AND(AW$7=$E20,$F20=1),중요_시점_표식,"")),"")</f>
        <v/>
      </c>
      <c r="AX20" s="26" t="str">
        <f ca="1">IFERROR(IF(LEN(중요_시점[[#This Row],[요일]])=0,"",IF(AND(AX$7=$E20,$F20=1),중요_시점_표식,"")),"")</f>
        <v/>
      </c>
      <c r="AY20" s="26" t="str">
        <f ca="1">IFERROR(IF(LEN(중요_시점[[#This Row],[요일]])=0,"",IF(AND(AY$7=$E20,$F20=1),중요_시점_표식,"")),"")</f>
        <v/>
      </c>
      <c r="AZ20" s="26" t="str">
        <f ca="1">IFERROR(IF(LEN(중요_시점[[#This Row],[요일]])=0,"",IF(AND(AZ$7=$E20,$F20=1),중요_시점_표식,"")),"")</f>
        <v/>
      </c>
      <c r="BA20" s="26" t="str">
        <f ca="1">IFERROR(IF(LEN(중요_시점[[#This Row],[요일]])=0,"",IF(AND(BA$7=$E20,$F20=1),중요_시점_표식,"")),"")</f>
        <v/>
      </c>
      <c r="BB20" s="26" t="str">
        <f ca="1">IFERROR(IF(LEN(중요_시점[[#This Row],[요일]])=0,"",IF(AND(BB$7=$E20,$F20=1),중요_시점_표식,"")),"")</f>
        <v/>
      </c>
      <c r="BC20" s="26" t="str">
        <f ca="1">IFERROR(IF(LEN(중요_시점[[#This Row],[요일]])=0,"",IF(AND(BC$7=$E20,$F20=1),중요_시점_표식,"")),"")</f>
        <v/>
      </c>
      <c r="BD20" s="26" t="str">
        <f ca="1">IFERROR(IF(LEN(중요_시점[[#This Row],[요일]])=0,"",IF(AND(BD$7=$E20,$F20=1),중요_시점_표식,"")),"")</f>
        <v/>
      </c>
      <c r="BE20" s="26" t="str">
        <f ca="1">IFERROR(IF(LEN(중요_시점[[#This Row],[요일]])=0,"",IF(AND(BE$7=$E20,$F20=1),중요_시점_표식,"")),"")</f>
        <v/>
      </c>
      <c r="BF20" s="26" t="str">
        <f ca="1">IFERROR(IF(LEN(중요_시점[[#This Row],[요일]])=0,"",IF(AND(BF$7=$E20,$F20=1),중요_시점_표식,"")),"")</f>
        <v/>
      </c>
      <c r="BG20" s="26" t="str">
        <f ca="1">IFERROR(IF(LEN(중요_시점[[#This Row],[요일]])=0,"",IF(AND(BG$7=$E20,$F20=1),중요_시점_표식,"")),"")</f>
        <v/>
      </c>
      <c r="BH20" s="26" t="str">
        <f ca="1">IFERROR(IF(LEN(중요_시점[[#This Row],[요일]])=0,"",IF(AND(BH$7=$E20,$F20=1),중요_시점_표식,"")),"")</f>
        <v/>
      </c>
      <c r="BI20" s="26" t="str">
        <f ca="1">IFERROR(IF(LEN(중요_시점[[#This Row],[요일]])=0,"",IF(AND(BI$7=$E20,$F20=1),중요_시점_표식,"")),"")</f>
        <v/>
      </c>
      <c r="BJ20" s="26" t="str">
        <f ca="1">IFERROR(IF(LEN(중요_시점[[#This Row],[요일]])=0,"",IF(AND(BJ$7=$E20,$F20=1),중요_시점_표식,"")),"")</f>
        <v/>
      </c>
      <c r="BK20" s="26" t="str">
        <f ca="1">IFERROR(IF(LEN(중요_시점[[#This Row],[요일]])=0,"",IF(AND(BK$7=$E20,$F20=1),중요_시점_표식,"")),"")</f>
        <v/>
      </c>
    </row>
    <row r="21" spans="1:63" s="1" customFormat="1" ht="30" customHeight="1" outlineLevel="1">
      <c r="A21" s="5"/>
      <c r="B21" s="49" t="s">
        <v>14</v>
      </c>
      <c r="C21" s="13"/>
      <c r="D21" s="43"/>
      <c r="E21" s="42">
        <f ca="1">TODAY()+25</f>
        <v>45034</v>
      </c>
      <c r="F21" s="12">
        <v>24</v>
      </c>
      <c r="G21" s="27"/>
      <c r="H21" s="26" t="str">
        <f ca="1">IFERROR(IF(LEN(중요_시점[[#This Row],[요일]])=0,"",IF(AND(H$7=$E21,$F21=1),중요_시점_표식,"")),"")</f>
        <v/>
      </c>
      <c r="I21" s="26" t="str">
        <f ca="1">IFERROR(IF(LEN(중요_시점[[#This Row],[요일]])=0,"",IF(AND(I$7=$E21,$F21=1),중요_시점_표식,"")),"")</f>
        <v/>
      </c>
      <c r="J21" s="26" t="str">
        <f ca="1">IFERROR(IF(LEN(중요_시점[[#This Row],[요일]])=0,"",IF(AND(J$7=$E21,$F21=1),중요_시점_표식,"")),"")</f>
        <v/>
      </c>
      <c r="K21" s="26" t="str">
        <f ca="1">IFERROR(IF(LEN(중요_시점[[#This Row],[요일]])=0,"",IF(AND(K$7=$E21,$F21=1),중요_시점_표식,"")),"")</f>
        <v/>
      </c>
      <c r="L21" s="26" t="str">
        <f ca="1">IFERROR(IF(LEN(중요_시점[[#This Row],[요일]])=0,"",IF(AND(L$7=$E21,$F21=1),중요_시점_표식,"")),"")</f>
        <v/>
      </c>
      <c r="M21" s="26" t="str">
        <f ca="1">IFERROR(IF(LEN(중요_시점[[#This Row],[요일]])=0,"",IF(AND(M$7=$E21,$F21=1),중요_시점_표식,"")),"")</f>
        <v/>
      </c>
      <c r="N21" s="26" t="str">
        <f ca="1">IFERROR(IF(LEN(중요_시점[[#This Row],[요일]])=0,"",IF(AND(N$7=$E21,$F21=1),중요_시점_표식,"")),"")</f>
        <v/>
      </c>
      <c r="O21" s="26" t="str">
        <f ca="1">IFERROR(IF(LEN(중요_시점[[#This Row],[요일]])=0,"",IF(AND(O$7=$E21,$F21=1),중요_시점_표식,"")),"")</f>
        <v/>
      </c>
      <c r="P21" s="26" t="str">
        <f ca="1">IFERROR(IF(LEN(중요_시점[[#This Row],[요일]])=0,"",IF(AND(P$7=$E21,$F21=1),중요_시점_표식,"")),"")</f>
        <v/>
      </c>
      <c r="Q21" s="26" t="str">
        <f ca="1">IFERROR(IF(LEN(중요_시점[[#This Row],[요일]])=0,"",IF(AND(Q$7=$E21,$F21=1),중요_시점_표식,"")),"")</f>
        <v/>
      </c>
      <c r="R21" s="26" t="str">
        <f ca="1">IFERROR(IF(LEN(중요_시점[[#This Row],[요일]])=0,"",IF(AND(R$7=$E21,$F21=1),중요_시점_표식,"")),"")</f>
        <v/>
      </c>
      <c r="S21" s="26" t="str">
        <f ca="1">IFERROR(IF(LEN(중요_시점[[#This Row],[요일]])=0,"",IF(AND(S$7=$E21,$F21=1),중요_시점_표식,"")),"")</f>
        <v/>
      </c>
      <c r="T21" s="26" t="str">
        <f ca="1">IFERROR(IF(LEN(중요_시점[[#This Row],[요일]])=0,"",IF(AND(T$7=$E21,$F21=1),중요_시점_표식,"")),"")</f>
        <v/>
      </c>
      <c r="U21" s="26" t="str">
        <f ca="1">IFERROR(IF(LEN(중요_시점[[#This Row],[요일]])=0,"",IF(AND(U$7=$E21,$F21=1),중요_시점_표식,"")),"")</f>
        <v/>
      </c>
      <c r="V21" s="26" t="str">
        <f ca="1">IFERROR(IF(LEN(중요_시점[[#This Row],[요일]])=0,"",IF(AND(V$7=$E21,$F21=1),중요_시점_표식,"")),"")</f>
        <v/>
      </c>
      <c r="W21" s="26" t="str">
        <f ca="1">IFERROR(IF(LEN(중요_시점[[#This Row],[요일]])=0,"",IF(AND(W$7=$E21,$F21=1),중요_시점_표식,"")),"")</f>
        <v/>
      </c>
      <c r="X21" s="26" t="str">
        <f ca="1">IFERROR(IF(LEN(중요_시점[[#This Row],[요일]])=0,"",IF(AND(X$7=$E21,$F21=1),중요_시점_표식,"")),"")</f>
        <v/>
      </c>
      <c r="Y21" s="26" t="str">
        <f ca="1">IFERROR(IF(LEN(중요_시점[[#This Row],[요일]])=0,"",IF(AND(Y$7=$E21,$F21=1),중요_시점_표식,"")),"")</f>
        <v/>
      </c>
      <c r="Z21" s="26" t="str">
        <f ca="1">IFERROR(IF(LEN(중요_시점[[#This Row],[요일]])=0,"",IF(AND(Z$7=$E21,$F21=1),중요_시점_표식,"")),"")</f>
        <v/>
      </c>
      <c r="AA21" s="26" t="str">
        <f ca="1">IFERROR(IF(LEN(중요_시점[[#This Row],[요일]])=0,"",IF(AND(AA$7=$E21,$F21=1),중요_시점_표식,"")),"")</f>
        <v/>
      </c>
      <c r="AB21" s="26" t="str">
        <f ca="1">IFERROR(IF(LEN(중요_시점[[#This Row],[요일]])=0,"",IF(AND(AB$7=$E21,$F21=1),중요_시점_표식,"")),"")</f>
        <v/>
      </c>
      <c r="AC21" s="26" t="str">
        <f ca="1">IFERROR(IF(LEN(중요_시점[[#This Row],[요일]])=0,"",IF(AND(AC$7=$E21,$F21=1),중요_시점_표식,"")),"")</f>
        <v/>
      </c>
      <c r="AD21" s="26" t="str">
        <f ca="1">IFERROR(IF(LEN(중요_시점[[#This Row],[요일]])=0,"",IF(AND(AD$7=$E21,$F21=1),중요_시점_표식,"")),"")</f>
        <v/>
      </c>
      <c r="AE21" s="26" t="str">
        <f ca="1">IFERROR(IF(LEN(중요_시점[[#This Row],[요일]])=0,"",IF(AND(AE$7=$E21,$F21=1),중요_시점_표식,"")),"")</f>
        <v/>
      </c>
      <c r="AF21" s="26" t="str">
        <f ca="1">IFERROR(IF(LEN(중요_시점[[#This Row],[요일]])=0,"",IF(AND(AF$7=$E21,$F21=1),중요_시점_표식,"")),"")</f>
        <v/>
      </c>
      <c r="AG21" s="26" t="str">
        <f ca="1">IFERROR(IF(LEN(중요_시점[[#This Row],[요일]])=0,"",IF(AND(AG$7=$E21,$F21=1),중요_시점_표식,"")),"")</f>
        <v/>
      </c>
      <c r="AH21" s="26" t="str">
        <f ca="1">IFERROR(IF(LEN(중요_시점[[#This Row],[요일]])=0,"",IF(AND(AH$7=$E21,$F21=1),중요_시점_표식,"")),"")</f>
        <v/>
      </c>
      <c r="AI21" s="26" t="str">
        <f ca="1">IFERROR(IF(LEN(중요_시점[[#This Row],[요일]])=0,"",IF(AND(AI$7=$E21,$F21=1),중요_시점_표식,"")),"")</f>
        <v/>
      </c>
      <c r="AJ21" s="26" t="str">
        <f ca="1">IFERROR(IF(LEN(중요_시점[[#This Row],[요일]])=0,"",IF(AND(AJ$7=$E21,$F21=1),중요_시점_표식,"")),"")</f>
        <v/>
      </c>
      <c r="AK21" s="26" t="str">
        <f ca="1">IFERROR(IF(LEN(중요_시점[[#This Row],[요일]])=0,"",IF(AND(AK$7=$E21,$F21=1),중요_시점_표식,"")),"")</f>
        <v/>
      </c>
      <c r="AL21" s="26" t="str">
        <f ca="1">IFERROR(IF(LEN(중요_시점[[#This Row],[요일]])=0,"",IF(AND(AL$7=$E21,$F21=1),중요_시점_표식,"")),"")</f>
        <v/>
      </c>
      <c r="AM21" s="26" t="str">
        <f ca="1">IFERROR(IF(LEN(중요_시점[[#This Row],[요일]])=0,"",IF(AND(AM$7=$E21,$F21=1),중요_시점_표식,"")),"")</f>
        <v/>
      </c>
      <c r="AN21" s="26" t="str">
        <f ca="1">IFERROR(IF(LEN(중요_시점[[#This Row],[요일]])=0,"",IF(AND(AN$7=$E21,$F21=1),중요_시점_표식,"")),"")</f>
        <v/>
      </c>
      <c r="AO21" s="26" t="str">
        <f ca="1">IFERROR(IF(LEN(중요_시점[[#This Row],[요일]])=0,"",IF(AND(AO$7=$E21,$F21=1),중요_시점_표식,"")),"")</f>
        <v/>
      </c>
      <c r="AP21" s="26" t="str">
        <f ca="1">IFERROR(IF(LEN(중요_시점[[#This Row],[요일]])=0,"",IF(AND(AP$7=$E21,$F21=1),중요_시점_표식,"")),"")</f>
        <v/>
      </c>
      <c r="AQ21" s="26" t="str">
        <f ca="1">IFERROR(IF(LEN(중요_시점[[#This Row],[요일]])=0,"",IF(AND(AQ$7=$E21,$F21=1),중요_시점_표식,"")),"")</f>
        <v/>
      </c>
      <c r="AR21" s="26" t="str">
        <f ca="1">IFERROR(IF(LEN(중요_시점[[#This Row],[요일]])=0,"",IF(AND(AR$7=$E21,$F21=1),중요_시점_표식,"")),"")</f>
        <v/>
      </c>
      <c r="AS21" s="26" t="str">
        <f ca="1">IFERROR(IF(LEN(중요_시점[[#This Row],[요일]])=0,"",IF(AND(AS$7=$E21,$F21=1),중요_시점_표식,"")),"")</f>
        <v/>
      </c>
      <c r="AT21" s="26" t="str">
        <f ca="1">IFERROR(IF(LEN(중요_시점[[#This Row],[요일]])=0,"",IF(AND(AT$7=$E21,$F21=1),중요_시점_표식,"")),"")</f>
        <v/>
      </c>
      <c r="AU21" s="26" t="str">
        <f ca="1">IFERROR(IF(LEN(중요_시점[[#This Row],[요일]])=0,"",IF(AND(AU$7=$E21,$F21=1),중요_시점_표식,"")),"")</f>
        <v/>
      </c>
      <c r="AV21" s="26" t="str">
        <f ca="1">IFERROR(IF(LEN(중요_시점[[#This Row],[요일]])=0,"",IF(AND(AV$7=$E21,$F21=1),중요_시점_표식,"")),"")</f>
        <v/>
      </c>
      <c r="AW21" s="26" t="str">
        <f ca="1">IFERROR(IF(LEN(중요_시점[[#This Row],[요일]])=0,"",IF(AND(AW$7=$E21,$F21=1),중요_시점_표식,"")),"")</f>
        <v/>
      </c>
      <c r="AX21" s="26" t="str">
        <f ca="1">IFERROR(IF(LEN(중요_시점[[#This Row],[요일]])=0,"",IF(AND(AX$7=$E21,$F21=1),중요_시점_표식,"")),"")</f>
        <v/>
      </c>
      <c r="AY21" s="26" t="str">
        <f ca="1">IFERROR(IF(LEN(중요_시점[[#This Row],[요일]])=0,"",IF(AND(AY$7=$E21,$F21=1),중요_시점_표식,"")),"")</f>
        <v/>
      </c>
      <c r="AZ21" s="26" t="str">
        <f ca="1">IFERROR(IF(LEN(중요_시점[[#This Row],[요일]])=0,"",IF(AND(AZ$7=$E21,$F21=1),중요_시점_표식,"")),"")</f>
        <v/>
      </c>
      <c r="BA21" s="26" t="str">
        <f ca="1">IFERROR(IF(LEN(중요_시점[[#This Row],[요일]])=0,"",IF(AND(BA$7=$E21,$F21=1),중요_시점_표식,"")),"")</f>
        <v/>
      </c>
      <c r="BB21" s="26" t="str">
        <f ca="1">IFERROR(IF(LEN(중요_시점[[#This Row],[요일]])=0,"",IF(AND(BB$7=$E21,$F21=1),중요_시점_표식,"")),"")</f>
        <v/>
      </c>
      <c r="BC21" s="26" t="str">
        <f ca="1">IFERROR(IF(LEN(중요_시점[[#This Row],[요일]])=0,"",IF(AND(BC$7=$E21,$F21=1),중요_시점_표식,"")),"")</f>
        <v/>
      </c>
      <c r="BD21" s="26" t="str">
        <f ca="1">IFERROR(IF(LEN(중요_시점[[#This Row],[요일]])=0,"",IF(AND(BD$7=$E21,$F21=1),중요_시점_표식,"")),"")</f>
        <v/>
      </c>
      <c r="BE21" s="26" t="str">
        <f ca="1">IFERROR(IF(LEN(중요_시점[[#This Row],[요일]])=0,"",IF(AND(BE$7=$E21,$F21=1),중요_시점_표식,"")),"")</f>
        <v/>
      </c>
      <c r="BF21" s="26" t="str">
        <f ca="1">IFERROR(IF(LEN(중요_시점[[#This Row],[요일]])=0,"",IF(AND(BF$7=$E21,$F21=1),중요_시점_표식,"")),"")</f>
        <v/>
      </c>
      <c r="BG21" s="26" t="str">
        <f ca="1">IFERROR(IF(LEN(중요_시점[[#This Row],[요일]])=0,"",IF(AND(BG$7=$E21,$F21=1),중요_시점_표식,"")),"")</f>
        <v/>
      </c>
      <c r="BH21" s="26" t="str">
        <f ca="1">IFERROR(IF(LEN(중요_시점[[#This Row],[요일]])=0,"",IF(AND(BH$7=$E21,$F21=1),중요_시점_표식,"")),"")</f>
        <v/>
      </c>
      <c r="BI21" s="26" t="str">
        <f ca="1">IFERROR(IF(LEN(중요_시점[[#This Row],[요일]])=0,"",IF(AND(BI$7=$E21,$F21=1),중요_시점_표식,"")),"")</f>
        <v/>
      </c>
      <c r="BJ21" s="26" t="str">
        <f ca="1">IFERROR(IF(LEN(중요_시점[[#This Row],[요일]])=0,"",IF(AND(BJ$7=$E21,$F21=1),중요_시점_표식,"")),"")</f>
        <v/>
      </c>
      <c r="BK21" s="26" t="str">
        <f ca="1">IFERROR(IF(LEN(중요_시점[[#This Row],[요일]])=0,"",IF(AND(BK$7=$E21,$F21=1),중요_시점_표식,"")),"")</f>
        <v/>
      </c>
    </row>
    <row r="22" spans="1:63" s="1" customFormat="1" ht="30" customHeight="1">
      <c r="A22" s="5"/>
      <c r="B22" s="40" t="s">
        <v>16</v>
      </c>
      <c r="C22" s="13"/>
      <c r="D22" s="43"/>
      <c r="E22" s="42"/>
      <c r="F22" s="12"/>
      <c r="G22" s="27"/>
      <c r="H22" s="26" t="str">
        <f>IFERROR(IF(LEN(중요_시점[[#This Row],[요일]])=0,"",IF(AND(H$7=$E22,$F22=1),중요_시점_표식,"")),"")</f>
        <v/>
      </c>
      <c r="I22" s="26" t="str">
        <f>IFERROR(IF(LEN(중요_시점[[#This Row],[요일]])=0,"",IF(AND(I$7=$E22,$F22=1),중요_시점_표식,"")),"")</f>
        <v/>
      </c>
      <c r="J22" s="26" t="str">
        <f>IFERROR(IF(LEN(중요_시점[[#This Row],[요일]])=0,"",IF(AND(J$7=$E22,$F22=1),중요_시점_표식,"")),"")</f>
        <v/>
      </c>
      <c r="K22" s="26" t="str">
        <f>IFERROR(IF(LEN(중요_시점[[#This Row],[요일]])=0,"",IF(AND(K$7=$E22,$F22=1),중요_시점_표식,"")),"")</f>
        <v/>
      </c>
      <c r="L22" s="26" t="str">
        <f>IFERROR(IF(LEN(중요_시점[[#This Row],[요일]])=0,"",IF(AND(L$7=$E22,$F22=1),중요_시점_표식,"")),"")</f>
        <v/>
      </c>
      <c r="M22" s="26" t="str">
        <f>IFERROR(IF(LEN(중요_시점[[#This Row],[요일]])=0,"",IF(AND(M$7=$E22,$F22=1),중요_시점_표식,"")),"")</f>
        <v/>
      </c>
      <c r="N22" s="26" t="str">
        <f>IFERROR(IF(LEN(중요_시점[[#This Row],[요일]])=0,"",IF(AND(N$7=$E22,$F22=1),중요_시점_표식,"")),"")</f>
        <v/>
      </c>
      <c r="O22" s="26" t="str">
        <f>IFERROR(IF(LEN(중요_시점[[#This Row],[요일]])=0,"",IF(AND(O$7=$E22,$F22=1),중요_시점_표식,"")),"")</f>
        <v/>
      </c>
      <c r="P22" s="26" t="str">
        <f>IFERROR(IF(LEN(중요_시점[[#This Row],[요일]])=0,"",IF(AND(P$7=$E22,$F22=1),중요_시점_표식,"")),"")</f>
        <v/>
      </c>
      <c r="Q22" s="26" t="str">
        <f>IFERROR(IF(LEN(중요_시점[[#This Row],[요일]])=0,"",IF(AND(Q$7=$E22,$F22=1),중요_시점_표식,"")),"")</f>
        <v/>
      </c>
      <c r="R22" s="26" t="str">
        <f>IFERROR(IF(LEN(중요_시점[[#This Row],[요일]])=0,"",IF(AND(R$7=$E22,$F22=1),중요_시점_표식,"")),"")</f>
        <v/>
      </c>
      <c r="S22" s="26" t="str">
        <f>IFERROR(IF(LEN(중요_시점[[#This Row],[요일]])=0,"",IF(AND(S$7=$E22,$F22=1),중요_시점_표식,"")),"")</f>
        <v/>
      </c>
      <c r="T22" s="26" t="str">
        <f>IFERROR(IF(LEN(중요_시점[[#This Row],[요일]])=0,"",IF(AND(T$7=$E22,$F22=1),중요_시점_표식,"")),"")</f>
        <v/>
      </c>
      <c r="U22" s="26" t="str">
        <f>IFERROR(IF(LEN(중요_시점[[#This Row],[요일]])=0,"",IF(AND(U$7=$E22,$F22=1),중요_시점_표식,"")),"")</f>
        <v/>
      </c>
      <c r="V22" s="26" t="str">
        <f>IFERROR(IF(LEN(중요_시점[[#This Row],[요일]])=0,"",IF(AND(V$7=$E22,$F22=1),중요_시점_표식,"")),"")</f>
        <v/>
      </c>
      <c r="W22" s="26" t="str">
        <f>IFERROR(IF(LEN(중요_시점[[#This Row],[요일]])=0,"",IF(AND(W$7=$E22,$F22=1),중요_시점_표식,"")),"")</f>
        <v/>
      </c>
      <c r="X22" s="26" t="str">
        <f>IFERROR(IF(LEN(중요_시점[[#This Row],[요일]])=0,"",IF(AND(X$7=$E22,$F22=1),중요_시점_표식,"")),"")</f>
        <v/>
      </c>
      <c r="Y22" s="26" t="str">
        <f>IFERROR(IF(LEN(중요_시점[[#This Row],[요일]])=0,"",IF(AND(Y$7=$E22,$F22=1),중요_시점_표식,"")),"")</f>
        <v/>
      </c>
      <c r="Z22" s="26" t="str">
        <f>IFERROR(IF(LEN(중요_시점[[#This Row],[요일]])=0,"",IF(AND(Z$7=$E22,$F22=1),중요_시점_표식,"")),"")</f>
        <v/>
      </c>
      <c r="AA22" s="26" t="str">
        <f>IFERROR(IF(LEN(중요_시점[[#This Row],[요일]])=0,"",IF(AND(AA$7=$E22,$F22=1),중요_시점_표식,"")),"")</f>
        <v/>
      </c>
      <c r="AB22" s="26" t="str">
        <f>IFERROR(IF(LEN(중요_시점[[#This Row],[요일]])=0,"",IF(AND(AB$7=$E22,$F22=1),중요_시점_표식,"")),"")</f>
        <v/>
      </c>
      <c r="AC22" s="26" t="str">
        <f>IFERROR(IF(LEN(중요_시점[[#This Row],[요일]])=0,"",IF(AND(AC$7=$E22,$F22=1),중요_시점_표식,"")),"")</f>
        <v/>
      </c>
      <c r="AD22" s="26" t="str">
        <f>IFERROR(IF(LEN(중요_시점[[#This Row],[요일]])=0,"",IF(AND(AD$7=$E22,$F22=1),중요_시점_표식,"")),"")</f>
        <v/>
      </c>
      <c r="AE22" s="26" t="str">
        <f>IFERROR(IF(LEN(중요_시점[[#This Row],[요일]])=0,"",IF(AND(AE$7=$E22,$F22=1),중요_시점_표식,"")),"")</f>
        <v/>
      </c>
      <c r="AF22" s="26" t="str">
        <f>IFERROR(IF(LEN(중요_시점[[#This Row],[요일]])=0,"",IF(AND(AF$7=$E22,$F22=1),중요_시점_표식,"")),"")</f>
        <v/>
      </c>
      <c r="AG22" s="26" t="str">
        <f>IFERROR(IF(LEN(중요_시점[[#This Row],[요일]])=0,"",IF(AND(AG$7=$E22,$F22=1),중요_시점_표식,"")),"")</f>
        <v/>
      </c>
      <c r="AH22" s="26" t="str">
        <f>IFERROR(IF(LEN(중요_시점[[#This Row],[요일]])=0,"",IF(AND(AH$7=$E22,$F22=1),중요_시점_표식,"")),"")</f>
        <v/>
      </c>
      <c r="AI22" s="26" t="str">
        <f>IFERROR(IF(LEN(중요_시점[[#This Row],[요일]])=0,"",IF(AND(AI$7=$E22,$F22=1),중요_시점_표식,"")),"")</f>
        <v/>
      </c>
      <c r="AJ22" s="26" t="str">
        <f>IFERROR(IF(LEN(중요_시점[[#This Row],[요일]])=0,"",IF(AND(AJ$7=$E22,$F22=1),중요_시점_표식,"")),"")</f>
        <v/>
      </c>
      <c r="AK22" s="26" t="str">
        <f>IFERROR(IF(LEN(중요_시점[[#This Row],[요일]])=0,"",IF(AND(AK$7=$E22,$F22=1),중요_시점_표식,"")),"")</f>
        <v/>
      </c>
      <c r="AL22" s="26" t="str">
        <f>IFERROR(IF(LEN(중요_시점[[#This Row],[요일]])=0,"",IF(AND(AL$7=$E22,$F22=1),중요_시점_표식,"")),"")</f>
        <v/>
      </c>
      <c r="AM22" s="26" t="str">
        <f>IFERROR(IF(LEN(중요_시점[[#This Row],[요일]])=0,"",IF(AND(AM$7=$E22,$F22=1),중요_시점_표식,"")),"")</f>
        <v/>
      </c>
      <c r="AN22" s="26" t="str">
        <f>IFERROR(IF(LEN(중요_시점[[#This Row],[요일]])=0,"",IF(AND(AN$7=$E22,$F22=1),중요_시점_표식,"")),"")</f>
        <v/>
      </c>
      <c r="AO22" s="26" t="str">
        <f>IFERROR(IF(LEN(중요_시점[[#This Row],[요일]])=0,"",IF(AND(AO$7=$E22,$F22=1),중요_시점_표식,"")),"")</f>
        <v/>
      </c>
      <c r="AP22" s="26" t="str">
        <f>IFERROR(IF(LEN(중요_시점[[#This Row],[요일]])=0,"",IF(AND(AP$7=$E22,$F22=1),중요_시점_표식,"")),"")</f>
        <v/>
      </c>
      <c r="AQ22" s="26" t="str">
        <f>IFERROR(IF(LEN(중요_시점[[#This Row],[요일]])=0,"",IF(AND(AQ$7=$E22,$F22=1),중요_시점_표식,"")),"")</f>
        <v/>
      </c>
      <c r="AR22" s="26" t="str">
        <f>IFERROR(IF(LEN(중요_시점[[#This Row],[요일]])=0,"",IF(AND(AR$7=$E22,$F22=1),중요_시점_표식,"")),"")</f>
        <v/>
      </c>
      <c r="AS22" s="26" t="str">
        <f>IFERROR(IF(LEN(중요_시점[[#This Row],[요일]])=0,"",IF(AND(AS$7=$E22,$F22=1),중요_시점_표식,"")),"")</f>
        <v/>
      </c>
      <c r="AT22" s="26" t="str">
        <f>IFERROR(IF(LEN(중요_시점[[#This Row],[요일]])=0,"",IF(AND(AT$7=$E22,$F22=1),중요_시점_표식,"")),"")</f>
        <v/>
      </c>
      <c r="AU22" s="26" t="str">
        <f>IFERROR(IF(LEN(중요_시점[[#This Row],[요일]])=0,"",IF(AND(AU$7=$E22,$F22=1),중요_시점_표식,"")),"")</f>
        <v/>
      </c>
      <c r="AV22" s="26" t="str">
        <f>IFERROR(IF(LEN(중요_시점[[#This Row],[요일]])=0,"",IF(AND(AV$7=$E22,$F22=1),중요_시점_표식,"")),"")</f>
        <v/>
      </c>
      <c r="AW22" s="26" t="str">
        <f>IFERROR(IF(LEN(중요_시점[[#This Row],[요일]])=0,"",IF(AND(AW$7=$E22,$F22=1),중요_시점_표식,"")),"")</f>
        <v/>
      </c>
      <c r="AX22" s="26" t="str">
        <f>IFERROR(IF(LEN(중요_시점[[#This Row],[요일]])=0,"",IF(AND(AX$7=$E22,$F22=1),중요_시점_표식,"")),"")</f>
        <v/>
      </c>
      <c r="AY22" s="26" t="str">
        <f>IFERROR(IF(LEN(중요_시점[[#This Row],[요일]])=0,"",IF(AND(AY$7=$E22,$F22=1),중요_시점_표식,"")),"")</f>
        <v/>
      </c>
      <c r="AZ22" s="26" t="str">
        <f>IFERROR(IF(LEN(중요_시점[[#This Row],[요일]])=0,"",IF(AND(AZ$7=$E22,$F22=1),중요_시점_표식,"")),"")</f>
        <v/>
      </c>
      <c r="BA22" s="26" t="str">
        <f>IFERROR(IF(LEN(중요_시점[[#This Row],[요일]])=0,"",IF(AND(BA$7=$E22,$F22=1),중요_시점_표식,"")),"")</f>
        <v/>
      </c>
      <c r="BB22" s="26" t="str">
        <f>IFERROR(IF(LEN(중요_시점[[#This Row],[요일]])=0,"",IF(AND(BB$7=$E22,$F22=1),중요_시점_표식,"")),"")</f>
        <v/>
      </c>
      <c r="BC22" s="26" t="str">
        <f>IFERROR(IF(LEN(중요_시점[[#This Row],[요일]])=0,"",IF(AND(BC$7=$E22,$F22=1),중요_시점_표식,"")),"")</f>
        <v/>
      </c>
      <c r="BD22" s="26" t="str">
        <f>IFERROR(IF(LEN(중요_시점[[#This Row],[요일]])=0,"",IF(AND(BD$7=$E22,$F22=1),중요_시점_표식,"")),"")</f>
        <v/>
      </c>
      <c r="BE22" s="26" t="str">
        <f>IFERROR(IF(LEN(중요_시점[[#This Row],[요일]])=0,"",IF(AND(BE$7=$E22,$F22=1),중요_시점_표식,"")),"")</f>
        <v/>
      </c>
      <c r="BF22" s="26" t="str">
        <f>IFERROR(IF(LEN(중요_시점[[#This Row],[요일]])=0,"",IF(AND(BF$7=$E22,$F22=1),중요_시점_표식,"")),"")</f>
        <v/>
      </c>
      <c r="BG22" s="26" t="str">
        <f>IFERROR(IF(LEN(중요_시점[[#This Row],[요일]])=0,"",IF(AND(BG$7=$E22,$F22=1),중요_시점_표식,"")),"")</f>
        <v/>
      </c>
      <c r="BH22" s="26" t="str">
        <f>IFERROR(IF(LEN(중요_시점[[#This Row],[요일]])=0,"",IF(AND(BH$7=$E22,$F22=1),중요_시점_표식,"")),"")</f>
        <v/>
      </c>
      <c r="BI22" s="26" t="str">
        <f>IFERROR(IF(LEN(중요_시점[[#This Row],[요일]])=0,"",IF(AND(BI$7=$E22,$F22=1),중요_시점_표식,"")),"")</f>
        <v/>
      </c>
      <c r="BJ22" s="26" t="str">
        <f>IFERROR(IF(LEN(중요_시점[[#This Row],[요일]])=0,"",IF(AND(BJ$7=$E22,$F22=1),중요_시점_표식,"")),"")</f>
        <v/>
      </c>
      <c r="BK22" s="26" t="str">
        <f>IFERROR(IF(LEN(중요_시점[[#This Row],[요일]])=0,"",IF(AND(BK$7=$E22,$F22=1),중요_시점_표식,"")),"")</f>
        <v/>
      </c>
    </row>
    <row r="23" spans="1:63" s="1" customFormat="1" ht="30" customHeight="1" outlineLevel="1">
      <c r="A23" s="5"/>
      <c r="B23" s="49" t="s">
        <v>10</v>
      </c>
      <c r="C23" s="13"/>
      <c r="D23" s="43"/>
      <c r="E23" s="42">
        <f ca="1">TODAY()+15</f>
        <v>45024</v>
      </c>
      <c r="F23" s="12">
        <v>4</v>
      </c>
      <c r="G23" s="27"/>
      <c r="H23" s="26" t="str">
        <f ca="1">IFERROR(IF(LEN(중요_시점[[#This Row],[요일]])=0,"",IF(AND(H$7=$E23,$F23=1),중요_시점_표식,"")),"")</f>
        <v/>
      </c>
      <c r="I23" s="26" t="str">
        <f ca="1">IFERROR(IF(LEN(중요_시점[[#This Row],[요일]])=0,"",IF(AND(I$7=$E23,$F23=1),중요_시점_표식,"")),"")</f>
        <v/>
      </c>
      <c r="J23" s="26" t="str">
        <f ca="1">IFERROR(IF(LEN(중요_시점[[#This Row],[요일]])=0,"",IF(AND(J$7=$E23,$F23=1),중요_시점_표식,"")),"")</f>
        <v/>
      </c>
      <c r="K23" s="26" t="str">
        <f ca="1">IFERROR(IF(LEN(중요_시점[[#This Row],[요일]])=0,"",IF(AND(K$7=$E23,$F23=1),중요_시점_표식,"")),"")</f>
        <v/>
      </c>
      <c r="L23" s="26" t="str">
        <f ca="1">IFERROR(IF(LEN(중요_시점[[#This Row],[요일]])=0,"",IF(AND(L$7=$E23,$F23=1),중요_시점_표식,"")),"")</f>
        <v/>
      </c>
      <c r="M23" s="26" t="str">
        <f ca="1">IFERROR(IF(LEN(중요_시점[[#This Row],[요일]])=0,"",IF(AND(M$7=$E23,$F23=1),중요_시점_표식,"")),"")</f>
        <v/>
      </c>
      <c r="N23" s="26" t="str">
        <f ca="1">IFERROR(IF(LEN(중요_시점[[#This Row],[요일]])=0,"",IF(AND(N$7=$E23,$F23=1),중요_시점_표식,"")),"")</f>
        <v/>
      </c>
      <c r="O23" s="26" t="str">
        <f ca="1">IFERROR(IF(LEN(중요_시점[[#This Row],[요일]])=0,"",IF(AND(O$7=$E23,$F23=1),중요_시점_표식,"")),"")</f>
        <v/>
      </c>
      <c r="P23" s="26" t="str">
        <f ca="1">IFERROR(IF(LEN(중요_시점[[#This Row],[요일]])=0,"",IF(AND(P$7=$E23,$F23=1),중요_시점_표식,"")),"")</f>
        <v/>
      </c>
      <c r="Q23" s="26" t="str">
        <f ca="1">IFERROR(IF(LEN(중요_시점[[#This Row],[요일]])=0,"",IF(AND(Q$7=$E23,$F23=1),중요_시점_표식,"")),"")</f>
        <v/>
      </c>
      <c r="R23" s="26" t="str">
        <f ca="1">IFERROR(IF(LEN(중요_시점[[#This Row],[요일]])=0,"",IF(AND(R$7=$E23,$F23=1),중요_시점_표식,"")),"")</f>
        <v/>
      </c>
      <c r="S23" s="26" t="str">
        <f ca="1">IFERROR(IF(LEN(중요_시점[[#This Row],[요일]])=0,"",IF(AND(S$7=$E23,$F23=1),중요_시점_표식,"")),"")</f>
        <v/>
      </c>
      <c r="T23" s="26" t="str">
        <f ca="1">IFERROR(IF(LEN(중요_시점[[#This Row],[요일]])=0,"",IF(AND(T$7=$E23,$F23=1),중요_시점_표식,"")),"")</f>
        <v/>
      </c>
      <c r="U23" s="26" t="str">
        <f ca="1">IFERROR(IF(LEN(중요_시점[[#This Row],[요일]])=0,"",IF(AND(U$7=$E23,$F23=1),중요_시점_표식,"")),"")</f>
        <v/>
      </c>
      <c r="V23" s="26" t="str">
        <f ca="1">IFERROR(IF(LEN(중요_시점[[#This Row],[요일]])=0,"",IF(AND(V$7=$E23,$F23=1),중요_시점_표식,"")),"")</f>
        <v/>
      </c>
      <c r="W23" s="26" t="str">
        <f ca="1">IFERROR(IF(LEN(중요_시점[[#This Row],[요일]])=0,"",IF(AND(W$7=$E23,$F23=1),중요_시점_표식,"")),"")</f>
        <v/>
      </c>
      <c r="X23" s="26" t="str">
        <f ca="1">IFERROR(IF(LEN(중요_시점[[#This Row],[요일]])=0,"",IF(AND(X$7=$E23,$F23=1),중요_시점_표식,"")),"")</f>
        <v/>
      </c>
      <c r="Y23" s="26" t="str">
        <f ca="1">IFERROR(IF(LEN(중요_시점[[#This Row],[요일]])=0,"",IF(AND(Y$7=$E23,$F23=1),중요_시점_표식,"")),"")</f>
        <v/>
      </c>
      <c r="Z23" s="26" t="str">
        <f ca="1">IFERROR(IF(LEN(중요_시점[[#This Row],[요일]])=0,"",IF(AND(Z$7=$E23,$F23=1),중요_시점_표식,"")),"")</f>
        <v/>
      </c>
      <c r="AA23" s="26" t="str">
        <f ca="1">IFERROR(IF(LEN(중요_시점[[#This Row],[요일]])=0,"",IF(AND(AA$7=$E23,$F23=1),중요_시점_표식,"")),"")</f>
        <v/>
      </c>
      <c r="AB23" s="26" t="str">
        <f ca="1">IFERROR(IF(LEN(중요_시점[[#This Row],[요일]])=0,"",IF(AND(AB$7=$E23,$F23=1),중요_시점_표식,"")),"")</f>
        <v/>
      </c>
      <c r="AC23" s="26" t="str">
        <f ca="1">IFERROR(IF(LEN(중요_시점[[#This Row],[요일]])=0,"",IF(AND(AC$7=$E23,$F23=1),중요_시점_표식,"")),"")</f>
        <v/>
      </c>
      <c r="AD23" s="26" t="str">
        <f ca="1">IFERROR(IF(LEN(중요_시점[[#This Row],[요일]])=0,"",IF(AND(AD$7=$E23,$F23=1),중요_시점_표식,"")),"")</f>
        <v/>
      </c>
      <c r="AE23" s="26" t="str">
        <f ca="1">IFERROR(IF(LEN(중요_시점[[#This Row],[요일]])=0,"",IF(AND(AE$7=$E23,$F23=1),중요_시점_표식,"")),"")</f>
        <v/>
      </c>
      <c r="AF23" s="26" t="str">
        <f ca="1">IFERROR(IF(LEN(중요_시점[[#This Row],[요일]])=0,"",IF(AND(AF$7=$E23,$F23=1),중요_시점_표식,"")),"")</f>
        <v/>
      </c>
      <c r="AG23" s="26" t="str">
        <f ca="1">IFERROR(IF(LEN(중요_시점[[#This Row],[요일]])=0,"",IF(AND(AG$7=$E23,$F23=1),중요_시점_표식,"")),"")</f>
        <v/>
      </c>
      <c r="AH23" s="26" t="str">
        <f ca="1">IFERROR(IF(LEN(중요_시점[[#This Row],[요일]])=0,"",IF(AND(AH$7=$E23,$F23=1),중요_시점_표식,"")),"")</f>
        <v/>
      </c>
      <c r="AI23" s="26" t="str">
        <f ca="1">IFERROR(IF(LEN(중요_시점[[#This Row],[요일]])=0,"",IF(AND(AI$7=$E23,$F23=1),중요_시점_표식,"")),"")</f>
        <v/>
      </c>
      <c r="AJ23" s="26" t="str">
        <f ca="1">IFERROR(IF(LEN(중요_시점[[#This Row],[요일]])=0,"",IF(AND(AJ$7=$E23,$F23=1),중요_시점_표식,"")),"")</f>
        <v/>
      </c>
      <c r="AK23" s="26" t="str">
        <f ca="1">IFERROR(IF(LEN(중요_시점[[#This Row],[요일]])=0,"",IF(AND(AK$7=$E23,$F23=1),중요_시점_표식,"")),"")</f>
        <v/>
      </c>
      <c r="AL23" s="26" t="str">
        <f ca="1">IFERROR(IF(LEN(중요_시점[[#This Row],[요일]])=0,"",IF(AND(AL$7=$E23,$F23=1),중요_시점_표식,"")),"")</f>
        <v/>
      </c>
      <c r="AM23" s="26" t="str">
        <f ca="1">IFERROR(IF(LEN(중요_시점[[#This Row],[요일]])=0,"",IF(AND(AM$7=$E23,$F23=1),중요_시점_표식,"")),"")</f>
        <v/>
      </c>
      <c r="AN23" s="26" t="str">
        <f ca="1">IFERROR(IF(LEN(중요_시점[[#This Row],[요일]])=0,"",IF(AND(AN$7=$E23,$F23=1),중요_시점_표식,"")),"")</f>
        <v/>
      </c>
      <c r="AO23" s="26" t="str">
        <f ca="1">IFERROR(IF(LEN(중요_시점[[#This Row],[요일]])=0,"",IF(AND(AO$7=$E23,$F23=1),중요_시점_표식,"")),"")</f>
        <v/>
      </c>
      <c r="AP23" s="26" t="str">
        <f ca="1">IFERROR(IF(LEN(중요_시점[[#This Row],[요일]])=0,"",IF(AND(AP$7=$E23,$F23=1),중요_시점_표식,"")),"")</f>
        <v/>
      </c>
      <c r="AQ23" s="26" t="str">
        <f ca="1">IFERROR(IF(LEN(중요_시점[[#This Row],[요일]])=0,"",IF(AND(AQ$7=$E23,$F23=1),중요_시점_표식,"")),"")</f>
        <v/>
      </c>
      <c r="AR23" s="26" t="str">
        <f ca="1">IFERROR(IF(LEN(중요_시점[[#This Row],[요일]])=0,"",IF(AND(AR$7=$E23,$F23=1),중요_시점_표식,"")),"")</f>
        <v/>
      </c>
      <c r="AS23" s="26" t="str">
        <f ca="1">IFERROR(IF(LEN(중요_시점[[#This Row],[요일]])=0,"",IF(AND(AS$7=$E23,$F23=1),중요_시점_표식,"")),"")</f>
        <v/>
      </c>
      <c r="AT23" s="26" t="str">
        <f ca="1">IFERROR(IF(LEN(중요_시점[[#This Row],[요일]])=0,"",IF(AND(AT$7=$E23,$F23=1),중요_시점_표식,"")),"")</f>
        <v/>
      </c>
      <c r="AU23" s="26" t="str">
        <f ca="1">IFERROR(IF(LEN(중요_시점[[#This Row],[요일]])=0,"",IF(AND(AU$7=$E23,$F23=1),중요_시점_표식,"")),"")</f>
        <v/>
      </c>
      <c r="AV23" s="26" t="str">
        <f ca="1">IFERROR(IF(LEN(중요_시점[[#This Row],[요일]])=0,"",IF(AND(AV$7=$E23,$F23=1),중요_시점_표식,"")),"")</f>
        <v/>
      </c>
      <c r="AW23" s="26" t="str">
        <f ca="1">IFERROR(IF(LEN(중요_시점[[#This Row],[요일]])=0,"",IF(AND(AW$7=$E23,$F23=1),중요_시점_표식,"")),"")</f>
        <v/>
      </c>
      <c r="AX23" s="26" t="str">
        <f ca="1">IFERROR(IF(LEN(중요_시점[[#This Row],[요일]])=0,"",IF(AND(AX$7=$E23,$F23=1),중요_시점_표식,"")),"")</f>
        <v/>
      </c>
      <c r="AY23" s="26" t="str">
        <f ca="1">IFERROR(IF(LEN(중요_시점[[#This Row],[요일]])=0,"",IF(AND(AY$7=$E23,$F23=1),중요_시점_표식,"")),"")</f>
        <v/>
      </c>
      <c r="AZ23" s="26" t="str">
        <f ca="1">IFERROR(IF(LEN(중요_시점[[#This Row],[요일]])=0,"",IF(AND(AZ$7=$E23,$F23=1),중요_시점_표식,"")),"")</f>
        <v/>
      </c>
      <c r="BA23" s="26" t="str">
        <f ca="1">IFERROR(IF(LEN(중요_시점[[#This Row],[요일]])=0,"",IF(AND(BA$7=$E23,$F23=1),중요_시점_표식,"")),"")</f>
        <v/>
      </c>
      <c r="BB23" s="26" t="str">
        <f ca="1">IFERROR(IF(LEN(중요_시점[[#This Row],[요일]])=0,"",IF(AND(BB$7=$E23,$F23=1),중요_시점_표식,"")),"")</f>
        <v/>
      </c>
      <c r="BC23" s="26" t="str">
        <f ca="1">IFERROR(IF(LEN(중요_시점[[#This Row],[요일]])=0,"",IF(AND(BC$7=$E23,$F23=1),중요_시점_표식,"")),"")</f>
        <v/>
      </c>
      <c r="BD23" s="26" t="str">
        <f ca="1">IFERROR(IF(LEN(중요_시점[[#This Row],[요일]])=0,"",IF(AND(BD$7=$E23,$F23=1),중요_시점_표식,"")),"")</f>
        <v/>
      </c>
      <c r="BE23" s="26" t="str">
        <f ca="1">IFERROR(IF(LEN(중요_시점[[#This Row],[요일]])=0,"",IF(AND(BE$7=$E23,$F23=1),중요_시점_표식,"")),"")</f>
        <v/>
      </c>
      <c r="BF23" s="26" t="str">
        <f ca="1">IFERROR(IF(LEN(중요_시점[[#This Row],[요일]])=0,"",IF(AND(BF$7=$E23,$F23=1),중요_시점_표식,"")),"")</f>
        <v/>
      </c>
      <c r="BG23" s="26" t="str">
        <f ca="1">IFERROR(IF(LEN(중요_시점[[#This Row],[요일]])=0,"",IF(AND(BG$7=$E23,$F23=1),중요_시점_표식,"")),"")</f>
        <v/>
      </c>
      <c r="BH23" s="26" t="str">
        <f ca="1">IFERROR(IF(LEN(중요_시점[[#This Row],[요일]])=0,"",IF(AND(BH$7=$E23,$F23=1),중요_시점_표식,"")),"")</f>
        <v/>
      </c>
      <c r="BI23" s="26" t="str">
        <f ca="1">IFERROR(IF(LEN(중요_시점[[#This Row],[요일]])=0,"",IF(AND(BI$7=$E23,$F23=1),중요_시점_표식,"")),"")</f>
        <v/>
      </c>
      <c r="BJ23" s="26" t="str">
        <f ca="1">IFERROR(IF(LEN(중요_시점[[#This Row],[요일]])=0,"",IF(AND(BJ$7=$E23,$F23=1),중요_시점_표식,"")),"")</f>
        <v/>
      </c>
      <c r="BK23" s="26" t="str">
        <f ca="1">IFERROR(IF(LEN(중요_시점[[#This Row],[요일]])=0,"",IF(AND(BK$7=$E23,$F23=1),중요_시점_표식,"")),"")</f>
        <v/>
      </c>
    </row>
    <row r="24" spans="1:63" s="1" customFormat="1" ht="30" customHeight="1" outlineLevel="1">
      <c r="A24" s="5"/>
      <c r="B24" s="49" t="s">
        <v>11</v>
      </c>
      <c r="C24" s="13"/>
      <c r="D24" s="43"/>
      <c r="E24" s="42">
        <f ca="1">TODAY()+19</f>
        <v>45028</v>
      </c>
      <c r="F24" s="12">
        <v>14</v>
      </c>
      <c r="G24" s="27"/>
      <c r="H24" s="26" t="str">
        <f ca="1">IFERROR(IF(LEN(중요_시점[[#This Row],[요일]])=0,"",IF(AND(H$7=$E24,$F24=1),중요_시점_표식,"")),"")</f>
        <v/>
      </c>
      <c r="I24" s="26" t="str">
        <f ca="1">IFERROR(IF(LEN(중요_시점[[#This Row],[요일]])=0,"",IF(AND(I$7=$E24,$F24=1),중요_시점_표식,"")),"")</f>
        <v/>
      </c>
      <c r="J24" s="26" t="str">
        <f ca="1">IFERROR(IF(LEN(중요_시점[[#This Row],[요일]])=0,"",IF(AND(J$7=$E24,$F24=1),중요_시점_표식,"")),"")</f>
        <v/>
      </c>
      <c r="K24" s="26" t="str">
        <f ca="1">IFERROR(IF(LEN(중요_시점[[#This Row],[요일]])=0,"",IF(AND(K$7=$E24,$F24=1),중요_시점_표식,"")),"")</f>
        <v/>
      </c>
      <c r="L24" s="26" t="str">
        <f ca="1">IFERROR(IF(LEN(중요_시점[[#This Row],[요일]])=0,"",IF(AND(L$7=$E24,$F24=1),중요_시점_표식,"")),"")</f>
        <v/>
      </c>
      <c r="M24" s="26" t="str">
        <f ca="1">IFERROR(IF(LEN(중요_시점[[#This Row],[요일]])=0,"",IF(AND(M$7=$E24,$F24=1),중요_시점_표식,"")),"")</f>
        <v/>
      </c>
      <c r="N24" s="26" t="str">
        <f ca="1">IFERROR(IF(LEN(중요_시점[[#This Row],[요일]])=0,"",IF(AND(N$7=$E24,$F24=1),중요_시점_표식,"")),"")</f>
        <v/>
      </c>
      <c r="O24" s="26" t="str">
        <f ca="1">IFERROR(IF(LEN(중요_시점[[#This Row],[요일]])=0,"",IF(AND(O$7=$E24,$F24=1),중요_시점_표식,"")),"")</f>
        <v/>
      </c>
      <c r="P24" s="26" t="str">
        <f ca="1">IFERROR(IF(LEN(중요_시점[[#This Row],[요일]])=0,"",IF(AND(P$7=$E24,$F24=1),중요_시점_표식,"")),"")</f>
        <v/>
      </c>
      <c r="Q24" s="26" t="str">
        <f ca="1">IFERROR(IF(LEN(중요_시점[[#This Row],[요일]])=0,"",IF(AND(Q$7=$E24,$F24=1),중요_시점_표식,"")),"")</f>
        <v/>
      </c>
      <c r="R24" s="26" t="str">
        <f ca="1">IFERROR(IF(LEN(중요_시점[[#This Row],[요일]])=0,"",IF(AND(R$7=$E24,$F24=1),중요_시점_표식,"")),"")</f>
        <v/>
      </c>
      <c r="S24" s="26" t="str">
        <f ca="1">IFERROR(IF(LEN(중요_시점[[#This Row],[요일]])=0,"",IF(AND(S$7=$E24,$F24=1),중요_시점_표식,"")),"")</f>
        <v/>
      </c>
      <c r="T24" s="26" t="str">
        <f ca="1">IFERROR(IF(LEN(중요_시점[[#This Row],[요일]])=0,"",IF(AND(T$7=$E24,$F24=1),중요_시점_표식,"")),"")</f>
        <v/>
      </c>
      <c r="U24" s="26" t="str">
        <f ca="1">IFERROR(IF(LEN(중요_시점[[#This Row],[요일]])=0,"",IF(AND(U$7=$E24,$F24=1),중요_시점_표식,"")),"")</f>
        <v/>
      </c>
      <c r="V24" s="26" t="str">
        <f ca="1">IFERROR(IF(LEN(중요_시점[[#This Row],[요일]])=0,"",IF(AND(V$7=$E24,$F24=1),중요_시점_표식,"")),"")</f>
        <v/>
      </c>
      <c r="W24" s="26" t="str">
        <f ca="1">IFERROR(IF(LEN(중요_시점[[#This Row],[요일]])=0,"",IF(AND(W$7=$E24,$F24=1),중요_시점_표식,"")),"")</f>
        <v/>
      </c>
      <c r="X24" s="26" t="str">
        <f ca="1">IFERROR(IF(LEN(중요_시점[[#This Row],[요일]])=0,"",IF(AND(X$7=$E24,$F24=1),중요_시점_표식,"")),"")</f>
        <v/>
      </c>
      <c r="Y24" s="26" t="str">
        <f ca="1">IFERROR(IF(LEN(중요_시점[[#This Row],[요일]])=0,"",IF(AND(Y$7=$E24,$F24=1),중요_시점_표식,"")),"")</f>
        <v/>
      </c>
      <c r="Z24" s="26" t="str">
        <f ca="1">IFERROR(IF(LEN(중요_시점[[#This Row],[요일]])=0,"",IF(AND(Z$7=$E24,$F24=1),중요_시점_표식,"")),"")</f>
        <v/>
      </c>
      <c r="AA24" s="26" t="str">
        <f ca="1">IFERROR(IF(LEN(중요_시점[[#This Row],[요일]])=0,"",IF(AND(AA$7=$E24,$F24=1),중요_시점_표식,"")),"")</f>
        <v/>
      </c>
      <c r="AB24" s="26" t="str">
        <f ca="1">IFERROR(IF(LEN(중요_시점[[#This Row],[요일]])=0,"",IF(AND(AB$7=$E24,$F24=1),중요_시점_표식,"")),"")</f>
        <v/>
      </c>
      <c r="AC24" s="26" t="str">
        <f ca="1">IFERROR(IF(LEN(중요_시점[[#This Row],[요일]])=0,"",IF(AND(AC$7=$E24,$F24=1),중요_시점_표식,"")),"")</f>
        <v/>
      </c>
      <c r="AD24" s="26" t="str">
        <f ca="1">IFERROR(IF(LEN(중요_시점[[#This Row],[요일]])=0,"",IF(AND(AD$7=$E24,$F24=1),중요_시점_표식,"")),"")</f>
        <v/>
      </c>
      <c r="AE24" s="26" t="str">
        <f ca="1">IFERROR(IF(LEN(중요_시점[[#This Row],[요일]])=0,"",IF(AND(AE$7=$E24,$F24=1),중요_시점_표식,"")),"")</f>
        <v/>
      </c>
      <c r="AF24" s="26" t="str">
        <f ca="1">IFERROR(IF(LEN(중요_시점[[#This Row],[요일]])=0,"",IF(AND(AF$7=$E24,$F24=1),중요_시점_표식,"")),"")</f>
        <v/>
      </c>
      <c r="AG24" s="26" t="str">
        <f ca="1">IFERROR(IF(LEN(중요_시점[[#This Row],[요일]])=0,"",IF(AND(AG$7=$E24,$F24=1),중요_시점_표식,"")),"")</f>
        <v/>
      </c>
      <c r="AH24" s="26" t="str">
        <f ca="1">IFERROR(IF(LEN(중요_시점[[#This Row],[요일]])=0,"",IF(AND(AH$7=$E24,$F24=1),중요_시점_표식,"")),"")</f>
        <v/>
      </c>
      <c r="AI24" s="26" t="str">
        <f ca="1">IFERROR(IF(LEN(중요_시점[[#This Row],[요일]])=0,"",IF(AND(AI$7=$E24,$F24=1),중요_시점_표식,"")),"")</f>
        <v/>
      </c>
      <c r="AJ24" s="26" t="str">
        <f ca="1">IFERROR(IF(LEN(중요_시점[[#This Row],[요일]])=0,"",IF(AND(AJ$7=$E24,$F24=1),중요_시점_표식,"")),"")</f>
        <v/>
      </c>
      <c r="AK24" s="26" t="str">
        <f ca="1">IFERROR(IF(LEN(중요_시점[[#This Row],[요일]])=0,"",IF(AND(AK$7=$E24,$F24=1),중요_시점_표식,"")),"")</f>
        <v/>
      </c>
      <c r="AL24" s="26" t="str">
        <f ca="1">IFERROR(IF(LEN(중요_시점[[#This Row],[요일]])=0,"",IF(AND(AL$7=$E24,$F24=1),중요_시점_표식,"")),"")</f>
        <v/>
      </c>
      <c r="AM24" s="26" t="str">
        <f ca="1">IFERROR(IF(LEN(중요_시점[[#This Row],[요일]])=0,"",IF(AND(AM$7=$E24,$F24=1),중요_시점_표식,"")),"")</f>
        <v/>
      </c>
      <c r="AN24" s="26" t="str">
        <f ca="1">IFERROR(IF(LEN(중요_시점[[#This Row],[요일]])=0,"",IF(AND(AN$7=$E24,$F24=1),중요_시점_표식,"")),"")</f>
        <v/>
      </c>
      <c r="AO24" s="26" t="str">
        <f ca="1">IFERROR(IF(LEN(중요_시점[[#This Row],[요일]])=0,"",IF(AND(AO$7=$E24,$F24=1),중요_시점_표식,"")),"")</f>
        <v/>
      </c>
      <c r="AP24" s="26" t="str">
        <f ca="1">IFERROR(IF(LEN(중요_시점[[#This Row],[요일]])=0,"",IF(AND(AP$7=$E24,$F24=1),중요_시점_표식,"")),"")</f>
        <v/>
      </c>
      <c r="AQ24" s="26" t="str">
        <f ca="1">IFERROR(IF(LEN(중요_시점[[#This Row],[요일]])=0,"",IF(AND(AQ$7=$E24,$F24=1),중요_시점_표식,"")),"")</f>
        <v/>
      </c>
      <c r="AR24" s="26" t="str">
        <f ca="1">IFERROR(IF(LEN(중요_시점[[#This Row],[요일]])=0,"",IF(AND(AR$7=$E24,$F24=1),중요_시점_표식,"")),"")</f>
        <v/>
      </c>
      <c r="AS24" s="26" t="str">
        <f ca="1">IFERROR(IF(LEN(중요_시점[[#This Row],[요일]])=0,"",IF(AND(AS$7=$E24,$F24=1),중요_시점_표식,"")),"")</f>
        <v/>
      </c>
      <c r="AT24" s="26" t="str">
        <f ca="1">IFERROR(IF(LEN(중요_시점[[#This Row],[요일]])=0,"",IF(AND(AT$7=$E24,$F24=1),중요_시점_표식,"")),"")</f>
        <v/>
      </c>
      <c r="AU24" s="26" t="str">
        <f ca="1">IFERROR(IF(LEN(중요_시점[[#This Row],[요일]])=0,"",IF(AND(AU$7=$E24,$F24=1),중요_시점_표식,"")),"")</f>
        <v/>
      </c>
      <c r="AV24" s="26" t="str">
        <f ca="1">IFERROR(IF(LEN(중요_시점[[#This Row],[요일]])=0,"",IF(AND(AV$7=$E24,$F24=1),중요_시점_표식,"")),"")</f>
        <v/>
      </c>
      <c r="AW24" s="26" t="str">
        <f ca="1">IFERROR(IF(LEN(중요_시점[[#This Row],[요일]])=0,"",IF(AND(AW$7=$E24,$F24=1),중요_시점_표식,"")),"")</f>
        <v/>
      </c>
      <c r="AX24" s="26" t="str">
        <f ca="1">IFERROR(IF(LEN(중요_시점[[#This Row],[요일]])=0,"",IF(AND(AX$7=$E24,$F24=1),중요_시점_표식,"")),"")</f>
        <v/>
      </c>
      <c r="AY24" s="26" t="str">
        <f ca="1">IFERROR(IF(LEN(중요_시점[[#This Row],[요일]])=0,"",IF(AND(AY$7=$E24,$F24=1),중요_시점_표식,"")),"")</f>
        <v/>
      </c>
      <c r="AZ24" s="26" t="str">
        <f ca="1">IFERROR(IF(LEN(중요_시점[[#This Row],[요일]])=0,"",IF(AND(AZ$7=$E24,$F24=1),중요_시점_표식,"")),"")</f>
        <v/>
      </c>
      <c r="BA24" s="26" t="str">
        <f ca="1">IFERROR(IF(LEN(중요_시점[[#This Row],[요일]])=0,"",IF(AND(BA$7=$E24,$F24=1),중요_시점_표식,"")),"")</f>
        <v/>
      </c>
      <c r="BB24" s="26" t="str">
        <f ca="1">IFERROR(IF(LEN(중요_시점[[#This Row],[요일]])=0,"",IF(AND(BB$7=$E24,$F24=1),중요_시점_표식,"")),"")</f>
        <v/>
      </c>
      <c r="BC24" s="26" t="str">
        <f ca="1">IFERROR(IF(LEN(중요_시점[[#This Row],[요일]])=0,"",IF(AND(BC$7=$E24,$F24=1),중요_시점_표식,"")),"")</f>
        <v/>
      </c>
      <c r="BD24" s="26" t="str">
        <f ca="1">IFERROR(IF(LEN(중요_시점[[#This Row],[요일]])=0,"",IF(AND(BD$7=$E24,$F24=1),중요_시점_표식,"")),"")</f>
        <v/>
      </c>
      <c r="BE24" s="26" t="str">
        <f ca="1">IFERROR(IF(LEN(중요_시점[[#This Row],[요일]])=0,"",IF(AND(BE$7=$E24,$F24=1),중요_시점_표식,"")),"")</f>
        <v/>
      </c>
      <c r="BF24" s="26" t="str">
        <f ca="1">IFERROR(IF(LEN(중요_시점[[#This Row],[요일]])=0,"",IF(AND(BF$7=$E24,$F24=1),중요_시점_표식,"")),"")</f>
        <v/>
      </c>
      <c r="BG24" s="26" t="str">
        <f ca="1">IFERROR(IF(LEN(중요_시점[[#This Row],[요일]])=0,"",IF(AND(BG$7=$E24,$F24=1),중요_시점_표식,"")),"")</f>
        <v/>
      </c>
      <c r="BH24" s="26" t="str">
        <f ca="1">IFERROR(IF(LEN(중요_시점[[#This Row],[요일]])=0,"",IF(AND(BH$7=$E24,$F24=1),중요_시점_표식,"")),"")</f>
        <v/>
      </c>
      <c r="BI24" s="26" t="str">
        <f ca="1">IFERROR(IF(LEN(중요_시점[[#This Row],[요일]])=0,"",IF(AND(BI$7=$E24,$F24=1),중요_시점_표식,"")),"")</f>
        <v/>
      </c>
      <c r="BJ24" s="26" t="str">
        <f ca="1">IFERROR(IF(LEN(중요_시점[[#This Row],[요일]])=0,"",IF(AND(BJ$7=$E24,$F24=1),중요_시점_표식,"")),"")</f>
        <v/>
      </c>
      <c r="BK24" s="26" t="str">
        <f ca="1">IFERROR(IF(LEN(중요_시점[[#This Row],[요일]])=0,"",IF(AND(BK$7=$E24,$F24=1),중요_시점_표식,"")),"")</f>
        <v/>
      </c>
    </row>
    <row r="25" spans="1:63" s="1" customFormat="1" ht="30" customHeight="1" outlineLevel="1">
      <c r="A25" s="5"/>
      <c r="B25" s="49" t="s">
        <v>12</v>
      </c>
      <c r="C25" s="13"/>
      <c r="D25" s="43"/>
      <c r="E25" s="42">
        <f ca="1">TODAY()+35</f>
        <v>45044</v>
      </c>
      <c r="F25" s="12">
        <v>6</v>
      </c>
      <c r="G25" s="27"/>
      <c r="H25" s="26" t="str">
        <f ca="1">IFERROR(IF(LEN(중요_시점[[#This Row],[요일]])=0,"",IF(AND(H$7=$E25,$F25=1),중요_시점_표식,"")),"")</f>
        <v/>
      </c>
      <c r="I25" s="26" t="str">
        <f ca="1">IFERROR(IF(LEN(중요_시점[[#This Row],[요일]])=0,"",IF(AND(I$7=$E25,$F25=1),중요_시점_표식,"")),"")</f>
        <v/>
      </c>
      <c r="J25" s="26" t="str">
        <f ca="1">IFERROR(IF(LEN(중요_시점[[#This Row],[요일]])=0,"",IF(AND(J$7=$E25,$F25=1),중요_시점_표식,"")),"")</f>
        <v/>
      </c>
      <c r="K25" s="26" t="str">
        <f ca="1">IFERROR(IF(LEN(중요_시점[[#This Row],[요일]])=0,"",IF(AND(K$7=$E25,$F25=1),중요_시점_표식,"")),"")</f>
        <v/>
      </c>
      <c r="L25" s="26" t="str">
        <f ca="1">IFERROR(IF(LEN(중요_시점[[#This Row],[요일]])=0,"",IF(AND(L$7=$E25,$F25=1),중요_시점_표식,"")),"")</f>
        <v/>
      </c>
      <c r="M25" s="26" t="str">
        <f ca="1">IFERROR(IF(LEN(중요_시점[[#This Row],[요일]])=0,"",IF(AND(M$7=$E25,$F25=1),중요_시점_표식,"")),"")</f>
        <v/>
      </c>
      <c r="N25" s="26" t="str">
        <f ca="1">IFERROR(IF(LEN(중요_시점[[#This Row],[요일]])=0,"",IF(AND(N$7=$E25,$F25=1),중요_시점_표식,"")),"")</f>
        <v/>
      </c>
      <c r="O25" s="26" t="str">
        <f ca="1">IFERROR(IF(LEN(중요_시점[[#This Row],[요일]])=0,"",IF(AND(O$7=$E25,$F25=1),중요_시점_표식,"")),"")</f>
        <v/>
      </c>
      <c r="P25" s="26" t="str">
        <f ca="1">IFERROR(IF(LEN(중요_시점[[#This Row],[요일]])=0,"",IF(AND(P$7=$E25,$F25=1),중요_시점_표식,"")),"")</f>
        <v/>
      </c>
      <c r="Q25" s="26" t="str">
        <f ca="1">IFERROR(IF(LEN(중요_시점[[#This Row],[요일]])=0,"",IF(AND(Q$7=$E25,$F25=1),중요_시점_표식,"")),"")</f>
        <v/>
      </c>
      <c r="R25" s="26" t="str">
        <f ca="1">IFERROR(IF(LEN(중요_시점[[#This Row],[요일]])=0,"",IF(AND(R$7=$E25,$F25=1),중요_시점_표식,"")),"")</f>
        <v/>
      </c>
      <c r="S25" s="26" t="str">
        <f ca="1">IFERROR(IF(LEN(중요_시점[[#This Row],[요일]])=0,"",IF(AND(S$7=$E25,$F25=1),중요_시점_표식,"")),"")</f>
        <v/>
      </c>
      <c r="T25" s="26" t="str">
        <f ca="1">IFERROR(IF(LEN(중요_시점[[#This Row],[요일]])=0,"",IF(AND(T$7=$E25,$F25=1),중요_시점_표식,"")),"")</f>
        <v/>
      </c>
      <c r="U25" s="26" t="str">
        <f ca="1">IFERROR(IF(LEN(중요_시점[[#This Row],[요일]])=0,"",IF(AND(U$7=$E25,$F25=1),중요_시점_표식,"")),"")</f>
        <v/>
      </c>
      <c r="V25" s="26" t="str">
        <f ca="1">IFERROR(IF(LEN(중요_시점[[#This Row],[요일]])=0,"",IF(AND(V$7=$E25,$F25=1),중요_시점_표식,"")),"")</f>
        <v/>
      </c>
      <c r="W25" s="26" t="str">
        <f ca="1">IFERROR(IF(LEN(중요_시점[[#This Row],[요일]])=0,"",IF(AND(W$7=$E25,$F25=1),중요_시점_표식,"")),"")</f>
        <v/>
      </c>
      <c r="X25" s="26" t="str">
        <f ca="1">IFERROR(IF(LEN(중요_시점[[#This Row],[요일]])=0,"",IF(AND(X$7=$E25,$F25=1),중요_시점_표식,"")),"")</f>
        <v/>
      </c>
      <c r="Y25" s="26" t="str">
        <f ca="1">IFERROR(IF(LEN(중요_시점[[#This Row],[요일]])=0,"",IF(AND(Y$7=$E25,$F25=1),중요_시점_표식,"")),"")</f>
        <v/>
      </c>
      <c r="Z25" s="26" t="str">
        <f ca="1">IFERROR(IF(LEN(중요_시점[[#This Row],[요일]])=0,"",IF(AND(Z$7=$E25,$F25=1),중요_시점_표식,"")),"")</f>
        <v/>
      </c>
      <c r="AA25" s="26" t="str">
        <f ca="1">IFERROR(IF(LEN(중요_시점[[#This Row],[요일]])=0,"",IF(AND(AA$7=$E25,$F25=1),중요_시점_표식,"")),"")</f>
        <v/>
      </c>
      <c r="AB25" s="26" t="str">
        <f ca="1">IFERROR(IF(LEN(중요_시점[[#This Row],[요일]])=0,"",IF(AND(AB$7=$E25,$F25=1),중요_시점_표식,"")),"")</f>
        <v/>
      </c>
      <c r="AC25" s="26" t="str">
        <f ca="1">IFERROR(IF(LEN(중요_시점[[#This Row],[요일]])=0,"",IF(AND(AC$7=$E25,$F25=1),중요_시점_표식,"")),"")</f>
        <v/>
      </c>
      <c r="AD25" s="26" t="str">
        <f ca="1">IFERROR(IF(LEN(중요_시점[[#This Row],[요일]])=0,"",IF(AND(AD$7=$E25,$F25=1),중요_시점_표식,"")),"")</f>
        <v/>
      </c>
      <c r="AE25" s="26" t="str">
        <f ca="1">IFERROR(IF(LEN(중요_시점[[#This Row],[요일]])=0,"",IF(AND(AE$7=$E25,$F25=1),중요_시점_표식,"")),"")</f>
        <v/>
      </c>
      <c r="AF25" s="26" t="str">
        <f ca="1">IFERROR(IF(LEN(중요_시점[[#This Row],[요일]])=0,"",IF(AND(AF$7=$E25,$F25=1),중요_시점_표식,"")),"")</f>
        <v/>
      </c>
      <c r="AG25" s="26" t="str">
        <f ca="1">IFERROR(IF(LEN(중요_시점[[#This Row],[요일]])=0,"",IF(AND(AG$7=$E25,$F25=1),중요_시점_표식,"")),"")</f>
        <v/>
      </c>
      <c r="AH25" s="26" t="str">
        <f ca="1">IFERROR(IF(LEN(중요_시점[[#This Row],[요일]])=0,"",IF(AND(AH$7=$E25,$F25=1),중요_시점_표식,"")),"")</f>
        <v/>
      </c>
      <c r="AI25" s="26" t="str">
        <f ca="1">IFERROR(IF(LEN(중요_시점[[#This Row],[요일]])=0,"",IF(AND(AI$7=$E25,$F25=1),중요_시점_표식,"")),"")</f>
        <v/>
      </c>
      <c r="AJ25" s="26" t="str">
        <f ca="1">IFERROR(IF(LEN(중요_시점[[#This Row],[요일]])=0,"",IF(AND(AJ$7=$E25,$F25=1),중요_시점_표식,"")),"")</f>
        <v/>
      </c>
      <c r="AK25" s="26" t="str">
        <f ca="1">IFERROR(IF(LEN(중요_시점[[#This Row],[요일]])=0,"",IF(AND(AK$7=$E25,$F25=1),중요_시점_표식,"")),"")</f>
        <v/>
      </c>
      <c r="AL25" s="26" t="str">
        <f ca="1">IFERROR(IF(LEN(중요_시점[[#This Row],[요일]])=0,"",IF(AND(AL$7=$E25,$F25=1),중요_시점_표식,"")),"")</f>
        <v/>
      </c>
      <c r="AM25" s="26" t="str">
        <f ca="1">IFERROR(IF(LEN(중요_시점[[#This Row],[요일]])=0,"",IF(AND(AM$7=$E25,$F25=1),중요_시점_표식,"")),"")</f>
        <v/>
      </c>
      <c r="AN25" s="26" t="str">
        <f ca="1">IFERROR(IF(LEN(중요_시점[[#This Row],[요일]])=0,"",IF(AND(AN$7=$E25,$F25=1),중요_시점_표식,"")),"")</f>
        <v/>
      </c>
      <c r="AO25" s="26" t="str">
        <f ca="1">IFERROR(IF(LEN(중요_시점[[#This Row],[요일]])=0,"",IF(AND(AO$7=$E25,$F25=1),중요_시점_표식,"")),"")</f>
        <v/>
      </c>
      <c r="AP25" s="26" t="str">
        <f ca="1">IFERROR(IF(LEN(중요_시점[[#This Row],[요일]])=0,"",IF(AND(AP$7=$E25,$F25=1),중요_시점_표식,"")),"")</f>
        <v/>
      </c>
      <c r="AQ25" s="26" t="str">
        <f ca="1">IFERROR(IF(LEN(중요_시점[[#This Row],[요일]])=0,"",IF(AND(AQ$7=$E25,$F25=1),중요_시점_표식,"")),"")</f>
        <v/>
      </c>
      <c r="AR25" s="26" t="str">
        <f ca="1">IFERROR(IF(LEN(중요_시점[[#This Row],[요일]])=0,"",IF(AND(AR$7=$E25,$F25=1),중요_시점_표식,"")),"")</f>
        <v/>
      </c>
      <c r="AS25" s="26" t="str">
        <f ca="1">IFERROR(IF(LEN(중요_시점[[#This Row],[요일]])=0,"",IF(AND(AS$7=$E25,$F25=1),중요_시점_표식,"")),"")</f>
        <v/>
      </c>
      <c r="AT25" s="26" t="str">
        <f ca="1">IFERROR(IF(LEN(중요_시점[[#This Row],[요일]])=0,"",IF(AND(AT$7=$E25,$F25=1),중요_시점_표식,"")),"")</f>
        <v/>
      </c>
      <c r="AU25" s="26" t="str">
        <f ca="1">IFERROR(IF(LEN(중요_시점[[#This Row],[요일]])=0,"",IF(AND(AU$7=$E25,$F25=1),중요_시점_표식,"")),"")</f>
        <v/>
      </c>
      <c r="AV25" s="26" t="str">
        <f ca="1">IFERROR(IF(LEN(중요_시점[[#This Row],[요일]])=0,"",IF(AND(AV$7=$E25,$F25=1),중요_시점_표식,"")),"")</f>
        <v/>
      </c>
      <c r="AW25" s="26" t="str">
        <f ca="1">IFERROR(IF(LEN(중요_시점[[#This Row],[요일]])=0,"",IF(AND(AW$7=$E25,$F25=1),중요_시점_표식,"")),"")</f>
        <v/>
      </c>
      <c r="AX25" s="26" t="str">
        <f ca="1">IFERROR(IF(LEN(중요_시점[[#This Row],[요일]])=0,"",IF(AND(AX$7=$E25,$F25=1),중요_시점_표식,"")),"")</f>
        <v/>
      </c>
      <c r="AY25" s="26" t="str">
        <f ca="1">IFERROR(IF(LEN(중요_시점[[#This Row],[요일]])=0,"",IF(AND(AY$7=$E25,$F25=1),중요_시점_표식,"")),"")</f>
        <v/>
      </c>
      <c r="AZ25" s="26" t="str">
        <f ca="1">IFERROR(IF(LEN(중요_시점[[#This Row],[요일]])=0,"",IF(AND(AZ$7=$E25,$F25=1),중요_시점_표식,"")),"")</f>
        <v/>
      </c>
      <c r="BA25" s="26" t="str">
        <f ca="1">IFERROR(IF(LEN(중요_시점[[#This Row],[요일]])=0,"",IF(AND(BA$7=$E25,$F25=1),중요_시점_표식,"")),"")</f>
        <v/>
      </c>
      <c r="BB25" s="26" t="str">
        <f ca="1">IFERROR(IF(LEN(중요_시점[[#This Row],[요일]])=0,"",IF(AND(BB$7=$E25,$F25=1),중요_시점_표식,"")),"")</f>
        <v/>
      </c>
      <c r="BC25" s="26" t="str">
        <f ca="1">IFERROR(IF(LEN(중요_시점[[#This Row],[요일]])=0,"",IF(AND(BC$7=$E25,$F25=1),중요_시점_표식,"")),"")</f>
        <v/>
      </c>
      <c r="BD25" s="26" t="str">
        <f ca="1">IFERROR(IF(LEN(중요_시점[[#This Row],[요일]])=0,"",IF(AND(BD$7=$E25,$F25=1),중요_시점_표식,"")),"")</f>
        <v/>
      </c>
      <c r="BE25" s="26" t="str">
        <f ca="1">IFERROR(IF(LEN(중요_시점[[#This Row],[요일]])=0,"",IF(AND(BE$7=$E25,$F25=1),중요_시점_표식,"")),"")</f>
        <v/>
      </c>
      <c r="BF25" s="26" t="str">
        <f ca="1">IFERROR(IF(LEN(중요_시점[[#This Row],[요일]])=0,"",IF(AND(BF$7=$E25,$F25=1),중요_시점_표식,"")),"")</f>
        <v/>
      </c>
      <c r="BG25" s="26" t="str">
        <f ca="1">IFERROR(IF(LEN(중요_시점[[#This Row],[요일]])=0,"",IF(AND(BG$7=$E25,$F25=1),중요_시점_표식,"")),"")</f>
        <v/>
      </c>
      <c r="BH25" s="26" t="str">
        <f ca="1">IFERROR(IF(LEN(중요_시점[[#This Row],[요일]])=0,"",IF(AND(BH$7=$E25,$F25=1),중요_시점_표식,"")),"")</f>
        <v/>
      </c>
      <c r="BI25" s="26" t="str">
        <f ca="1">IFERROR(IF(LEN(중요_시점[[#This Row],[요일]])=0,"",IF(AND(BI$7=$E25,$F25=1),중요_시점_표식,"")),"")</f>
        <v/>
      </c>
      <c r="BJ25" s="26" t="str">
        <f ca="1">IFERROR(IF(LEN(중요_시점[[#This Row],[요일]])=0,"",IF(AND(BJ$7=$E25,$F25=1),중요_시점_표식,"")),"")</f>
        <v/>
      </c>
      <c r="BK25" s="26" t="str">
        <f ca="1">IFERROR(IF(LEN(중요_시점[[#This Row],[요일]])=0,"",IF(AND(BK$7=$E25,$F25=1),중요_시점_표식,"")),"")</f>
        <v/>
      </c>
    </row>
    <row r="26" spans="1:63" s="1" customFormat="1" ht="30" customHeight="1" outlineLevel="1">
      <c r="A26" s="5"/>
      <c r="B26" s="49" t="s">
        <v>13</v>
      </c>
      <c r="C26" s="13"/>
      <c r="D26" s="43"/>
      <c r="E26" s="42">
        <f ca="1">TODAY()+48</f>
        <v>45057</v>
      </c>
      <c r="F26" s="12">
        <v>3</v>
      </c>
      <c r="G26" s="27"/>
      <c r="H26" s="26" t="str">
        <f ca="1">IFERROR(IF(LEN(중요_시점[[#This Row],[요일]])=0,"",IF(AND(H$7=$E26,$F26=1),중요_시점_표식,"")),"")</f>
        <v/>
      </c>
      <c r="I26" s="26" t="str">
        <f ca="1">IFERROR(IF(LEN(중요_시점[[#This Row],[요일]])=0,"",IF(AND(I$7=$E26,$F26=1),중요_시점_표식,"")),"")</f>
        <v/>
      </c>
      <c r="J26" s="26" t="str">
        <f ca="1">IFERROR(IF(LEN(중요_시점[[#This Row],[요일]])=0,"",IF(AND(J$7=$E26,$F26=1),중요_시점_표식,"")),"")</f>
        <v/>
      </c>
      <c r="K26" s="26" t="str">
        <f ca="1">IFERROR(IF(LEN(중요_시점[[#This Row],[요일]])=0,"",IF(AND(K$7=$E26,$F26=1),중요_시점_표식,"")),"")</f>
        <v/>
      </c>
      <c r="L26" s="26" t="str">
        <f ca="1">IFERROR(IF(LEN(중요_시점[[#This Row],[요일]])=0,"",IF(AND(L$7=$E26,$F26=1),중요_시점_표식,"")),"")</f>
        <v/>
      </c>
      <c r="M26" s="26" t="str">
        <f ca="1">IFERROR(IF(LEN(중요_시점[[#This Row],[요일]])=0,"",IF(AND(M$7=$E26,$F26=1),중요_시점_표식,"")),"")</f>
        <v/>
      </c>
      <c r="N26" s="26" t="str">
        <f ca="1">IFERROR(IF(LEN(중요_시점[[#This Row],[요일]])=0,"",IF(AND(N$7=$E26,$F26=1),중요_시점_표식,"")),"")</f>
        <v/>
      </c>
      <c r="O26" s="26" t="str">
        <f ca="1">IFERROR(IF(LEN(중요_시점[[#This Row],[요일]])=0,"",IF(AND(O$7=$E26,$F26=1),중요_시점_표식,"")),"")</f>
        <v/>
      </c>
      <c r="P26" s="26" t="str">
        <f ca="1">IFERROR(IF(LEN(중요_시점[[#This Row],[요일]])=0,"",IF(AND(P$7=$E26,$F26=1),중요_시점_표식,"")),"")</f>
        <v/>
      </c>
      <c r="Q26" s="26" t="str">
        <f ca="1">IFERROR(IF(LEN(중요_시점[[#This Row],[요일]])=0,"",IF(AND(Q$7=$E26,$F26=1),중요_시점_표식,"")),"")</f>
        <v/>
      </c>
      <c r="R26" s="26" t="str">
        <f ca="1">IFERROR(IF(LEN(중요_시점[[#This Row],[요일]])=0,"",IF(AND(R$7=$E26,$F26=1),중요_시점_표식,"")),"")</f>
        <v/>
      </c>
      <c r="S26" s="26" t="str">
        <f ca="1">IFERROR(IF(LEN(중요_시점[[#This Row],[요일]])=0,"",IF(AND(S$7=$E26,$F26=1),중요_시점_표식,"")),"")</f>
        <v/>
      </c>
      <c r="T26" s="26" t="str">
        <f ca="1">IFERROR(IF(LEN(중요_시점[[#This Row],[요일]])=0,"",IF(AND(T$7=$E26,$F26=1),중요_시점_표식,"")),"")</f>
        <v/>
      </c>
      <c r="U26" s="26" t="str">
        <f ca="1">IFERROR(IF(LEN(중요_시점[[#This Row],[요일]])=0,"",IF(AND(U$7=$E26,$F26=1),중요_시점_표식,"")),"")</f>
        <v/>
      </c>
      <c r="V26" s="26" t="str">
        <f ca="1">IFERROR(IF(LEN(중요_시점[[#This Row],[요일]])=0,"",IF(AND(V$7=$E26,$F26=1),중요_시점_표식,"")),"")</f>
        <v/>
      </c>
      <c r="W26" s="26" t="str">
        <f ca="1">IFERROR(IF(LEN(중요_시점[[#This Row],[요일]])=0,"",IF(AND(W$7=$E26,$F26=1),중요_시점_표식,"")),"")</f>
        <v/>
      </c>
      <c r="X26" s="26" t="str">
        <f ca="1">IFERROR(IF(LEN(중요_시점[[#This Row],[요일]])=0,"",IF(AND(X$7=$E26,$F26=1),중요_시점_표식,"")),"")</f>
        <v/>
      </c>
      <c r="Y26" s="26" t="str">
        <f ca="1">IFERROR(IF(LEN(중요_시점[[#This Row],[요일]])=0,"",IF(AND(Y$7=$E26,$F26=1),중요_시점_표식,"")),"")</f>
        <v/>
      </c>
      <c r="Z26" s="26" t="str">
        <f ca="1">IFERROR(IF(LEN(중요_시점[[#This Row],[요일]])=0,"",IF(AND(Z$7=$E26,$F26=1),중요_시점_표식,"")),"")</f>
        <v/>
      </c>
      <c r="AA26" s="26" t="str">
        <f ca="1">IFERROR(IF(LEN(중요_시점[[#This Row],[요일]])=0,"",IF(AND(AA$7=$E26,$F26=1),중요_시점_표식,"")),"")</f>
        <v/>
      </c>
      <c r="AB26" s="26" t="str">
        <f ca="1">IFERROR(IF(LEN(중요_시점[[#This Row],[요일]])=0,"",IF(AND(AB$7=$E26,$F26=1),중요_시점_표식,"")),"")</f>
        <v/>
      </c>
      <c r="AC26" s="26" t="str">
        <f ca="1">IFERROR(IF(LEN(중요_시점[[#This Row],[요일]])=0,"",IF(AND(AC$7=$E26,$F26=1),중요_시점_표식,"")),"")</f>
        <v/>
      </c>
      <c r="AD26" s="26" t="str">
        <f ca="1">IFERROR(IF(LEN(중요_시점[[#This Row],[요일]])=0,"",IF(AND(AD$7=$E26,$F26=1),중요_시점_표식,"")),"")</f>
        <v/>
      </c>
      <c r="AE26" s="26" t="str">
        <f ca="1">IFERROR(IF(LEN(중요_시점[[#This Row],[요일]])=0,"",IF(AND(AE$7=$E26,$F26=1),중요_시점_표식,"")),"")</f>
        <v/>
      </c>
      <c r="AF26" s="26" t="str">
        <f ca="1">IFERROR(IF(LEN(중요_시점[[#This Row],[요일]])=0,"",IF(AND(AF$7=$E26,$F26=1),중요_시점_표식,"")),"")</f>
        <v/>
      </c>
      <c r="AG26" s="26" t="str">
        <f ca="1">IFERROR(IF(LEN(중요_시점[[#This Row],[요일]])=0,"",IF(AND(AG$7=$E26,$F26=1),중요_시점_표식,"")),"")</f>
        <v/>
      </c>
      <c r="AH26" s="26" t="str">
        <f ca="1">IFERROR(IF(LEN(중요_시점[[#This Row],[요일]])=0,"",IF(AND(AH$7=$E26,$F26=1),중요_시점_표식,"")),"")</f>
        <v/>
      </c>
      <c r="AI26" s="26" t="str">
        <f ca="1">IFERROR(IF(LEN(중요_시점[[#This Row],[요일]])=0,"",IF(AND(AI$7=$E26,$F26=1),중요_시점_표식,"")),"")</f>
        <v/>
      </c>
      <c r="AJ26" s="26" t="str">
        <f ca="1">IFERROR(IF(LEN(중요_시점[[#This Row],[요일]])=0,"",IF(AND(AJ$7=$E26,$F26=1),중요_시점_표식,"")),"")</f>
        <v/>
      </c>
      <c r="AK26" s="26" t="str">
        <f ca="1">IFERROR(IF(LEN(중요_시점[[#This Row],[요일]])=0,"",IF(AND(AK$7=$E26,$F26=1),중요_시점_표식,"")),"")</f>
        <v/>
      </c>
      <c r="AL26" s="26" t="str">
        <f ca="1">IFERROR(IF(LEN(중요_시점[[#This Row],[요일]])=0,"",IF(AND(AL$7=$E26,$F26=1),중요_시점_표식,"")),"")</f>
        <v/>
      </c>
      <c r="AM26" s="26" t="str">
        <f ca="1">IFERROR(IF(LEN(중요_시점[[#This Row],[요일]])=0,"",IF(AND(AM$7=$E26,$F26=1),중요_시점_표식,"")),"")</f>
        <v/>
      </c>
      <c r="AN26" s="26" t="str">
        <f ca="1">IFERROR(IF(LEN(중요_시점[[#This Row],[요일]])=0,"",IF(AND(AN$7=$E26,$F26=1),중요_시점_표식,"")),"")</f>
        <v/>
      </c>
      <c r="AO26" s="26" t="str">
        <f ca="1">IFERROR(IF(LEN(중요_시점[[#This Row],[요일]])=0,"",IF(AND(AO$7=$E26,$F26=1),중요_시점_표식,"")),"")</f>
        <v/>
      </c>
      <c r="AP26" s="26" t="str">
        <f ca="1">IFERROR(IF(LEN(중요_시점[[#This Row],[요일]])=0,"",IF(AND(AP$7=$E26,$F26=1),중요_시점_표식,"")),"")</f>
        <v/>
      </c>
      <c r="AQ26" s="26" t="str">
        <f ca="1">IFERROR(IF(LEN(중요_시점[[#This Row],[요일]])=0,"",IF(AND(AQ$7=$E26,$F26=1),중요_시점_표식,"")),"")</f>
        <v/>
      </c>
      <c r="AR26" s="26" t="str">
        <f ca="1">IFERROR(IF(LEN(중요_시점[[#This Row],[요일]])=0,"",IF(AND(AR$7=$E26,$F26=1),중요_시점_표식,"")),"")</f>
        <v/>
      </c>
      <c r="AS26" s="26" t="str">
        <f ca="1">IFERROR(IF(LEN(중요_시점[[#This Row],[요일]])=0,"",IF(AND(AS$7=$E26,$F26=1),중요_시점_표식,"")),"")</f>
        <v/>
      </c>
      <c r="AT26" s="26" t="str">
        <f ca="1">IFERROR(IF(LEN(중요_시점[[#This Row],[요일]])=0,"",IF(AND(AT$7=$E26,$F26=1),중요_시점_표식,"")),"")</f>
        <v/>
      </c>
      <c r="AU26" s="26" t="str">
        <f ca="1">IFERROR(IF(LEN(중요_시점[[#This Row],[요일]])=0,"",IF(AND(AU$7=$E26,$F26=1),중요_시점_표식,"")),"")</f>
        <v/>
      </c>
      <c r="AV26" s="26" t="str">
        <f ca="1">IFERROR(IF(LEN(중요_시점[[#This Row],[요일]])=0,"",IF(AND(AV$7=$E26,$F26=1),중요_시점_표식,"")),"")</f>
        <v/>
      </c>
      <c r="AW26" s="26" t="str">
        <f ca="1">IFERROR(IF(LEN(중요_시점[[#This Row],[요일]])=0,"",IF(AND(AW$7=$E26,$F26=1),중요_시점_표식,"")),"")</f>
        <v/>
      </c>
      <c r="AX26" s="26" t="str">
        <f ca="1">IFERROR(IF(LEN(중요_시점[[#This Row],[요일]])=0,"",IF(AND(AX$7=$E26,$F26=1),중요_시점_표식,"")),"")</f>
        <v/>
      </c>
      <c r="AY26" s="26" t="str">
        <f ca="1">IFERROR(IF(LEN(중요_시점[[#This Row],[요일]])=0,"",IF(AND(AY$7=$E26,$F26=1),중요_시점_표식,"")),"")</f>
        <v/>
      </c>
      <c r="AZ26" s="26" t="str">
        <f ca="1">IFERROR(IF(LEN(중요_시점[[#This Row],[요일]])=0,"",IF(AND(AZ$7=$E26,$F26=1),중요_시점_표식,"")),"")</f>
        <v/>
      </c>
      <c r="BA26" s="26" t="str">
        <f ca="1">IFERROR(IF(LEN(중요_시점[[#This Row],[요일]])=0,"",IF(AND(BA$7=$E26,$F26=1),중요_시점_표식,"")),"")</f>
        <v/>
      </c>
      <c r="BB26" s="26" t="str">
        <f ca="1">IFERROR(IF(LEN(중요_시점[[#This Row],[요일]])=0,"",IF(AND(BB$7=$E26,$F26=1),중요_시점_표식,"")),"")</f>
        <v/>
      </c>
      <c r="BC26" s="26" t="str">
        <f ca="1">IFERROR(IF(LEN(중요_시점[[#This Row],[요일]])=0,"",IF(AND(BC$7=$E26,$F26=1),중요_시점_표식,"")),"")</f>
        <v/>
      </c>
      <c r="BD26" s="26" t="str">
        <f ca="1">IFERROR(IF(LEN(중요_시점[[#This Row],[요일]])=0,"",IF(AND(BD$7=$E26,$F26=1),중요_시점_표식,"")),"")</f>
        <v/>
      </c>
      <c r="BE26" s="26" t="str">
        <f ca="1">IFERROR(IF(LEN(중요_시점[[#This Row],[요일]])=0,"",IF(AND(BE$7=$E26,$F26=1),중요_시점_표식,"")),"")</f>
        <v/>
      </c>
      <c r="BF26" s="26" t="str">
        <f ca="1">IFERROR(IF(LEN(중요_시점[[#This Row],[요일]])=0,"",IF(AND(BF$7=$E26,$F26=1),중요_시점_표식,"")),"")</f>
        <v/>
      </c>
      <c r="BG26" s="26" t="str">
        <f ca="1">IFERROR(IF(LEN(중요_시점[[#This Row],[요일]])=0,"",IF(AND(BG$7=$E26,$F26=1),중요_시점_표식,"")),"")</f>
        <v/>
      </c>
      <c r="BH26" s="26" t="str">
        <f ca="1">IFERROR(IF(LEN(중요_시점[[#This Row],[요일]])=0,"",IF(AND(BH$7=$E26,$F26=1),중요_시점_표식,"")),"")</f>
        <v/>
      </c>
      <c r="BI26" s="26" t="str">
        <f ca="1">IFERROR(IF(LEN(중요_시점[[#This Row],[요일]])=0,"",IF(AND(BI$7=$E26,$F26=1),중요_시점_표식,"")),"")</f>
        <v/>
      </c>
      <c r="BJ26" s="26" t="str">
        <f ca="1">IFERROR(IF(LEN(중요_시점[[#This Row],[요일]])=0,"",IF(AND(BJ$7=$E26,$F26=1),중요_시점_표식,"")),"")</f>
        <v/>
      </c>
      <c r="BK26" s="26" t="str">
        <f ca="1">IFERROR(IF(LEN(중요_시점[[#This Row],[요일]])=0,"",IF(AND(BK$7=$E26,$F26=1),중요_시점_표식,"")),"")</f>
        <v/>
      </c>
    </row>
    <row r="27" spans="1:63" s="1" customFormat="1" ht="30" customHeight="1" outlineLevel="1">
      <c r="A27" s="5"/>
      <c r="B27" s="49" t="s">
        <v>14</v>
      </c>
      <c r="C27" s="13"/>
      <c r="D27" s="43"/>
      <c r="E27" s="42">
        <f ca="1">TODAY()+40</f>
        <v>45049</v>
      </c>
      <c r="F27" s="12">
        <v>19</v>
      </c>
      <c r="G27" s="27"/>
      <c r="H27" s="26" t="str">
        <f ca="1">IFERROR(IF(LEN(중요_시점[[#This Row],[요일]])=0,"",IF(AND(H$7=$E27,$F27=1),중요_시점_표식,"")),"")</f>
        <v/>
      </c>
      <c r="I27" s="26" t="str">
        <f ca="1">IFERROR(IF(LEN(중요_시점[[#This Row],[요일]])=0,"",IF(AND(I$7=$E27,$F27=1),중요_시점_표식,"")),"")</f>
        <v/>
      </c>
      <c r="J27" s="26" t="str">
        <f ca="1">IFERROR(IF(LEN(중요_시점[[#This Row],[요일]])=0,"",IF(AND(J$7=$E27,$F27=1),중요_시점_표식,"")),"")</f>
        <v/>
      </c>
      <c r="K27" s="26" t="str">
        <f ca="1">IFERROR(IF(LEN(중요_시점[[#This Row],[요일]])=0,"",IF(AND(K$7=$E27,$F27=1),중요_시점_표식,"")),"")</f>
        <v/>
      </c>
      <c r="L27" s="26" t="str">
        <f ca="1">IFERROR(IF(LEN(중요_시점[[#This Row],[요일]])=0,"",IF(AND(L$7=$E27,$F27=1),중요_시점_표식,"")),"")</f>
        <v/>
      </c>
      <c r="M27" s="26" t="str">
        <f ca="1">IFERROR(IF(LEN(중요_시점[[#This Row],[요일]])=0,"",IF(AND(M$7=$E27,$F27=1),중요_시점_표식,"")),"")</f>
        <v/>
      </c>
      <c r="N27" s="26" t="str">
        <f ca="1">IFERROR(IF(LEN(중요_시점[[#This Row],[요일]])=0,"",IF(AND(N$7=$E27,$F27=1),중요_시점_표식,"")),"")</f>
        <v/>
      </c>
      <c r="O27" s="26" t="str">
        <f ca="1">IFERROR(IF(LEN(중요_시점[[#This Row],[요일]])=0,"",IF(AND(O$7=$E27,$F27=1),중요_시점_표식,"")),"")</f>
        <v/>
      </c>
      <c r="P27" s="26" t="str">
        <f ca="1">IFERROR(IF(LEN(중요_시점[[#This Row],[요일]])=0,"",IF(AND(P$7=$E27,$F27=1),중요_시점_표식,"")),"")</f>
        <v/>
      </c>
      <c r="Q27" s="26" t="str">
        <f ca="1">IFERROR(IF(LEN(중요_시점[[#This Row],[요일]])=0,"",IF(AND(Q$7=$E27,$F27=1),중요_시점_표식,"")),"")</f>
        <v/>
      </c>
      <c r="R27" s="26" t="str">
        <f ca="1">IFERROR(IF(LEN(중요_시점[[#This Row],[요일]])=0,"",IF(AND(R$7=$E27,$F27=1),중요_시점_표식,"")),"")</f>
        <v/>
      </c>
      <c r="S27" s="26" t="str">
        <f ca="1">IFERROR(IF(LEN(중요_시점[[#This Row],[요일]])=0,"",IF(AND(S$7=$E27,$F27=1),중요_시점_표식,"")),"")</f>
        <v/>
      </c>
      <c r="T27" s="26" t="str">
        <f ca="1">IFERROR(IF(LEN(중요_시점[[#This Row],[요일]])=0,"",IF(AND(T$7=$E27,$F27=1),중요_시점_표식,"")),"")</f>
        <v/>
      </c>
      <c r="U27" s="26" t="str">
        <f ca="1">IFERROR(IF(LEN(중요_시점[[#This Row],[요일]])=0,"",IF(AND(U$7=$E27,$F27=1),중요_시점_표식,"")),"")</f>
        <v/>
      </c>
      <c r="V27" s="26" t="str">
        <f ca="1">IFERROR(IF(LEN(중요_시점[[#This Row],[요일]])=0,"",IF(AND(V$7=$E27,$F27=1),중요_시점_표식,"")),"")</f>
        <v/>
      </c>
      <c r="W27" s="26" t="str">
        <f ca="1">IFERROR(IF(LEN(중요_시점[[#This Row],[요일]])=0,"",IF(AND(W$7=$E27,$F27=1),중요_시점_표식,"")),"")</f>
        <v/>
      </c>
      <c r="X27" s="26" t="str">
        <f ca="1">IFERROR(IF(LEN(중요_시점[[#This Row],[요일]])=0,"",IF(AND(X$7=$E27,$F27=1),중요_시점_표식,"")),"")</f>
        <v/>
      </c>
      <c r="Y27" s="26" t="str">
        <f ca="1">IFERROR(IF(LEN(중요_시점[[#This Row],[요일]])=0,"",IF(AND(Y$7=$E27,$F27=1),중요_시점_표식,"")),"")</f>
        <v/>
      </c>
      <c r="Z27" s="26" t="str">
        <f ca="1">IFERROR(IF(LEN(중요_시점[[#This Row],[요일]])=0,"",IF(AND(Z$7=$E27,$F27=1),중요_시점_표식,"")),"")</f>
        <v/>
      </c>
      <c r="AA27" s="26" t="str">
        <f ca="1">IFERROR(IF(LEN(중요_시점[[#This Row],[요일]])=0,"",IF(AND(AA$7=$E27,$F27=1),중요_시점_표식,"")),"")</f>
        <v/>
      </c>
      <c r="AB27" s="26" t="str">
        <f ca="1">IFERROR(IF(LEN(중요_시점[[#This Row],[요일]])=0,"",IF(AND(AB$7=$E27,$F27=1),중요_시점_표식,"")),"")</f>
        <v/>
      </c>
      <c r="AC27" s="26" t="str">
        <f ca="1">IFERROR(IF(LEN(중요_시점[[#This Row],[요일]])=0,"",IF(AND(AC$7=$E27,$F27=1),중요_시점_표식,"")),"")</f>
        <v/>
      </c>
      <c r="AD27" s="26" t="str">
        <f ca="1">IFERROR(IF(LEN(중요_시점[[#This Row],[요일]])=0,"",IF(AND(AD$7=$E27,$F27=1),중요_시점_표식,"")),"")</f>
        <v/>
      </c>
      <c r="AE27" s="26" t="str">
        <f ca="1">IFERROR(IF(LEN(중요_시점[[#This Row],[요일]])=0,"",IF(AND(AE$7=$E27,$F27=1),중요_시점_표식,"")),"")</f>
        <v/>
      </c>
      <c r="AF27" s="26" t="str">
        <f ca="1">IFERROR(IF(LEN(중요_시점[[#This Row],[요일]])=0,"",IF(AND(AF$7=$E27,$F27=1),중요_시점_표식,"")),"")</f>
        <v/>
      </c>
      <c r="AG27" s="26" t="str">
        <f ca="1">IFERROR(IF(LEN(중요_시점[[#This Row],[요일]])=0,"",IF(AND(AG$7=$E27,$F27=1),중요_시점_표식,"")),"")</f>
        <v/>
      </c>
      <c r="AH27" s="26" t="str">
        <f ca="1">IFERROR(IF(LEN(중요_시점[[#This Row],[요일]])=0,"",IF(AND(AH$7=$E27,$F27=1),중요_시점_표식,"")),"")</f>
        <v/>
      </c>
      <c r="AI27" s="26" t="str">
        <f ca="1">IFERROR(IF(LEN(중요_시점[[#This Row],[요일]])=0,"",IF(AND(AI$7=$E27,$F27=1),중요_시점_표식,"")),"")</f>
        <v/>
      </c>
      <c r="AJ27" s="26" t="str">
        <f ca="1">IFERROR(IF(LEN(중요_시점[[#This Row],[요일]])=0,"",IF(AND(AJ$7=$E27,$F27=1),중요_시점_표식,"")),"")</f>
        <v/>
      </c>
      <c r="AK27" s="26" t="str">
        <f ca="1">IFERROR(IF(LEN(중요_시점[[#This Row],[요일]])=0,"",IF(AND(AK$7=$E27,$F27=1),중요_시점_표식,"")),"")</f>
        <v/>
      </c>
      <c r="AL27" s="26" t="str">
        <f ca="1">IFERROR(IF(LEN(중요_시점[[#This Row],[요일]])=0,"",IF(AND(AL$7=$E27,$F27=1),중요_시점_표식,"")),"")</f>
        <v/>
      </c>
      <c r="AM27" s="26" t="str">
        <f ca="1">IFERROR(IF(LEN(중요_시점[[#This Row],[요일]])=0,"",IF(AND(AM$7=$E27,$F27=1),중요_시점_표식,"")),"")</f>
        <v/>
      </c>
      <c r="AN27" s="26" t="str">
        <f ca="1">IFERROR(IF(LEN(중요_시점[[#This Row],[요일]])=0,"",IF(AND(AN$7=$E27,$F27=1),중요_시점_표식,"")),"")</f>
        <v/>
      </c>
      <c r="AO27" s="26" t="str">
        <f ca="1">IFERROR(IF(LEN(중요_시점[[#This Row],[요일]])=0,"",IF(AND(AO$7=$E27,$F27=1),중요_시점_표식,"")),"")</f>
        <v/>
      </c>
      <c r="AP27" s="26" t="str">
        <f ca="1">IFERROR(IF(LEN(중요_시점[[#This Row],[요일]])=0,"",IF(AND(AP$7=$E27,$F27=1),중요_시점_표식,"")),"")</f>
        <v/>
      </c>
      <c r="AQ27" s="26" t="str">
        <f ca="1">IFERROR(IF(LEN(중요_시점[[#This Row],[요일]])=0,"",IF(AND(AQ$7=$E27,$F27=1),중요_시점_표식,"")),"")</f>
        <v/>
      </c>
      <c r="AR27" s="26" t="str">
        <f ca="1">IFERROR(IF(LEN(중요_시점[[#This Row],[요일]])=0,"",IF(AND(AR$7=$E27,$F27=1),중요_시점_표식,"")),"")</f>
        <v/>
      </c>
      <c r="AS27" s="26" t="str">
        <f ca="1">IFERROR(IF(LEN(중요_시점[[#This Row],[요일]])=0,"",IF(AND(AS$7=$E27,$F27=1),중요_시점_표식,"")),"")</f>
        <v/>
      </c>
      <c r="AT27" s="26" t="str">
        <f ca="1">IFERROR(IF(LEN(중요_시점[[#This Row],[요일]])=0,"",IF(AND(AT$7=$E27,$F27=1),중요_시점_표식,"")),"")</f>
        <v/>
      </c>
      <c r="AU27" s="26" t="str">
        <f ca="1">IFERROR(IF(LEN(중요_시점[[#This Row],[요일]])=0,"",IF(AND(AU$7=$E27,$F27=1),중요_시점_표식,"")),"")</f>
        <v/>
      </c>
      <c r="AV27" s="26" t="str">
        <f ca="1">IFERROR(IF(LEN(중요_시점[[#This Row],[요일]])=0,"",IF(AND(AV$7=$E27,$F27=1),중요_시점_표식,"")),"")</f>
        <v/>
      </c>
      <c r="AW27" s="26" t="str">
        <f ca="1">IFERROR(IF(LEN(중요_시점[[#This Row],[요일]])=0,"",IF(AND(AW$7=$E27,$F27=1),중요_시점_표식,"")),"")</f>
        <v/>
      </c>
      <c r="AX27" s="26" t="str">
        <f ca="1">IFERROR(IF(LEN(중요_시점[[#This Row],[요일]])=0,"",IF(AND(AX$7=$E27,$F27=1),중요_시점_표식,"")),"")</f>
        <v/>
      </c>
      <c r="AY27" s="26" t="str">
        <f ca="1">IFERROR(IF(LEN(중요_시점[[#This Row],[요일]])=0,"",IF(AND(AY$7=$E27,$F27=1),중요_시점_표식,"")),"")</f>
        <v/>
      </c>
      <c r="AZ27" s="26" t="str">
        <f ca="1">IFERROR(IF(LEN(중요_시점[[#This Row],[요일]])=0,"",IF(AND(AZ$7=$E27,$F27=1),중요_시점_표식,"")),"")</f>
        <v/>
      </c>
      <c r="BA27" s="26" t="str">
        <f ca="1">IFERROR(IF(LEN(중요_시점[[#This Row],[요일]])=0,"",IF(AND(BA$7=$E27,$F27=1),중요_시점_표식,"")),"")</f>
        <v/>
      </c>
      <c r="BB27" s="26" t="str">
        <f ca="1">IFERROR(IF(LEN(중요_시점[[#This Row],[요일]])=0,"",IF(AND(BB$7=$E27,$F27=1),중요_시점_표식,"")),"")</f>
        <v/>
      </c>
      <c r="BC27" s="26" t="str">
        <f ca="1">IFERROR(IF(LEN(중요_시점[[#This Row],[요일]])=0,"",IF(AND(BC$7=$E27,$F27=1),중요_시점_표식,"")),"")</f>
        <v/>
      </c>
      <c r="BD27" s="26" t="str">
        <f ca="1">IFERROR(IF(LEN(중요_시점[[#This Row],[요일]])=0,"",IF(AND(BD$7=$E27,$F27=1),중요_시점_표식,"")),"")</f>
        <v/>
      </c>
      <c r="BE27" s="26" t="str">
        <f ca="1">IFERROR(IF(LEN(중요_시점[[#This Row],[요일]])=0,"",IF(AND(BE$7=$E27,$F27=1),중요_시점_표식,"")),"")</f>
        <v/>
      </c>
      <c r="BF27" s="26" t="str">
        <f ca="1">IFERROR(IF(LEN(중요_시점[[#This Row],[요일]])=0,"",IF(AND(BF$7=$E27,$F27=1),중요_시점_표식,"")),"")</f>
        <v/>
      </c>
      <c r="BG27" s="26" t="str">
        <f ca="1">IFERROR(IF(LEN(중요_시점[[#This Row],[요일]])=0,"",IF(AND(BG$7=$E27,$F27=1),중요_시점_표식,"")),"")</f>
        <v/>
      </c>
      <c r="BH27" s="26" t="str">
        <f ca="1">IFERROR(IF(LEN(중요_시점[[#This Row],[요일]])=0,"",IF(AND(BH$7=$E27,$F27=1),중요_시점_표식,"")),"")</f>
        <v/>
      </c>
      <c r="BI27" s="26" t="str">
        <f ca="1">IFERROR(IF(LEN(중요_시점[[#This Row],[요일]])=0,"",IF(AND(BI$7=$E27,$F27=1),중요_시점_표식,"")),"")</f>
        <v/>
      </c>
      <c r="BJ27" s="26" t="str">
        <f ca="1">IFERROR(IF(LEN(중요_시점[[#This Row],[요일]])=0,"",IF(AND(BJ$7=$E27,$F27=1),중요_시점_표식,"")),"")</f>
        <v/>
      </c>
      <c r="BK27" s="26" t="str">
        <f ca="1">IFERROR(IF(LEN(중요_시점[[#This Row],[요일]])=0,"",IF(AND(BK$7=$E27,$F27=1),중요_시점_표식,"")),"")</f>
        <v/>
      </c>
    </row>
    <row r="28" spans="1:63" s="1" customFormat="1" ht="30" customHeight="1">
      <c r="A28" s="5"/>
      <c r="B28" s="40" t="s">
        <v>17</v>
      </c>
      <c r="C28" s="13"/>
      <c r="D28" s="43"/>
      <c r="E28" s="42"/>
      <c r="F28" s="12"/>
      <c r="G28" s="27"/>
      <c r="H28" s="26" t="str">
        <f>IFERROR(IF(LEN(중요_시점[[#This Row],[요일]])=0,"",IF(AND(H$7=$E28,$F28=1),중요_시점_표식,"")),"")</f>
        <v/>
      </c>
      <c r="I28" s="26" t="str">
        <f>IFERROR(IF(LEN(중요_시점[[#This Row],[요일]])=0,"",IF(AND(I$7=$E28,$F28=1),중요_시점_표식,"")),"")</f>
        <v/>
      </c>
      <c r="J28" s="26" t="str">
        <f>IFERROR(IF(LEN(중요_시점[[#This Row],[요일]])=0,"",IF(AND(J$7=$E28,$F28=1),중요_시점_표식,"")),"")</f>
        <v/>
      </c>
      <c r="K28" s="26" t="str">
        <f>IFERROR(IF(LEN(중요_시점[[#This Row],[요일]])=0,"",IF(AND(K$7=$E28,$F28=1),중요_시점_표식,"")),"")</f>
        <v/>
      </c>
      <c r="L28" s="26" t="str">
        <f>IFERROR(IF(LEN(중요_시점[[#This Row],[요일]])=0,"",IF(AND(L$7=$E28,$F28=1),중요_시점_표식,"")),"")</f>
        <v/>
      </c>
      <c r="M28" s="26" t="str">
        <f>IFERROR(IF(LEN(중요_시점[[#This Row],[요일]])=0,"",IF(AND(M$7=$E28,$F28=1),중요_시점_표식,"")),"")</f>
        <v/>
      </c>
      <c r="N28" s="26" t="str">
        <f>IFERROR(IF(LEN(중요_시점[[#This Row],[요일]])=0,"",IF(AND(N$7=$E28,$F28=1),중요_시점_표식,"")),"")</f>
        <v/>
      </c>
      <c r="O28" s="26" t="str">
        <f>IFERROR(IF(LEN(중요_시점[[#This Row],[요일]])=0,"",IF(AND(O$7=$E28,$F28=1),중요_시점_표식,"")),"")</f>
        <v/>
      </c>
      <c r="P28" s="26" t="str">
        <f>IFERROR(IF(LEN(중요_시점[[#This Row],[요일]])=0,"",IF(AND(P$7=$E28,$F28=1),중요_시점_표식,"")),"")</f>
        <v/>
      </c>
      <c r="Q28" s="26" t="str">
        <f>IFERROR(IF(LEN(중요_시점[[#This Row],[요일]])=0,"",IF(AND(Q$7=$E28,$F28=1),중요_시점_표식,"")),"")</f>
        <v/>
      </c>
      <c r="R28" s="26" t="str">
        <f>IFERROR(IF(LEN(중요_시점[[#This Row],[요일]])=0,"",IF(AND(R$7=$E28,$F28=1),중요_시점_표식,"")),"")</f>
        <v/>
      </c>
      <c r="S28" s="26" t="str">
        <f>IFERROR(IF(LEN(중요_시점[[#This Row],[요일]])=0,"",IF(AND(S$7=$E28,$F28=1),중요_시점_표식,"")),"")</f>
        <v/>
      </c>
      <c r="T28" s="26" t="str">
        <f>IFERROR(IF(LEN(중요_시점[[#This Row],[요일]])=0,"",IF(AND(T$7=$E28,$F28=1),중요_시점_표식,"")),"")</f>
        <v/>
      </c>
      <c r="U28" s="26" t="str">
        <f>IFERROR(IF(LEN(중요_시점[[#This Row],[요일]])=0,"",IF(AND(U$7=$E28,$F28=1),중요_시점_표식,"")),"")</f>
        <v/>
      </c>
      <c r="V28" s="26" t="str">
        <f>IFERROR(IF(LEN(중요_시점[[#This Row],[요일]])=0,"",IF(AND(V$7=$E28,$F28=1),중요_시점_표식,"")),"")</f>
        <v/>
      </c>
      <c r="W28" s="26" t="str">
        <f>IFERROR(IF(LEN(중요_시점[[#This Row],[요일]])=0,"",IF(AND(W$7=$E28,$F28=1),중요_시점_표식,"")),"")</f>
        <v/>
      </c>
      <c r="X28" s="26" t="str">
        <f>IFERROR(IF(LEN(중요_시점[[#This Row],[요일]])=0,"",IF(AND(X$7=$E28,$F28=1),중요_시점_표식,"")),"")</f>
        <v/>
      </c>
      <c r="Y28" s="26" t="str">
        <f>IFERROR(IF(LEN(중요_시점[[#This Row],[요일]])=0,"",IF(AND(Y$7=$E28,$F28=1),중요_시점_표식,"")),"")</f>
        <v/>
      </c>
      <c r="Z28" s="26" t="str">
        <f>IFERROR(IF(LEN(중요_시점[[#This Row],[요일]])=0,"",IF(AND(Z$7=$E28,$F28=1),중요_시점_표식,"")),"")</f>
        <v/>
      </c>
      <c r="AA28" s="26" t="str">
        <f>IFERROR(IF(LEN(중요_시점[[#This Row],[요일]])=0,"",IF(AND(AA$7=$E28,$F28=1),중요_시점_표식,"")),"")</f>
        <v/>
      </c>
      <c r="AB28" s="26" t="str">
        <f>IFERROR(IF(LEN(중요_시점[[#This Row],[요일]])=0,"",IF(AND(AB$7=$E28,$F28=1),중요_시점_표식,"")),"")</f>
        <v/>
      </c>
      <c r="AC28" s="26" t="str">
        <f>IFERROR(IF(LEN(중요_시점[[#This Row],[요일]])=0,"",IF(AND(AC$7=$E28,$F28=1),중요_시점_표식,"")),"")</f>
        <v/>
      </c>
      <c r="AD28" s="26" t="str">
        <f>IFERROR(IF(LEN(중요_시점[[#This Row],[요일]])=0,"",IF(AND(AD$7=$E28,$F28=1),중요_시점_표식,"")),"")</f>
        <v/>
      </c>
      <c r="AE28" s="26" t="str">
        <f>IFERROR(IF(LEN(중요_시점[[#This Row],[요일]])=0,"",IF(AND(AE$7=$E28,$F28=1),중요_시점_표식,"")),"")</f>
        <v/>
      </c>
      <c r="AF28" s="26" t="str">
        <f>IFERROR(IF(LEN(중요_시점[[#This Row],[요일]])=0,"",IF(AND(AF$7=$E28,$F28=1),중요_시점_표식,"")),"")</f>
        <v/>
      </c>
      <c r="AG28" s="26" t="str">
        <f>IFERROR(IF(LEN(중요_시점[[#This Row],[요일]])=0,"",IF(AND(AG$7=$E28,$F28=1),중요_시점_표식,"")),"")</f>
        <v/>
      </c>
      <c r="AH28" s="26" t="str">
        <f>IFERROR(IF(LEN(중요_시점[[#This Row],[요일]])=0,"",IF(AND(AH$7=$E28,$F28=1),중요_시점_표식,"")),"")</f>
        <v/>
      </c>
      <c r="AI28" s="26" t="str">
        <f>IFERROR(IF(LEN(중요_시점[[#This Row],[요일]])=0,"",IF(AND(AI$7=$E28,$F28=1),중요_시점_표식,"")),"")</f>
        <v/>
      </c>
      <c r="AJ28" s="26" t="str">
        <f>IFERROR(IF(LEN(중요_시점[[#This Row],[요일]])=0,"",IF(AND(AJ$7=$E28,$F28=1),중요_시점_표식,"")),"")</f>
        <v/>
      </c>
      <c r="AK28" s="26" t="str">
        <f>IFERROR(IF(LEN(중요_시점[[#This Row],[요일]])=0,"",IF(AND(AK$7=$E28,$F28=1),중요_시점_표식,"")),"")</f>
        <v/>
      </c>
      <c r="AL28" s="26" t="str">
        <f>IFERROR(IF(LEN(중요_시점[[#This Row],[요일]])=0,"",IF(AND(AL$7=$E28,$F28=1),중요_시점_표식,"")),"")</f>
        <v/>
      </c>
      <c r="AM28" s="26" t="str">
        <f>IFERROR(IF(LEN(중요_시점[[#This Row],[요일]])=0,"",IF(AND(AM$7=$E28,$F28=1),중요_시점_표식,"")),"")</f>
        <v/>
      </c>
      <c r="AN28" s="26" t="str">
        <f>IFERROR(IF(LEN(중요_시점[[#This Row],[요일]])=0,"",IF(AND(AN$7=$E28,$F28=1),중요_시점_표식,"")),"")</f>
        <v/>
      </c>
      <c r="AO28" s="26" t="str">
        <f>IFERROR(IF(LEN(중요_시점[[#This Row],[요일]])=0,"",IF(AND(AO$7=$E28,$F28=1),중요_시점_표식,"")),"")</f>
        <v/>
      </c>
      <c r="AP28" s="26" t="str">
        <f>IFERROR(IF(LEN(중요_시점[[#This Row],[요일]])=0,"",IF(AND(AP$7=$E28,$F28=1),중요_시점_표식,"")),"")</f>
        <v/>
      </c>
      <c r="AQ28" s="26" t="str">
        <f>IFERROR(IF(LEN(중요_시점[[#This Row],[요일]])=0,"",IF(AND(AQ$7=$E28,$F28=1),중요_시점_표식,"")),"")</f>
        <v/>
      </c>
      <c r="AR28" s="26" t="str">
        <f>IFERROR(IF(LEN(중요_시점[[#This Row],[요일]])=0,"",IF(AND(AR$7=$E28,$F28=1),중요_시점_표식,"")),"")</f>
        <v/>
      </c>
      <c r="AS28" s="26" t="str">
        <f>IFERROR(IF(LEN(중요_시점[[#This Row],[요일]])=0,"",IF(AND(AS$7=$E28,$F28=1),중요_시점_표식,"")),"")</f>
        <v/>
      </c>
      <c r="AT28" s="26" t="str">
        <f>IFERROR(IF(LEN(중요_시점[[#This Row],[요일]])=0,"",IF(AND(AT$7=$E28,$F28=1),중요_시점_표식,"")),"")</f>
        <v/>
      </c>
      <c r="AU28" s="26" t="str">
        <f>IFERROR(IF(LEN(중요_시점[[#This Row],[요일]])=0,"",IF(AND(AU$7=$E28,$F28=1),중요_시점_표식,"")),"")</f>
        <v/>
      </c>
      <c r="AV28" s="26" t="str">
        <f>IFERROR(IF(LEN(중요_시점[[#This Row],[요일]])=0,"",IF(AND(AV$7=$E28,$F28=1),중요_시점_표식,"")),"")</f>
        <v/>
      </c>
      <c r="AW28" s="26" t="str">
        <f>IFERROR(IF(LEN(중요_시점[[#This Row],[요일]])=0,"",IF(AND(AW$7=$E28,$F28=1),중요_시점_표식,"")),"")</f>
        <v/>
      </c>
      <c r="AX28" s="26" t="str">
        <f>IFERROR(IF(LEN(중요_시점[[#This Row],[요일]])=0,"",IF(AND(AX$7=$E28,$F28=1),중요_시점_표식,"")),"")</f>
        <v/>
      </c>
      <c r="AY28" s="26" t="str">
        <f>IFERROR(IF(LEN(중요_시점[[#This Row],[요일]])=0,"",IF(AND(AY$7=$E28,$F28=1),중요_시점_표식,"")),"")</f>
        <v/>
      </c>
      <c r="AZ28" s="26" t="str">
        <f>IFERROR(IF(LEN(중요_시점[[#This Row],[요일]])=0,"",IF(AND(AZ$7=$E28,$F28=1),중요_시점_표식,"")),"")</f>
        <v/>
      </c>
      <c r="BA28" s="26" t="str">
        <f>IFERROR(IF(LEN(중요_시점[[#This Row],[요일]])=0,"",IF(AND(BA$7=$E28,$F28=1),중요_시점_표식,"")),"")</f>
        <v/>
      </c>
      <c r="BB28" s="26" t="str">
        <f>IFERROR(IF(LEN(중요_시점[[#This Row],[요일]])=0,"",IF(AND(BB$7=$E28,$F28=1),중요_시점_표식,"")),"")</f>
        <v/>
      </c>
      <c r="BC28" s="26" t="str">
        <f>IFERROR(IF(LEN(중요_시점[[#This Row],[요일]])=0,"",IF(AND(BC$7=$E28,$F28=1),중요_시점_표식,"")),"")</f>
        <v/>
      </c>
      <c r="BD28" s="26" t="str">
        <f>IFERROR(IF(LEN(중요_시점[[#This Row],[요일]])=0,"",IF(AND(BD$7=$E28,$F28=1),중요_시점_표식,"")),"")</f>
        <v/>
      </c>
      <c r="BE28" s="26" t="str">
        <f>IFERROR(IF(LEN(중요_시점[[#This Row],[요일]])=0,"",IF(AND(BE$7=$E28,$F28=1),중요_시점_표식,"")),"")</f>
        <v/>
      </c>
      <c r="BF28" s="26" t="str">
        <f>IFERROR(IF(LEN(중요_시점[[#This Row],[요일]])=0,"",IF(AND(BF$7=$E28,$F28=1),중요_시점_표식,"")),"")</f>
        <v/>
      </c>
      <c r="BG28" s="26" t="str">
        <f>IFERROR(IF(LEN(중요_시점[[#This Row],[요일]])=0,"",IF(AND(BG$7=$E28,$F28=1),중요_시점_표식,"")),"")</f>
        <v/>
      </c>
      <c r="BH28" s="26" t="str">
        <f>IFERROR(IF(LEN(중요_시점[[#This Row],[요일]])=0,"",IF(AND(BH$7=$E28,$F28=1),중요_시점_표식,"")),"")</f>
        <v/>
      </c>
      <c r="BI28" s="26" t="str">
        <f>IFERROR(IF(LEN(중요_시점[[#This Row],[요일]])=0,"",IF(AND(BI$7=$E28,$F28=1),중요_시점_표식,"")),"")</f>
        <v/>
      </c>
      <c r="BJ28" s="26" t="str">
        <f>IFERROR(IF(LEN(중요_시점[[#This Row],[요일]])=0,"",IF(AND(BJ$7=$E28,$F28=1),중요_시점_표식,"")),"")</f>
        <v/>
      </c>
      <c r="BK28" s="26" t="str">
        <f>IFERROR(IF(LEN(중요_시점[[#This Row],[요일]])=0,"",IF(AND(BK$7=$E28,$F28=1),중요_시점_표식,"")),"")</f>
        <v/>
      </c>
    </row>
    <row r="29" spans="1:63" s="1" customFormat="1" ht="30" customHeight="1" outlineLevel="1">
      <c r="A29" s="5"/>
      <c r="B29" s="49" t="s">
        <v>10</v>
      </c>
      <c r="C29" s="13"/>
      <c r="D29" s="43"/>
      <c r="E29" s="42">
        <f ca="1">TODAY()+37</f>
        <v>45046</v>
      </c>
      <c r="F29" s="12">
        <v>15</v>
      </c>
      <c r="G29" s="27"/>
      <c r="H29" s="26" t="str">
        <f ca="1">IFERROR(IF(LEN(중요_시점[[#This Row],[요일]])=0,"",IF(AND(H$7=$E29,$F29=1),중요_시점_표식,"")),"")</f>
        <v/>
      </c>
      <c r="I29" s="26" t="str">
        <f ca="1">IFERROR(IF(LEN(중요_시점[[#This Row],[요일]])=0,"",IF(AND(I$7=$E29,$F29=1),중요_시점_표식,"")),"")</f>
        <v/>
      </c>
      <c r="J29" s="26" t="str">
        <f ca="1">IFERROR(IF(LEN(중요_시점[[#This Row],[요일]])=0,"",IF(AND(J$7=$E29,$F29=1),중요_시점_표식,"")),"")</f>
        <v/>
      </c>
      <c r="K29" s="26" t="str">
        <f ca="1">IFERROR(IF(LEN(중요_시점[[#This Row],[요일]])=0,"",IF(AND(K$7=$E29,$F29=1),중요_시점_표식,"")),"")</f>
        <v/>
      </c>
      <c r="L29" s="26" t="str">
        <f ca="1">IFERROR(IF(LEN(중요_시점[[#This Row],[요일]])=0,"",IF(AND(L$7=$E29,$F29=1),중요_시점_표식,"")),"")</f>
        <v/>
      </c>
      <c r="M29" s="26" t="str">
        <f ca="1">IFERROR(IF(LEN(중요_시점[[#This Row],[요일]])=0,"",IF(AND(M$7=$E29,$F29=1),중요_시점_표식,"")),"")</f>
        <v/>
      </c>
      <c r="N29" s="26" t="str">
        <f ca="1">IFERROR(IF(LEN(중요_시점[[#This Row],[요일]])=0,"",IF(AND(N$7=$E29,$F29=1),중요_시점_표식,"")),"")</f>
        <v/>
      </c>
      <c r="O29" s="26" t="str">
        <f ca="1">IFERROR(IF(LEN(중요_시점[[#This Row],[요일]])=0,"",IF(AND(O$7=$E29,$F29=1),중요_시점_표식,"")),"")</f>
        <v/>
      </c>
      <c r="P29" s="26" t="str">
        <f ca="1">IFERROR(IF(LEN(중요_시점[[#This Row],[요일]])=0,"",IF(AND(P$7=$E29,$F29=1),중요_시점_표식,"")),"")</f>
        <v/>
      </c>
      <c r="Q29" s="26" t="str">
        <f ca="1">IFERROR(IF(LEN(중요_시점[[#This Row],[요일]])=0,"",IF(AND(Q$7=$E29,$F29=1),중요_시점_표식,"")),"")</f>
        <v/>
      </c>
      <c r="R29" s="26" t="str">
        <f ca="1">IFERROR(IF(LEN(중요_시점[[#This Row],[요일]])=0,"",IF(AND(R$7=$E29,$F29=1),중요_시점_표식,"")),"")</f>
        <v/>
      </c>
      <c r="S29" s="26" t="str">
        <f ca="1">IFERROR(IF(LEN(중요_시점[[#This Row],[요일]])=0,"",IF(AND(S$7=$E29,$F29=1),중요_시점_표식,"")),"")</f>
        <v/>
      </c>
      <c r="T29" s="26" t="str">
        <f ca="1">IFERROR(IF(LEN(중요_시점[[#This Row],[요일]])=0,"",IF(AND(T$7=$E29,$F29=1),중요_시점_표식,"")),"")</f>
        <v/>
      </c>
      <c r="U29" s="26" t="str">
        <f ca="1">IFERROR(IF(LEN(중요_시점[[#This Row],[요일]])=0,"",IF(AND(U$7=$E29,$F29=1),중요_시점_표식,"")),"")</f>
        <v/>
      </c>
      <c r="V29" s="26" t="str">
        <f ca="1">IFERROR(IF(LEN(중요_시점[[#This Row],[요일]])=0,"",IF(AND(V$7=$E29,$F29=1),중요_시점_표식,"")),"")</f>
        <v/>
      </c>
      <c r="W29" s="26" t="str">
        <f ca="1">IFERROR(IF(LEN(중요_시점[[#This Row],[요일]])=0,"",IF(AND(W$7=$E29,$F29=1),중요_시점_표식,"")),"")</f>
        <v/>
      </c>
      <c r="X29" s="26" t="str">
        <f ca="1">IFERROR(IF(LEN(중요_시점[[#This Row],[요일]])=0,"",IF(AND(X$7=$E29,$F29=1),중요_시점_표식,"")),"")</f>
        <v/>
      </c>
      <c r="Y29" s="26" t="str">
        <f ca="1">IFERROR(IF(LEN(중요_시점[[#This Row],[요일]])=0,"",IF(AND(Y$7=$E29,$F29=1),중요_시점_표식,"")),"")</f>
        <v/>
      </c>
      <c r="Z29" s="26" t="str">
        <f ca="1">IFERROR(IF(LEN(중요_시점[[#This Row],[요일]])=0,"",IF(AND(Z$7=$E29,$F29=1),중요_시점_표식,"")),"")</f>
        <v/>
      </c>
      <c r="AA29" s="26" t="str">
        <f ca="1">IFERROR(IF(LEN(중요_시점[[#This Row],[요일]])=0,"",IF(AND(AA$7=$E29,$F29=1),중요_시점_표식,"")),"")</f>
        <v/>
      </c>
      <c r="AB29" s="26" t="str">
        <f ca="1">IFERROR(IF(LEN(중요_시점[[#This Row],[요일]])=0,"",IF(AND(AB$7=$E29,$F29=1),중요_시점_표식,"")),"")</f>
        <v/>
      </c>
      <c r="AC29" s="26" t="str">
        <f ca="1">IFERROR(IF(LEN(중요_시점[[#This Row],[요일]])=0,"",IF(AND(AC$7=$E29,$F29=1),중요_시점_표식,"")),"")</f>
        <v/>
      </c>
      <c r="AD29" s="26" t="str">
        <f ca="1">IFERROR(IF(LEN(중요_시점[[#This Row],[요일]])=0,"",IF(AND(AD$7=$E29,$F29=1),중요_시점_표식,"")),"")</f>
        <v/>
      </c>
      <c r="AE29" s="26" t="str">
        <f ca="1">IFERROR(IF(LEN(중요_시점[[#This Row],[요일]])=0,"",IF(AND(AE$7=$E29,$F29=1),중요_시점_표식,"")),"")</f>
        <v/>
      </c>
      <c r="AF29" s="26" t="str">
        <f ca="1">IFERROR(IF(LEN(중요_시점[[#This Row],[요일]])=0,"",IF(AND(AF$7=$E29,$F29=1),중요_시점_표식,"")),"")</f>
        <v/>
      </c>
      <c r="AG29" s="26" t="str">
        <f ca="1">IFERROR(IF(LEN(중요_시점[[#This Row],[요일]])=0,"",IF(AND(AG$7=$E29,$F29=1),중요_시점_표식,"")),"")</f>
        <v/>
      </c>
      <c r="AH29" s="26" t="str">
        <f ca="1">IFERROR(IF(LEN(중요_시점[[#This Row],[요일]])=0,"",IF(AND(AH$7=$E29,$F29=1),중요_시점_표식,"")),"")</f>
        <v/>
      </c>
      <c r="AI29" s="26" t="str">
        <f ca="1">IFERROR(IF(LEN(중요_시점[[#This Row],[요일]])=0,"",IF(AND(AI$7=$E29,$F29=1),중요_시점_표식,"")),"")</f>
        <v/>
      </c>
      <c r="AJ29" s="26" t="str">
        <f ca="1">IFERROR(IF(LEN(중요_시점[[#This Row],[요일]])=0,"",IF(AND(AJ$7=$E29,$F29=1),중요_시점_표식,"")),"")</f>
        <v/>
      </c>
      <c r="AK29" s="26" t="str">
        <f ca="1">IFERROR(IF(LEN(중요_시점[[#This Row],[요일]])=0,"",IF(AND(AK$7=$E29,$F29=1),중요_시점_표식,"")),"")</f>
        <v/>
      </c>
      <c r="AL29" s="26" t="str">
        <f ca="1">IFERROR(IF(LEN(중요_시점[[#This Row],[요일]])=0,"",IF(AND(AL$7=$E29,$F29=1),중요_시점_표식,"")),"")</f>
        <v/>
      </c>
      <c r="AM29" s="26" t="str">
        <f ca="1">IFERROR(IF(LEN(중요_시점[[#This Row],[요일]])=0,"",IF(AND(AM$7=$E29,$F29=1),중요_시점_표식,"")),"")</f>
        <v/>
      </c>
      <c r="AN29" s="26" t="str">
        <f ca="1">IFERROR(IF(LEN(중요_시점[[#This Row],[요일]])=0,"",IF(AND(AN$7=$E29,$F29=1),중요_시점_표식,"")),"")</f>
        <v/>
      </c>
      <c r="AO29" s="26" t="str">
        <f ca="1">IFERROR(IF(LEN(중요_시점[[#This Row],[요일]])=0,"",IF(AND(AO$7=$E29,$F29=1),중요_시점_표식,"")),"")</f>
        <v/>
      </c>
      <c r="AP29" s="26" t="str">
        <f ca="1">IFERROR(IF(LEN(중요_시점[[#This Row],[요일]])=0,"",IF(AND(AP$7=$E29,$F29=1),중요_시점_표식,"")),"")</f>
        <v/>
      </c>
      <c r="AQ29" s="26" t="str">
        <f ca="1">IFERROR(IF(LEN(중요_시점[[#This Row],[요일]])=0,"",IF(AND(AQ$7=$E29,$F29=1),중요_시점_표식,"")),"")</f>
        <v/>
      </c>
      <c r="AR29" s="26" t="str">
        <f ca="1">IFERROR(IF(LEN(중요_시점[[#This Row],[요일]])=0,"",IF(AND(AR$7=$E29,$F29=1),중요_시점_표식,"")),"")</f>
        <v/>
      </c>
      <c r="AS29" s="26" t="str">
        <f ca="1">IFERROR(IF(LEN(중요_시점[[#This Row],[요일]])=0,"",IF(AND(AS$7=$E29,$F29=1),중요_시점_표식,"")),"")</f>
        <v/>
      </c>
      <c r="AT29" s="26" t="str">
        <f ca="1">IFERROR(IF(LEN(중요_시점[[#This Row],[요일]])=0,"",IF(AND(AT$7=$E29,$F29=1),중요_시점_표식,"")),"")</f>
        <v/>
      </c>
      <c r="AU29" s="26" t="str">
        <f ca="1">IFERROR(IF(LEN(중요_시점[[#This Row],[요일]])=0,"",IF(AND(AU$7=$E29,$F29=1),중요_시점_표식,"")),"")</f>
        <v/>
      </c>
      <c r="AV29" s="26" t="str">
        <f ca="1">IFERROR(IF(LEN(중요_시점[[#This Row],[요일]])=0,"",IF(AND(AV$7=$E29,$F29=1),중요_시점_표식,"")),"")</f>
        <v/>
      </c>
      <c r="AW29" s="26" t="str">
        <f ca="1">IFERROR(IF(LEN(중요_시점[[#This Row],[요일]])=0,"",IF(AND(AW$7=$E29,$F29=1),중요_시점_표식,"")),"")</f>
        <v/>
      </c>
      <c r="AX29" s="26" t="str">
        <f ca="1">IFERROR(IF(LEN(중요_시점[[#This Row],[요일]])=0,"",IF(AND(AX$7=$E29,$F29=1),중요_시점_표식,"")),"")</f>
        <v/>
      </c>
      <c r="AY29" s="26" t="str">
        <f ca="1">IFERROR(IF(LEN(중요_시점[[#This Row],[요일]])=0,"",IF(AND(AY$7=$E29,$F29=1),중요_시점_표식,"")),"")</f>
        <v/>
      </c>
      <c r="AZ29" s="26" t="str">
        <f ca="1">IFERROR(IF(LEN(중요_시점[[#This Row],[요일]])=0,"",IF(AND(AZ$7=$E29,$F29=1),중요_시점_표식,"")),"")</f>
        <v/>
      </c>
      <c r="BA29" s="26" t="str">
        <f ca="1">IFERROR(IF(LEN(중요_시점[[#This Row],[요일]])=0,"",IF(AND(BA$7=$E29,$F29=1),중요_시점_표식,"")),"")</f>
        <v/>
      </c>
      <c r="BB29" s="26" t="str">
        <f ca="1">IFERROR(IF(LEN(중요_시점[[#This Row],[요일]])=0,"",IF(AND(BB$7=$E29,$F29=1),중요_시점_표식,"")),"")</f>
        <v/>
      </c>
      <c r="BC29" s="26" t="str">
        <f ca="1">IFERROR(IF(LEN(중요_시점[[#This Row],[요일]])=0,"",IF(AND(BC$7=$E29,$F29=1),중요_시점_표식,"")),"")</f>
        <v/>
      </c>
      <c r="BD29" s="26" t="str">
        <f ca="1">IFERROR(IF(LEN(중요_시점[[#This Row],[요일]])=0,"",IF(AND(BD$7=$E29,$F29=1),중요_시점_표식,"")),"")</f>
        <v/>
      </c>
      <c r="BE29" s="26" t="str">
        <f ca="1">IFERROR(IF(LEN(중요_시점[[#This Row],[요일]])=0,"",IF(AND(BE$7=$E29,$F29=1),중요_시점_표식,"")),"")</f>
        <v/>
      </c>
      <c r="BF29" s="26" t="str">
        <f ca="1">IFERROR(IF(LEN(중요_시점[[#This Row],[요일]])=0,"",IF(AND(BF$7=$E29,$F29=1),중요_시점_표식,"")),"")</f>
        <v/>
      </c>
      <c r="BG29" s="26" t="str">
        <f ca="1">IFERROR(IF(LEN(중요_시점[[#This Row],[요일]])=0,"",IF(AND(BG$7=$E29,$F29=1),중요_시점_표식,"")),"")</f>
        <v/>
      </c>
      <c r="BH29" s="26" t="str">
        <f ca="1">IFERROR(IF(LEN(중요_시점[[#This Row],[요일]])=0,"",IF(AND(BH$7=$E29,$F29=1),중요_시점_표식,"")),"")</f>
        <v/>
      </c>
      <c r="BI29" s="26" t="str">
        <f ca="1">IFERROR(IF(LEN(중요_시점[[#This Row],[요일]])=0,"",IF(AND(BI$7=$E29,$F29=1),중요_시점_표식,"")),"")</f>
        <v/>
      </c>
      <c r="BJ29" s="26" t="str">
        <f ca="1">IFERROR(IF(LEN(중요_시점[[#This Row],[요일]])=0,"",IF(AND(BJ$7=$E29,$F29=1),중요_시점_표식,"")),"")</f>
        <v/>
      </c>
      <c r="BK29" s="26" t="str">
        <f ca="1">IFERROR(IF(LEN(중요_시점[[#This Row],[요일]])=0,"",IF(AND(BK$7=$E29,$F29=1),중요_시점_표식,"")),"")</f>
        <v/>
      </c>
    </row>
    <row r="30" spans="1:63" s="1" customFormat="1" ht="30" customHeight="1" outlineLevel="1">
      <c r="A30" s="5"/>
      <c r="B30" s="49" t="s">
        <v>11</v>
      </c>
      <c r="C30" s="13"/>
      <c r="D30" s="43"/>
      <c r="E30" s="42">
        <f ca="1">TODAY()+29</f>
        <v>45038</v>
      </c>
      <c r="F30" s="12">
        <v>5</v>
      </c>
      <c r="G30" s="27"/>
      <c r="H30" s="26" t="str">
        <f ca="1">IFERROR(IF(LEN(중요_시점[[#This Row],[요일]])=0,"",IF(AND(H$7=$E30,$F30=1),중요_시점_표식,"")),"")</f>
        <v/>
      </c>
      <c r="I30" s="26" t="str">
        <f ca="1">IFERROR(IF(LEN(중요_시점[[#This Row],[요일]])=0,"",IF(AND(I$7=$E30,$F30=1),중요_시점_표식,"")),"")</f>
        <v/>
      </c>
      <c r="J30" s="26" t="str">
        <f ca="1">IFERROR(IF(LEN(중요_시점[[#This Row],[요일]])=0,"",IF(AND(J$7=$E30,$F30=1),중요_시점_표식,"")),"")</f>
        <v/>
      </c>
      <c r="K30" s="26" t="str">
        <f ca="1">IFERROR(IF(LEN(중요_시점[[#This Row],[요일]])=0,"",IF(AND(K$7=$E30,$F30=1),중요_시점_표식,"")),"")</f>
        <v/>
      </c>
      <c r="L30" s="26" t="str">
        <f ca="1">IFERROR(IF(LEN(중요_시점[[#This Row],[요일]])=0,"",IF(AND(L$7=$E30,$F30=1),중요_시점_표식,"")),"")</f>
        <v/>
      </c>
      <c r="M30" s="26" t="str">
        <f ca="1">IFERROR(IF(LEN(중요_시점[[#This Row],[요일]])=0,"",IF(AND(M$7=$E30,$F30=1),중요_시점_표식,"")),"")</f>
        <v/>
      </c>
      <c r="N30" s="26" t="str">
        <f ca="1">IFERROR(IF(LEN(중요_시점[[#This Row],[요일]])=0,"",IF(AND(N$7=$E30,$F30=1),중요_시점_표식,"")),"")</f>
        <v/>
      </c>
      <c r="O30" s="26" t="str">
        <f ca="1">IFERROR(IF(LEN(중요_시점[[#This Row],[요일]])=0,"",IF(AND(O$7=$E30,$F30=1),중요_시점_표식,"")),"")</f>
        <v/>
      </c>
      <c r="P30" s="26" t="str">
        <f ca="1">IFERROR(IF(LEN(중요_시점[[#This Row],[요일]])=0,"",IF(AND(P$7=$E30,$F30=1),중요_시점_표식,"")),"")</f>
        <v/>
      </c>
      <c r="Q30" s="26" t="str">
        <f ca="1">IFERROR(IF(LEN(중요_시점[[#This Row],[요일]])=0,"",IF(AND(Q$7=$E30,$F30=1),중요_시점_표식,"")),"")</f>
        <v/>
      </c>
      <c r="R30" s="26" t="str">
        <f ca="1">IFERROR(IF(LEN(중요_시점[[#This Row],[요일]])=0,"",IF(AND(R$7=$E30,$F30=1),중요_시점_표식,"")),"")</f>
        <v/>
      </c>
      <c r="S30" s="26" t="str">
        <f ca="1">IFERROR(IF(LEN(중요_시점[[#This Row],[요일]])=0,"",IF(AND(S$7=$E30,$F30=1),중요_시점_표식,"")),"")</f>
        <v/>
      </c>
      <c r="T30" s="26" t="str">
        <f ca="1">IFERROR(IF(LEN(중요_시점[[#This Row],[요일]])=0,"",IF(AND(T$7=$E30,$F30=1),중요_시점_표식,"")),"")</f>
        <v/>
      </c>
      <c r="U30" s="26" t="str">
        <f ca="1">IFERROR(IF(LEN(중요_시점[[#This Row],[요일]])=0,"",IF(AND(U$7=$E30,$F30=1),중요_시점_표식,"")),"")</f>
        <v/>
      </c>
      <c r="V30" s="26" t="str">
        <f ca="1">IFERROR(IF(LEN(중요_시점[[#This Row],[요일]])=0,"",IF(AND(V$7=$E30,$F30=1),중요_시점_표식,"")),"")</f>
        <v/>
      </c>
      <c r="W30" s="26" t="str">
        <f ca="1">IFERROR(IF(LEN(중요_시점[[#This Row],[요일]])=0,"",IF(AND(W$7=$E30,$F30=1),중요_시점_표식,"")),"")</f>
        <v/>
      </c>
      <c r="X30" s="26" t="str">
        <f ca="1">IFERROR(IF(LEN(중요_시점[[#This Row],[요일]])=0,"",IF(AND(X$7=$E30,$F30=1),중요_시점_표식,"")),"")</f>
        <v/>
      </c>
      <c r="Y30" s="26" t="str">
        <f ca="1">IFERROR(IF(LEN(중요_시점[[#This Row],[요일]])=0,"",IF(AND(Y$7=$E30,$F30=1),중요_시점_표식,"")),"")</f>
        <v/>
      </c>
      <c r="Z30" s="26" t="str">
        <f ca="1">IFERROR(IF(LEN(중요_시점[[#This Row],[요일]])=0,"",IF(AND(Z$7=$E30,$F30=1),중요_시점_표식,"")),"")</f>
        <v/>
      </c>
      <c r="AA30" s="26" t="str">
        <f ca="1">IFERROR(IF(LEN(중요_시점[[#This Row],[요일]])=0,"",IF(AND(AA$7=$E30,$F30=1),중요_시점_표식,"")),"")</f>
        <v/>
      </c>
      <c r="AB30" s="26" t="str">
        <f ca="1">IFERROR(IF(LEN(중요_시점[[#This Row],[요일]])=0,"",IF(AND(AB$7=$E30,$F30=1),중요_시점_표식,"")),"")</f>
        <v/>
      </c>
      <c r="AC30" s="26" t="str">
        <f ca="1">IFERROR(IF(LEN(중요_시점[[#This Row],[요일]])=0,"",IF(AND(AC$7=$E30,$F30=1),중요_시점_표식,"")),"")</f>
        <v/>
      </c>
      <c r="AD30" s="26" t="str">
        <f ca="1">IFERROR(IF(LEN(중요_시점[[#This Row],[요일]])=0,"",IF(AND(AD$7=$E30,$F30=1),중요_시점_표식,"")),"")</f>
        <v/>
      </c>
      <c r="AE30" s="26" t="str">
        <f ca="1">IFERROR(IF(LEN(중요_시점[[#This Row],[요일]])=0,"",IF(AND(AE$7=$E30,$F30=1),중요_시점_표식,"")),"")</f>
        <v/>
      </c>
      <c r="AF30" s="26" t="str">
        <f ca="1">IFERROR(IF(LEN(중요_시점[[#This Row],[요일]])=0,"",IF(AND(AF$7=$E30,$F30=1),중요_시점_표식,"")),"")</f>
        <v/>
      </c>
      <c r="AG30" s="26" t="str">
        <f ca="1">IFERROR(IF(LEN(중요_시점[[#This Row],[요일]])=0,"",IF(AND(AG$7=$E30,$F30=1),중요_시점_표식,"")),"")</f>
        <v/>
      </c>
      <c r="AH30" s="26" t="str">
        <f ca="1">IFERROR(IF(LEN(중요_시점[[#This Row],[요일]])=0,"",IF(AND(AH$7=$E30,$F30=1),중요_시점_표식,"")),"")</f>
        <v/>
      </c>
      <c r="AI30" s="26" t="str">
        <f ca="1">IFERROR(IF(LEN(중요_시점[[#This Row],[요일]])=0,"",IF(AND(AI$7=$E30,$F30=1),중요_시점_표식,"")),"")</f>
        <v/>
      </c>
      <c r="AJ30" s="26" t="str">
        <f ca="1">IFERROR(IF(LEN(중요_시점[[#This Row],[요일]])=0,"",IF(AND(AJ$7=$E30,$F30=1),중요_시점_표식,"")),"")</f>
        <v/>
      </c>
      <c r="AK30" s="26" t="str">
        <f ca="1">IFERROR(IF(LEN(중요_시점[[#This Row],[요일]])=0,"",IF(AND(AK$7=$E30,$F30=1),중요_시점_표식,"")),"")</f>
        <v/>
      </c>
      <c r="AL30" s="26" t="str">
        <f ca="1">IFERROR(IF(LEN(중요_시점[[#This Row],[요일]])=0,"",IF(AND(AL$7=$E30,$F30=1),중요_시점_표식,"")),"")</f>
        <v/>
      </c>
      <c r="AM30" s="26" t="str">
        <f ca="1">IFERROR(IF(LEN(중요_시점[[#This Row],[요일]])=0,"",IF(AND(AM$7=$E30,$F30=1),중요_시점_표식,"")),"")</f>
        <v/>
      </c>
      <c r="AN30" s="26" t="str">
        <f ca="1">IFERROR(IF(LEN(중요_시점[[#This Row],[요일]])=0,"",IF(AND(AN$7=$E30,$F30=1),중요_시점_표식,"")),"")</f>
        <v/>
      </c>
      <c r="AO30" s="26" t="str">
        <f ca="1">IFERROR(IF(LEN(중요_시점[[#This Row],[요일]])=0,"",IF(AND(AO$7=$E30,$F30=1),중요_시점_표식,"")),"")</f>
        <v/>
      </c>
      <c r="AP30" s="26" t="str">
        <f ca="1">IFERROR(IF(LEN(중요_시점[[#This Row],[요일]])=0,"",IF(AND(AP$7=$E30,$F30=1),중요_시점_표식,"")),"")</f>
        <v/>
      </c>
      <c r="AQ30" s="26" t="str">
        <f ca="1">IFERROR(IF(LEN(중요_시점[[#This Row],[요일]])=0,"",IF(AND(AQ$7=$E30,$F30=1),중요_시점_표식,"")),"")</f>
        <v/>
      </c>
      <c r="AR30" s="26" t="str">
        <f ca="1">IFERROR(IF(LEN(중요_시점[[#This Row],[요일]])=0,"",IF(AND(AR$7=$E30,$F30=1),중요_시점_표식,"")),"")</f>
        <v/>
      </c>
      <c r="AS30" s="26" t="str">
        <f ca="1">IFERROR(IF(LEN(중요_시점[[#This Row],[요일]])=0,"",IF(AND(AS$7=$E30,$F30=1),중요_시점_표식,"")),"")</f>
        <v/>
      </c>
      <c r="AT30" s="26" t="str">
        <f ca="1">IFERROR(IF(LEN(중요_시점[[#This Row],[요일]])=0,"",IF(AND(AT$7=$E30,$F30=1),중요_시점_표식,"")),"")</f>
        <v/>
      </c>
      <c r="AU30" s="26" t="str">
        <f ca="1">IFERROR(IF(LEN(중요_시점[[#This Row],[요일]])=0,"",IF(AND(AU$7=$E30,$F30=1),중요_시점_표식,"")),"")</f>
        <v/>
      </c>
      <c r="AV30" s="26" t="str">
        <f ca="1">IFERROR(IF(LEN(중요_시점[[#This Row],[요일]])=0,"",IF(AND(AV$7=$E30,$F30=1),중요_시점_표식,"")),"")</f>
        <v/>
      </c>
      <c r="AW30" s="26" t="str">
        <f ca="1">IFERROR(IF(LEN(중요_시점[[#This Row],[요일]])=0,"",IF(AND(AW$7=$E30,$F30=1),중요_시점_표식,"")),"")</f>
        <v/>
      </c>
      <c r="AX30" s="26" t="str">
        <f ca="1">IFERROR(IF(LEN(중요_시점[[#This Row],[요일]])=0,"",IF(AND(AX$7=$E30,$F30=1),중요_시점_표식,"")),"")</f>
        <v/>
      </c>
      <c r="AY30" s="26" t="str">
        <f ca="1">IFERROR(IF(LEN(중요_시점[[#This Row],[요일]])=0,"",IF(AND(AY$7=$E30,$F30=1),중요_시점_표식,"")),"")</f>
        <v/>
      </c>
      <c r="AZ30" s="26" t="str">
        <f ca="1">IFERROR(IF(LEN(중요_시점[[#This Row],[요일]])=0,"",IF(AND(AZ$7=$E30,$F30=1),중요_시점_표식,"")),"")</f>
        <v/>
      </c>
      <c r="BA30" s="26" t="str">
        <f ca="1">IFERROR(IF(LEN(중요_시점[[#This Row],[요일]])=0,"",IF(AND(BA$7=$E30,$F30=1),중요_시점_표식,"")),"")</f>
        <v/>
      </c>
      <c r="BB30" s="26" t="str">
        <f ca="1">IFERROR(IF(LEN(중요_시점[[#This Row],[요일]])=0,"",IF(AND(BB$7=$E30,$F30=1),중요_시점_표식,"")),"")</f>
        <v/>
      </c>
      <c r="BC30" s="26" t="str">
        <f ca="1">IFERROR(IF(LEN(중요_시점[[#This Row],[요일]])=0,"",IF(AND(BC$7=$E30,$F30=1),중요_시점_표식,"")),"")</f>
        <v/>
      </c>
      <c r="BD30" s="26" t="str">
        <f ca="1">IFERROR(IF(LEN(중요_시점[[#This Row],[요일]])=0,"",IF(AND(BD$7=$E30,$F30=1),중요_시점_표식,"")),"")</f>
        <v/>
      </c>
      <c r="BE30" s="26" t="str">
        <f ca="1">IFERROR(IF(LEN(중요_시점[[#This Row],[요일]])=0,"",IF(AND(BE$7=$E30,$F30=1),중요_시점_표식,"")),"")</f>
        <v/>
      </c>
      <c r="BF30" s="26" t="str">
        <f ca="1">IFERROR(IF(LEN(중요_시점[[#This Row],[요일]])=0,"",IF(AND(BF$7=$E30,$F30=1),중요_시점_표식,"")),"")</f>
        <v/>
      </c>
      <c r="BG30" s="26" t="str">
        <f ca="1">IFERROR(IF(LEN(중요_시점[[#This Row],[요일]])=0,"",IF(AND(BG$7=$E30,$F30=1),중요_시점_표식,"")),"")</f>
        <v/>
      </c>
      <c r="BH30" s="26" t="str">
        <f ca="1">IFERROR(IF(LEN(중요_시점[[#This Row],[요일]])=0,"",IF(AND(BH$7=$E30,$F30=1),중요_시점_표식,"")),"")</f>
        <v/>
      </c>
      <c r="BI30" s="26" t="str">
        <f ca="1">IFERROR(IF(LEN(중요_시점[[#This Row],[요일]])=0,"",IF(AND(BI$7=$E30,$F30=1),중요_시점_표식,"")),"")</f>
        <v/>
      </c>
      <c r="BJ30" s="26" t="str">
        <f ca="1">IFERROR(IF(LEN(중요_시점[[#This Row],[요일]])=0,"",IF(AND(BJ$7=$E30,$F30=1),중요_시점_표식,"")),"")</f>
        <v/>
      </c>
      <c r="BK30" s="26" t="str">
        <f ca="1">IFERROR(IF(LEN(중요_시점[[#This Row],[요일]])=0,"",IF(AND(BK$7=$E30,$F30=1),중요_시점_표식,"")),"")</f>
        <v/>
      </c>
    </row>
    <row r="31" spans="1:63" s="1" customFormat="1" ht="30" customHeight="1" outlineLevel="1">
      <c r="A31" s="5"/>
      <c r="B31" s="49" t="s">
        <v>12</v>
      </c>
      <c r="C31" s="13"/>
      <c r="D31" s="43"/>
      <c r="E31" s="42">
        <f ca="1">TODAY()+80</f>
        <v>45089</v>
      </c>
      <c r="F31" s="12">
        <v>5</v>
      </c>
      <c r="G31" s="27"/>
      <c r="H31" s="26" t="str">
        <f ca="1">IFERROR(IF(LEN(중요_시점[[#This Row],[요일]])=0,"",IF(AND(H$7=$E31,$F31=1),중요_시점_표식,"")),"")</f>
        <v/>
      </c>
      <c r="I31" s="26" t="str">
        <f ca="1">IFERROR(IF(LEN(중요_시점[[#This Row],[요일]])=0,"",IF(AND(I$7=$E31,$F31=1),중요_시점_표식,"")),"")</f>
        <v/>
      </c>
      <c r="J31" s="26" t="str">
        <f ca="1">IFERROR(IF(LEN(중요_시점[[#This Row],[요일]])=0,"",IF(AND(J$7=$E31,$F31=1),중요_시점_표식,"")),"")</f>
        <v/>
      </c>
      <c r="K31" s="26" t="str">
        <f ca="1">IFERROR(IF(LEN(중요_시점[[#This Row],[요일]])=0,"",IF(AND(K$7=$E31,$F31=1),중요_시점_표식,"")),"")</f>
        <v/>
      </c>
      <c r="L31" s="26" t="str">
        <f ca="1">IFERROR(IF(LEN(중요_시점[[#This Row],[요일]])=0,"",IF(AND(L$7=$E31,$F31=1),중요_시점_표식,"")),"")</f>
        <v/>
      </c>
      <c r="M31" s="26" t="str">
        <f ca="1">IFERROR(IF(LEN(중요_시점[[#This Row],[요일]])=0,"",IF(AND(M$7=$E31,$F31=1),중요_시점_표식,"")),"")</f>
        <v/>
      </c>
      <c r="N31" s="26" t="str">
        <f ca="1">IFERROR(IF(LEN(중요_시점[[#This Row],[요일]])=0,"",IF(AND(N$7=$E31,$F31=1),중요_시점_표식,"")),"")</f>
        <v/>
      </c>
      <c r="O31" s="26" t="str">
        <f ca="1">IFERROR(IF(LEN(중요_시점[[#This Row],[요일]])=0,"",IF(AND(O$7=$E31,$F31=1),중요_시점_표식,"")),"")</f>
        <v/>
      </c>
      <c r="P31" s="26" t="str">
        <f ca="1">IFERROR(IF(LEN(중요_시점[[#This Row],[요일]])=0,"",IF(AND(P$7=$E31,$F31=1),중요_시점_표식,"")),"")</f>
        <v/>
      </c>
      <c r="Q31" s="26" t="str">
        <f ca="1">IFERROR(IF(LEN(중요_시점[[#This Row],[요일]])=0,"",IF(AND(Q$7=$E31,$F31=1),중요_시점_표식,"")),"")</f>
        <v/>
      </c>
      <c r="R31" s="26" t="str">
        <f ca="1">IFERROR(IF(LEN(중요_시점[[#This Row],[요일]])=0,"",IF(AND(R$7=$E31,$F31=1),중요_시점_표식,"")),"")</f>
        <v/>
      </c>
      <c r="S31" s="26" t="str">
        <f ca="1">IFERROR(IF(LEN(중요_시점[[#This Row],[요일]])=0,"",IF(AND(S$7=$E31,$F31=1),중요_시점_표식,"")),"")</f>
        <v/>
      </c>
      <c r="T31" s="26" t="str">
        <f ca="1">IFERROR(IF(LEN(중요_시점[[#This Row],[요일]])=0,"",IF(AND(T$7=$E31,$F31=1),중요_시점_표식,"")),"")</f>
        <v/>
      </c>
      <c r="U31" s="26" t="str">
        <f ca="1">IFERROR(IF(LEN(중요_시점[[#This Row],[요일]])=0,"",IF(AND(U$7=$E31,$F31=1),중요_시점_표식,"")),"")</f>
        <v/>
      </c>
      <c r="V31" s="26" t="str">
        <f ca="1">IFERROR(IF(LEN(중요_시점[[#This Row],[요일]])=0,"",IF(AND(V$7=$E31,$F31=1),중요_시점_표식,"")),"")</f>
        <v/>
      </c>
      <c r="W31" s="26" t="str">
        <f ca="1">IFERROR(IF(LEN(중요_시점[[#This Row],[요일]])=0,"",IF(AND(W$7=$E31,$F31=1),중요_시점_표식,"")),"")</f>
        <v/>
      </c>
      <c r="X31" s="26" t="str">
        <f ca="1">IFERROR(IF(LEN(중요_시점[[#This Row],[요일]])=0,"",IF(AND(X$7=$E31,$F31=1),중요_시점_표식,"")),"")</f>
        <v/>
      </c>
      <c r="Y31" s="26" t="str">
        <f ca="1">IFERROR(IF(LEN(중요_시점[[#This Row],[요일]])=0,"",IF(AND(Y$7=$E31,$F31=1),중요_시점_표식,"")),"")</f>
        <v/>
      </c>
      <c r="Z31" s="26" t="str">
        <f ca="1">IFERROR(IF(LEN(중요_시점[[#This Row],[요일]])=0,"",IF(AND(Z$7=$E31,$F31=1),중요_시점_표식,"")),"")</f>
        <v/>
      </c>
      <c r="AA31" s="26" t="str">
        <f ca="1">IFERROR(IF(LEN(중요_시점[[#This Row],[요일]])=0,"",IF(AND(AA$7=$E31,$F31=1),중요_시점_표식,"")),"")</f>
        <v/>
      </c>
      <c r="AB31" s="26" t="str">
        <f ca="1">IFERROR(IF(LEN(중요_시점[[#This Row],[요일]])=0,"",IF(AND(AB$7=$E31,$F31=1),중요_시점_표식,"")),"")</f>
        <v/>
      </c>
      <c r="AC31" s="26" t="str">
        <f ca="1">IFERROR(IF(LEN(중요_시점[[#This Row],[요일]])=0,"",IF(AND(AC$7=$E31,$F31=1),중요_시점_표식,"")),"")</f>
        <v/>
      </c>
      <c r="AD31" s="26" t="str">
        <f ca="1">IFERROR(IF(LEN(중요_시점[[#This Row],[요일]])=0,"",IF(AND(AD$7=$E31,$F31=1),중요_시점_표식,"")),"")</f>
        <v/>
      </c>
      <c r="AE31" s="26" t="str">
        <f ca="1">IFERROR(IF(LEN(중요_시점[[#This Row],[요일]])=0,"",IF(AND(AE$7=$E31,$F31=1),중요_시점_표식,"")),"")</f>
        <v/>
      </c>
      <c r="AF31" s="26" t="str">
        <f ca="1">IFERROR(IF(LEN(중요_시점[[#This Row],[요일]])=0,"",IF(AND(AF$7=$E31,$F31=1),중요_시점_표식,"")),"")</f>
        <v/>
      </c>
      <c r="AG31" s="26" t="str">
        <f ca="1">IFERROR(IF(LEN(중요_시점[[#This Row],[요일]])=0,"",IF(AND(AG$7=$E31,$F31=1),중요_시점_표식,"")),"")</f>
        <v/>
      </c>
      <c r="AH31" s="26" t="str">
        <f ca="1">IFERROR(IF(LEN(중요_시점[[#This Row],[요일]])=0,"",IF(AND(AH$7=$E31,$F31=1),중요_시점_표식,"")),"")</f>
        <v/>
      </c>
      <c r="AI31" s="26" t="str">
        <f ca="1">IFERROR(IF(LEN(중요_시점[[#This Row],[요일]])=0,"",IF(AND(AI$7=$E31,$F31=1),중요_시점_표식,"")),"")</f>
        <v/>
      </c>
      <c r="AJ31" s="26" t="str">
        <f ca="1">IFERROR(IF(LEN(중요_시점[[#This Row],[요일]])=0,"",IF(AND(AJ$7=$E31,$F31=1),중요_시점_표식,"")),"")</f>
        <v/>
      </c>
      <c r="AK31" s="26" t="str">
        <f ca="1">IFERROR(IF(LEN(중요_시점[[#This Row],[요일]])=0,"",IF(AND(AK$7=$E31,$F31=1),중요_시점_표식,"")),"")</f>
        <v/>
      </c>
      <c r="AL31" s="26" t="str">
        <f ca="1">IFERROR(IF(LEN(중요_시점[[#This Row],[요일]])=0,"",IF(AND(AL$7=$E31,$F31=1),중요_시점_표식,"")),"")</f>
        <v/>
      </c>
      <c r="AM31" s="26" t="str">
        <f ca="1">IFERROR(IF(LEN(중요_시점[[#This Row],[요일]])=0,"",IF(AND(AM$7=$E31,$F31=1),중요_시점_표식,"")),"")</f>
        <v/>
      </c>
      <c r="AN31" s="26" t="str">
        <f ca="1">IFERROR(IF(LEN(중요_시점[[#This Row],[요일]])=0,"",IF(AND(AN$7=$E31,$F31=1),중요_시점_표식,"")),"")</f>
        <v/>
      </c>
      <c r="AO31" s="26" t="str">
        <f ca="1">IFERROR(IF(LEN(중요_시점[[#This Row],[요일]])=0,"",IF(AND(AO$7=$E31,$F31=1),중요_시점_표식,"")),"")</f>
        <v/>
      </c>
      <c r="AP31" s="26" t="str">
        <f ca="1">IFERROR(IF(LEN(중요_시점[[#This Row],[요일]])=0,"",IF(AND(AP$7=$E31,$F31=1),중요_시점_표식,"")),"")</f>
        <v/>
      </c>
      <c r="AQ31" s="26" t="str">
        <f ca="1">IFERROR(IF(LEN(중요_시점[[#This Row],[요일]])=0,"",IF(AND(AQ$7=$E31,$F31=1),중요_시점_표식,"")),"")</f>
        <v/>
      </c>
      <c r="AR31" s="26" t="str">
        <f ca="1">IFERROR(IF(LEN(중요_시점[[#This Row],[요일]])=0,"",IF(AND(AR$7=$E31,$F31=1),중요_시점_표식,"")),"")</f>
        <v/>
      </c>
      <c r="AS31" s="26" t="str">
        <f ca="1">IFERROR(IF(LEN(중요_시점[[#This Row],[요일]])=0,"",IF(AND(AS$7=$E31,$F31=1),중요_시점_표식,"")),"")</f>
        <v/>
      </c>
      <c r="AT31" s="26" t="str">
        <f ca="1">IFERROR(IF(LEN(중요_시점[[#This Row],[요일]])=0,"",IF(AND(AT$7=$E31,$F31=1),중요_시점_표식,"")),"")</f>
        <v/>
      </c>
      <c r="AU31" s="26" t="str">
        <f ca="1">IFERROR(IF(LEN(중요_시점[[#This Row],[요일]])=0,"",IF(AND(AU$7=$E31,$F31=1),중요_시점_표식,"")),"")</f>
        <v/>
      </c>
      <c r="AV31" s="26" t="str">
        <f ca="1">IFERROR(IF(LEN(중요_시점[[#This Row],[요일]])=0,"",IF(AND(AV$7=$E31,$F31=1),중요_시점_표식,"")),"")</f>
        <v/>
      </c>
      <c r="AW31" s="26" t="str">
        <f ca="1">IFERROR(IF(LEN(중요_시점[[#This Row],[요일]])=0,"",IF(AND(AW$7=$E31,$F31=1),중요_시점_표식,"")),"")</f>
        <v/>
      </c>
      <c r="AX31" s="26" t="str">
        <f ca="1">IFERROR(IF(LEN(중요_시점[[#This Row],[요일]])=0,"",IF(AND(AX$7=$E31,$F31=1),중요_시점_표식,"")),"")</f>
        <v/>
      </c>
      <c r="AY31" s="26" t="str">
        <f ca="1">IFERROR(IF(LEN(중요_시점[[#This Row],[요일]])=0,"",IF(AND(AY$7=$E31,$F31=1),중요_시점_표식,"")),"")</f>
        <v/>
      </c>
      <c r="AZ31" s="26" t="str">
        <f ca="1">IFERROR(IF(LEN(중요_시점[[#This Row],[요일]])=0,"",IF(AND(AZ$7=$E31,$F31=1),중요_시점_표식,"")),"")</f>
        <v/>
      </c>
      <c r="BA31" s="26" t="str">
        <f ca="1">IFERROR(IF(LEN(중요_시점[[#This Row],[요일]])=0,"",IF(AND(BA$7=$E31,$F31=1),중요_시점_표식,"")),"")</f>
        <v/>
      </c>
      <c r="BB31" s="26" t="str">
        <f ca="1">IFERROR(IF(LEN(중요_시점[[#This Row],[요일]])=0,"",IF(AND(BB$7=$E31,$F31=1),중요_시점_표식,"")),"")</f>
        <v/>
      </c>
      <c r="BC31" s="26" t="str">
        <f ca="1">IFERROR(IF(LEN(중요_시점[[#This Row],[요일]])=0,"",IF(AND(BC$7=$E31,$F31=1),중요_시점_표식,"")),"")</f>
        <v/>
      </c>
      <c r="BD31" s="26" t="str">
        <f ca="1">IFERROR(IF(LEN(중요_시점[[#This Row],[요일]])=0,"",IF(AND(BD$7=$E31,$F31=1),중요_시점_표식,"")),"")</f>
        <v/>
      </c>
      <c r="BE31" s="26" t="str">
        <f ca="1">IFERROR(IF(LEN(중요_시점[[#This Row],[요일]])=0,"",IF(AND(BE$7=$E31,$F31=1),중요_시점_표식,"")),"")</f>
        <v/>
      </c>
      <c r="BF31" s="26" t="str">
        <f ca="1">IFERROR(IF(LEN(중요_시점[[#This Row],[요일]])=0,"",IF(AND(BF$7=$E31,$F31=1),중요_시점_표식,"")),"")</f>
        <v/>
      </c>
      <c r="BG31" s="26" t="str">
        <f ca="1">IFERROR(IF(LEN(중요_시점[[#This Row],[요일]])=0,"",IF(AND(BG$7=$E31,$F31=1),중요_시점_표식,"")),"")</f>
        <v/>
      </c>
      <c r="BH31" s="26" t="str">
        <f ca="1">IFERROR(IF(LEN(중요_시점[[#This Row],[요일]])=0,"",IF(AND(BH$7=$E31,$F31=1),중요_시점_표식,"")),"")</f>
        <v/>
      </c>
      <c r="BI31" s="26" t="str">
        <f ca="1">IFERROR(IF(LEN(중요_시점[[#This Row],[요일]])=0,"",IF(AND(BI$7=$E31,$F31=1),중요_시점_표식,"")),"")</f>
        <v/>
      </c>
      <c r="BJ31" s="26" t="str">
        <f ca="1">IFERROR(IF(LEN(중요_시점[[#This Row],[요일]])=0,"",IF(AND(BJ$7=$E31,$F31=1),중요_시점_표식,"")),"")</f>
        <v/>
      </c>
      <c r="BK31" s="26" t="str">
        <f ca="1">IFERROR(IF(LEN(중요_시점[[#This Row],[요일]])=0,"",IF(AND(BK$7=$E31,$F31=1),중요_시점_표식,"")),"")</f>
        <v/>
      </c>
    </row>
    <row r="32" spans="1:63" s="1" customFormat="1" ht="30" customHeight="1" outlineLevel="1">
      <c r="A32" s="5"/>
      <c r="B32" s="49" t="s">
        <v>13</v>
      </c>
      <c r="C32" s="13"/>
      <c r="D32" s="43"/>
      <c r="E32" s="42"/>
      <c r="F32" s="12"/>
      <c r="G32" s="27"/>
      <c r="H32" s="26" t="str">
        <f>IFERROR(IF(LEN(중요_시점[[#This Row],[요일]])=0,"",IF(AND(H$7=$E32,$F32=1),중요_시점_표식,"")),"")</f>
        <v/>
      </c>
      <c r="I32" s="26" t="str">
        <f>IFERROR(IF(LEN(중요_시점[[#This Row],[요일]])=0,"",IF(AND(I$7=$E32,$F32=1),중요_시점_표식,"")),"")</f>
        <v/>
      </c>
      <c r="J32" s="26" t="str">
        <f>IFERROR(IF(LEN(중요_시점[[#This Row],[요일]])=0,"",IF(AND(J$7=$E32,$F32=1),중요_시점_표식,"")),"")</f>
        <v/>
      </c>
      <c r="K32" s="26" t="str">
        <f>IFERROR(IF(LEN(중요_시점[[#This Row],[요일]])=0,"",IF(AND(K$7=$E32,$F32=1),중요_시점_표식,"")),"")</f>
        <v/>
      </c>
      <c r="L32" s="26" t="str">
        <f>IFERROR(IF(LEN(중요_시점[[#This Row],[요일]])=0,"",IF(AND(L$7=$E32,$F32=1),중요_시점_표식,"")),"")</f>
        <v/>
      </c>
      <c r="M32" s="26" t="str">
        <f>IFERROR(IF(LEN(중요_시점[[#This Row],[요일]])=0,"",IF(AND(M$7=$E32,$F32=1),중요_시점_표식,"")),"")</f>
        <v/>
      </c>
      <c r="N32" s="26" t="str">
        <f>IFERROR(IF(LEN(중요_시점[[#This Row],[요일]])=0,"",IF(AND(N$7=$E32,$F32=1),중요_시점_표식,"")),"")</f>
        <v/>
      </c>
      <c r="O32" s="26" t="str">
        <f>IFERROR(IF(LEN(중요_시점[[#This Row],[요일]])=0,"",IF(AND(O$7=$E32,$F32=1),중요_시점_표식,"")),"")</f>
        <v/>
      </c>
      <c r="P32" s="26" t="str">
        <f>IFERROR(IF(LEN(중요_시점[[#This Row],[요일]])=0,"",IF(AND(P$7=$E32,$F32=1),중요_시점_표식,"")),"")</f>
        <v/>
      </c>
      <c r="Q32" s="26" t="str">
        <f>IFERROR(IF(LEN(중요_시점[[#This Row],[요일]])=0,"",IF(AND(Q$7=$E32,$F32=1),중요_시점_표식,"")),"")</f>
        <v/>
      </c>
      <c r="R32" s="26" t="str">
        <f>IFERROR(IF(LEN(중요_시점[[#This Row],[요일]])=0,"",IF(AND(R$7=$E32,$F32=1),중요_시점_표식,"")),"")</f>
        <v/>
      </c>
      <c r="S32" s="26" t="str">
        <f>IFERROR(IF(LEN(중요_시점[[#This Row],[요일]])=0,"",IF(AND(S$7=$E32,$F32=1),중요_시점_표식,"")),"")</f>
        <v/>
      </c>
      <c r="T32" s="26" t="str">
        <f>IFERROR(IF(LEN(중요_시점[[#This Row],[요일]])=0,"",IF(AND(T$7=$E32,$F32=1),중요_시점_표식,"")),"")</f>
        <v/>
      </c>
      <c r="U32" s="26" t="str">
        <f>IFERROR(IF(LEN(중요_시점[[#This Row],[요일]])=0,"",IF(AND(U$7=$E32,$F32=1),중요_시점_표식,"")),"")</f>
        <v/>
      </c>
      <c r="V32" s="26" t="str">
        <f>IFERROR(IF(LEN(중요_시점[[#This Row],[요일]])=0,"",IF(AND(V$7=$E32,$F32=1),중요_시점_표식,"")),"")</f>
        <v/>
      </c>
      <c r="W32" s="26" t="str">
        <f>IFERROR(IF(LEN(중요_시점[[#This Row],[요일]])=0,"",IF(AND(W$7=$E32,$F32=1),중요_시점_표식,"")),"")</f>
        <v/>
      </c>
      <c r="X32" s="26" t="str">
        <f>IFERROR(IF(LEN(중요_시점[[#This Row],[요일]])=0,"",IF(AND(X$7=$E32,$F32=1),중요_시점_표식,"")),"")</f>
        <v/>
      </c>
      <c r="Y32" s="26" t="str">
        <f>IFERROR(IF(LEN(중요_시점[[#This Row],[요일]])=0,"",IF(AND(Y$7=$E32,$F32=1),중요_시점_표식,"")),"")</f>
        <v/>
      </c>
      <c r="Z32" s="26" t="str">
        <f>IFERROR(IF(LEN(중요_시점[[#This Row],[요일]])=0,"",IF(AND(Z$7=$E32,$F32=1),중요_시점_표식,"")),"")</f>
        <v/>
      </c>
      <c r="AA32" s="26" t="str">
        <f>IFERROR(IF(LEN(중요_시점[[#This Row],[요일]])=0,"",IF(AND(AA$7=$E32,$F32=1),중요_시점_표식,"")),"")</f>
        <v/>
      </c>
      <c r="AB32" s="26" t="str">
        <f>IFERROR(IF(LEN(중요_시점[[#This Row],[요일]])=0,"",IF(AND(AB$7=$E32,$F32=1),중요_시점_표식,"")),"")</f>
        <v/>
      </c>
      <c r="AC32" s="26" t="str">
        <f>IFERROR(IF(LEN(중요_시점[[#This Row],[요일]])=0,"",IF(AND(AC$7=$E32,$F32=1),중요_시점_표식,"")),"")</f>
        <v/>
      </c>
      <c r="AD32" s="26" t="str">
        <f>IFERROR(IF(LEN(중요_시점[[#This Row],[요일]])=0,"",IF(AND(AD$7=$E32,$F32=1),중요_시점_표식,"")),"")</f>
        <v/>
      </c>
      <c r="AE32" s="26" t="str">
        <f>IFERROR(IF(LEN(중요_시점[[#This Row],[요일]])=0,"",IF(AND(AE$7=$E32,$F32=1),중요_시점_표식,"")),"")</f>
        <v/>
      </c>
      <c r="AF32" s="26" t="str">
        <f>IFERROR(IF(LEN(중요_시점[[#This Row],[요일]])=0,"",IF(AND(AF$7=$E32,$F32=1),중요_시점_표식,"")),"")</f>
        <v/>
      </c>
      <c r="AG32" s="26" t="str">
        <f>IFERROR(IF(LEN(중요_시점[[#This Row],[요일]])=0,"",IF(AND(AG$7=$E32,$F32=1),중요_시점_표식,"")),"")</f>
        <v/>
      </c>
      <c r="AH32" s="26" t="str">
        <f>IFERROR(IF(LEN(중요_시점[[#This Row],[요일]])=0,"",IF(AND(AH$7=$E32,$F32=1),중요_시점_표식,"")),"")</f>
        <v/>
      </c>
      <c r="AI32" s="26" t="str">
        <f>IFERROR(IF(LEN(중요_시점[[#This Row],[요일]])=0,"",IF(AND(AI$7=$E32,$F32=1),중요_시점_표식,"")),"")</f>
        <v/>
      </c>
      <c r="AJ32" s="26" t="str">
        <f>IFERROR(IF(LEN(중요_시점[[#This Row],[요일]])=0,"",IF(AND(AJ$7=$E32,$F32=1),중요_시점_표식,"")),"")</f>
        <v/>
      </c>
      <c r="AK32" s="26" t="str">
        <f>IFERROR(IF(LEN(중요_시점[[#This Row],[요일]])=0,"",IF(AND(AK$7=$E32,$F32=1),중요_시점_표식,"")),"")</f>
        <v/>
      </c>
      <c r="AL32" s="26" t="str">
        <f>IFERROR(IF(LEN(중요_시점[[#This Row],[요일]])=0,"",IF(AND(AL$7=$E32,$F32=1),중요_시점_표식,"")),"")</f>
        <v/>
      </c>
      <c r="AM32" s="26" t="str">
        <f>IFERROR(IF(LEN(중요_시점[[#This Row],[요일]])=0,"",IF(AND(AM$7=$E32,$F32=1),중요_시점_표식,"")),"")</f>
        <v/>
      </c>
      <c r="AN32" s="26" t="str">
        <f>IFERROR(IF(LEN(중요_시점[[#This Row],[요일]])=0,"",IF(AND(AN$7=$E32,$F32=1),중요_시점_표식,"")),"")</f>
        <v/>
      </c>
      <c r="AO32" s="26" t="str">
        <f>IFERROR(IF(LEN(중요_시점[[#This Row],[요일]])=0,"",IF(AND(AO$7=$E32,$F32=1),중요_시점_표식,"")),"")</f>
        <v/>
      </c>
      <c r="AP32" s="26" t="str">
        <f>IFERROR(IF(LEN(중요_시점[[#This Row],[요일]])=0,"",IF(AND(AP$7=$E32,$F32=1),중요_시점_표식,"")),"")</f>
        <v/>
      </c>
      <c r="AQ32" s="26" t="str">
        <f>IFERROR(IF(LEN(중요_시점[[#This Row],[요일]])=0,"",IF(AND(AQ$7=$E32,$F32=1),중요_시점_표식,"")),"")</f>
        <v/>
      </c>
      <c r="AR32" s="26" t="str">
        <f>IFERROR(IF(LEN(중요_시점[[#This Row],[요일]])=0,"",IF(AND(AR$7=$E32,$F32=1),중요_시점_표식,"")),"")</f>
        <v/>
      </c>
      <c r="AS32" s="26" t="str">
        <f>IFERROR(IF(LEN(중요_시점[[#This Row],[요일]])=0,"",IF(AND(AS$7=$E32,$F32=1),중요_시점_표식,"")),"")</f>
        <v/>
      </c>
      <c r="AT32" s="26" t="str">
        <f>IFERROR(IF(LEN(중요_시점[[#This Row],[요일]])=0,"",IF(AND(AT$7=$E32,$F32=1),중요_시점_표식,"")),"")</f>
        <v/>
      </c>
      <c r="AU32" s="26" t="str">
        <f>IFERROR(IF(LEN(중요_시점[[#This Row],[요일]])=0,"",IF(AND(AU$7=$E32,$F32=1),중요_시점_표식,"")),"")</f>
        <v/>
      </c>
      <c r="AV32" s="26" t="str">
        <f>IFERROR(IF(LEN(중요_시점[[#This Row],[요일]])=0,"",IF(AND(AV$7=$E32,$F32=1),중요_시점_표식,"")),"")</f>
        <v/>
      </c>
      <c r="AW32" s="26" t="str">
        <f>IFERROR(IF(LEN(중요_시점[[#This Row],[요일]])=0,"",IF(AND(AW$7=$E32,$F32=1),중요_시점_표식,"")),"")</f>
        <v/>
      </c>
      <c r="AX32" s="26" t="str">
        <f>IFERROR(IF(LEN(중요_시점[[#This Row],[요일]])=0,"",IF(AND(AX$7=$E32,$F32=1),중요_시점_표식,"")),"")</f>
        <v/>
      </c>
      <c r="AY32" s="26" t="str">
        <f>IFERROR(IF(LEN(중요_시점[[#This Row],[요일]])=0,"",IF(AND(AY$7=$E32,$F32=1),중요_시점_표식,"")),"")</f>
        <v/>
      </c>
      <c r="AZ32" s="26" t="str">
        <f>IFERROR(IF(LEN(중요_시점[[#This Row],[요일]])=0,"",IF(AND(AZ$7=$E32,$F32=1),중요_시점_표식,"")),"")</f>
        <v/>
      </c>
      <c r="BA32" s="26" t="str">
        <f>IFERROR(IF(LEN(중요_시점[[#This Row],[요일]])=0,"",IF(AND(BA$7=$E32,$F32=1),중요_시점_표식,"")),"")</f>
        <v/>
      </c>
      <c r="BB32" s="26" t="str">
        <f>IFERROR(IF(LEN(중요_시점[[#This Row],[요일]])=0,"",IF(AND(BB$7=$E32,$F32=1),중요_시점_표식,"")),"")</f>
        <v/>
      </c>
      <c r="BC32" s="26" t="str">
        <f>IFERROR(IF(LEN(중요_시점[[#This Row],[요일]])=0,"",IF(AND(BC$7=$E32,$F32=1),중요_시점_표식,"")),"")</f>
        <v/>
      </c>
      <c r="BD32" s="26" t="str">
        <f>IFERROR(IF(LEN(중요_시점[[#This Row],[요일]])=0,"",IF(AND(BD$7=$E32,$F32=1),중요_시점_표식,"")),"")</f>
        <v/>
      </c>
      <c r="BE32" s="26" t="str">
        <f>IFERROR(IF(LEN(중요_시점[[#This Row],[요일]])=0,"",IF(AND(BE$7=$E32,$F32=1),중요_시점_표식,"")),"")</f>
        <v/>
      </c>
      <c r="BF32" s="26" t="str">
        <f>IFERROR(IF(LEN(중요_시점[[#This Row],[요일]])=0,"",IF(AND(BF$7=$E32,$F32=1),중요_시점_표식,"")),"")</f>
        <v/>
      </c>
      <c r="BG32" s="26" t="str">
        <f>IFERROR(IF(LEN(중요_시점[[#This Row],[요일]])=0,"",IF(AND(BG$7=$E32,$F32=1),중요_시점_표식,"")),"")</f>
        <v/>
      </c>
      <c r="BH32" s="26" t="str">
        <f>IFERROR(IF(LEN(중요_시점[[#This Row],[요일]])=0,"",IF(AND(BH$7=$E32,$F32=1),중요_시점_표식,"")),"")</f>
        <v/>
      </c>
      <c r="BI32" s="26" t="str">
        <f>IFERROR(IF(LEN(중요_시점[[#This Row],[요일]])=0,"",IF(AND(BI$7=$E32,$F32=1),중요_시점_표식,"")),"")</f>
        <v/>
      </c>
      <c r="BJ32" s="26" t="str">
        <f>IFERROR(IF(LEN(중요_시점[[#This Row],[요일]])=0,"",IF(AND(BJ$7=$E32,$F32=1),중요_시점_표식,"")),"")</f>
        <v/>
      </c>
      <c r="BK32" s="26" t="str">
        <f>IFERROR(IF(LEN(중요_시점[[#This Row],[요일]])=0,"",IF(AND(BK$7=$E32,$F32=1),중요_시점_표식,"")),"")</f>
        <v/>
      </c>
    </row>
    <row r="33" spans="1:63" s="1" customFormat="1" ht="30" customHeight="1" outlineLevel="1">
      <c r="A33" s="5"/>
      <c r="B33" s="49" t="s">
        <v>14</v>
      </c>
      <c r="C33" s="13"/>
      <c r="D33" s="43"/>
      <c r="E33" s="42"/>
      <c r="F33" s="12"/>
      <c r="G33" s="27"/>
      <c r="H33" s="26" t="str">
        <f>IFERROR(IF(LEN(중요_시점[[#This Row],[요일]])=0,"",IF(AND(H$7=$E33,$F33=1),중요_시점_표식,"")),"")</f>
        <v/>
      </c>
      <c r="I33" s="26" t="str">
        <f>IFERROR(IF(LEN(중요_시점[[#This Row],[요일]])=0,"",IF(AND(I$7=$E33,$F33=1),중요_시점_표식,"")),"")</f>
        <v/>
      </c>
      <c r="J33" s="26" t="str">
        <f>IFERROR(IF(LEN(중요_시점[[#This Row],[요일]])=0,"",IF(AND(J$7=$E33,$F33=1),중요_시점_표식,"")),"")</f>
        <v/>
      </c>
      <c r="K33" s="26" t="str">
        <f>IFERROR(IF(LEN(중요_시점[[#This Row],[요일]])=0,"",IF(AND(K$7=$E33,$F33=1),중요_시점_표식,"")),"")</f>
        <v/>
      </c>
      <c r="L33" s="26" t="str">
        <f>IFERROR(IF(LEN(중요_시점[[#This Row],[요일]])=0,"",IF(AND(L$7=$E33,$F33=1),중요_시점_표식,"")),"")</f>
        <v/>
      </c>
      <c r="M33" s="26" t="str">
        <f>IFERROR(IF(LEN(중요_시점[[#This Row],[요일]])=0,"",IF(AND(M$7=$E33,$F33=1),중요_시점_표식,"")),"")</f>
        <v/>
      </c>
      <c r="N33" s="26" t="str">
        <f>IFERROR(IF(LEN(중요_시점[[#This Row],[요일]])=0,"",IF(AND(N$7=$E33,$F33=1),중요_시점_표식,"")),"")</f>
        <v/>
      </c>
      <c r="O33" s="26" t="str">
        <f>IFERROR(IF(LEN(중요_시점[[#This Row],[요일]])=0,"",IF(AND(O$7=$E33,$F33=1),중요_시점_표식,"")),"")</f>
        <v/>
      </c>
      <c r="P33" s="26" t="str">
        <f>IFERROR(IF(LEN(중요_시점[[#This Row],[요일]])=0,"",IF(AND(P$7=$E33,$F33=1),중요_시점_표식,"")),"")</f>
        <v/>
      </c>
      <c r="Q33" s="26" t="str">
        <f>IFERROR(IF(LEN(중요_시점[[#This Row],[요일]])=0,"",IF(AND(Q$7=$E33,$F33=1),중요_시점_표식,"")),"")</f>
        <v/>
      </c>
      <c r="R33" s="26" t="str">
        <f>IFERROR(IF(LEN(중요_시점[[#This Row],[요일]])=0,"",IF(AND(R$7=$E33,$F33=1),중요_시점_표식,"")),"")</f>
        <v/>
      </c>
      <c r="S33" s="26" t="str">
        <f>IFERROR(IF(LEN(중요_시점[[#This Row],[요일]])=0,"",IF(AND(S$7=$E33,$F33=1),중요_시점_표식,"")),"")</f>
        <v/>
      </c>
      <c r="T33" s="26" t="str">
        <f>IFERROR(IF(LEN(중요_시점[[#This Row],[요일]])=0,"",IF(AND(T$7=$E33,$F33=1),중요_시점_표식,"")),"")</f>
        <v/>
      </c>
      <c r="U33" s="26" t="str">
        <f>IFERROR(IF(LEN(중요_시점[[#This Row],[요일]])=0,"",IF(AND(U$7=$E33,$F33=1),중요_시점_표식,"")),"")</f>
        <v/>
      </c>
      <c r="V33" s="26" t="str">
        <f>IFERROR(IF(LEN(중요_시점[[#This Row],[요일]])=0,"",IF(AND(V$7=$E33,$F33=1),중요_시점_표식,"")),"")</f>
        <v/>
      </c>
      <c r="W33" s="26" t="str">
        <f>IFERROR(IF(LEN(중요_시점[[#This Row],[요일]])=0,"",IF(AND(W$7=$E33,$F33=1),중요_시점_표식,"")),"")</f>
        <v/>
      </c>
      <c r="X33" s="26" t="str">
        <f>IFERROR(IF(LEN(중요_시점[[#This Row],[요일]])=0,"",IF(AND(X$7=$E33,$F33=1),중요_시점_표식,"")),"")</f>
        <v/>
      </c>
      <c r="Y33" s="26" t="str">
        <f>IFERROR(IF(LEN(중요_시점[[#This Row],[요일]])=0,"",IF(AND(Y$7=$E33,$F33=1),중요_시점_표식,"")),"")</f>
        <v/>
      </c>
      <c r="Z33" s="26" t="str">
        <f>IFERROR(IF(LEN(중요_시점[[#This Row],[요일]])=0,"",IF(AND(Z$7=$E33,$F33=1),중요_시점_표식,"")),"")</f>
        <v/>
      </c>
      <c r="AA33" s="26" t="str">
        <f>IFERROR(IF(LEN(중요_시점[[#This Row],[요일]])=0,"",IF(AND(AA$7=$E33,$F33=1),중요_시점_표식,"")),"")</f>
        <v/>
      </c>
      <c r="AB33" s="26" t="str">
        <f>IFERROR(IF(LEN(중요_시점[[#This Row],[요일]])=0,"",IF(AND(AB$7=$E33,$F33=1),중요_시점_표식,"")),"")</f>
        <v/>
      </c>
      <c r="AC33" s="26" t="str">
        <f>IFERROR(IF(LEN(중요_시점[[#This Row],[요일]])=0,"",IF(AND(AC$7=$E33,$F33=1),중요_시점_표식,"")),"")</f>
        <v/>
      </c>
      <c r="AD33" s="26" t="str">
        <f>IFERROR(IF(LEN(중요_시점[[#This Row],[요일]])=0,"",IF(AND(AD$7=$E33,$F33=1),중요_시점_표식,"")),"")</f>
        <v/>
      </c>
      <c r="AE33" s="26" t="str">
        <f>IFERROR(IF(LEN(중요_시점[[#This Row],[요일]])=0,"",IF(AND(AE$7=$E33,$F33=1),중요_시점_표식,"")),"")</f>
        <v/>
      </c>
      <c r="AF33" s="26" t="str">
        <f>IFERROR(IF(LEN(중요_시점[[#This Row],[요일]])=0,"",IF(AND(AF$7=$E33,$F33=1),중요_시점_표식,"")),"")</f>
        <v/>
      </c>
      <c r="AG33" s="26" t="str">
        <f>IFERROR(IF(LEN(중요_시점[[#This Row],[요일]])=0,"",IF(AND(AG$7=$E33,$F33=1),중요_시점_표식,"")),"")</f>
        <v/>
      </c>
      <c r="AH33" s="26" t="str">
        <f>IFERROR(IF(LEN(중요_시점[[#This Row],[요일]])=0,"",IF(AND(AH$7=$E33,$F33=1),중요_시점_표식,"")),"")</f>
        <v/>
      </c>
      <c r="AI33" s="26" t="str">
        <f>IFERROR(IF(LEN(중요_시점[[#This Row],[요일]])=0,"",IF(AND(AI$7=$E33,$F33=1),중요_시점_표식,"")),"")</f>
        <v/>
      </c>
      <c r="AJ33" s="26" t="str">
        <f>IFERROR(IF(LEN(중요_시점[[#This Row],[요일]])=0,"",IF(AND(AJ$7=$E33,$F33=1),중요_시점_표식,"")),"")</f>
        <v/>
      </c>
      <c r="AK33" s="26" t="str">
        <f>IFERROR(IF(LEN(중요_시점[[#This Row],[요일]])=0,"",IF(AND(AK$7=$E33,$F33=1),중요_시점_표식,"")),"")</f>
        <v/>
      </c>
      <c r="AL33" s="26" t="str">
        <f>IFERROR(IF(LEN(중요_시점[[#This Row],[요일]])=0,"",IF(AND(AL$7=$E33,$F33=1),중요_시점_표식,"")),"")</f>
        <v/>
      </c>
      <c r="AM33" s="26" t="str">
        <f>IFERROR(IF(LEN(중요_시점[[#This Row],[요일]])=0,"",IF(AND(AM$7=$E33,$F33=1),중요_시점_표식,"")),"")</f>
        <v/>
      </c>
      <c r="AN33" s="26" t="str">
        <f>IFERROR(IF(LEN(중요_시점[[#This Row],[요일]])=0,"",IF(AND(AN$7=$E33,$F33=1),중요_시점_표식,"")),"")</f>
        <v/>
      </c>
      <c r="AO33" s="26" t="str">
        <f>IFERROR(IF(LEN(중요_시점[[#This Row],[요일]])=0,"",IF(AND(AO$7=$E33,$F33=1),중요_시점_표식,"")),"")</f>
        <v/>
      </c>
      <c r="AP33" s="26" t="str">
        <f>IFERROR(IF(LEN(중요_시점[[#This Row],[요일]])=0,"",IF(AND(AP$7=$E33,$F33=1),중요_시점_표식,"")),"")</f>
        <v/>
      </c>
      <c r="AQ33" s="26" t="str">
        <f>IFERROR(IF(LEN(중요_시점[[#This Row],[요일]])=0,"",IF(AND(AQ$7=$E33,$F33=1),중요_시점_표식,"")),"")</f>
        <v/>
      </c>
      <c r="AR33" s="26" t="str">
        <f>IFERROR(IF(LEN(중요_시점[[#This Row],[요일]])=0,"",IF(AND(AR$7=$E33,$F33=1),중요_시점_표식,"")),"")</f>
        <v/>
      </c>
      <c r="AS33" s="26" t="str">
        <f>IFERROR(IF(LEN(중요_시점[[#This Row],[요일]])=0,"",IF(AND(AS$7=$E33,$F33=1),중요_시점_표식,"")),"")</f>
        <v/>
      </c>
      <c r="AT33" s="26" t="str">
        <f>IFERROR(IF(LEN(중요_시점[[#This Row],[요일]])=0,"",IF(AND(AT$7=$E33,$F33=1),중요_시점_표식,"")),"")</f>
        <v/>
      </c>
      <c r="AU33" s="26" t="str">
        <f>IFERROR(IF(LEN(중요_시점[[#This Row],[요일]])=0,"",IF(AND(AU$7=$E33,$F33=1),중요_시점_표식,"")),"")</f>
        <v/>
      </c>
      <c r="AV33" s="26" t="str">
        <f>IFERROR(IF(LEN(중요_시점[[#This Row],[요일]])=0,"",IF(AND(AV$7=$E33,$F33=1),중요_시점_표식,"")),"")</f>
        <v/>
      </c>
      <c r="AW33" s="26" t="str">
        <f>IFERROR(IF(LEN(중요_시점[[#This Row],[요일]])=0,"",IF(AND(AW$7=$E33,$F33=1),중요_시점_표식,"")),"")</f>
        <v/>
      </c>
      <c r="AX33" s="26" t="str">
        <f>IFERROR(IF(LEN(중요_시점[[#This Row],[요일]])=0,"",IF(AND(AX$7=$E33,$F33=1),중요_시점_표식,"")),"")</f>
        <v/>
      </c>
      <c r="AY33" s="26" t="str">
        <f>IFERROR(IF(LEN(중요_시점[[#This Row],[요일]])=0,"",IF(AND(AY$7=$E33,$F33=1),중요_시점_표식,"")),"")</f>
        <v/>
      </c>
      <c r="AZ33" s="26" t="str">
        <f>IFERROR(IF(LEN(중요_시점[[#This Row],[요일]])=0,"",IF(AND(AZ$7=$E33,$F33=1),중요_시점_표식,"")),"")</f>
        <v/>
      </c>
      <c r="BA33" s="26" t="str">
        <f>IFERROR(IF(LEN(중요_시점[[#This Row],[요일]])=0,"",IF(AND(BA$7=$E33,$F33=1),중요_시점_표식,"")),"")</f>
        <v/>
      </c>
      <c r="BB33" s="26" t="str">
        <f>IFERROR(IF(LEN(중요_시점[[#This Row],[요일]])=0,"",IF(AND(BB$7=$E33,$F33=1),중요_시점_표식,"")),"")</f>
        <v/>
      </c>
      <c r="BC33" s="26" t="str">
        <f>IFERROR(IF(LEN(중요_시점[[#This Row],[요일]])=0,"",IF(AND(BC$7=$E33,$F33=1),중요_시점_표식,"")),"")</f>
        <v/>
      </c>
      <c r="BD33" s="26" t="str">
        <f>IFERROR(IF(LEN(중요_시점[[#This Row],[요일]])=0,"",IF(AND(BD$7=$E33,$F33=1),중요_시점_표식,"")),"")</f>
        <v/>
      </c>
      <c r="BE33" s="26" t="str">
        <f>IFERROR(IF(LEN(중요_시점[[#This Row],[요일]])=0,"",IF(AND(BE$7=$E33,$F33=1),중요_시점_표식,"")),"")</f>
        <v/>
      </c>
      <c r="BF33" s="26" t="str">
        <f>IFERROR(IF(LEN(중요_시점[[#This Row],[요일]])=0,"",IF(AND(BF$7=$E33,$F33=1),중요_시점_표식,"")),"")</f>
        <v/>
      </c>
      <c r="BG33" s="26" t="str">
        <f>IFERROR(IF(LEN(중요_시점[[#This Row],[요일]])=0,"",IF(AND(BG$7=$E33,$F33=1),중요_시점_표식,"")),"")</f>
        <v/>
      </c>
      <c r="BH33" s="26" t="str">
        <f>IFERROR(IF(LEN(중요_시점[[#This Row],[요일]])=0,"",IF(AND(BH$7=$E33,$F33=1),중요_시점_표식,"")),"")</f>
        <v/>
      </c>
      <c r="BI33" s="26" t="str">
        <f>IFERROR(IF(LEN(중요_시점[[#This Row],[요일]])=0,"",IF(AND(BI$7=$E33,$F33=1),중요_시점_표식,"")),"")</f>
        <v/>
      </c>
      <c r="BJ33" s="26" t="str">
        <f>IFERROR(IF(LEN(중요_시점[[#This Row],[요일]])=0,"",IF(AND(BJ$7=$E33,$F33=1),중요_시점_표식,"")),"")</f>
        <v/>
      </c>
      <c r="BK33" s="26" t="str">
        <f>IFERROR(IF(LEN(중요_시점[[#This Row],[요일]])=0,"",IF(AND(BK$7=$E33,$F33=1),중요_시점_표식,"")),"")</f>
        <v/>
      </c>
    </row>
    <row r="34" spans="1:63" s="1" customFormat="1" ht="30" customHeight="1">
      <c r="A34" s="5"/>
      <c r="B34" s="41"/>
      <c r="C34" s="13"/>
      <c r="D34" s="43"/>
      <c r="E34" s="42"/>
      <c r="F34" s="12"/>
      <c r="G34" s="27"/>
      <c r="H34" s="26" t="str">
        <f>IFERROR(IF(LEN(중요_시점[[#This Row],[요일]])=0,"",IF(AND(H$7=$E34,$F34=1),중요_시점_표식,"")),"")</f>
        <v/>
      </c>
      <c r="I34" s="26" t="str">
        <f>IFERROR(IF(LEN(중요_시점[[#This Row],[요일]])=0,"",IF(AND(I$7=$E34,$F34=1),중요_시점_표식,"")),"")</f>
        <v/>
      </c>
      <c r="J34" s="26" t="str">
        <f>IFERROR(IF(LEN(중요_시점[[#This Row],[요일]])=0,"",IF(AND(J$7=$E34,$F34=1),중요_시점_표식,"")),"")</f>
        <v/>
      </c>
      <c r="K34" s="26" t="str">
        <f>IFERROR(IF(LEN(중요_시점[[#This Row],[요일]])=0,"",IF(AND(K$7=$E34,$F34=1),중요_시점_표식,"")),"")</f>
        <v/>
      </c>
      <c r="L34" s="26" t="str">
        <f>IFERROR(IF(LEN(중요_시점[[#This Row],[요일]])=0,"",IF(AND(L$7=$E34,$F34=1),중요_시점_표식,"")),"")</f>
        <v/>
      </c>
      <c r="M34" s="26" t="str">
        <f>IFERROR(IF(LEN(중요_시점[[#This Row],[요일]])=0,"",IF(AND(M$7=$E34,$F34=1),중요_시점_표식,"")),"")</f>
        <v/>
      </c>
      <c r="N34" s="26" t="str">
        <f>IFERROR(IF(LEN(중요_시점[[#This Row],[요일]])=0,"",IF(AND(N$7=$E34,$F34=1),중요_시점_표식,"")),"")</f>
        <v/>
      </c>
      <c r="O34" s="26" t="str">
        <f>IFERROR(IF(LEN(중요_시점[[#This Row],[요일]])=0,"",IF(AND(O$7=$E34,$F34=1),중요_시점_표식,"")),"")</f>
        <v/>
      </c>
      <c r="P34" s="26" t="str">
        <f>IFERROR(IF(LEN(중요_시점[[#This Row],[요일]])=0,"",IF(AND(P$7=$E34,$F34=1),중요_시점_표식,"")),"")</f>
        <v/>
      </c>
      <c r="Q34" s="26" t="str">
        <f>IFERROR(IF(LEN(중요_시점[[#This Row],[요일]])=0,"",IF(AND(Q$7=$E34,$F34=1),중요_시점_표식,"")),"")</f>
        <v/>
      </c>
      <c r="R34" s="26" t="str">
        <f>IFERROR(IF(LEN(중요_시점[[#This Row],[요일]])=0,"",IF(AND(R$7=$E34,$F34=1),중요_시점_표식,"")),"")</f>
        <v/>
      </c>
      <c r="S34" s="26" t="str">
        <f>IFERROR(IF(LEN(중요_시점[[#This Row],[요일]])=0,"",IF(AND(S$7=$E34,$F34=1),중요_시점_표식,"")),"")</f>
        <v/>
      </c>
      <c r="T34" s="26" t="str">
        <f>IFERROR(IF(LEN(중요_시점[[#This Row],[요일]])=0,"",IF(AND(T$7=$E34,$F34=1),중요_시점_표식,"")),"")</f>
        <v/>
      </c>
      <c r="U34" s="26" t="str">
        <f>IFERROR(IF(LEN(중요_시점[[#This Row],[요일]])=0,"",IF(AND(U$7=$E34,$F34=1),중요_시점_표식,"")),"")</f>
        <v/>
      </c>
      <c r="V34" s="26" t="str">
        <f>IFERROR(IF(LEN(중요_시점[[#This Row],[요일]])=0,"",IF(AND(V$7=$E34,$F34=1),중요_시점_표식,"")),"")</f>
        <v/>
      </c>
      <c r="W34" s="26" t="str">
        <f>IFERROR(IF(LEN(중요_시점[[#This Row],[요일]])=0,"",IF(AND(W$7=$E34,$F34=1),중요_시점_표식,"")),"")</f>
        <v/>
      </c>
      <c r="X34" s="26" t="str">
        <f>IFERROR(IF(LEN(중요_시점[[#This Row],[요일]])=0,"",IF(AND(X$7=$E34,$F34=1),중요_시점_표식,"")),"")</f>
        <v/>
      </c>
      <c r="Y34" s="26" t="str">
        <f>IFERROR(IF(LEN(중요_시점[[#This Row],[요일]])=0,"",IF(AND(Y$7=$E34,$F34=1),중요_시점_표식,"")),"")</f>
        <v/>
      </c>
      <c r="Z34" s="26" t="str">
        <f>IFERROR(IF(LEN(중요_시점[[#This Row],[요일]])=0,"",IF(AND(Z$7=$E34,$F34=1),중요_시점_표식,"")),"")</f>
        <v/>
      </c>
      <c r="AA34" s="26" t="str">
        <f>IFERROR(IF(LEN(중요_시점[[#This Row],[요일]])=0,"",IF(AND(AA$7=$E34,$F34=1),중요_시점_표식,"")),"")</f>
        <v/>
      </c>
      <c r="AB34" s="26" t="str">
        <f>IFERROR(IF(LEN(중요_시점[[#This Row],[요일]])=0,"",IF(AND(AB$7=$E34,$F34=1),중요_시점_표식,"")),"")</f>
        <v/>
      </c>
      <c r="AC34" s="26" t="str">
        <f>IFERROR(IF(LEN(중요_시점[[#This Row],[요일]])=0,"",IF(AND(AC$7=$E34,$F34=1),중요_시점_표식,"")),"")</f>
        <v/>
      </c>
      <c r="AD34" s="26" t="str">
        <f>IFERROR(IF(LEN(중요_시점[[#This Row],[요일]])=0,"",IF(AND(AD$7=$E34,$F34=1),중요_시점_표식,"")),"")</f>
        <v/>
      </c>
      <c r="AE34" s="26" t="str">
        <f>IFERROR(IF(LEN(중요_시점[[#This Row],[요일]])=0,"",IF(AND(AE$7=$E34,$F34=1),중요_시점_표식,"")),"")</f>
        <v/>
      </c>
      <c r="AF34" s="26" t="str">
        <f>IFERROR(IF(LEN(중요_시점[[#This Row],[요일]])=0,"",IF(AND(AF$7=$E34,$F34=1),중요_시점_표식,"")),"")</f>
        <v/>
      </c>
      <c r="AG34" s="26" t="str">
        <f>IFERROR(IF(LEN(중요_시점[[#This Row],[요일]])=0,"",IF(AND(AG$7=$E34,$F34=1),중요_시점_표식,"")),"")</f>
        <v/>
      </c>
      <c r="AH34" s="26" t="str">
        <f>IFERROR(IF(LEN(중요_시점[[#This Row],[요일]])=0,"",IF(AND(AH$7=$E34,$F34=1),중요_시점_표식,"")),"")</f>
        <v/>
      </c>
      <c r="AI34" s="26" t="str">
        <f>IFERROR(IF(LEN(중요_시점[[#This Row],[요일]])=0,"",IF(AND(AI$7=$E34,$F34=1),중요_시점_표식,"")),"")</f>
        <v/>
      </c>
      <c r="AJ34" s="26" t="str">
        <f>IFERROR(IF(LEN(중요_시점[[#This Row],[요일]])=0,"",IF(AND(AJ$7=$E34,$F34=1),중요_시점_표식,"")),"")</f>
        <v/>
      </c>
      <c r="AK34" s="26" t="str">
        <f>IFERROR(IF(LEN(중요_시점[[#This Row],[요일]])=0,"",IF(AND(AK$7=$E34,$F34=1),중요_시점_표식,"")),"")</f>
        <v/>
      </c>
      <c r="AL34" s="26" t="str">
        <f>IFERROR(IF(LEN(중요_시점[[#This Row],[요일]])=0,"",IF(AND(AL$7=$E34,$F34=1),중요_시점_표식,"")),"")</f>
        <v/>
      </c>
      <c r="AM34" s="26" t="str">
        <f>IFERROR(IF(LEN(중요_시점[[#This Row],[요일]])=0,"",IF(AND(AM$7=$E34,$F34=1),중요_시점_표식,"")),"")</f>
        <v/>
      </c>
      <c r="AN34" s="26" t="str">
        <f>IFERROR(IF(LEN(중요_시점[[#This Row],[요일]])=0,"",IF(AND(AN$7=$E34,$F34=1),중요_시점_표식,"")),"")</f>
        <v/>
      </c>
      <c r="AO34" s="26" t="str">
        <f>IFERROR(IF(LEN(중요_시점[[#This Row],[요일]])=0,"",IF(AND(AO$7=$E34,$F34=1),중요_시점_표식,"")),"")</f>
        <v/>
      </c>
      <c r="AP34" s="26" t="str">
        <f>IFERROR(IF(LEN(중요_시점[[#This Row],[요일]])=0,"",IF(AND(AP$7=$E34,$F34=1),중요_시점_표식,"")),"")</f>
        <v/>
      </c>
      <c r="AQ34" s="26" t="str">
        <f>IFERROR(IF(LEN(중요_시점[[#This Row],[요일]])=0,"",IF(AND(AQ$7=$E34,$F34=1),중요_시점_표식,"")),"")</f>
        <v/>
      </c>
      <c r="AR34" s="26" t="str">
        <f>IFERROR(IF(LEN(중요_시점[[#This Row],[요일]])=0,"",IF(AND(AR$7=$E34,$F34=1),중요_시점_표식,"")),"")</f>
        <v/>
      </c>
      <c r="AS34" s="26" t="str">
        <f>IFERROR(IF(LEN(중요_시점[[#This Row],[요일]])=0,"",IF(AND(AS$7=$E34,$F34=1),중요_시점_표식,"")),"")</f>
        <v/>
      </c>
      <c r="AT34" s="26" t="str">
        <f>IFERROR(IF(LEN(중요_시점[[#This Row],[요일]])=0,"",IF(AND(AT$7=$E34,$F34=1),중요_시점_표식,"")),"")</f>
        <v/>
      </c>
      <c r="AU34" s="26" t="str">
        <f>IFERROR(IF(LEN(중요_시점[[#This Row],[요일]])=0,"",IF(AND(AU$7=$E34,$F34=1),중요_시점_표식,"")),"")</f>
        <v/>
      </c>
      <c r="AV34" s="26" t="str">
        <f>IFERROR(IF(LEN(중요_시점[[#This Row],[요일]])=0,"",IF(AND(AV$7=$E34,$F34=1),중요_시점_표식,"")),"")</f>
        <v/>
      </c>
      <c r="AW34" s="26" t="str">
        <f>IFERROR(IF(LEN(중요_시점[[#This Row],[요일]])=0,"",IF(AND(AW$7=$E34,$F34=1),중요_시점_표식,"")),"")</f>
        <v/>
      </c>
      <c r="AX34" s="26" t="str">
        <f>IFERROR(IF(LEN(중요_시점[[#This Row],[요일]])=0,"",IF(AND(AX$7=$E34,$F34=1),중요_시점_표식,"")),"")</f>
        <v/>
      </c>
      <c r="AY34" s="26" t="str">
        <f>IFERROR(IF(LEN(중요_시점[[#This Row],[요일]])=0,"",IF(AND(AY$7=$E34,$F34=1),중요_시점_표식,"")),"")</f>
        <v/>
      </c>
      <c r="AZ34" s="26" t="str">
        <f>IFERROR(IF(LEN(중요_시점[[#This Row],[요일]])=0,"",IF(AND(AZ$7=$E34,$F34=1),중요_시점_표식,"")),"")</f>
        <v/>
      </c>
      <c r="BA34" s="26" t="str">
        <f>IFERROR(IF(LEN(중요_시점[[#This Row],[요일]])=0,"",IF(AND(BA$7=$E34,$F34=1),중요_시점_표식,"")),"")</f>
        <v/>
      </c>
      <c r="BB34" s="26" t="str">
        <f>IFERROR(IF(LEN(중요_시점[[#This Row],[요일]])=0,"",IF(AND(BB$7=$E34,$F34=1),중요_시점_표식,"")),"")</f>
        <v/>
      </c>
      <c r="BC34" s="26" t="str">
        <f>IFERROR(IF(LEN(중요_시점[[#This Row],[요일]])=0,"",IF(AND(BC$7=$E34,$F34=1),중요_시점_표식,"")),"")</f>
        <v/>
      </c>
      <c r="BD34" s="26" t="str">
        <f>IFERROR(IF(LEN(중요_시점[[#This Row],[요일]])=0,"",IF(AND(BD$7=$E34,$F34=1),중요_시점_표식,"")),"")</f>
        <v/>
      </c>
      <c r="BE34" s="26" t="str">
        <f>IFERROR(IF(LEN(중요_시점[[#This Row],[요일]])=0,"",IF(AND(BE$7=$E34,$F34=1),중요_시점_표식,"")),"")</f>
        <v/>
      </c>
      <c r="BF34" s="26" t="str">
        <f>IFERROR(IF(LEN(중요_시점[[#This Row],[요일]])=0,"",IF(AND(BF$7=$E34,$F34=1),중요_시점_표식,"")),"")</f>
        <v/>
      </c>
      <c r="BG34" s="26" t="str">
        <f>IFERROR(IF(LEN(중요_시점[[#This Row],[요일]])=0,"",IF(AND(BG$7=$E34,$F34=1),중요_시점_표식,"")),"")</f>
        <v/>
      </c>
      <c r="BH34" s="26" t="str">
        <f>IFERROR(IF(LEN(중요_시점[[#This Row],[요일]])=0,"",IF(AND(BH$7=$E34,$F34=1),중요_시점_표식,"")),"")</f>
        <v/>
      </c>
      <c r="BI34" s="26" t="str">
        <f>IFERROR(IF(LEN(중요_시점[[#This Row],[요일]])=0,"",IF(AND(BI$7=$E34,$F34=1),중요_시점_표식,"")),"")</f>
        <v/>
      </c>
      <c r="BJ34" s="26" t="str">
        <f>IFERROR(IF(LEN(중요_시점[[#This Row],[요일]])=0,"",IF(AND(BJ$7=$E34,$F34=1),중요_시점_표식,"")),"")</f>
        <v/>
      </c>
      <c r="BK34" s="26" t="str">
        <f>IFERROR(IF(LEN(중요_시점[[#This Row],[요일]])=0,"",IF(AND(BK$7=$E34,$F34=1),중요_시점_표식,"")),"")</f>
        <v/>
      </c>
    </row>
    <row r="35" spans="1:63" s="1" customFormat="1" ht="30" customHeight="1" thickBot="1">
      <c r="A35" s="6"/>
      <c r="B35" s="8" t="s">
        <v>18</v>
      </c>
      <c r="C35" s="8"/>
      <c r="D35" s="8"/>
      <c r="E35" s="17"/>
      <c r="F35" s="8"/>
      <c r="G35" s="15"/>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row>
    <row r="36" spans="1:63" customFormat="1" ht="30" customHeight="1">
      <c r="A36" s="5"/>
      <c r="C36" s="4"/>
      <c r="E36" s="2"/>
      <c r="F36" s="7"/>
      <c r="G36" s="3"/>
    </row>
    <row r="37" spans="1:63" ht="30" customHeight="1">
      <c r="C37" s="99"/>
    </row>
  </sheetData>
  <mergeCells count="1">
    <mergeCell ref="O5:T5"/>
  </mergeCells>
  <phoneticPr fontId="25" type="noConversion"/>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4" priority="78">
      <formula>H$7&lt;=오늘​​</formula>
    </cfRule>
  </conditionalFormatting>
  <conditionalFormatting sqref="H9:BK34">
    <cfRule type="expression" dxfId="3" priority="11" stopIfTrue="1">
      <formula>AND(H$7&gt;=$E9+1,H$7&lt;=$E9+$F9-2)</formula>
    </cfRule>
  </conditionalFormatting>
  <conditionalFormatting sqref="H7:BK8">
    <cfRule type="expression" dxfId="2" priority="1">
      <formula>H$7&lt;=TODAY()</formula>
    </cfRule>
  </conditionalFormatting>
  <dataValidations count="9">
    <dataValidation type="whole" operator="greaterThanOrEqual" allowBlank="1" showInputMessage="1" promptTitle="스크롤 증가값" prompt="이 숫자를 변경하면 Gantt 차트 보기가 스크롤됩니다." sqref="U5" xr:uid="{00000000-0002-0000-0000-000000000000}">
      <formula1>0</formula1>
    </dataValidation>
    <dataValidation allowBlank="1" showInputMessage="1" showErrorMessage="1" prompt="이 행에는 Gantt 중요 시점 데이터의 끝이 표시됩니다. 이 행에는 아무것도 입력하지 마세요. _x000a__x000a_항목을 추가하려면 이 위에 새 행을 삽입합니다." sqref="A35" xr:uid="{122359A3-9459-42AA-9E37-B8F692675442}"/>
    <dataValidation allowBlank="1" showInputMessage="1" showErrorMessage="1" promptTitle="프로젝트 정보 입력 " prompt="B10 셀부터 F10 셀까지 시작하여, 중요 시점 설명을 입력하고, 항목에 할당하고, 작업 진행률을 완료율로 입력하고, 작업의 시작 날짜와 기간을 일수로 입력합니다. Gantt 차트가 자동으로 업데이트됩니다. " sqref="A10" xr:uid="{E46237BA-CA59-4493-BC33-514A22ADD7C3}"/>
    <dataValidation allowBlank="1" showInputMessage="1" showErrorMessage="1" prompt="B8에는 프로젝트 일정에 대한 머리글이 포함되어 있습니다. H8에서 BK8까지는 위의 날짜에 대한 각 요일의 첫 번째 문자가 있습니다. 모든 시간 표시 막대 차트 작성은 입력한 시작 날짜와 일수를 기준으로 자동으로 생성됩니다." sqref="A8" xr:uid="{DC208EAF-C78C-4904-96A6-5B1CC7F9B506}"/>
    <dataValidation allowBlank="1" showInputMessage="1" showErrorMessage="1" prompt="6행의 날짜에 대한 월이 H6 셀부터 BK6 셀까지 표시됩니다. 월의 일수는 7행에 있으며 H7 셀부터 시작됩니다. 이 셀들을 수정하지 마세요. 이 셀들은 프로젝트 시작 날짜와 스크롤 막대 증가값을 기준으로 자동 업데이트됩니다." sqref="A7" xr:uid="{507FB6DD-155F-4E02-ACA7-2B1A4A9CA5E7}"/>
    <dataValidation allowBlank="1" showInputMessage="1" showErrorMessage="1" prompt="기본 중요 시점 표식 유형을 수정하려면 C6 셀에 0, 1 또는 2를 입력합니다. 해당 표식이 D6 셀에 나타납니다. 표식을 변경하려면 해당 셀과 아래 표에 대한 조건부 형식을 수정하세요._x000a_" sqref="A6" xr:uid="{580D4756-B916-4497-906A-F0B5BE5BA8AA}"/>
    <dataValidation allowBlank="1" showInputMessage="1" showErrorMessage="1" prompt="스크롤 증가값은 U5 셀에 있습니다. 스크롤 막대는 H5 셀에서 M5 셀까지 있습니다. 스크롤 증가값을 늘리거나 스크롤 막대를 사용하면 Gantt 차트 시간 표시 막대가 증가합니다. _x000a_U5 셀에 0을 입력하면 차트가 프로젝트 시작 부분으로 재설정됩니다._x000a_" sqref="A5" xr:uid="{F3229BBE-A1E6-4CA3-BB92-6F2045D717AF}"/>
    <dataValidation allowBlank="1" showInputMessage="1" showErrorMessage="1" prompt="B3 셀에 회사 이름을 입력합니다._x000a__x000a_B4 셀에 프로젝트 관리자의 이름을 입력합니다._x000a__x000a_C5 셀에 프로젝트 시작 날짜를 입력하거나 샘플 수식이 Gantt 데이터 테이블에서 가장 작은 날짜 값을 찾도록 허용합니다. 프로젝트 시작 날짜: 레이블은 B5 셀에 있습니다." sqref="A3" xr:uid="{172E1726-C74E-4858-9B72-51FB7B8F64AE}"/>
    <dataValidation allowBlank="1" showInputMessage="1" showErrorMessage="1" promptTitle="Gantt 차트 만들기 " prompt="B2 셀에 이 프로젝트의 제목을 입력하세요. _x000a___x000a_화면 판독기 및 이 통합 문서 작성자에 대한 지침을 포함하여 이 워크시트를 사용하는 방법에 대한 정보는 정보 워크시트에 있습니다._x000a_A 열을 계속 탐색하여 추가 지침을 들어보세요." sqref="A2" xr:uid="{C6BAC278-5ABA-42D1-99E3-EE6346CDA34B}"/>
  </dataValidations>
  <printOptions horizontalCentered="1"/>
  <pageMargins left="0.25" right="0.25" top="0.5" bottom="0.5" header="0.3" footer="0.3"/>
  <pageSetup paperSize="9" scale="44"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스크롤 막대 6">
              <controlPr defaultSize="0" autoPict="0" altText="Gantt 시간 표시줄을 스크롤하기 위한 스크롤 막대입니다.">
                <anchor moveWithCells="1">
                  <from>
                    <xdr:col>7</xdr:col>
                    <xdr:colOff>38100</xdr:colOff>
                    <xdr:row>4</xdr:row>
                    <xdr:rowOff>25400</xdr:rowOff>
                  </from>
                  <to>
                    <xdr:col>12</xdr:col>
                    <xdr:colOff>254000</xdr:colOff>
                    <xdr:row>4</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Macintosh Excel</Application>
  <DocSecurity>0</DocSecurity>
  <ScaleCrop>false</ScaleCrop>
  <HeadingPairs>
    <vt:vector size="4" baseType="variant">
      <vt:variant>
        <vt:lpstr>워크시트</vt:lpstr>
      </vt:variant>
      <vt:variant>
        <vt:i4>4</vt:i4>
      </vt:variant>
      <vt:variant>
        <vt:lpstr>이름 지정된 범위</vt:lpstr>
      </vt:variant>
      <vt:variant>
        <vt:i4>12</vt:i4>
      </vt:variant>
    </vt:vector>
  </HeadingPairs>
  <TitlesOfParts>
    <vt:vector size="16" baseType="lpstr">
      <vt:lpstr>정보</vt:lpstr>
      <vt:lpstr>녹색</vt:lpstr>
      <vt:lpstr>파랑</vt:lpstr>
      <vt:lpstr>자주</vt:lpstr>
      <vt:lpstr>녹색!스크롤_증분</vt:lpstr>
      <vt:lpstr>파랑!스크롤_증분</vt:lpstr>
      <vt:lpstr>스크롤_증분</vt:lpstr>
      <vt:lpstr>녹색!중요_시점_표식</vt:lpstr>
      <vt:lpstr>파랑!중요_시점_표식</vt:lpstr>
      <vt:lpstr>중요_시점_표식</vt:lpstr>
      <vt:lpstr>녹색!Print_Titles</vt:lpstr>
      <vt:lpstr>자주!Print_Titles</vt:lpstr>
      <vt:lpstr>파랑!Print_Titles</vt:lpstr>
      <vt:lpstr>녹색!Project_Start</vt:lpstr>
      <vt:lpstr>파랑!Project_Start</vt:lpstr>
      <vt:lpstr>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2022-01-04T19:45:11Z</dcterms:created>
  <dcterms:modified xsi:type="dcterms:W3CDTF">2023-03-24T08:27:59Z</dcterms:modified>
  <cp:category/>
  <cp:contentStatus/>
</cp:coreProperties>
</file>