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40" documentId="11_F25DC773A252ABEACE02EC05B39F5F165ADE5899" xr6:coauthVersionLast="41" xr6:coauthVersionMax="41" xr10:uidLastSave="{1858CAA1-4146-424E-8BD6-DBCF5BF03FF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62" i="1" l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61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59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3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3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4" i="1"/>
  <c r="P5" i="1"/>
  <c r="P3" i="1"/>
  <c r="O50" i="1" l="1"/>
  <c r="O51" i="1"/>
  <c r="Q51" i="1" s="1"/>
  <c r="O52" i="1"/>
  <c r="O53" i="1"/>
  <c r="O54" i="1"/>
  <c r="O55" i="1"/>
  <c r="Q55" i="1" s="1"/>
  <c r="O56" i="1"/>
  <c r="O57" i="1"/>
  <c r="O58" i="1"/>
  <c r="O59" i="1"/>
  <c r="Q59" i="1" s="1"/>
  <c r="O60" i="1"/>
  <c r="O61" i="1"/>
  <c r="O62" i="1"/>
  <c r="O63" i="1"/>
  <c r="Q63" i="1" s="1"/>
  <c r="O64" i="1"/>
  <c r="O65" i="1"/>
  <c r="O66" i="1"/>
  <c r="O67" i="1"/>
  <c r="Q67" i="1" s="1"/>
  <c r="O68" i="1"/>
  <c r="O69" i="1"/>
  <c r="O70" i="1"/>
  <c r="O71" i="1"/>
  <c r="Q71" i="1" s="1"/>
  <c r="O72" i="1"/>
  <c r="O73" i="1"/>
  <c r="O74" i="1"/>
  <c r="O75" i="1"/>
  <c r="Q75" i="1" s="1"/>
  <c r="O76" i="1"/>
  <c r="O77" i="1"/>
  <c r="O78" i="1"/>
  <c r="O79" i="1"/>
  <c r="Q79" i="1" s="1"/>
  <c r="O80" i="1"/>
  <c r="O81" i="1"/>
  <c r="O82" i="1"/>
  <c r="O83" i="1"/>
  <c r="Q83" i="1" s="1"/>
  <c r="O84" i="1"/>
  <c r="O85" i="1"/>
  <c r="O86" i="1"/>
  <c r="O87" i="1"/>
  <c r="Q87" i="1" s="1"/>
  <c r="O88" i="1"/>
  <c r="O89" i="1"/>
  <c r="O90" i="1"/>
  <c r="O91" i="1"/>
  <c r="Q91" i="1" s="1"/>
  <c r="O92" i="1"/>
  <c r="O93" i="1"/>
  <c r="O94" i="1"/>
  <c r="O95" i="1"/>
  <c r="Q95" i="1" s="1"/>
  <c r="O96" i="1"/>
  <c r="O97" i="1"/>
  <c r="O98" i="1"/>
  <c r="O99" i="1"/>
  <c r="Q99" i="1" s="1"/>
  <c r="O100" i="1"/>
  <c r="O101" i="1"/>
  <c r="O102" i="1"/>
  <c r="O103" i="1"/>
  <c r="Q103" i="1" s="1"/>
  <c r="O104" i="1"/>
  <c r="O105" i="1"/>
  <c r="O106" i="1"/>
  <c r="O107" i="1"/>
  <c r="Q107" i="1" s="1"/>
  <c r="O108" i="1"/>
  <c r="O109" i="1"/>
  <c r="O110" i="1"/>
  <c r="O111" i="1"/>
  <c r="Q111" i="1" s="1"/>
  <c r="O112" i="1"/>
  <c r="O113" i="1"/>
  <c r="O114" i="1"/>
  <c r="O115" i="1"/>
  <c r="Q115" i="1" s="1"/>
  <c r="O116" i="1"/>
  <c r="O117" i="1"/>
  <c r="O118" i="1"/>
  <c r="O119" i="1"/>
  <c r="Q119" i="1" s="1"/>
  <c r="O120" i="1"/>
  <c r="O121" i="1"/>
  <c r="O122" i="1"/>
  <c r="O123" i="1"/>
  <c r="Q123" i="1" s="1"/>
  <c r="O124" i="1"/>
  <c r="O125" i="1"/>
  <c r="O126" i="1"/>
  <c r="O127" i="1"/>
  <c r="Q127" i="1" s="1"/>
  <c r="O128" i="1"/>
  <c r="O129" i="1"/>
  <c r="O130" i="1"/>
  <c r="O131" i="1"/>
  <c r="Q131" i="1" s="1"/>
  <c r="O132" i="1"/>
  <c r="O133" i="1"/>
  <c r="O134" i="1"/>
  <c r="O135" i="1"/>
  <c r="Q135" i="1" s="1"/>
  <c r="O136" i="1"/>
  <c r="O137" i="1"/>
  <c r="O138" i="1"/>
  <c r="O139" i="1"/>
  <c r="Q139" i="1" s="1"/>
  <c r="O140" i="1"/>
  <c r="O141" i="1"/>
  <c r="O142" i="1"/>
  <c r="O143" i="1"/>
  <c r="Q143" i="1" s="1"/>
  <c r="O144" i="1"/>
  <c r="O145" i="1"/>
  <c r="O146" i="1"/>
  <c r="O147" i="1"/>
  <c r="Q147" i="1" s="1"/>
  <c r="O148" i="1"/>
  <c r="O149" i="1"/>
  <c r="O150" i="1"/>
  <c r="O151" i="1"/>
  <c r="Q151" i="1" s="1"/>
  <c r="O152" i="1"/>
  <c r="O153" i="1"/>
  <c r="O154" i="1"/>
  <c r="O155" i="1"/>
  <c r="Q155" i="1" s="1"/>
  <c r="O156" i="1"/>
  <c r="O157" i="1"/>
  <c r="O158" i="1"/>
  <c r="O159" i="1"/>
  <c r="Q159" i="1" s="1"/>
  <c r="O160" i="1"/>
  <c r="O161" i="1"/>
  <c r="O162" i="1"/>
  <c r="O163" i="1"/>
  <c r="Q163" i="1" s="1"/>
  <c r="O164" i="1"/>
  <c r="O165" i="1"/>
  <c r="O166" i="1"/>
  <c r="O167" i="1"/>
  <c r="Q167" i="1" s="1"/>
  <c r="O168" i="1"/>
  <c r="O169" i="1"/>
  <c r="O170" i="1"/>
  <c r="O171" i="1"/>
  <c r="Q171" i="1" s="1"/>
  <c r="O172" i="1"/>
  <c r="O173" i="1"/>
  <c r="O174" i="1"/>
  <c r="O175" i="1"/>
  <c r="Q175" i="1" s="1"/>
  <c r="O176" i="1"/>
  <c r="O177" i="1"/>
  <c r="O178" i="1"/>
  <c r="O179" i="1"/>
  <c r="Q179" i="1" s="1"/>
  <c r="O180" i="1"/>
  <c r="O181" i="1"/>
  <c r="M54" i="1"/>
  <c r="M58" i="1"/>
  <c r="M62" i="1"/>
  <c r="M66" i="1"/>
  <c r="M70" i="1"/>
  <c r="M74" i="1"/>
  <c r="M78" i="1"/>
  <c r="R78" i="1" s="1"/>
  <c r="M82" i="1"/>
  <c r="M86" i="1"/>
  <c r="R86" i="1" s="1"/>
  <c r="M90" i="1"/>
  <c r="M94" i="1"/>
  <c r="R94" i="1" s="1"/>
  <c r="M98" i="1"/>
  <c r="M102" i="1"/>
  <c r="R102" i="1" s="1"/>
  <c r="M106" i="1"/>
  <c r="M114" i="1"/>
  <c r="R114" i="1" s="1"/>
  <c r="M119" i="1"/>
  <c r="M122" i="1"/>
  <c r="L50" i="1"/>
  <c r="M50" i="1" s="1"/>
  <c r="L51" i="1"/>
  <c r="M51" i="1" s="1"/>
  <c r="R51" i="1" s="1"/>
  <c r="L52" i="1"/>
  <c r="M52" i="1" s="1"/>
  <c r="L53" i="1"/>
  <c r="M53" i="1" s="1"/>
  <c r="R53" i="1" s="1"/>
  <c r="L54" i="1"/>
  <c r="L55" i="1"/>
  <c r="M55" i="1" s="1"/>
  <c r="R55" i="1" s="1"/>
  <c r="L56" i="1"/>
  <c r="M56" i="1" s="1"/>
  <c r="L57" i="1"/>
  <c r="M57" i="1" s="1"/>
  <c r="R57" i="1" s="1"/>
  <c r="L58" i="1"/>
  <c r="L59" i="1"/>
  <c r="M59" i="1" s="1"/>
  <c r="R59" i="1" s="1"/>
  <c r="L60" i="1"/>
  <c r="M60" i="1" s="1"/>
  <c r="L61" i="1"/>
  <c r="M61" i="1" s="1"/>
  <c r="R61" i="1" s="1"/>
  <c r="L62" i="1"/>
  <c r="L63" i="1"/>
  <c r="M63" i="1" s="1"/>
  <c r="R63" i="1" s="1"/>
  <c r="L64" i="1"/>
  <c r="M64" i="1" s="1"/>
  <c r="L65" i="1"/>
  <c r="M65" i="1" s="1"/>
  <c r="R65" i="1" s="1"/>
  <c r="L66" i="1"/>
  <c r="L67" i="1"/>
  <c r="M67" i="1" s="1"/>
  <c r="R67" i="1" s="1"/>
  <c r="L68" i="1"/>
  <c r="M68" i="1" s="1"/>
  <c r="L69" i="1"/>
  <c r="M69" i="1" s="1"/>
  <c r="R69" i="1" s="1"/>
  <c r="L70" i="1"/>
  <c r="L71" i="1"/>
  <c r="M71" i="1" s="1"/>
  <c r="R71" i="1" s="1"/>
  <c r="L72" i="1"/>
  <c r="M72" i="1" s="1"/>
  <c r="L73" i="1"/>
  <c r="M73" i="1" s="1"/>
  <c r="R73" i="1" s="1"/>
  <c r="L74" i="1"/>
  <c r="L75" i="1"/>
  <c r="M75" i="1" s="1"/>
  <c r="L76" i="1"/>
  <c r="M76" i="1" s="1"/>
  <c r="L77" i="1"/>
  <c r="M77" i="1" s="1"/>
  <c r="R77" i="1" s="1"/>
  <c r="L78" i="1"/>
  <c r="L79" i="1"/>
  <c r="M79" i="1" s="1"/>
  <c r="L80" i="1"/>
  <c r="M80" i="1" s="1"/>
  <c r="L81" i="1"/>
  <c r="M81" i="1" s="1"/>
  <c r="R81" i="1" s="1"/>
  <c r="L82" i="1"/>
  <c r="L83" i="1"/>
  <c r="M83" i="1" s="1"/>
  <c r="L84" i="1"/>
  <c r="M84" i="1" s="1"/>
  <c r="L85" i="1"/>
  <c r="M85" i="1" s="1"/>
  <c r="R85" i="1" s="1"/>
  <c r="L86" i="1"/>
  <c r="L87" i="1"/>
  <c r="M87" i="1" s="1"/>
  <c r="L88" i="1"/>
  <c r="M88" i="1" s="1"/>
  <c r="L89" i="1"/>
  <c r="M89" i="1" s="1"/>
  <c r="R89" i="1" s="1"/>
  <c r="L90" i="1"/>
  <c r="L91" i="1"/>
  <c r="M91" i="1" s="1"/>
  <c r="L92" i="1"/>
  <c r="M92" i="1" s="1"/>
  <c r="L93" i="1"/>
  <c r="M93" i="1" s="1"/>
  <c r="R93" i="1" s="1"/>
  <c r="L94" i="1"/>
  <c r="L95" i="1"/>
  <c r="M95" i="1" s="1"/>
  <c r="L96" i="1"/>
  <c r="M96" i="1" s="1"/>
  <c r="L97" i="1"/>
  <c r="M97" i="1" s="1"/>
  <c r="R97" i="1" s="1"/>
  <c r="L98" i="1"/>
  <c r="L99" i="1"/>
  <c r="M99" i="1" s="1"/>
  <c r="L100" i="1"/>
  <c r="M100" i="1" s="1"/>
  <c r="L101" i="1"/>
  <c r="M101" i="1" s="1"/>
  <c r="R101" i="1" s="1"/>
  <c r="L102" i="1"/>
  <c r="L103" i="1"/>
  <c r="M103" i="1" s="1"/>
  <c r="L104" i="1"/>
  <c r="M104" i="1" s="1"/>
  <c r="L105" i="1"/>
  <c r="M105" i="1" s="1"/>
  <c r="R105" i="1" s="1"/>
  <c r="L106" i="1"/>
  <c r="L107" i="1"/>
  <c r="M107" i="1" s="1"/>
  <c r="L108" i="1"/>
  <c r="M108" i="1" s="1"/>
  <c r="L109" i="1"/>
  <c r="M109" i="1" s="1"/>
  <c r="R109" i="1" s="1"/>
  <c r="L110" i="1"/>
  <c r="M110" i="1" s="1"/>
  <c r="R110" i="1" s="1"/>
  <c r="L111" i="1"/>
  <c r="M111" i="1" s="1"/>
  <c r="L112" i="1"/>
  <c r="M112" i="1" s="1"/>
  <c r="L113" i="1"/>
  <c r="M113" i="1" s="1"/>
  <c r="R113" i="1" s="1"/>
  <c r="L114" i="1"/>
  <c r="L115" i="1"/>
  <c r="M115" i="1" s="1"/>
  <c r="L116" i="1"/>
  <c r="M116" i="1" s="1"/>
  <c r="L117" i="1"/>
  <c r="M117" i="1" s="1"/>
  <c r="R117" i="1" s="1"/>
  <c r="L118" i="1"/>
  <c r="M118" i="1" s="1"/>
  <c r="R118" i="1" s="1"/>
  <c r="L119" i="1"/>
  <c r="L120" i="1"/>
  <c r="M120" i="1" s="1"/>
  <c r="L121" i="1"/>
  <c r="M121" i="1" s="1"/>
  <c r="R121" i="1" s="1"/>
  <c r="L122" i="1"/>
  <c r="L123" i="1"/>
  <c r="M123" i="1" s="1"/>
  <c r="L124" i="1"/>
  <c r="M124" i="1" s="1"/>
  <c r="L125" i="1"/>
  <c r="M125" i="1" s="1"/>
  <c r="R125" i="1" s="1"/>
  <c r="L126" i="1"/>
  <c r="M126" i="1" s="1"/>
  <c r="R126" i="1" s="1"/>
  <c r="L127" i="1"/>
  <c r="M127" i="1" s="1"/>
  <c r="L128" i="1"/>
  <c r="M128" i="1" s="1"/>
  <c r="R128" i="1" s="1"/>
  <c r="L129" i="1"/>
  <c r="M129" i="1" s="1"/>
  <c r="R129" i="1" s="1"/>
  <c r="L130" i="1"/>
  <c r="M130" i="1" s="1"/>
  <c r="R130" i="1" s="1"/>
  <c r="L131" i="1"/>
  <c r="M131" i="1" s="1"/>
  <c r="L132" i="1"/>
  <c r="M132" i="1" s="1"/>
  <c r="R132" i="1" s="1"/>
  <c r="L133" i="1"/>
  <c r="M133" i="1" s="1"/>
  <c r="R133" i="1" s="1"/>
  <c r="L134" i="1"/>
  <c r="M134" i="1" s="1"/>
  <c r="R134" i="1" s="1"/>
  <c r="L135" i="1"/>
  <c r="M135" i="1" s="1"/>
  <c r="L136" i="1"/>
  <c r="M136" i="1" s="1"/>
  <c r="R136" i="1" s="1"/>
  <c r="L137" i="1"/>
  <c r="M137" i="1" s="1"/>
  <c r="R137" i="1" s="1"/>
  <c r="L138" i="1"/>
  <c r="M138" i="1" s="1"/>
  <c r="R138" i="1" s="1"/>
  <c r="L139" i="1"/>
  <c r="M139" i="1" s="1"/>
  <c r="L140" i="1"/>
  <c r="M140" i="1" s="1"/>
  <c r="R140" i="1" s="1"/>
  <c r="L141" i="1"/>
  <c r="M141" i="1" s="1"/>
  <c r="R141" i="1" s="1"/>
  <c r="L142" i="1"/>
  <c r="M142" i="1" s="1"/>
  <c r="R142" i="1" s="1"/>
  <c r="L143" i="1"/>
  <c r="M143" i="1" s="1"/>
  <c r="L144" i="1"/>
  <c r="M144" i="1" s="1"/>
  <c r="R144" i="1" s="1"/>
  <c r="L145" i="1"/>
  <c r="M145" i="1" s="1"/>
  <c r="R145" i="1" s="1"/>
  <c r="L146" i="1"/>
  <c r="M146" i="1" s="1"/>
  <c r="R146" i="1" s="1"/>
  <c r="L147" i="1"/>
  <c r="M147" i="1" s="1"/>
  <c r="L148" i="1"/>
  <c r="M148" i="1" s="1"/>
  <c r="R148" i="1" s="1"/>
  <c r="L149" i="1"/>
  <c r="M149" i="1" s="1"/>
  <c r="R149" i="1" s="1"/>
  <c r="L150" i="1"/>
  <c r="M150" i="1" s="1"/>
  <c r="R150" i="1" s="1"/>
  <c r="L151" i="1"/>
  <c r="M151" i="1" s="1"/>
  <c r="L152" i="1"/>
  <c r="M152" i="1" s="1"/>
  <c r="R152" i="1" s="1"/>
  <c r="L153" i="1"/>
  <c r="M153" i="1" s="1"/>
  <c r="R153" i="1" s="1"/>
  <c r="L154" i="1"/>
  <c r="M154" i="1" s="1"/>
  <c r="R154" i="1" s="1"/>
  <c r="L155" i="1"/>
  <c r="M155" i="1" s="1"/>
  <c r="L156" i="1"/>
  <c r="M156" i="1" s="1"/>
  <c r="R156" i="1" s="1"/>
  <c r="L157" i="1"/>
  <c r="M157" i="1" s="1"/>
  <c r="R157" i="1" s="1"/>
  <c r="L158" i="1"/>
  <c r="M158" i="1" s="1"/>
  <c r="R158" i="1" s="1"/>
  <c r="L159" i="1"/>
  <c r="M159" i="1" s="1"/>
  <c r="L160" i="1"/>
  <c r="M160" i="1" s="1"/>
  <c r="R160" i="1" s="1"/>
  <c r="L161" i="1"/>
  <c r="M161" i="1" s="1"/>
  <c r="R161" i="1" s="1"/>
  <c r="L162" i="1"/>
  <c r="M162" i="1" s="1"/>
  <c r="R162" i="1" s="1"/>
  <c r="L163" i="1"/>
  <c r="M163" i="1" s="1"/>
  <c r="L164" i="1"/>
  <c r="M164" i="1" s="1"/>
  <c r="R164" i="1" s="1"/>
  <c r="L165" i="1"/>
  <c r="M165" i="1" s="1"/>
  <c r="R165" i="1" s="1"/>
  <c r="L166" i="1"/>
  <c r="M166" i="1" s="1"/>
  <c r="R166" i="1" s="1"/>
  <c r="L167" i="1"/>
  <c r="M167" i="1" s="1"/>
  <c r="L168" i="1"/>
  <c r="M168" i="1" s="1"/>
  <c r="R168" i="1" s="1"/>
  <c r="L169" i="1"/>
  <c r="M169" i="1" s="1"/>
  <c r="R169" i="1" s="1"/>
  <c r="L170" i="1"/>
  <c r="M170" i="1" s="1"/>
  <c r="R170" i="1" s="1"/>
  <c r="L171" i="1"/>
  <c r="M171" i="1" s="1"/>
  <c r="L172" i="1"/>
  <c r="M172" i="1" s="1"/>
  <c r="R172" i="1" s="1"/>
  <c r="L173" i="1"/>
  <c r="M173" i="1" s="1"/>
  <c r="R173" i="1" s="1"/>
  <c r="L174" i="1"/>
  <c r="M174" i="1" s="1"/>
  <c r="R174" i="1" s="1"/>
  <c r="L175" i="1"/>
  <c r="M175" i="1" s="1"/>
  <c r="L176" i="1"/>
  <c r="M176" i="1" s="1"/>
  <c r="R176" i="1" s="1"/>
  <c r="L177" i="1"/>
  <c r="M177" i="1" s="1"/>
  <c r="R177" i="1" s="1"/>
  <c r="L178" i="1"/>
  <c r="M178" i="1" s="1"/>
  <c r="R178" i="1" s="1"/>
  <c r="L179" i="1"/>
  <c r="M179" i="1" s="1"/>
  <c r="L180" i="1"/>
  <c r="M180" i="1" s="1"/>
  <c r="R180" i="1" s="1"/>
  <c r="L181" i="1"/>
  <c r="M181" i="1" s="1"/>
  <c r="R181" i="1" s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Q30" i="1" s="1"/>
  <c r="O31" i="1"/>
  <c r="O32" i="1"/>
  <c r="O33" i="1"/>
  <c r="O34" i="1"/>
  <c r="Q34" i="1" s="1"/>
  <c r="O35" i="1"/>
  <c r="O36" i="1"/>
  <c r="O37" i="1"/>
  <c r="O38" i="1"/>
  <c r="Q38" i="1" s="1"/>
  <c r="O39" i="1"/>
  <c r="O40" i="1"/>
  <c r="O41" i="1"/>
  <c r="O42" i="1"/>
  <c r="Q42" i="1" s="1"/>
  <c r="O43" i="1"/>
  <c r="O44" i="1"/>
  <c r="O45" i="1"/>
  <c r="O46" i="1"/>
  <c r="Q46" i="1" s="1"/>
  <c r="O47" i="1"/>
  <c r="O48" i="1"/>
  <c r="O49" i="1"/>
  <c r="O3" i="1"/>
  <c r="M37" i="1"/>
  <c r="R37" i="1" s="1"/>
  <c r="M45" i="1"/>
  <c r="R4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R30" i="1" s="1"/>
  <c r="L31" i="1"/>
  <c r="M31" i="1" s="1"/>
  <c r="L32" i="1"/>
  <c r="M32" i="1" s="1"/>
  <c r="L33" i="1"/>
  <c r="M33" i="1" s="1"/>
  <c r="R33" i="1" s="1"/>
  <c r="L34" i="1"/>
  <c r="M34" i="1" s="1"/>
  <c r="R34" i="1" s="1"/>
  <c r="L35" i="1"/>
  <c r="M35" i="1" s="1"/>
  <c r="L36" i="1"/>
  <c r="M36" i="1" s="1"/>
  <c r="L37" i="1"/>
  <c r="L38" i="1"/>
  <c r="M38" i="1" s="1"/>
  <c r="R38" i="1" s="1"/>
  <c r="L39" i="1"/>
  <c r="M39" i="1" s="1"/>
  <c r="L40" i="1"/>
  <c r="M40" i="1" s="1"/>
  <c r="L41" i="1"/>
  <c r="M41" i="1" s="1"/>
  <c r="R41" i="1" s="1"/>
  <c r="L42" i="1"/>
  <c r="M42" i="1" s="1"/>
  <c r="R42" i="1" s="1"/>
  <c r="L43" i="1"/>
  <c r="M43" i="1" s="1"/>
  <c r="R43" i="1" s="1"/>
  <c r="L44" i="1"/>
  <c r="M44" i="1" s="1"/>
  <c r="L45" i="1"/>
  <c r="Q45" i="1" s="1"/>
  <c r="L46" i="1"/>
  <c r="M46" i="1" s="1"/>
  <c r="R46" i="1" s="1"/>
  <c r="L47" i="1"/>
  <c r="M47" i="1" s="1"/>
  <c r="R47" i="1" s="1"/>
  <c r="L48" i="1"/>
  <c r="M48" i="1" s="1"/>
  <c r="L49" i="1"/>
  <c r="M49" i="1" s="1"/>
  <c r="R49" i="1" s="1"/>
  <c r="L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R39" i="1" l="1"/>
  <c r="R35" i="1"/>
  <c r="R31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5" i="1"/>
  <c r="R111" i="1"/>
  <c r="R107" i="1"/>
  <c r="R103" i="1"/>
  <c r="R99" i="1"/>
  <c r="R95" i="1"/>
  <c r="R91" i="1"/>
  <c r="R87" i="1"/>
  <c r="R83" i="1"/>
  <c r="R79" i="1"/>
  <c r="R75" i="1"/>
  <c r="R62" i="1"/>
  <c r="R119" i="1"/>
  <c r="Q49" i="1"/>
  <c r="R70" i="1"/>
  <c r="R54" i="1"/>
  <c r="Q47" i="1"/>
  <c r="Q43" i="1"/>
  <c r="Q39" i="1"/>
  <c r="Q35" i="1"/>
  <c r="Q31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R122" i="1"/>
  <c r="R106" i="1"/>
  <c r="R98" i="1"/>
  <c r="R90" i="1"/>
  <c r="R82" i="1"/>
  <c r="R74" i="1"/>
  <c r="R66" i="1"/>
  <c r="R58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R48" i="1"/>
  <c r="R44" i="1"/>
  <c r="R40" i="1"/>
  <c r="R36" i="1"/>
  <c r="R32" i="1"/>
  <c r="Q33" i="1"/>
  <c r="R50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1" i="1"/>
  <c r="Q37" i="1"/>
  <c r="Q48" i="1"/>
  <c r="Q44" i="1"/>
  <c r="Q40" i="1"/>
  <c r="Q36" i="1"/>
  <c r="Q3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R16" i="1" l="1"/>
  <c r="R29" i="1"/>
  <c r="R25" i="1"/>
  <c r="R21" i="1"/>
  <c r="R17" i="1"/>
  <c r="R13" i="1"/>
  <c r="R9" i="1"/>
  <c r="R5" i="1"/>
  <c r="R28" i="1"/>
  <c r="R24" i="1"/>
  <c r="R20" i="1"/>
  <c r="R12" i="1"/>
  <c r="R8" i="1"/>
  <c r="R4" i="1"/>
  <c r="R27" i="1"/>
  <c r="R23" i="1"/>
  <c r="R19" i="1"/>
  <c r="R15" i="1"/>
  <c r="R11" i="1"/>
  <c r="R7" i="1"/>
  <c r="R26" i="1"/>
  <c r="R22" i="1"/>
  <c r="R18" i="1"/>
  <c r="R14" i="1"/>
  <c r="R10" i="1"/>
  <c r="R6" i="1"/>
</calcChain>
</file>

<file path=xl/sharedStrings.xml><?xml version="1.0" encoding="utf-8"?>
<sst xmlns="http://schemas.openxmlformats.org/spreadsheetml/2006/main" count="261" uniqueCount="29">
  <si>
    <t>experiment</t>
  </si>
  <si>
    <t>rhofrac</t>
  </si>
  <si>
    <t>hr</t>
  </si>
  <si>
    <t>lam</t>
  </si>
  <si>
    <t>Fr</t>
  </si>
  <si>
    <t>-</t>
  </si>
  <si>
    <t>m</t>
  </si>
  <si>
    <t>m2/s</t>
  </si>
  <si>
    <t>D</t>
  </si>
  <si>
    <t>cm</t>
  </si>
  <si>
    <t>hr_cm</t>
  </si>
  <si>
    <t>Q</t>
  </si>
  <si>
    <t>m3/s</t>
  </si>
  <si>
    <t>q</t>
  </si>
  <si>
    <t>Q1</t>
  </si>
  <si>
    <t>Q_1000</t>
  </si>
  <si>
    <t>10^-3 m3/s</t>
  </si>
  <si>
    <t>Q1_1000</t>
  </si>
  <si>
    <t>q1</t>
  </si>
  <si>
    <t>am_cm</t>
  </si>
  <si>
    <t>am</t>
  </si>
  <si>
    <t>NaN</t>
  </si>
  <si>
    <t>G</t>
  </si>
  <si>
    <t>m-1</t>
  </si>
  <si>
    <t>D_cm</t>
  </si>
  <si>
    <t>Fr_round</t>
  </si>
  <si>
    <t>G_round</t>
  </si>
  <si>
    <t>as</t>
  </si>
  <si>
    <t>as_cm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</si>
</sst>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1"/>
  <sheetViews>
    <sheetView tabSelected="1" workbookViewId="0">
      <selection activeCell="J3" sqref="J3"/>
    </sheetView>
  </sheetViews>
  <sheetFormatPr defaultRowHeight="14.4" x14ac:dyDescent="0.3"/>
  <cols>
    <col min="1" max="3" width="10.21875" style="1" customWidth="1"/>
    <col min="4" max="5" width="7.77734375" customWidth="1"/>
    <col min="11" max="11" width="10.21875" bestFit="1" customWidth="1"/>
  </cols>
  <sheetData>
    <row r="1" spans="1:21" x14ac:dyDescent="0.3">
      <c r="A1" s="1" t="s">
        <v>0</v>
      </c>
      <c r="B1" s="1" t="s">
        <v>24</v>
      </c>
      <c r="C1" s="1" t="s">
        <v>8</v>
      </c>
      <c r="D1" t="s">
        <v>1</v>
      </c>
      <c r="E1" t="s">
        <v>10</v>
      </c>
      <c r="F1" t="s">
        <v>2</v>
      </c>
      <c r="G1" t="s">
        <v>19</v>
      </c>
      <c r="H1" t="s">
        <v>20</v>
      </c>
      <c r="I1" t="s">
        <v>28</v>
      </c>
      <c r="J1" t="s">
        <v>27</v>
      </c>
      <c r="K1" t="s">
        <v>15</v>
      </c>
      <c r="L1" t="s">
        <v>11</v>
      </c>
      <c r="M1" t="s">
        <v>13</v>
      </c>
      <c r="N1" t="s">
        <v>17</v>
      </c>
      <c r="O1" t="s">
        <v>14</v>
      </c>
      <c r="P1" t="s">
        <v>18</v>
      </c>
      <c r="Q1" t="s">
        <v>3</v>
      </c>
      <c r="R1" t="s">
        <v>4</v>
      </c>
      <c r="S1" t="s">
        <v>25</v>
      </c>
      <c r="T1" t="s">
        <v>22</v>
      </c>
      <c r="U1" t="s">
        <v>26</v>
      </c>
    </row>
    <row r="2" spans="1:21" x14ac:dyDescent="0.3">
      <c r="A2" s="1" t="s">
        <v>5</v>
      </c>
      <c r="B2" s="1" t="s">
        <v>9</v>
      </c>
      <c r="C2" s="1" t="s">
        <v>6</v>
      </c>
      <c r="D2" t="s">
        <v>5</v>
      </c>
      <c r="E2" t="s">
        <v>9</v>
      </c>
      <c r="F2" t="s">
        <v>6</v>
      </c>
      <c r="G2" t="s">
        <v>9</v>
      </c>
      <c r="H2" t="s">
        <v>6</v>
      </c>
      <c r="I2" t="s">
        <v>9</v>
      </c>
      <c r="J2" t="s">
        <v>6</v>
      </c>
      <c r="K2" t="s">
        <v>16</v>
      </c>
      <c r="L2" t="s">
        <v>12</v>
      </c>
      <c r="M2" t="s">
        <v>7</v>
      </c>
      <c r="N2" t="s">
        <v>16</v>
      </c>
      <c r="O2" t="s">
        <v>12</v>
      </c>
      <c r="P2" t="s">
        <v>7</v>
      </c>
      <c r="Q2" t="s">
        <v>5</v>
      </c>
      <c r="R2" t="s">
        <v>5</v>
      </c>
      <c r="S2" t="s">
        <v>5</v>
      </c>
      <c r="T2" t="s">
        <v>23</v>
      </c>
      <c r="U2" t="s">
        <v>23</v>
      </c>
    </row>
    <row r="3" spans="1:21" x14ac:dyDescent="0.3">
      <c r="A3" s="1">
        <v>1</v>
      </c>
      <c r="B3" s="1">
        <f>C3*100</f>
        <v>3.1</v>
      </c>
      <c r="C3" s="1">
        <v>3.1E-2</v>
      </c>
      <c r="D3">
        <v>1.7999999999999999E-2</v>
      </c>
      <c r="E3">
        <v>4.9000000000000004</v>
      </c>
      <c r="F3">
        <f>E3/100</f>
        <v>4.9000000000000002E-2</v>
      </c>
      <c r="G3">
        <v>4.0999999999999996</v>
      </c>
      <c r="H3">
        <f>G3/100</f>
        <v>4.0999999999999995E-2</v>
      </c>
      <c r="I3" t="s">
        <v>21</v>
      </c>
      <c r="J3" t="str">
        <f>I3</f>
        <v>NaN</v>
      </c>
      <c r="K3">
        <v>1</v>
      </c>
      <c r="L3">
        <f>K3/1000</f>
        <v>1E-3</v>
      </c>
      <c r="M3">
        <f t="shared" ref="M3:M66" si="0">L3/0.67</f>
        <v>1.4925373134328358E-3</v>
      </c>
      <c r="N3">
        <v>0</v>
      </c>
      <c r="O3">
        <f>N3/1000</f>
        <v>0</v>
      </c>
      <c r="P3">
        <f>O3/0.67</f>
        <v>0</v>
      </c>
      <c r="Q3">
        <f t="shared" ref="Q3:Q34" si="1">O3/L3</f>
        <v>0</v>
      </c>
      <c r="R3">
        <f t="shared" ref="R3:R34" si="2">M3/SQRT(9.81*D3*F3^3)</f>
        <v>0.32746155591266041</v>
      </c>
      <c r="S3">
        <f>ROUND(R3,3)</f>
        <v>0.32700000000000001</v>
      </c>
      <c r="T3">
        <f>(D3*9.81)^(1/3)/(M3^(2/3))</f>
        <v>42.956646768638564</v>
      </c>
      <c r="U3">
        <f>ROUND(T3,2)</f>
        <v>42.96</v>
      </c>
    </row>
    <row r="4" spans="1:21" x14ac:dyDescent="0.3">
      <c r="A4" s="1">
        <v>2</v>
      </c>
      <c r="B4" s="1">
        <f t="shared" ref="B4:B67" si="3">C4*100</f>
        <v>3.1</v>
      </c>
      <c r="C4" s="1">
        <v>3.1E-2</v>
      </c>
      <c r="D4">
        <v>1.7999999999999999E-2</v>
      </c>
      <c r="E4">
        <v>4.05</v>
      </c>
      <c r="F4">
        <f t="shared" ref="F4:F72" si="4">E4/100</f>
        <v>4.0500000000000001E-2</v>
      </c>
      <c r="G4">
        <v>3.25</v>
      </c>
      <c r="H4">
        <f t="shared" ref="H4:H67" si="5">G4/100</f>
        <v>3.2500000000000001E-2</v>
      </c>
      <c r="I4" t="s">
        <v>21</v>
      </c>
      <c r="J4" t="str">
        <f t="shared" ref="J4:J58" si="6">I4</f>
        <v>NaN</v>
      </c>
      <c r="K4">
        <v>1</v>
      </c>
      <c r="L4">
        <f t="shared" ref="L4:L67" si="7">K4/1000</f>
        <v>1E-3</v>
      </c>
      <c r="M4">
        <f t="shared" si="0"/>
        <v>1.4925373134328358E-3</v>
      </c>
      <c r="N4">
        <v>0.1</v>
      </c>
      <c r="O4">
        <f t="shared" ref="O4:O67" si="8">N4/1000</f>
        <v>1E-4</v>
      </c>
      <c r="P4">
        <f t="shared" ref="P4:P67" si="9">O4/0.67</f>
        <v>1.4925373134328358E-4</v>
      </c>
      <c r="Q4">
        <f t="shared" si="1"/>
        <v>0.1</v>
      </c>
      <c r="R4">
        <f t="shared" si="2"/>
        <v>0.4357846274895078</v>
      </c>
      <c r="S4">
        <f t="shared" ref="S4:S67" si="10">ROUND(R4,3)</f>
        <v>0.436</v>
      </c>
      <c r="T4">
        <f t="shared" ref="T4:T67" si="11">(D4*9.81)^(1/3)/(M4^(2/3))</f>
        <v>42.956646768638564</v>
      </c>
      <c r="U4">
        <f t="shared" ref="U4:U67" si="12">ROUND(T4,2)</f>
        <v>42.96</v>
      </c>
    </row>
    <row r="5" spans="1:21" x14ac:dyDescent="0.3">
      <c r="A5" s="1">
        <v>3</v>
      </c>
      <c r="B5" s="1">
        <f t="shared" si="3"/>
        <v>3.1</v>
      </c>
      <c r="C5" s="1">
        <v>3.1E-2</v>
      </c>
      <c r="D5">
        <v>1.7999999999999999E-2</v>
      </c>
      <c r="E5">
        <v>3.45</v>
      </c>
      <c r="F5">
        <f t="shared" si="4"/>
        <v>3.4500000000000003E-2</v>
      </c>
      <c r="G5">
        <v>3.1</v>
      </c>
      <c r="H5">
        <f t="shared" si="5"/>
        <v>3.1E-2</v>
      </c>
      <c r="I5" t="s">
        <v>21</v>
      </c>
      <c r="J5" t="str">
        <f t="shared" si="6"/>
        <v>NaN</v>
      </c>
      <c r="K5">
        <v>1</v>
      </c>
      <c r="L5">
        <f t="shared" si="7"/>
        <v>1E-3</v>
      </c>
      <c r="M5">
        <f t="shared" si="0"/>
        <v>1.4925373134328358E-3</v>
      </c>
      <c r="N5">
        <v>0.2</v>
      </c>
      <c r="O5">
        <f t="shared" si="8"/>
        <v>2.0000000000000001E-4</v>
      </c>
      <c r="P5">
        <f t="shared" si="9"/>
        <v>2.9850746268656717E-4</v>
      </c>
      <c r="Q5">
        <f t="shared" si="1"/>
        <v>0.2</v>
      </c>
      <c r="R5">
        <f t="shared" si="2"/>
        <v>0.55427564810883545</v>
      </c>
      <c r="S5">
        <f t="shared" si="10"/>
        <v>0.55400000000000005</v>
      </c>
      <c r="T5">
        <f t="shared" si="11"/>
        <v>42.956646768638564</v>
      </c>
      <c r="U5">
        <f t="shared" si="12"/>
        <v>42.96</v>
      </c>
    </row>
    <row r="6" spans="1:21" x14ac:dyDescent="0.3">
      <c r="A6" s="1">
        <v>4</v>
      </c>
      <c r="B6" s="1">
        <f t="shared" si="3"/>
        <v>3.1</v>
      </c>
      <c r="C6" s="1">
        <v>3.1E-2</v>
      </c>
      <c r="D6">
        <v>1.7999999999999999E-2</v>
      </c>
      <c r="E6">
        <v>3.05</v>
      </c>
      <c r="F6">
        <f t="shared" si="4"/>
        <v>3.0499999999999999E-2</v>
      </c>
      <c r="G6">
        <v>2.7</v>
      </c>
      <c r="H6">
        <f t="shared" si="5"/>
        <v>2.7000000000000003E-2</v>
      </c>
      <c r="I6" t="s">
        <v>21</v>
      </c>
      <c r="J6" t="str">
        <f t="shared" si="6"/>
        <v>NaN</v>
      </c>
      <c r="K6">
        <v>1</v>
      </c>
      <c r="L6">
        <f t="shared" si="7"/>
        <v>1E-3</v>
      </c>
      <c r="M6">
        <f t="shared" si="0"/>
        <v>1.4925373134328358E-3</v>
      </c>
      <c r="N6">
        <v>0.3</v>
      </c>
      <c r="O6">
        <f t="shared" si="8"/>
        <v>2.9999999999999997E-4</v>
      </c>
      <c r="P6">
        <f t="shared" si="9"/>
        <v>4.477611940298507E-4</v>
      </c>
      <c r="Q6">
        <f t="shared" si="1"/>
        <v>0.3</v>
      </c>
      <c r="R6">
        <f t="shared" si="2"/>
        <v>0.66681395795575316</v>
      </c>
      <c r="S6">
        <f t="shared" si="10"/>
        <v>0.66700000000000004</v>
      </c>
      <c r="T6">
        <f t="shared" si="11"/>
        <v>42.956646768638564</v>
      </c>
      <c r="U6">
        <f t="shared" si="12"/>
        <v>42.96</v>
      </c>
    </row>
    <row r="7" spans="1:21" x14ac:dyDescent="0.3">
      <c r="A7" s="1">
        <v>5</v>
      </c>
      <c r="B7" s="1">
        <f t="shared" si="3"/>
        <v>3.1</v>
      </c>
      <c r="C7" s="1">
        <v>3.1E-2</v>
      </c>
      <c r="D7">
        <v>1.7999999999999999E-2</v>
      </c>
      <c r="E7">
        <v>2.6</v>
      </c>
      <c r="F7">
        <f t="shared" si="4"/>
        <v>2.6000000000000002E-2</v>
      </c>
      <c r="G7">
        <v>2.2000000000000002</v>
      </c>
      <c r="H7">
        <f t="shared" si="5"/>
        <v>2.2000000000000002E-2</v>
      </c>
      <c r="I7" t="s">
        <v>21</v>
      </c>
      <c r="J7" t="str">
        <f t="shared" si="6"/>
        <v>NaN</v>
      </c>
      <c r="K7">
        <v>1</v>
      </c>
      <c r="L7">
        <f t="shared" si="7"/>
        <v>1E-3</v>
      </c>
      <c r="M7">
        <f t="shared" si="0"/>
        <v>1.4925373134328358E-3</v>
      </c>
      <c r="N7">
        <v>0.5</v>
      </c>
      <c r="O7">
        <f t="shared" si="8"/>
        <v>5.0000000000000001E-4</v>
      </c>
      <c r="P7">
        <f t="shared" si="9"/>
        <v>7.4626865671641792E-4</v>
      </c>
      <c r="Q7">
        <f t="shared" si="1"/>
        <v>0.5</v>
      </c>
      <c r="R7">
        <f t="shared" si="2"/>
        <v>0.84721652691965632</v>
      </c>
      <c r="S7">
        <f t="shared" si="10"/>
        <v>0.84699999999999998</v>
      </c>
      <c r="T7">
        <f t="shared" si="11"/>
        <v>42.956646768638564</v>
      </c>
      <c r="U7">
        <f t="shared" si="12"/>
        <v>42.96</v>
      </c>
    </row>
    <row r="8" spans="1:21" x14ac:dyDescent="0.3">
      <c r="A8" s="1">
        <v>6</v>
      </c>
      <c r="B8" s="1">
        <f t="shared" si="3"/>
        <v>3.1</v>
      </c>
      <c r="C8" s="1">
        <v>3.1E-2</v>
      </c>
      <c r="D8">
        <v>1.7999999999999999E-2</v>
      </c>
      <c r="E8">
        <v>6.5</v>
      </c>
      <c r="F8">
        <f t="shared" si="4"/>
        <v>6.5000000000000002E-2</v>
      </c>
      <c r="G8">
        <v>5.65</v>
      </c>
      <c r="H8">
        <f t="shared" si="5"/>
        <v>5.6500000000000002E-2</v>
      </c>
      <c r="I8" t="s">
        <v>21</v>
      </c>
      <c r="J8" t="str">
        <f t="shared" si="6"/>
        <v>NaN</v>
      </c>
      <c r="K8">
        <v>2</v>
      </c>
      <c r="L8">
        <f t="shared" si="7"/>
        <v>2E-3</v>
      </c>
      <c r="M8">
        <f t="shared" si="0"/>
        <v>2.9850746268656717E-3</v>
      </c>
      <c r="N8">
        <v>0</v>
      </c>
      <c r="O8">
        <f t="shared" si="8"/>
        <v>0</v>
      </c>
      <c r="P8">
        <f t="shared" si="9"/>
        <v>0</v>
      </c>
      <c r="Q8">
        <f t="shared" si="1"/>
        <v>0</v>
      </c>
      <c r="R8">
        <f t="shared" si="2"/>
        <v>0.42866142342455549</v>
      </c>
      <c r="S8">
        <f t="shared" si="10"/>
        <v>0.42899999999999999</v>
      </c>
      <c r="T8">
        <f t="shared" si="11"/>
        <v>27.060991748353157</v>
      </c>
      <c r="U8">
        <f t="shared" si="12"/>
        <v>27.06</v>
      </c>
    </row>
    <row r="9" spans="1:21" x14ac:dyDescent="0.3">
      <c r="A9" s="1">
        <v>7</v>
      </c>
      <c r="B9" s="1">
        <f t="shared" si="3"/>
        <v>3.1</v>
      </c>
      <c r="C9" s="1">
        <v>3.1E-2</v>
      </c>
      <c r="D9">
        <v>1.9E-2</v>
      </c>
      <c r="E9">
        <v>6.75</v>
      </c>
      <c r="F9">
        <f t="shared" si="4"/>
        <v>6.7500000000000004E-2</v>
      </c>
      <c r="G9">
        <v>5.4</v>
      </c>
      <c r="H9">
        <f t="shared" si="5"/>
        <v>5.4000000000000006E-2</v>
      </c>
      <c r="I9" t="s">
        <v>21</v>
      </c>
      <c r="J9" t="str">
        <f t="shared" si="6"/>
        <v>NaN</v>
      </c>
      <c r="K9">
        <v>2</v>
      </c>
      <c r="L9">
        <f t="shared" si="7"/>
        <v>2E-3</v>
      </c>
      <c r="M9">
        <f t="shared" si="0"/>
        <v>2.9850746268656717E-3</v>
      </c>
      <c r="N9">
        <v>0</v>
      </c>
      <c r="O9">
        <f t="shared" si="8"/>
        <v>0</v>
      </c>
      <c r="P9">
        <f t="shared" si="9"/>
        <v>0</v>
      </c>
      <c r="Q9">
        <f t="shared" si="1"/>
        <v>0</v>
      </c>
      <c r="R9">
        <f t="shared" si="2"/>
        <v>0.39426500389842933</v>
      </c>
      <c r="S9">
        <f t="shared" si="10"/>
        <v>0.39400000000000002</v>
      </c>
      <c r="T9">
        <f t="shared" si="11"/>
        <v>27.553117280827269</v>
      </c>
      <c r="U9">
        <f t="shared" si="12"/>
        <v>27.55</v>
      </c>
    </row>
    <row r="10" spans="1:21" x14ac:dyDescent="0.3">
      <c r="A10" s="1">
        <v>8</v>
      </c>
      <c r="B10" s="1">
        <f t="shared" si="3"/>
        <v>3.1</v>
      </c>
      <c r="C10" s="1">
        <v>3.1E-2</v>
      </c>
      <c r="D10">
        <v>1.9E-2</v>
      </c>
      <c r="E10">
        <v>8.65</v>
      </c>
      <c r="F10">
        <f t="shared" si="4"/>
        <v>8.6500000000000007E-2</v>
      </c>
      <c r="G10">
        <v>6.95</v>
      </c>
      <c r="H10">
        <f t="shared" si="5"/>
        <v>6.9500000000000006E-2</v>
      </c>
      <c r="I10" t="s">
        <v>21</v>
      </c>
      <c r="J10" t="str">
        <f t="shared" si="6"/>
        <v>NaN</v>
      </c>
      <c r="K10">
        <v>3</v>
      </c>
      <c r="L10">
        <f t="shared" si="7"/>
        <v>3.0000000000000001E-3</v>
      </c>
      <c r="M10">
        <f t="shared" si="0"/>
        <v>4.4776119402985069E-3</v>
      </c>
      <c r="N10">
        <v>0</v>
      </c>
      <c r="O10">
        <f t="shared" si="8"/>
        <v>0</v>
      </c>
      <c r="P10">
        <f t="shared" si="9"/>
        <v>0</v>
      </c>
      <c r="Q10">
        <f t="shared" si="1"/>
        <v>0</v>
      </c>
      <c r="R10">
        <f t="shared" si="2"/>
        <v>0.40767209638737223</v>
      </c>
      <c r="S10">
        <f t="shared" si="10"/>
        <v>0.40799999999999997</v>
      </c>
      <c r="T10">
        <f t="shared" si="11"/>
        <v>21.026963852070217</v>
      </c>
      <c r="U10">
        <f t="shared" si="12"/>
        <v>21.03</v>
      </c>
    </row>
    <row r="11" spans="1:21" x14ac:dyDescent="0.3">
      <c r="A11" s="1">
        <v>9</v>
      </c>
      <c r="B11" s="1">
        <f t="shared" si="3"/>
        <v>3.1</v>
      </c>
      <c r="C11" s="1">
        <v>3.1E-2</v>
      </c>
      <c r="D11">
        <v>1.9E-2</v>
      </c>
      <c r="E11">
        <v>7.3</v>
      </c>
      <c r="F11">
        <f t="shared" si="4"/>
        <v>7.2999999999999995E-2</v>
      </c>
      <c r="G11">
        <v>5.45</v>
      </c>
      <c r="H11">
        <f t="shared" si="5"/>
        <v>5.45E-2</v>
      </c>
      <c r="I11" t="s">
        <v>21</v>
      </c>
      <c r="J11" t="str">
        <f t="shared" si="6"/>
        <v>NaN</v>
      </c>
      <c r="K11">
        <v>3</v>
      </c>
      <c r="L11">
        <f t="shared" si="7"/>
        <v>3.0000000000000001E-3</v>
      </c>
      <c r="M11">
        <f t="shared" si="0"/>
        <v>4.4776119402985069E-3</v>
      </c>
      <c r="N11">
        <v>0.3</v>
      </c>
      <c r="O11">
        <f t="shared" si="8"/>
        <v>2.9999999999999997E-4</v>
      </c>
      <c r="P11">
        <f t="shared" si="9"/>
        <v>4.477611940298507E-4</v>
      </c>
      <c r="Q11">
        <f t="shared" si="1"/>
        <v>9.9999999999999992E-2</v>
      </c>
      <c r="R11">
        <f t="shared" si="2"/>
        <v>0.52583665628858844</v>
      </c>
      <c r="S11">
        <f t="shared" si="10"/>
        <v>0.52600000000000002</v>
      </c>
      <c r="T11">
        <f t="shared" si="11"/>
        <v>21.026963852070217</v>
      </c>
      <c r="U11">
        <f t="shared" si="12"/>
        <v>21.03</v>
      </c>
    </row>
    <row r="12" spans="1:21" x14ac:dyDescent="0.3">
      <c r="A12" s="1">
        <v>10</v>
      </c>
      <c r="B12" s="1">
        <f t="shared" si="3"/>
        <v>3.1</v>
      </c>
      <c r="C12" s="1">
        <v>3.1E-2</v>
      </c>
      <c r="D12">
        <v>1.9E-2</v>
      </c>
      <c r="E12">
        <v>6.9</v>
      </c>
      <c r="F12">
        <f t="shared" si="4"/>
        <v>6.9000000000000006E-2</v>
      </c>
      <c r="G12">
        <v>5.15</v>
      </c>
      <c r="H12">
        <f t="shared" si="5"/>
        <v>5.1500000000000004E-2</v>
      </c>
      <c r="I12" t="s">
        <v>21</v>
      </c>
      <c r="J12" t="str">
        <f t="shared" si="6"/>
        <v>NaN</v>
      </c>
      <c r="K12">
        <v>3</v>
      </c>
      <c r="L12">
        <f t="shared" si="7"/>
        <v>3.0000000000000001E-3</v>
      </c>
      <c r="M12">
        <f t="shared" si="0"/>
        <v>4.4776119402985069E-3</v>
      </c>
      <c r="N12">
        <v>0.6</v>
      </c>
      <c r="O12">
        <f t="shared" si="8"/>
        <v>5.9999999999999995E-4</v>
      </c>
      <c r="P12">
        <f t="shared" si="9"/>
        <v>8.9552238805970139E-4</v>
      </c>
      <c r="Q12">
        <f t="shared" si="1"/>
        <v>0.19999999999999998</v>
      </c>
      <c r="R12">
        <f t="shared" si="2"/>
        <v>0.57221799559861375</v>
      </c>
      <c r="S12">
        <f t="shared" si="10"/>
        <v>0.57199999999999995</v>
      </c>
      <c r="T12">
        <f t="shared" si="11"/>
        <v>21.026963852070217</v>
      </c>
      <c r="U12">
        <f t="shared" si="12"/>
        <v>21.03</v>
      </c>
    </row>
    <row r="13" spans="1:21" x14ac:dyDescent="0.3">
      <c r="A13" s="1">
        <v>11</v>
      </c>
      <c r="B13" s="1">
        <f t="shared" si="3"/>
        <v>3.1</v>
      </c>
      <c r="C13" s="1">
        <v>3.1E-2</v>
      </c>
      <c r="D13">
        <v>1.7999999999999999E-2</v>
      </c>
      <c r="E13">
        <v>6.4</v>
      </c>
      <c r="F13">
        <f t="shared" si="4"/>
        <v>6.4000000000000001E-2</v>
      </c>
      <c r="G13">
        <v>4.75</v>
      </c>
      <c r="H13">
        <f t="shared" si="5"/>
        <v>4.7500000000000001E-2</v>
      </c>
      <c r="I13" t="s">
        <v>21</v>
      </c>
      <c r="J13" t="str">
        <f t="shared" si="6"/>
        <v>NaN</v>
      </c>
      <c r="K13">
        <v>3</v>
      </c>
      <c r="L13">
        <f t="shared" si="7"/>
        <v>3.0000000000000001E-3</v>
      </c>
      <c r="M13">
        <f t="shared" si="0"/>
        <v>4.4776119402985069E-3</v>
      </c>
      <c r="N13">
        <v>0.9</v>
      </c>
      <c r="O13">
        <f t="shared" si="8"/>
        <v>8.9999999999999998E-4</v>
      </c>
      <c r="P13">
        <f t="shared" si="9"/>
        <v>1.3432835820895521E-3</v>
      </c>
      <c r="Q13">
        <f t="shared" si="1"/>
        <v>0.3</v>
      </c>
      <c r="R13">
        <f t="shared" si="2"/>
        <v>0.65812097858228036</v>
      </c>
      <c r="S13">
        <f t="shared" si="10"/>
        <v>0.65800000000000003</v>
      </c>
      <c r="T13">
        <f t="shared" si="11"/>
        <v>20.651401781305378</v>
      </c>
      <c r="U13">
        <f t="shared" si="12"/>
        <v>20.65</v>
      </c>
    </row>
    <row r="14" spans="1:21" x14ac:dyDescent="0.3">
      <c r="A14" s="1">
        <v>12</v>
      </c>
      <c r="B14" s="1">
        <f t="shared" si="3"/>
        <v>3.1</v>
      </c>
      <c r="C14" s="1">
        <v>3.1E-2</v>
      </c>
      <c r="D14">
        <v>1.7999999999999999E-2</v>
      </c>
      <c r="E14">
        <v>5.25</v>
      </c>
      <c r="F14">
        <f t="shared" si="4"/>
        <v>5.2499999999999998E-2</v>
      </c>
      <c r="G14">
        <v>4.05</v>
      </c>
      <c r="H14">
        <f t="shared" si="5"/>
        <v>4.0500000000000001E-2</v>
      </c>
      <c r="I14" t="s">
        <v>21</v>
      </c>
      <c r="J14" t="str">
        <f t="shared" si="6"/>
        <v>NaN</v>
      </c>
      <c r="K14">
        <v>3</v>
      </c>
      <c r="L14">
        <f t="shared" si="7"/>
        <v>3.0000000000000001E-3</v>
      </c>
      <c r="M14">
        <f t="shared" si="0"/>
        <v>4.4776119402985069E-3</v>
      </c>
      <c r="N14">
        <v>1.5</v>
      </c>
      <c r="O14">
        <f t="shared" si="8"/>
        <v>1.5E-3</v>
      </c>
      <c r="P14">
        <f t="shared" si="9"/>
        <v>2.2388059701492534E-3</v>
      </c>
      <c r="Q14">
        <f t="shared" si="1"/>
        <v>0.5</v>
      </c>
      <c r="R14">
        <f t="shared" si="2"/>
        <v>0.88580217163643138</v>
      </c>
      <c r="S14">
        <f t="shared" si="10"/>
        <v>0.88600000000000001</v>
      </c>
      <c r="T14">
        <f t="shared" si="11"/>
        <v>20.651401781305378</v>
      </c>
      <c r="U14">
        <f t="shared" si="12"/>
        <v>20.65</v>
      </c>
    </row>
    <row r="15" spans="1:21" x14ac:dyDescent="0.3">
      <c r="A15" s="1">
        <v>13</v>
      </c>
      <c r="B15" s="1">
        <f t="shared" si="3"/>
        <v>3.1</v>
      </c>
      <c r="C15" s="1">
        <v>3.1E-2</v>
      </c>
      <c r="D15">
        <v>1.7999999999999999E-2</v>
      </c>
      <c r="E15">
        <v>12</v>
      </c>
      <c r="F15">
        <f t="shared" si="4"/>
        <v>0.12</v>
      </c>
      <c r="G15">
        <v>10</v>
      </c>
      <c r="H15">
        <f t="shared" si="5"/>
        <v>0.1</v>
      </c>
      <c r="I15" t="s">
        <v>21</v>
      </c>
      <c r="J15" t="str">
        <f t="shared" si="6"/>
        <v>NaN</v>
      </c>
      <c r="K15">
        <v>5</v>
      </c>
      <c r="L15">
        <f t="shared" si="7"/>
        <v>5.0000000000000001E-3</v>
      </c>
      <c r="M15">
        <f t="shared" si="0"/>
        <v>7.462686567164179E-3</v>
      </c>
      <c r="N15">
        <v>0</v>
      </c>
      <c r="O15">
        <f t="shared" si="8"/>
        <v>0</v>
      </c>
      <c r="P15">
        <f t="shared" si="9"/>
        <v>0</v>
      </c>
      <c r="Q15">
        <f t="shared" si="1"/>
        <v>0</v>
      </c>
      <c r="R15">
        <f t="shared" si="2"/>
        <v>0.42722098434001693</v>
      </c>
      <c r="S15">
        <f t="shared" si="10"/>
        <v>0.42699999999999999</v>
      </c>
      <c r="T15">
        <f t="shared" si="11"/>
        <v>14.690966544851843</v>
      </c>
      <c r="U15">
        <f t="shared" si="12"/>
        <v>14.69</v>
      </c>
    </row>
    <row r="16" spans="1:21" x14ac:dyDescent="0.3">
      <c r="A16" s="1">
        <v>14</v>
      </c>
      <c r="B16" s="1">
        <f t="shared" si="3"/>
        <v>3.1</v>
      </c>
      <c r="C16" s="1">
        <v>3.1E-2</v>
      </c>
      <c r="D16">
        <v>1.9E-2</v>
      </c>
      <c r="E16">
        <v>11.65</v>
      </c>
      <c r="F16">
        <f t="shared" si="4"/>
        <v>0.11650000000000001</v>
      </c>
      <c r="G16">
        <v>9.6999999999999993</v>
      </c>
      <c r="H16">
        <f t="shared" si="5"/>
        <v>9.6999999999999989E-2</v>
      </c>
      <c r="I16" t="s">
        <v>21</v>
      </c>
      <c r="J16" t="str">
        <f t="shared" si="6"/>
        <v>NaN</v>
      </c>
      <c r="K16">
        <v>5</v>
      </c>
      <c r="L16">
        <f t="shared" si="7"/>
        <v>5.0000000000000001E-3</v>
      </c>
      <c r="M16">
        <f t="shared" si="0"/>
        <v>7.462686567164179E-3</v>
      </c>
      <c r="N16">
        <v>0</v>
      </c>
      <c r="O16">
        <f t="shared" si="8"/>
        <v>0</v>
      </c>
      <c r="P16">
        <f t="shared" si="9"/>
        <v>0</v>
      </c>
      <c r="Q16">
        <f t="shared" si="1"/>
        <v>0</v>
      </c>
      <c r="R16">
        <f t="shared" si="2"/>
        <v>0.43470537428160028</v>
      </c>
      <c r="S16">
        <f t="shared" si="10"/>
        <v>0.435</v>
      </c>
      <c r="T16">
        <f t="shared" si="11"/>
        <v>14.958133387836618</v>
      </c>
      <c r="U16">
        <f t="shared" si="12"/>
        <v>14.96</v>
      </c>
    </row>
    <row r="17" spans="1:21" x14ac:dyDescent="0.3">
      <c r="A17" s="1">
        <v>15</v>
      </c>
      <c r="B17" s="1">
        <f t="shared" si="3"/>
        <v>3.1</v>
      </c>
      <c r="C17" s="1">
        <v>3.1E-2</v>
      </c>
      <c r="D17">
        <v>1.9E-2</v>
      </c>
      <c r="E17">
        <v>9.9</v>
      </c>
      <c r="F17">
        <f t="shared" si="4"/>
        <v>9.9000000000000005E-2</v>
      </c>
      <c r="G17">
        <v>7.2</v>
      </c>
      <c r="H17">
        <f t="shared" si="5"/>
        <v>7.2000000000000008E-2</v>
      </c>
      <c r="I17" t="s">
        <v>21</v>
      </c>
      <c r="J17" t="str">
        <f t="shared" si="6"/>
        <v>NaN</v>
      </c>
      <c r="K17">
        <v>5</v>
      </c>
      <c r="L17">
        <f t="shared" si="7"/>
        <v>5.0000000000000001E-3</v>
      </c>
      <c r="M17">
        <f t="shared" si="0"/>
        <v>7.462686567164179E-3</v>
      </c>
      <c r="N17">
        <v>0.5</v>
      </c>
      <c r="O17">
        <f t="shared" si="8"/>
        <v>5.0000000000000001E-4</v>
      </c>
      <c r="P17">
        <f t="shared" si="9"/>
        <v>7.4626865671641792E-4</v>
      </c>
      <c r="Q17">
        <f t="shared" si="1"/>
        <v>0.1</v>
      </c>
      <c r="R17">
        <f t="shared" si="2"/>
        <v>0.55492093016280775</v>
      </c>
      <c r="S17">
        <f t="shared" si="10"/>
        <v>0.55500000000000005</v>
      </c>
      <c r="T17">
        <f t="shared" si="11"/>
        <v>14.958133387836618</v>
      </c>
      <c r="U17">
        <f t="shared" si="12"/>
        <v>14.96</v>
      </c>
    </row>
    <row r="18" spans="1:21" x14ac:dyDescent="0.3">
      <c r="A18" s="1">
        <v>16</v>
      </c>
      <c r="B18" s="1">
        <f t="shared" si="3"/>
        <v>3.1</v>
      </c>
      <c r="C18" s="1">
        <v>3.1E-2</v>
      </c>
      <c r="D18">
        <v>1.7999999999999999E-2</v>
      </c>
      <c r="E18">
        <v>9.25</v>
      </c>
      <c r="F18">
        <f t="shared" si="4"/>
        <v>9.2499999999999999E-2</v>
      </c>
      <c r="G18">
        <v>6.85</v>
      </c>
      <c r="H18">
        <f t="shared" si="5"/>
        <v>6.8499999999999991E-2</v>
      </c>
      <c r="I18" t="s">
        <v>21</v>
      </c>
      <c r="J18" t="str">
        <f t="shared" si="6"/>
        <v>NaN</v>
      </c>
      <c r="K18">
        <v>5</v>
      </c>
      <c r="L18">
        <f t="shared" si="7"/>
        <v>5.0000000000000001E-3</v>
      </c>
      <c r="M18">
        <f t="shared" si="0"/>
        <v>7.462686567164179E-3</v>
      </c>
      <c r="N18">
        <v>1</v>
      </c>
      <c r="O18">
        <f t="shared" si="8"/>
        <v>1E-3</v>
      </c>
      <c r="P18">
        <f t="shared" si="9"/>
        <v>1.4925373134328358E-3</v>
      </c>
      <c r="Q18">
        <f t="shared" si="1"/>
        <v>0.2</v>
      </c>
      <c r="R18">
        <f t="shared" si="2"/>
        <v>0.63126519682702209</v>
      </c>
      <c r="S18">
        <f t="shared" si="10"/>
        <v>0.63100000000000001</v>
      </c>
      <c r="T18">
        <f t="shared" si="11"/>
        <v>14.690966544851843</v>
      </c>
      <c r="U18">
        <f t="shared" si="12"/>
        <v>14.69</v>
      </c>
    </row>
    <row r="19" spans="1:21" x14ac:dyDescent="0.3">
      <c r="A19" s="1">
        <v>17</v>
      </c>
      <c r="B19" s="1">
        <f t="shared" si="3"/>
        <v>3.1</v>
      </c>
      <c r="C19" s="1">
        <v>3.1E-2</v>
      </c>
      <c r="D19">
        <v>1.7999999999999999E-2</v>
      </c>
      <c r="E19">
        <v>8.5500000000000007</v>
      </c>
      <c r="F19">
        <f t="shared" si="4"/>
        <v>8.5500000000000007E-2</v>
      </c>
      <c r="G19">
        <v>6.2</v>
      </c>
      <c r="H19">
        <f t="shared" si="5"/>
        <v>6.2E-2</v>
      </c>
      <c r="I19" t="s">
        <v>21</v>
      </c>
      <c r="J19" t="str">
        <f t="shared" si="6"/>
        <v>NaN</v>
      </c>
      <c r="K19">
        <v>5</v>
      </c>
      <c r="L19">
        <f t="shared" si="7"/>
        <v>5.0000000000000001E-3</v>
      </c>
      <c r="M19">
        <f t="shared" si="0"/>
        <v>7.462686567164179E-3</v>
      </c>
      <c r="N19">
        <v>1.5</v>
      </c>
      <c r="O19">
        <f t="shared" si="8"/>
        <v>1.5E-3</v>
      </c>
      <c r="P19">
        <f t="shared" si="9"/>
        <v>2.2388059701492534E-3</v>
      </c>
      <c r="Q19">
        <f t="shared" si="1"/>
        <v>0.3</v>
      </c>
      <c r="R19">
        <f t="shared" si="2"/>
        <v>0.71035472457247362</v>
      </c>
      <c r="S19">
        <f t="shared" si="10"/>
        <v>0.71</v>
      </c>
      <c r="T19">
        <f t="shared" si="11"/>
        <v>14.690966544851843</v>
      </c>
      <c r="U19">
        <f t="shared" si="12"/>
        <v>14.69</v>
      </c>
    </row>
    <row r="20" spans="1:21" x14ac:dyDescent="0.3">
      <c r="A20" s="1">
        <v>18</v>
      </c>
      <c r="B20" s="1">
        <f t="shared" si="3"/>
        <v>3.1</v>
      </c>
      <c r="C20" s="1">
        <v>3.1E-2</v>
      </c>
      <c r="D20">
        <v>1.7500000000000002E-2</v>
      </c>
      <c r="E20">
        <v>7.25</v>
      </c>
      <c r="F20">
        <f t="shared" si="4"/>
        <v>7.2499999999999995E-2</v>
      </c>
      <c r="G20">
        <v>5.65</v>
      </c>
      <c r="H20">
        <f t="shared" si="5"/>
        <v>5.6500000000000002E-2</v>
      </c>
      <c r="I20" t="s">
        <v>21</v>
      </c>
      <c r="J20" t="str">
        <f t="shared" si="6"/>
        <v>NaN</v>
      </c>
      <c r="K20">
        <v>5</v>
      </c>
      <c r="L20">
        <f t="shared" si="7"/>
        <v>5.0000000000000001E-3</v>
      </c>
      <c r="M20">
        <f t="shared" si="0"/>
        <v>7.462686567164179E-3</v>
      </c>
      <c r="N20">
        <v>2.5</v>
      </c>
      <c r="O20">
        <f t="shared" si="8"/>
        <v>2.5000000000000001E-3</v>
      </c>
      <c r="P20">
        <f t="shared" si="9"/>
        <v>3.7313432835820895E-3</v>
      </c>
      <c r="Q20">
        <f t="shared" si="1"/>
        <v>0.5</v>
      </c>
      <c r="R20">
        <f t="shared" si="2"/>
        <v>0.92264506626106058</v>
      </c>
      <c r="S20">
        <f t="shared" si="10"/>
        <v>0.92300000000000004</v>
      </c>
      <c r="T20">
        <f t="shared" si="11"/>
        <v>14.553659758875595</v>
      </c>
      <c r="U20">
        <f t="shared" si="12"/>
        <v>14.55</v>
      </c>
    </row>
    <row r="21" spans="1:21" x14ac:dyDescent="0.3">
      <c r="A21" s="1">
        <v>19</v>
      </c>
      <c r="B21" s="1">
        <f t="shared" si="3"/>
        <v>3.1</v>
      </c>
      <c r="C21" s="1">
        <v>3.1E-2</v>
      </c>
      <c r="D21">
        <v>1.7000000000000001E-2</v>
      </c>
      <c r="E21">
        <v>13.65</v>
      </c>
      <c r="F21">
        <f t="shared" si="4"/>
        <v>0.13650000000000001</v>
      </c>
      <c r="G21">
        <v>11.1</v>
      </c>
      <c r="H21">
        <f t="shared" si="5"/>
        <v>0.111</v>
      </c>
      <c r="I21" t="s">
        <v>21</v>
      </c>
      <c r="J21" t="str">
        <f t="shared" si="6"/>
        <v>NaN</v>
      </c>
      <c r="K21">
        <v>6</v>
      </c>
      <c r="L21">
        <f t="shared" si="7"/>
        <v>6.0000000000000001E-3</v>
      </c>
      <c r="M21">
        <f t="shared" si="0"/>
        <v>8.9552238805970137E-3</v>
      </c>
      <c r="N21">
        <v>0</v>
      </c>
      <c r="O21">
        <f t="shared" si="8"/>
        <v>0</v>
      </c>
      <c r="P21">
        <f t="shared" si="9"/>
        <v>0</v>
      </c>
      <c r="Q21">
        <f t="shared" si="1"/>
        <v>0</v>
      </c>
      <c r="R21">
        <f t="shared" si="2"/>
        <v>0.43482900551371678</v>
      </c>
      <c r="S21">
        <f t="shared" si="10"/>
        <v>0.435</v>
      </c>
      <c r="T21">
        <f t="shared" si="11"/>
        <v>12.764045523811607</v>
      </c>
      <c r="U21">
        <f t="shared" si="12"/>
        <v>12.76</v>
      </c>
    </row>
    <row r="22" spans="1:21" x14ac:dyDescent="0.3">
      <c r="A22" s="1">
        <v>20</v>
      </c>
      <c r="B22" s="1">
        <f t="shared" si="3"/>
        <v>3.1</v>
      </c>
      <c r="C22" s="1">
        <v>3.1E-2</v>
      </c>
      <c r="D22">
        <v>1.7000000000000001E-2</v>
      </c>
      <c r="E22">
        <v>14.75</v>
      </c>
      <c r="F22">
        <f t="shared" si="4"/>
        <v>0.14749999999999999</v>
      </c>
      <c r="G22">
        <v>11.95</v>
      </c>
      <c r="H22">
        <f t="shared" si="5"/>
        <v>0.1195</v>
      </c>
      <c r="I22" t="s">
        <v>21</v>
      </c>
      <c r="J22" t="str">
        <f t="shared" si="6"/>
        <v>NaN</v>
      </c>
      <c r="K22">
        <v>7</v>
      </c>
      <c r="L22">
        <f t="shared" si="7"/>
        <v>7.0000000000000001E-3</v>
      </c>
      <c r="M22">
        <f t="shared" si="0"/>
        <v>1.0447761194029851E-2</v>
      </c>
      <c r="N22">
        <v>0</v>
      </c>
      <c r="O22">
        <f t="shared" si="8"/>
        <v>0</v>
      </c>
      <c r="P22">
        <f t="shared" si="9"/>
        <v>0</v>
      </c>
      <c r="Q22">
        <f t="shared" si="1"/>
        <v>0</v>
      </c>
      <c r="R22">
        <f t="shared" si="2"/>
        <v>0.45162319877060203</v>
      </c>
      <c r="S22">
        <f t="shared" si="10"/>
        <v>0.45200000000000001</v>
      </c>
      <c r="T22">
        <f t="shared" si="11"/>
        <v>11.517471635607196</v>
      </c>
      <c r="U22">
        <f t="shared" si="12"/>
        <v>11.52</v>
      </c>
    </row>
    <row r="23" spans="1:21" x14ac:dyDescent="0.3">
      <c r="A23" s="1">
        <v>21</v>
      </c>
      <c r="B23" s="1">
        <f t="shared" si="3"/>
        <v>3.1</v>
      </c>
      <c r="C23" s="1">
        <v>3.1E-2</v>
      </c>
      <c r="D23">
        <v>1.9E-2</v>
      </c>
      <c r="E23">
        <v>14.45</v>
      </c>
      <c r="F23">
        <f t="shared" si="4"/>
        <v>0.14449999999999999</v>
      </c>
      <c r="G23">
        <v>12.4</v>
      </c>
      <c r="H23">
        <f t="shared" si="5"/>
        <v>0.124</v>
      </c>
      <c r="I23" t="s">
        <v>21</v>
      </c>
      <c r="J23" t="str">
        <f t="shared" si="6"/>
        <v>NaN</v>
      </c>
      <c r="K23">
        <v>7</v>
      </c>
      <c r="L23">
        <f t="shared" si="7"/>
        <v>7.0000000000000001E-3</v>
      </c>
      <c r="M23">
        <f t="shared" si="0"/>
        <v>1.0447761194029851E-2</v>
      </c>
      <c r="N23">
        <v>0</v>
      </c>
      <c r="O23">
        <f t="shared" si="8"/>
        <v>0</v>
      </c>
      <c r="P23">
        <f t="shared" si="9"/>
        <v>0</v>
      </c>
      <c r="Q23">
        <f t="shared" si="1"/>
        <v>0</v>
      </c>
      <c r="R23">
        <f t="shared" si="2"/>
        <v>0.44056517262854067</v>
      </c>
      <c r="S23">
        <f t="shared" si="10"/>
        <v>0.441</v>
      </c>
      <c r="T23">
        <f t="shared" si="11"/>
        <v>11.952498867965263</v>
      </c>
      <c r="U23">
        <f t="shared" si="12"/>
        <v>11.95</v>
      </c>
    </row>
    <row r="24" spans="1:21" x14ac:dyDescent="0.3">
      <c r="A24" s="1">
        <v>22</v>
      </c>
      <c r="B24" s="1">
        <f t="shared" si="3"/>
        <v>3.1</v>
      </c>
      <c r="C24" s="1">
        <v>3.1E-2</v>
      </c>
      <c r="D24">
        <v>1.9E-2</v>
      </c>
      <c r="E24">
        <v>12.5</v>
      </c>
      <c r="F24">
        <f t="shared" si="4"/>
        <v>0.125</v>
      </c>
      <c r="G24">
        <v>9.3000000000000007</v>
      </c>
      <c r="H24">
        <f t="shared" si="5"/>
        <v>9.3000000000000013E-2</v>
      </c>
      <c r="I24" t="s">
        <v>21</v>
      </c>
      <c r="J24" t="str">
        <f t="shared" si="6"/>
        <v>NaN</v>
      </c>
      <c r="K24">
        <v>7</v>
      </c>
      <c r="L24">
        <f t="shared" si="7"/>
        <v>7.0000000000000001E-3</v>
      </c>
      <c r="M24">
        <f t="shared" si="0"/>
        <v>1.0447761194029851E-2</v>
      </c>
      <c r="N24">
        <v>0.7</v>
      </c>
      <c r="O24">
        <f t="shared" si="8"/>
        <v>6.9999999999999999E-4</v>
      </c>
      <c r="P24">
        <f t="shared" si="9"/>
        <v>1.044776119402985E-3</v>
      </c>
      <c r="Q24">
        <f t="shared" si="1"/>
        <v>9.9999999999999992E-2</v>
      </c>
      <c r="R24">
        <f t="shared" si="2"/>
        <v>0.5475791630539536</v>
      </c>
      <c r="S24">
        <f t="shared" si="10"/>
        <v>0.54800000000000004</v>
      </c>
      <c r="T24">
        <f t="shared" si="11"/>
        <v>11.952498867965263</v>
      </c>
      <c r="U24">
        <f t="shared" si="12"/>
        <v>11.95</v>
      </c>
    </row>
    <row r="25" spans="1:21" x14ac:dyDescent="0.3">
      <c r="A25" s="1">
        <v>23</v>
      </c>
      <c r="B25" s="1">
        <f t="shared" si="3"/>
        <v>3.1</v>
      </c>
      <c r="C25" s="1">
        <v>3.1E-2</v>
      </c>
      <c r="D25">
        <v>1.9E-2</v>
      </c>
      <c r="E25">
        <v>11.5</v>
      </c>
      <c r="F25">
        <f t="shared" si="4"/>
        <v>0.115</v>
      </c>
      <c r="G25">
        <v>8.5500000000000007</v>
      </c>
      <c r="H25">
        <f t="shared" si="5"/>
        <v>8.5500000000000007E-2</v>
      </c>
      <c r="I25" t="s">
        <v>21</v>
      </c>
      <c r="J25" t="str">
        <f t="shared" si="6"/>
        <v>NaN</v>
      </c>
      <c r="K25">
        <v>7</v>
      </c>
      <c r="L25">
        <f t="shared" si="7"/>
        <v>7.0000000000000001E-3</v>
      </c>
      <c r="M25">
        <f t="shared" si="0"/>
        <v>1.0447761194029851E-2</v>
      </c>
      <c r="N25">
        <v>1.4</v>
      </c>
      <c r="O25">
        <f t="shared" si="8"/>
        <v>1.4E-3</v>
      </c>
      <c r="P25">
        <f t="shared" si="9"/>
        <v>2.08955223880597E-3</v>
      </c>
      <c r="Q25">
        <f t="shared" si="1"/>
        <v>0.19999999999999998</v>
      </c>
      <c r="R25">
        <f t="shared" si="2"/>
        <v>0.62053341485901381</v>
      </c>
      <c r="S25">
        <f t="shared" si="10"/>
        <v>0.621</v>
      </c>
      <c r="T25">
        <f t="shared" si="11"/>
        <v>11.952498867965263</v>
      </c>
      <c r="U25">
        <f t="shared" si="12"/>
        <v>11.95</v>
      </c>
    </row>
    <row r="26" spans="1:21" x14ac:dyDescent="0.3">
      <c r="A26" s="1">
        <v>24</v>
      </c>
      <c r="B26" s="1">
        <f t="shared" si="3"/>
        <v>3.1</v>
      </c>
      <c r="C26" s="1">
        <v>3.1E-2</v>
      </c>
      <c r="D26">
        <v>1.7999999999999999E-2</v>
      </c>
      <c r="E26">
        <v>10.85</v>
      </c>
      <c r="F26">
        <f t="shared" si="4"/>
        <v>0.1085</v>
      </c>
      <c r="G26">
        <v>8.4499999999999993</v>
      </c>
      <c r="H26">
        <f t="shared" si="5"/>
        <v>8.4499999999999992E-2</v>
      </c>
      <c r="I26" t="s">
        <v>21</v>
      </c>
      <c r="J26" t="str">
        <f t="shared" si="6"/>
        <v>NaN</v>
      </c>
      <c r="K26">
        <v>7</v>
      </c>
      <c r="L26">
        <f t="shared" si="7"/>
        <v>7.0000000000000001E-3</v>
      </c>
      <c r="M26">
        <f t="shared" si="0"/>
        <v>1.0447761194029851E-2</v>
      </c>
      <c r="N26">
        <v>2.1</v>
      </c>
      <c r="O26">
        <f t="shared" si="8"/>
        <v>2.1000000000000003E-3</v>
      </c>
      <c r="P26">
        <f t="shared" si="9"/>
        <v>3.1343283582089556E-3</v>
      </c>
      <c r="Q26">
        <f t="shared" si="1"/>
        <v>0.30000000000000004</v>
      </c>
      <c r="R26">
        <f t="shared" si="2"/>
        <v>0.69567736610237041</v>
      </c>
      <c r="S26">
        <f t="shared" si="10"/>
        <v>0.69599999999999995</v>
      </c>
      <c r="T26">
        <f t="shared" si="11"/>
        <v>11.739015587295357</v>
      </c>
      <c r="U26">
        <f t="shared" si="12"/>
        <v>11.74</v>
      </c>
    </row>
    <row r="27" spans="1:21" x14ac:dyDescent="0.3">
      <c r="A27" s="1">
        <v>25</v>
      </c>
      <c r="B27" s="1">
        <f t="shared" si="3"/>
        <v>3.1</v>
      </c>
      <c r="C27" s="1">
        <v>3.1E-2</v>
      </c>
      <c r="D27">
        <v>1.7999999999999999E-2</v>
      </c>
      <c r="E27">
        <v>9.1999999999999993</v>
      </c>
      <c r="F27">
        <f t="shared" si="4"/>
        <v>9.1999999999999998E-2</v>
      </c>
      <c r="G27">
        <v>5.7</v>
      </c>
      <c r="H27">
        <f t="shared" si="5"/>
        <v>5.7000000000000002E-2</v>
      </c>
      <c r="I27" t="s">
        <v>21</v>
      </c>
      <c r="J27" t="str">
        <f t="shared" si="6"/>
        <v>NaN</v>
      </c>
      <c r="K27">
        <v>7</v>
      </c>
      <c r="L27">
        <f t="shared" si="7"/>
        <v>7.0000000000000001E-3</v>
      </c>
      <c r="M27">
        <f t="shared" si="0"/>
        <v>1.0447761194029851E-2</v>
      </c>
      <c r="N27">
        <v>3.5</v>
      </c>
      <c r="O27">
        <f t="shared" si="8"/>
        <v>3.5000000000000001E-3</v>
      </c>
      <c r="P27">
        <f t="shared" si="9"/>
        <v>5.2238805970149255E-3</v>
      </c>
      <c r="Q27">
        <f t="shared" si="1"/>
        <v>0.5</v>
      </c>
      <c r="R27">
        <f t="shared" si="2"/>
        <v>0.89098571278309091</v>
      </c>
      <c r="S27">
        <f t="shared" si="10"/>
        <v>0.89100000000000001</v>
      </c>
      <c r="T27">
        <f t="shared" si="11"/>
        <v>11.739015587295357</v>
      </c>
      <c r="U27">
        <f t="shared" si="12"/>
        <v>11.74</v>
      </c>
    </row>
    <row r="28" spans="1:21" x14ac:dyDescent="0.3">
      <c r="A28" s="1">
        <v>26</v>
      </c>
      <c r="B28" s="1">
        <f t="shared" si="3"/>
        <v>3.1</v>
      </c>
      <c r="C28" s="1">
        <v>3.1E-2</v>
      </c>
      <c r="D28">
        <v>1.7000000000000001E-2</v>
      </c>
      <c r="E28">
        <v>16.600000000000001</v>
      </c>
      <c r="F28">
        <f t="shared" si="4"/>
        <v>0.16600000000000001</v>
      </c>
      <c r="G28">
        <v>13.75</v>
      </c>
      <c r="H28">
        <f t="shared" si="5"/>
        <v>0.13750000000000001</v>
      </c>
      <c r="I28" t="s">
        <v>21</v>
      </c>
      <c r="J28" t="str">
        <f t="shared" si="6"/>
        <v>NaN</v>
      </c>
      <c r="K28">
        <v>8</v>
      </c>
      <c r="L28">
        <f t="shared" si="7"/>
        <v>8.0000000000000002E-3</v>
      </c>
      <c r="M28">
        <f t="shared" si="0"/>
        <v>1.1940298507462687E-2</v>
      </c>
      <c r="N28">
        <v>0</v>
      </c>
      <c r="O28">
        <f t="shared" si="8"/>
        <v>0</v>
      </c>
      <c r="P28">
        <f t="shared" si="9"/>
        <v>0</v>
      </c>
      <c r="Q28">
        <f t="shared" si="1"/>
        <v>0</v>
      </c>
      <c r="R28">
        <f t="shared" si="2"/>
        <v>0.4323088117541215</v>
      </c>
      <c r="S28">
        <f t="shared" si="10"/>
        <v>0.432</v>
      </c>
      <c r="T28">
        <f t="shared" si="11"/>
        <v>10.536487430301253</v>
      </c>
      <c r="U28">
        <f t="shared" si="12"/>
        <v>10.54</v>
      </c>
    </row>
    <row r="29" spans="1:21" x14ac:dyDescent="0.3">
      <c r="A29" s="1">
        <v>27</v>
      </c>
      <c r="B29" s="1">
        <f t="shared" si="3"/>
        <v>3.1</v>
      </c>
      <c r="C29" s="1">
        <v>3.1E-2</v>
      </c>
      <c r="D29">
        <v>1.9E-2</v>
      </c>
      <c r="E29">
        <v>16.100000000000001</v>
      </c>
      <c r="F29">
        <f t="shared" si="4"/>
        <v>0.161</v>
      </c>
      <c r="G29">
        <v>13.6</v>
      </c>
      <c r="H29">
        <f t="shared" si="5"/>
        <v>0.13600000000000001</v>
      </c>
      <c r="I29" t="s">
        <v>21</v>
      </c>
      <c r="J29" t="str">
        <f t="shared" si="6"/>
        <v>NaN</v>
      </c>
      <c r="K29">
        <v>8</v>
      </c>
      <c r="L29">
        <f t="shared" si="7"/>
        <v>8.0000000000000002E-3</v>
      </c>
      <c r="M29">
        <f t="shared" si="0"/>
        <v>1.1940298507462687E-2</v>
      </c>
      <c r="N29">
        <v>0</v>
      </c>
      <c r="O29">
        <f t="shared" si="8"/>
        <v>0</v>
      </c>
      <c r="P29">
        <f t="shared" si="9"/>
        <v>0</v>
      </c>
      <c r="Q29">
        <f t="shared" si="1"/>
        <v>0</v>
      </c>
      <c r="R29">
        <f t="shared" si="2"/>
        <v>0.42811955573004989</v>
      </c>
      <c r="S29">
        <f t="shared" si="10"/>
        <v>0.42799999999999999</v>
      </c>
      <c r="T29">
        <f t="shared" si="11"/>
        <v>10.934461839147092</v>
      </c>
      <c r="U29">
        <f t="shared" si="12"/>
        <v>10.93</v>
      </c>
    </row>
    <row r="30" spans="1:21" x14ac:dyDescent="0.3">
      <c r="A30" s="1">
        <v>28</v>
      </c>
      <c r="B30" s="1">
        <f t="shared" si="3"/>
        <v>6.1</v>
      </c>
      <c r="C30" s="1">
        <v>6.0999999999999999E-2</v>
      </c>
      <c r="D30">
        <v>1.9E-2</v>
      </c>
      <c r="E30">
        <v>6.7</v>
      </c>
      <c r="F30">
        <f t="shared" si="4"/>
        <v>6.7000000000000004E-2</v>
      </c>
      <c r="G30">
        <v>6.4</v>
      </c>
      <c r="H30">
        <f t="shared" si="5"/>
        <v>6.4000000000000001E-2</v>
      </c>
      <c r="I30" t="s">
        <v>21</v>
      </c>
      <c r="J30" t="str">
        <f t="shared" si="6"/>
        <v>NaN</v>
      </c>
      <c r="K30">
        <v>1</v>
      </c>
      <c r="L30">
        <f t="shared" si="7"/>
        <v>1E-3</v>
      </c>
      <c r="M30">
        <f t="shared" si="0"/>
        <v>1.4925373134328358E-3</v>
      </c>
      <c r="N30">
        <v>0</v>
      </c>
      <c r="O30">
        <f t="shared" si="8"/>
        <v>0</v>
      </c>
      <c r="P30">
        <f t="shared" si="9"/>
        <v>0</v>
      </c>
      <c r="Q30">
        <f t="shared" si="1"/>
        <v>0</v>
      </c>
      <c r="R30">
        <f t="shared" si="2"/>
        <v>0.19934332094510737</v>
      </c>
      <c r="S30">
        <f t="shared" si="10"/>
        <v>0.19900000000000001</v>
      </c>
      <c r="T30">
        <f t="shared" si="11"/>
        <v>43.737847356588375</v>
      </c>
      <c r="U30">
        <f t="shared" si="12"/>
        <v>43.74</v>
      </c>
    </row>
    <row r="31" spans="1:21" x14ac:dyDescent="0.3">
      <c r="A31" s="1">
        <v>29</v>
      </c>
      <c r="B31" s="1">
        <f t="shared" si="3"/>
        <v>6.1</v>
      </c>
      <c r="C31" s="1">
        <v>6.0999999999999999E-2</v>
      </c>
      <c r="D31">
        <v>1.9E-2</v>
      </c>
      <c r="E31">
        <v>5.75</v>
      </c>
      <c r="F31">
        <f t="shared" si="4"/>
        <v>5.7500000000000002E-2</v>
      </c>
      <c r="G31">
        <v>5.6</v>
      </c>
      <c r="H31">
        <f t="shared" si="5"/>
        <v>5.5999999999999994E-2</v>
      </c>
      <c r="I31" t="s">
        <v>21</v>
      </c>
      <c r="J31" t="str">
        <f t="shared" si="6"/>
        <v>NaN</v>
      </c>
      <c r="K31">
        <v>1</v>
      </c>
      <c r="L31">
        <f t="shared" si="7"/>
        <v>1E-3</v>
      </c>
      <c r="M31">
        <f t="shared" si="0"/>
        <v>1.4925373134328358E-3</v>
      </c>
      <c r="N31">
        <v>0.1</v>
      </c>
      <c r="O31">
        <f t="shared" si="8"/>
        <v>1E-4</v>
      </c>
      <c r="P31">
        <f t="shared" si="9"/>
        <v>1.4925373134328358E-4</v>
      </c>
      <c r="Q31">
        <f t="shared" si="1"/>
        <v>0.1</v>
      </c>
      <c r="R31">
        <f t="shared" si="2"/>
        <v>0.25073336319980216</v>
      </c>
      <c r="S31">
        <f t="shared" si="10"/>
        <v>0.251</v>
      </c>
      <c r="T31">
        <f t="shared" si="11"/>
        <v>43.737847356588375</v>
      </c>
      <c r="U31">
        <f t="shared" si="12"/>
        <v>43.74</v>
      </c>
    </row>
    <row r="32" spans="1:21" x14ac:dyDescent="0.3">
      <c r="A32" s="1">
        <v>30</v>
      </c>
      <c r="B32" s="1">
        <f t="shared" si="3"/>
        <v>6.1</v>
      </c>
      <c r="C32" s="1">
        <v>6.0999999999999999E-2</v>
      </c>
      <c r="D32">
        <v>1.9E-2</v>
      </c>
      <c r="E32">
        <v>5.35</v>
      </c>
      <c r="F32">
        <f t="shared" si="4"/>
        <v>5.3499999999999999E-2</v>
      </c>
      <c r="G32">
        <v>5.2</v>
      </c>
      <c r="H32">
        <f t="shared" si="5"/>
        <v>5.2000000000000005E-2</v>
      </c>
      <c r="I32" t="s">
        <v>21</v>
      </c>
      <c r="J32" t="str">
        <f t="shared" si="6"/>
        <v>NaN</v>
      </c>
      <c r="K32">
        <v>1</v>
      </c>
      <c r="L32">
        <f t="shared" si="7"/>
        <v>1E-3</v>
      </c>
      <c r="M32">
        <f t="shared" si="0"/>
        <v>1.4925373134328358E-3</v>
      </c>
      <c r="N32">
        <v>0.2</v>
      </c>
      <c r="O32">
        <f t="shared" si="8"/>
        <v>2.0000000000000001E-4</v>
      </c>
      <c r="P32">
        <f t="shared" si="9"/>
        <v>2.9850746268656717E-4</v>
      </c>
      <c r="Q32">
        <f t="shared" si="1"/>
        <v>0.2</v>
      </c>
      <c r="R32">
        <f t="shared" si="2"/>
        <v>0.27937222078259866</v>
      </c>
      <c r="S32">
        <f t="shared" si="10"/>
        <v>0.27900000000000003</v>
      </c>
      <c r="T32">
        <f t="shared" si="11"/>
        <v>43.737847356588375</v>
      </c>
      <c r="U32">
        <f t="shared" si="12"/>
        <v>43.74</v>
      </c>
    </row>
    <row r="33" spans="1:21" x14ac:dyDescent="0.3">
      <c r="A33" s="1">
        <v>31</v>
      </c>
      <c r="B33" s="1">
        <f t="shared" si="3"/>
        <v>6.1</v>
      </c>
      <c r="C33" s="1">
        <v>6.0999999999999999E-2</v>
      </c>
      <c r="D33">
        <v>1.9E-2</v>
      </c>
      <c r="E33">
        <v>4.9000000000000004</v>
      </c>
      <c r="F33">
        <f t="shared" si="4"/>
        <v>4.9000000000000002E-2</v>
      </c>
      <c r="G33">
        <v>4.8</v>
      </c>
      <c r="H33">
        <f t="shared" si="5"/>
        <v>4.8000000000000001E-2</v>
      </c>
      <c r="I33" t="s">
        <v>21</v>
      </c>
      <c r="J33" t="str">
        <f t="shared" si="6"/>
        <v>NaN</v>
      </c>
      <c r="K33">
        <v>1</v>
      </c>
      <c r="L33">
        <f t="shared" si="7"/>
        <v>1E-3</v>
      </c>
      <c r="M33">
        <f t="shared" si="0"/>
        <v>1.4925373134328358E-3</v>
      </c>
      <c r="N33">
        <v>0.3</v>
      </c>
      <c r="O33">
        <f t="shared" si="8"/>
        <v>2.9999999999999997E-4</v>
      </c>
      <c r="P33">
        <f t="shared" si="9"/>
        <v>4.477611940298507E-4</v>
      </c>
      <c r="Q33">
        <f t="shared" si="1"/>
        <v>0.3</v>
      </c>
      <c r="R33">
        <f t="shared" si="2"/>
        <v>0.31872767379505451</v>
      </c>
      <c r="S33">
        <f t="shared" si="10"/>
        <v>0.31900000000000001</v>
      </c>
      <c r="T33">
        <f t="shared" si="11"/>
        <v>43.737847356588375</v>
      </c>
      <c r="U33">
        <f t="shared" si="12"/>
        <v>43.74</v>
      </c>
    </row>
    <row r="34" spans="1:21" x14ac:dyDescent="0.3">
      <c r="A34" s="1">
        <v>32</v>
      </c>
      <c r="B34" s="1">
        <f t="shared" si="3"/>
        <v>6.1</v>
      </c>
      <c r="C34" s="1">
        <v>6.0999999999999999E-2</v>
      </c>
      <c r="D34">
        <v>1.9E-2</v>
      </c>
      <c r="E34">
        <v>4</v>
      </c>
      <c r="F34">
        <f t="shared" si="4"/>
        <v>0.04</v>
      </c>
      <c r="G34">
        <v>3.9</v>
      </c>
      <c r="H34">
        <f t="shared" si="5"/>
        <v>3.9E-2</v>
      </c>
      <c r="I34" t="s">
        <v>21</v>
      </c>
      <c r="J34" t="str">
        <f t="shared" si="6"/>
        <v>NaN</v>
      </c>
      <c r="K34">
        <v>1</v>
      </c>
      <c r="L34">
        <f t="shared" si="7"/>
        <v>1E-3</v>
      </c>
      <c r="M34">
        <f t="shared" si="0"/>
        <v>1.4925373134328358E-3</v>
      </c>
      <c r="N34">
        <v>0.5</v>
      </c>
      <c r="O34">
        <f t="shared" si="8"/>
        <v>5.0000000000000001E-4</v>
      </c>
      <c r="P34">
        <f t="shared" si="9"/>
        <v>7.4626865671641792E-4</v>
      </c>
      <c r="Q34">
        <f t="shared" si="1"/>
        <v>0.5</v>
      </c>
      <c r="R34">
        <f t="shared" si="2"/>
        <v>0.43213944133025084</v>
      </c>
      <c r="S34">
        <f t="shared" si="10"/>
        <v>0.432</v>
      </c>
      <c r="T34">
        <f t="shared" si="11"/>
        <v>43.737847356588375</v>
      </c>
      <c r="U34">
        <f t="shared" si="12"/>
        <v>43.74</v>
      </c>
    </row>
    <row r="35" spans="1:21" x14ac:dyDescent="0.3">
      <c r="A35" s="1">
        <v>33</v>
      </c>
      <c r="B35" s="1">
        <f t="shared" si="3"/>
        <v>6.1</v>
      </c>
      <c r="C35" s="1">
        <v>6.0999999999999999E-2</v>
      </c>
      <c r="D35">
        <v>1.9E-2</v>
      </c>
      <c r="E35">
        <v>7.4</v>
      </c>
      <c r="F35">
        <f t="shared" si="4"/>
        <v>7.400000000000001E-2</v>
      </c>
      <c r="G35">
        <v>6.2</v>
      </c>
      <c r="H35">
        <f t="shared" si="5"/>
        <v>6.2E-2</v>
      </c>
      <c r="I35" t="s">
        <v>21</v>
      </c>
      <c r="J35" t="str">
        <f t="shared" si="6"/>
        <v>NaN</v>
      </c>
      <c r="K35">
        <v>2</v>
      </c>
      <c r="L35">
        <f t="shared" si="7"/>
        <v>2E-3</v>
      </c>
      <c r="M35">
        <f t="shared" si="0"/>
        <v>2.9850746268656717E-3</v>
      </c>
      <c r="N35">
        <v>0</v>
      </c>
      <c r="O35">
        <f t="shared" si="8"/>
        <v>0</v>
      </c>
      <c r="P35">
        <f t="shared" si="9"/>
        <v>0</v>
      </c>
      <c r="Q35">
        <f t="shared" ref="Q35:Q66" si="13">O35/L35</f>
        <v>0</v>
      </c>
      <c r="R35">
        <f t="shared" ref="R35:R66" si="14">M35/SQRT(9.81*D35*F35^3)</f>
        <v>0.34347593086426975</v>
      </c>
      <c r="S35">
        <f t="shared" si="10"/>
        <v>0.34300000000000003</v>
      </c>
      <c r="T35">
        <f t="shared" si="11"/>
        <v>27.553117280827269</v>
      </c>
      <c r="U35">
        <f t="shared" si="12"/>
        <v>27.55</v>
      </c>
    </row>
    <row r="36" spans="1:21" x14ac:dyDescent="0.3">
      <c r="A36" s="1">
        <v>34</v>
      </c>
      <c r="B36" s="1">
        <f t="shared" si="3"/>
        <v>6.1</v>
      </c>
      <c r="C36" s="1">
        <v>6.0999999999999999E-2</v>
      </c>
      <c r="D36">
        <v>1.9E-2</v>
      </c>
      <c r="E36">
        <v>8.75</v>
      </c>
      <c r="F36">
        <f t="shared" si="4"/>
        <v>8.7499999999999994E-2</v>
      </c>
      <c r="H36" t="s">
        <v>21</v>
      </c>
      <c r="I36" t="s">
        <v>21</v>
      </c>
      <c r="J36" t="str">
        <f t="shared" si="6"/>
        <v>NaN</v>
      </c>
      <c r="K36">
        <v>3</v>
      </c>
      <c r="L36">
        <f t="shared" si="7"/>
        <v>3.0000000000000001E-3</v>
      </c>
      <c r="M36">
        <f t="shared" si="0"/>
        <v>4.4776119402985069E-3</v>
      </c>
      <c r="N36">
        <v>0</v>
      </c>
      <c r="O36">
        <f t="shared" si="8"/>
        <v>0</v>
      </c>
      <c r="P36">
        <f t="shared" si="9"/>
        <v>0</v>
      </c>
      <c r="Q36">
        <f t="shared" si="13"/>
        <v>0</v>
      </c>
      <c r="R36">
        <f t="shared" si="14"/>
        <v>0.40070343768824579</v>
      </c>
      <c r="S36">
        <f t="shared" si="10"/>
        <v>0.40100000000000002</v>
      </c>
      <c r="T36">
        <f t="shared" si="11"/>
        <v>21.026963852070217</v>
      </c>
      <c r="U36">
        <f t="shared" si="12"/>
        <v>21.03</v>
      </c>
    </row>
    <row r="37" spans="1:21" x14ac:dyDescent="0.3">
      <c r="A37" s="1">
        <v>35</v>
      </c>
      <c r="B37" s="1">
        <f t="shared" si="3"/>
        <v>6.1</v>
      </c>
      <c r="C37" s="1">
        <v>6.0999999999999999E-2</v>
      </c>
      <c r="D37">
        <v>0.02</v>
      </c>
      <c r="E37">
        <v>8.6</v>
      </c>
      <c r="F37">
        <f t="shared" si="4"/>
        <v>8.5999999999999993E-2</v>
      </c>
      <c r="G37">
        <v>7.25</v>
      </c>
      <c r="H37">
        <f t="shared" si="5"/>
        <v>7.2499999999999995E-2</v>
      </c>
      <c r="I37" t="s">
        <v>21</v>
      </c>
      <c r="J37" t="str">
        <f t="shared" si="6"/>
        <v>NaN</v>
      </c>
      <c r="K37">
        <v>3</v>
      </c>
      <c r="L37">
        <f t="shared" si="7"/>
        <v>3.0000000000000001E-3</v>
      </c>
      <c r="M37">
        <f t="shared" si="0"/>
        <v>4.4776119402985069E-3</v>
      </c>
      <c r="N37">
        <v>0</v>
      </c>
      <c r="O37">
        <f t="shared" si="8"/>
        <v>0</v>
      </c>
      <c r="P37">
        <f t="shared" si="9"/>
        <v>0</v>
      </c>
      <c r="Q37">
        <f t="shared" si="13"/>
        <v>0</v>
      </c>
      <c r="R37">
        <f t="shared" si="14"/>
        <v>0.40081989841552423</v>
      </c>
      <c r="S37">
        <f t="shared" si="10"/>
        <v>0.40100000000000002</v>
      </c>
      <c r="T37">
        <f t="shared" si="11"/>
        <v>21.389568969461827</v>
      </c>
      <c r="U37">
        <f t="shared" si="12"/>
        <v>21.39</v>
      </c>
    </row>
    <row r="38" spans="1:21" x14ac:dyDescent="0.3">
      <c r="A38" s="1">
        <v>36</v>
      </c>
      <c r="B38" s="1">
        <f t="shared" si="3"/>
        <v>6.1</v>
      </c>
      <c r="C38" s="1">
        <v>6.0999999999999999E-2</v>
      </c>
      <c r="D38">
        <v>0.02</v>
      </c>
      <c r="E38">
        <v>7.35</v>
      </c>
      <c r="F38">
        <f t="shared" si="4"/>
        <v>7.3499999999999996E-2</v>
      </c>
      <c r="G38">
        <v>5.8</v>
      </c>
      <c r="H38">
        <f t="shared" si="5"/>
        <v>5.7999999999999996E-2</v>
      </c>
      <c r="I38" t="s">
        <v>21</v>
      </c>
      <c r="J38" t="str">
        <f t="shared" si="6"/>
        <v>NaN</v>
      </c>
      <c r="K38">
        <v>3</v>
      </c>
      <c r="L38">
        <f t="shared" si="7"/>
        <v>3.0000000000000001E-3</v>
      </c>
      <c r="M38">
        <f t="shared" si="0"/>
        <v>4.4776119402985069E-3</v>
      </c>
      <c r="N38">
        <v>0.3</v>
      </c>
      <c r="O38">
        <f t="shared" si="8"/>
        <v>2.9999999999999997E-4</v>
      </c>
      <c r="P38">
        <f t="shared" si="9"/>
        <v>4.477611940298507E-4</v>
      </c>
      <c r="Q38">
        <f t="shared" si="13"/>
        <v>9.9999999999999992E-2</v>
      </c>
      <c r="R38">
        <f t="shared" si="14"/>
        <v>0.50730126102916095</v>
      </c>
      <c r="S38">
        <f t="shared" si="10"/>
        <v>0.50700000000000001</v>
      </c>
      <c r="T38">
        <f t="shared" si="11"/>
        <v>21.389568969461827</v>
      </c>
      <c r="U38">
        <f t="shared" si="12"/>
        <v>21.39</v>
      </c>
    </row>
    <row r="39" spans="1:21" x14ac:dyDescent="0.3">
      <c r="A39" s="1">
        <v>37</v>
      </c>
      <c r="B39" s="1">
        <f t="shared" si="3"/>
        <v>6.1</v>
      </c>
      <c r="C39" s="1">
        <v>6.0999999999999999E-2</v>
      </c>
      <c r="D39">
        <v>0.02</v>
      </c>
      <c r="E39">
        <v>6.7</v>
      </c>
      <c r="F39">
        <f t="shared" si="4"/>
        <v>6.7000000000000004E-2</v>
      </c>
      <c r="G39">
        <v>5</v>
      </c>
      <c r="H39">
        <f t="shared" si="5"/>
        <v>0.05</v>
      </c>
      <c r="I39" t="s">
        <v>21</v>
      </c>
      <c r="J39" t="str">
        <f t="shared" si="6"/>
        <v>NaN</v>
      </c>
      <c r="K39">
        <v>3</v>
      </c>
      <c r="L39">
        <f t="shared" si="7"/>
        <v>3.0000000000000001E-3</v>
      </c>
      <c r="M39">
        <f t="shared" si="0"/>
        <v>4.4776119402985069E-3</v>
      </c>
      <c r="N39">
        <v>0.6</v>
      </c>
      <c r="O39">
        <f t="shared" si="8"/>
        <v>5.9999999999999995E-4</v>
      </c>
      <c r="P39">
        <f t="shared" si="9"/>
        <v>8.9552238805970139E-4</v>
      </c>
      <c r="Q39">
        <f t="shared" si="13"/>
        <v>0.19999999999999998</v>
      </c>
      <c r="R39">
        <f t="shared" si="14"/>
        <v>0.58288750597896322</v>
      </c>
      <c r="S39">
        <f t="shared" si="10"/>
        <v>0.58299999999999996</v>
      </c>
      <c r="T39">
        <f t="shared" si="11"/>
        <v>21.389568969461827</v>
      </c>
      <c r="U39">
        <f t="shared" si="12"/>
        <v>21.39</v>
      </c>
    </row>
    <row r="40" spans="1:21" x14ac:dyDescent="0.3">
      <c r="A40" s="1">
        <v>38</v>
      </c>
      <c r="B40" s="1">
        <f t="shared" si="3"/>
        <v>6.1</v>
      </c>
      <c r="C40" s="1">
        <v>6.0999999999999999E-2</v>
      </c>
      <c r="D40">
        <v>0.02</v>
      </c>
      <c r="E40">
        <v>6.2</v>
      </c>
      <c r="F40">
        <f t="shared" si="4"/>
        <v>6.2E-2</v>
      </c>
      <c r="G40">
        <v>4.55</v>
      </c>
      <c r="H40">
        <f t="shared" si="5"/>
        <v>4.5499999999999999E-2</v>
      </c>
      <c r="I40" t="s">
        <v>21</v>
      </c>
      <c r="J40" t="str">
        <f t="shared" si="6"/>
        <v>NaN</v>
      </c>
      <c r="K40">
        <v>3</v>
      </c>
      <c r="L40">
        <f t="shared" si="7"/>
        <v>3.0000000000000001E-3</v>
      </c>
      <c r="M40">
        <f t="shared" si="0"/>
        <v>4.4776119402985069E-3</v>
      </c>
      <c r="N40">
        <v>0.9</v>
      </c>
      <c r="O40">
        <f t="shared" si="8"/>
        <v>8.9999999999999998E-4</v>
      </c>
      <c r="P40">
        <f t="shared" si="9"/>
        <v>1.3432835820895521E-3</v>
      </c>
      <c r="Q40">
        <f t="shared" si="13"/>
        <v>0.3</v>
      </c>
      <c r="R40">
        <f t="shared" si="14"/>
        <v>0.65480112403016055</v>
      </c>
      <c r="S40">
        <f t="shared" si="10"/>
        <v>0.65500000000000003</v>
      </c>
      <c r="T40">
        <f t="shared" si="11"/>
        <v>21.389568969461827</v>
      </c>
      <c r="U40">
        <f t="shared" si="12"/>
        <v>21.39</v>
      </c>
    </row>
    <row r="41" spans="1:21" x14ac:dyDescent="0.3">
      <c r="A41" s="1">
        <v>39</v>
      </c>
      <c r="B41" s="1">
        <f t="shared" si="3"/>
        <v>6.1</v>
      </c>
      <c r="C41" s="1">
        <v>6.0999999999999999E-2</v>
      </c>
      <c r="D41">
        <v>0.02</v>
      </c>
      <c r="E41">
        <v>5.05</v>
      </c>
      <c r="F41">
        <f t="shared" si="4"/>
        <v>5.0499999999999996E-2</v>
      </c>
      <c r="G41">
        <v>3.75</v>
      </c>
      <c r="H41">
        <f t="shared" si="5"/>
        <v>3.7499999999999999E-2</v>
      </c>
      <c r="I41" t="s">
        <v>21</v>
      </c>
      <c r="J41" t="str">
        <f t="shared" si="6"/>
        <v>NaN</v>
      </c>
      <c r="K41">
        <v>3</v>
      </c>
      <c r="L41">
        <f t="shared" si="7"/>
        <v>3.0000000000000001E-3</v>
      </c>
      <c r="M41">
        <f t="shared" si="0"/>
        <v>4.4776119402985069E-3</v>
      </c>
      <c r="N41">
        <v>1.5</v>
      </c>
      <c r="O41">
        <f t="shared" si="8"/>
        <v>1.5E-3</v>
      </c>
      <c r="P41">
        <f t="shared" si="9"/>
        <v>2.2388059701492534E-3</v>
      </c>
      <c r="Q41">
        <f t="shared" si="13"/>
        <v>0.5</v>
      </c>
      <c r="R41">
        <f t="shared" si="14"/>
        <v>0.89075831140964823</v>
      </c>
      <c r="S41">
        <f t="shared" si="10"/>
        <v>0.89100000000000001</v>
      </c>
      <c r="T41">
        <f t="shared" si="11"/>
        <v>21.389568969461827</v>
      </c>
      <c r="U41">
        <f t="shared" si="12"/>
        <v>21.39</v>
      </c>
    </row>
    <row r="42" spans="1:21" x14ac:dyDescent="0.3">
      <c r="A42" s="1">
        <v>40</v>
      </c>
      <c r="B42" s="1">
        <f t="shared" si="3"/>
        <v>6.1</v>
      </c>
      <c r="C42" s="1">
        <v>6.0999999999999999E-2</v>
      </c>
      <c r="D42">
        <v>1.9E-2</v>
      </c>
      <c r="E42">
        <v>11.75</v>
      </c>
      <c r="F42">
        <f t="shared" si="4"/>
        <v>0.11749999999999999</v>
      </c>
      <c r="G42">
        <v>9.75</v>
      </c>
      <c r="H42">
        <f t="shared" si="5"/>
        <v>9.7500000000000003E-2</v>
      </c>
      <c r="I42" t="s">
        <v>21</v>
      </c>
      <c r="J42" t="str">
        <f t="shared" si="6"/>
        <v>NaN</v>
      </c>
      <c r="K42">
        <v>5</v>
      </c>
      <c r="L42">
        <f t="shared" si="7"/>
        <v>5.0000000000000001E-3</v>
      </c>
      <c r="M42">
        <f t="shared" si="0"/>
        <v>7.462686567164179E-3</v>
      </c>
      <c r="N42">
        <v>0</v>
      </c>
      <c r="O42">
        <f t="shared" si="8"/>
        <v>0</v>
      </c>
      <c r="P42">
        <f t="shared" si="9"/>
        <v>0</v>
      </c>
      <c r="Q42">
        <f t="shared" si="13"/>
        <v>0</v>
      </c>
      <c r="R42">
        <f t="shared" si="14"/>
        <v>0.42916776807177492</v>
      </c>
      <c r="S42">
        <f t="shared" si="10"/>
        <v>0.42899999999999999</v>
      </c>
      <c r="T42">
        <f t="shared" si="11"/>
        <v>14.958133387836618</v>
      </c>
      <c r="U42">
        <f t="shared" si="12"/>
        <v>14.96</v>
      </c>
    </row>
    <row r="43" spans="1:21" x14ac:dyDescent="0.3">
      <c r="A43" s="1">
        <v>41</v>
      </c>
      <c r="B43" s="1">
        <f t="shared" si="3"/>
        <v>6.1</v>
      </c>
      <c r="C43" s="1">
        <v>6.0999999999999999E-2</v>
      </c>
      <c r="D43">
        <v>1.9E-2</v>
      </c>
      <c r="E43">
        <v>11.85</v>
      </c>
      <c r="F43">
        <f t="shared" si="4"/>
        <v>0.11849999999999999</v>
      </c>
      <c r="G43">
        <v>10.1</v>
      </c>
      <c r="H43">
        <f t="shared" si="5"/>
        <v>0.10099999999999999</v>
      </c>
      <c r="I43" t="s">
        <v>21</v>
      </c>
      <c r="J43" t="str">
        <f t="shared" si="6"/>
        <v>NaN</v>
      </c>
      <c r="K43">
        <v>5</v>
      </c>
      <c r="L43">
        <f t="shared" si="7"/>
        <v>5.0000000000000001E-3</v>
      </c>
      <c r="M43">
        <f t="shared" si="0"/>
        <v>7.462686567164179E-3</v>
      </c>
      <c r="N43">
        <v>0</v>
      </c>
      <c r="O43">
        <f t="shared" si="8"/>
        <v>0</v>
      </c>
      <c r="P43">
        <f t="shared" si="9"/>
        <v>0</v>
      </c>
      <c r="Q43">
        <f t="shared" si="13"/>
        <v>0</v>
      </c>
      <c r="R43">
        <f t="shared" si="14"/>
        <v>0.42374674182683031</v>
      </c>
      <c r="S43">
        <f t="shared" si="10"/>
        <v>0.42399999999999999</v>
      </c>
      <c r="T43">
        <f t="shared" si="11"/>
        <v>14.958133387836618</v>
      </c>
      <c r="U43">
        <f t="shared" si="12"/>
        <v>14.96</v>
      </c>
    </row>
    <row r="44" spans="1:21" x14ac:dyDescent="0.3">
      <c r="A44" s="1">
        <v>42</v>
      </c>
      <c r="B44" s="1">
        <f t="shared" si="3"/>
        <v>6.1</v>
      </c>
      <c r="C44" s="1">
        <v>6.0999999999999999E-2</v>
      </c>
      <c r="D44">
        <v>1.9E-2</v>
      </c>
      <c r="E44">
        <v>9.8000000000000007</v>
      </c>
      <c r="F44">
        <f t="shared" si="4"/>
        <v>9.8000000000000004E-2</v>
      </c>
      <c r="G44">
        <v>7.2</v>
      </c>
      <c r="H44">
        <f t="shared" si="5"/>
        <v>7.2000000000000008E-2</v>
      </c>
      <c r="I44" t="s">
        <v>21</v>
      </c>
      <c r="J44" t="str">
        <f t="shared" si="6"/>
        <v>NaN</v>
      </c>
      <c r="K44">
        <v>5</v>
      </c>
      <c r="L44">
        <f t="shared" si="7"/>
        <v>5.0000000000000001E-3</v>
      </c>
      <c r="M44">
        <f t="shared" si="0"/>
        <v>7.462686567164179E-3</v>
      </c>
      <c r="N44">
        <v>0.5</v>
      </c>
      <c r="O44">
        <f t="shared" si="8"/>
        <v>5.0000000000000001E-4</v>
      </c>
      <c r="P44">
        <f t="shared" si="9"/>
        <v>7.4626865671641792E-4</v>
      </c>
      <c r="Q44">
        <f t="shared" si="13"/>
        <v>0.1</v>
      </c>
      <c r="R44">
        <f t="shared" si="14"/>
        <v>0.56343624873074227</v>
      </c>
      <c r="S44">
        <f t="shared" si="10"/>
        <v>0.56299999999999994</v>
      </c>
      <c r="T44">
        <f t="shared" si="11"/>
        <v>14.958133387836618</v>
      </c>
      <c r="U44">
        <f t="shared" si="12"/>
        <v>14.96</v>
      </c>
    </row>
    <row r="45" spans="1:21" x14ac:dyDescent="0.3">
      <c r="A45" s="1">
        <v>43</v>
      </c>
      <c r="B45" s="1">
        <f t="shared" si="3"/>
        <v>6.1</v>
      </c>
      <c r="C45" s="1">
        <v>6.0999999999999999E-2</v>
      </c>
      <c r="D45">
        <v>1.9E-2</v>
      </c>
      <c r="E45">
        <v>9.1</v>
      </c>
      <c r="F45">
        <f t="shared" si="4"/>
        <v>9.0999999999999998E-2</v>
      </c>
      <c r="G45">
        <v>6.5</v>
      </c>
      <c r="H45">
        <f t="shared" si="5"/>
        <v>6.5000000000000002E-2</v>
      </c>
      <c r="I45" t="s">
        <v>21</v>
      </c>
      <c r="J45" t="str">
        <f t="shared" si="6"/>
        <v>NaN</v>
      </c>
      <c r="K45">
        <v>5</v>
      </c>
      <c r="L45">
        <f t="shared" si="7"/>
        <v>5.0000000000000001E-3</v>
      </c>
      <c r="M45">
        <f t="shared" si="0"/>
        <v>7.462686567164179E-3</v>
      </c>
      <c r="N45">
        <v>1</v>
      </c>
      <c r="O45">
        <f t="shared" si="8"/>
        <v>1E-3</v>
      </c>
      <c r="P45">
        <f t="shared" si="9"/>
        <v>1.4925373134328358E-3</v>
      </c>
      <c r="Q45">
        <f t="shared" si="13"/>
        <v>0.2</v>
      </c>
      <c r="R45">
        <f t="shared" si="14"/>
        <v>0.62968276871797213</v>
      </c>
      <c r="S45">
        <f t="shared" si="10"/>
        <v>0.63</v>
      </c>
      <c r="T45">
        <f t="shared" si="11"/>
        <v>14.958133387836618</v>
      </c>
      <c r="U45">
        <f t="shared" si="12"/>
        <v>14.96</v>
      </c>
    </row>
    <row r="46" spans="1:21" x14ac:dyDescent="0.3">
      <c r="A46" s="1">
        <v>44</v>
      </c>
      <c r="B46" s="1">
        <f t="shared" si="3"/>
        <v>6.1</v>
      </c>
      <c r="C46" s="1">
        <v>6.0999999999999999E-2</v>
      </c>
      <c r="D46">
        <v>1.9E-2</v>
      </c>
      <c r="E46">
        <v>8.25</v>
      </c>
      <c r="F46">
        <f t="shared" si="4"/>
        <v>8.2500000000000004E-2</v>
      </c>
      <c r="G46">
        <v>6</v>
      </c>
      <c r="H46">
        <f t="shared" si="5"/>
        <v>0.06</v>
      </c>
      <c r="I46" t="s">
        <v>21</v>
      </c>
      <c r="J46" t="str">
        <f t="shared" si="6"/>
        <v>NaN</v>
      </c>
      <c r="K46">
        <v>5</v>
      </c>
      <c r="L46">
        <f t="shared" si="7"/>
        <v>5.0000000000000001E-3</v>
      </c>
      <c r="M46">
        <f t="shared" si="0"/>
        <v>7.462686567164179E-3</v>
      </c>
      <c r="N46">
        <v>1.5</v>
      </c>
      <c r="O46">
        <f t="shared" si="8"/>
        <v>1.5E-3</v>
      </c>
      <c r="P46">
        <f t="shared" si="9"/>
        <v>2.2388059701492534E-3</v>
      </c>
      <c r="Q46">
        <f t="shared" si="13"/>
        <v>0.3</v>
      </c>
      <c r="R46">
        <f t="shared" si="14"/>
        <v>0.72946250659660483</v>
      </c>
      <c r="S46">
        <f t="shared" si="10"/>
        <v>0.72899999999999998</v>
      </c>
      <c r="T46">
        <f t="shared" si="11"/>
        <v>14.958133387836618</v>
      </c>
      <c r="U46">
        <f t="shared" si="12"/>
        <v>14.96</v>
      </c>
    </row>
    <row r="47" spans="1:21" x14ac:dyDescent="0.3">
      <c r="A47" s="1">
        <v>45</v>
      </c>
      <c r="B47" s="1">
        <f t="shared" si="3"/>
        <v>6.1</v>
      </c>
      <c r="C47" s="1">
        <v>6.0999999999999999E-2</v>
      </c>
      <c r="D47">
        <v>1.9E-2</v>
      </c>
      <c r="E47">
        <v>6.6</v>
      </c>
      <c r="F47">
        <f t="shared" si="4"/>
        <v>6.6000000000000003E-2</v>
      </c>
      <c r="G47">
        <v>5.2</v>
      </c>
      <c r="H47">
        <f t="shared" si="5"/>
        <v>5.2000000000000005E-2</v>
      </c>
      <c r="I47" t="s">
        <v>21</v>
      </c>
      <c r="J47" t="str">
        <f t="shared" si="6"/>
        <v>NaN</v>
      </c>
      <c r="K47">
        <v>5</v>
      </c>
      <c r="L47">
        <f t="shared" si="7"/>
        <v>5.0000000000000001E-3</v>
      </c>
      <c r="M47">
        <f t="shared" si="0"/>
        <v>7.462686567164179E-3</v>
      </c>
      <c r="N47">
        <v>2.5</v>
      </c>
      <c r="O47">
        <f t="shared" si="8"/>
        <v>2.5000000000000001E-3</v>
      </c>
      <c r="P47">
        <f t="shared" si="9"/>
        <v>3.7313432835820895E-3</v>
      </c>
      <c r="Q47">
        <f t="shared" si="13"/>
        <v>0.5</v>
      </c>
      <c r="R47">
        <f t="shared" si="14"/>
        <v>1.0194548448671232</v>
      </c>
      <c r="S47">
        <f t="shared" si="10"/>
        <v>1.0189999999999999</v>
      </c>
      <c r="T47">
        <f t="shared" si="11"/>
        <v>14.958133387836618</v>
      </c>
      <c r="U47">
        <f t="shared" si="12"/>
        <v>14.96</v>
      </c>
    </row>
    <row r="48" spans="1:21" x14ac:dyDescent="0.3">
      <c r="A48" s="1">
        <v>46</v>
      </c>
      <c r="B48" s="1">
        <f t="shared" si="3"/>
        <v>6.1</v>
      </c>
      <c r="C48" s="1">
        <v>6.0999999999999999E-2</v>
      </c>
      <c r="D48">
        <v>1.9E-2</v>
      </c>
      <c r="E48">
        <v>14.15</v>
      </c>
      <c r="F48">
        <f t="shared" si="4"/>
        <v>0.14150000000000001</v>
      </c>
      <c r="G48">
        <v>11.4</v>
      </c>
      <c r="H48">
        <f t="shared" si="5"/>
        <v>0.114</v>
      </c>
      <c r="I48" t="s">
        <v>21</v>
      </c>
      <c r="J48" t="str">
        <f t="shared" si="6"/>
        <v>NaN</v>
      </c>
      <c r="K48">
        <v>7</v>
      </c>
      <c r="L48">
        <f t="shared" si="7"/>
        <v>7.0000000000000001E-3</v>
      </c>
      <c r="M48">
        <f t="shared" si="0"/>
        <v>1.0447761194029851E-2</v>
      </c>
      <c r="N48">
        <v>0</v>
      </c>
      <c r="O48">
        <f t="shared" si="8"/>
        <v>0</v>
      </c>
      <c r="P48">
        <f t="shared" si="9"/>
        <v>0</v>
      </c>
      <c r="Q48">
        <f t="shared" si="13"/>
        <v>0</v>
      </c>
      <c r="R48">
        <f t="shared" si="14"/>
        <v>0.45465008158603881</v>
      </c>
      <c r="S48">
        <f t="shared" si="10"/>
        <v>0.45500000000000002</v>
      </c>
      <c r="T48">
        <f t="shared" si="11"/>
        <v>11.952498867965263</v>
      </c>
      <c r="U48">
        <f t="shared" si="12"/>
        <v>11.95</v>
      </c>
    </row>
    <row r="49" spans="1:21" x14ac:dyDescent="0.3">
      <c r="A49" s="1">
        <v>47</v>
      </c>
      <c r="B49" s="1">
        <f t="shared" si="3"/>
        <v>6.1</v>
      </c>
      <c r="C49" s="1">
        <v>6.0999999999999999E-2</v>
      </c>
      <c r="D49">
        <v>1.9E-2</v>
      </c>
      <c r="E49">
        <v>15.8</v>
      </c>
      <c r="F49">
        <f t="shared" si="4"/>
        <v>0.158</v>
      </c>
      <c r="G49">
        <v>13.3</v>
      </c>
      <c r="H49">
        <f t="shared" si="5"/>
        <v>0.13300000000000001</v>
      </c>
      <c r="I49" t="s">
        <v>21</v>
      </c>
      <c r="J49" t="str">
        <f t="shared" si="6"/>
        <v>NaN</v>
      </c>
      <c r="K49">
        <v>7.8</v>
      </c>
      <c r="L49">
        <f t="shared" si="7"/>
        <v>7.7999999999999996E-3</v>
      </c>
      <c r="M49">
        <f t="shared" si="0"/>
        <v>1.1641791044776119E-2</v>
      </c>
      <c r="N49">
        <v>0</v>
      </c>
      <c r="O49">
        <f t="shared" si="8"/>
        <v>0</v>
      </c>
      <c r="P49">
        <f t="shared" si="9"/>
        <v>0</v>
      </c>
      <c r="Q49">
        <f t="shared" si="13"/>
        <v>0</v>
      </c>
      <c r="R49">
        <f t="shared" si="14"/>
        <v>0.42936126853571749</v>
      </c>
      <c r="S49">
        <f t="shared" si="10"/>
        <v>0.42899999999999999</v>
      </c>
      <c r="T49">
        <f t="shared" si="11"/>
        <v>11.120585908490421</v>
      </c>
      <c r="U49">
        <f t="shared" si="12"/>
        <v>11.12</v>
      </c>
    </row>
    <row r="50" spans="1:21" x14ac:dyDescent="0.3">
      <c r="A50" s="1">
        <v>48</v>
      </c>
      <c r="B50" s="1">
        <f t="shared" si="3"/>
        <v>3.1</v>
      </c>
      <c r="C50" s="1">
        <v>3.1E-2</v>
      </c>
      <c r="D50">
        <v>1.9E-2</v>
      </c>
      <c r="E50">
        <v>4.25</v>
      </c>
      <c r="F50">
        <f t="shared" si="4"/>
        <v>4.2500000000000003E-2</v>
      </c>
      <c r="G50">
        <v>3.8</v>
      </c>
      <c r="H50">
        <f t="shared" si="5"/>
        <v>3.7999999999999999E-2</v>
      </c>
      <c r="I50" t="s">
        <v>21</v>
      </c>
      <c r="J50" t="str">
        <f t="shared" si="6"/>
        <v>NaN</v>
      </c>
      <c r="K50">
        <v>0.8</v>
      </c>
      <c r="L50">
        <f t="shared" si="7"/>
        <v>8.0000000000000004E-4</v>
      </c>
      <c r="M50">
        <f t="shared" si="0"/>
        <v>1.1940298507462687E-3</v>
      </c>
      <c r="N50">
        <v>0</v>
      </c>
      <c r="O50">
        <f t="shared" si="8"/>
        <v>0</v>
      </c>
      <c r="P50">
        <f t="shared" si="9"/>
        <v>0</v>
      </c>
      <c r="Q50">
        <f t="shared" si="13"/>
        <v>0</v>
      </c>
      <c r="R50">
        <f t="shared" si="14"/>
        <v>0.31566067804125103</v>
      </c>
      <c r="S50">
        <f t="shared" si="10"/>
        <v>0.316</v>
      </c>
      <c r="T50">
        <f t="shared" si="11"/>
        <v>50.753275974150199</v>
      </c>
      <c r="U50">
        <f t="shared" si="12"/>
        <v>50.75</v>
      </c>
    </row>
    <row r="51" spans="1:21" x14ac:dyDescent="0.3">
      <c r="A51" s="1">
        <v>49</v>
      </c>
      <c r="B51" s="1">
        <f t="shared" si="3"/>
        <v>3.1</v>
      </c>
      <c r="C51" s="1">
        <v>3.1E-2</v>
      </c>
      <c r="D51">
        <v>1.9E-2</v>
      </c>
      <c r="E51">
        <v>4.5999999999999996</v>
      </c>
      <c r="F51">
        <f t="shared" si="4"/>
        <v>4.5999999999999999E-2</v>
      </c>
      <c r="G51">
        <v>4.1500000000000004</v>
      </c>
      <c r="H51">
        <f t="shared" si="5"/>
        <v>4.1500000000000002E-2</v>
      </c>
      <c r="I51" t="s">
        <v>21</v>
      </c>
      <c r="J51" t="str">
        <f t="shared" si="6"/>
        <v>NaN</v>
      </c>
      <c r="K51">
        <v>1</v>
      </c>
      <c r="L51">
        <f t="shared" si="7"/>
        <v>1E-3</v>
      </c>
      <c r="M51">
        <f t="shared" si="0"/>
        <v>1.4925373134328358E-3</v>
      </c>
      <c r="N51">
        <v>0</v>
      </c>
      <c r="O51">
        <f t="shared" si="8"/>
        <v>0</v>
      </c>
      <c r="P51">
        <f t="shared" si="9"/>
        <v>0</v>
      </c>
      <c r="Q51">
        <f t="shared" si="13"/>
        <v>0</v>
      </c>
      <c r="R51">
        <f t="shared" si="14"/>
        <v>0.35041052771368864</v>
      </c>
      <c r="S51">
        <f t="shared" si="10"/>
        <v>0.35</v>
      </c>
      <c r="T51">
        <f t="shared" si="11"/>
        <v>43.737847356588375</v>
      </c>
      <c r="U51">
        <f t="shared" si="12"/>
        <v>43.74</v>
      </c>
    </row>
    <row r="52" spans="1:21" x14ac:dyDescent="0.3">
      <c r="A52" s="1">
        <v>50</v>
      </c>
      <c r="B52" s="1">
        <f t="shared" si="3"/>
        <v>3.1</v>
      </c>
      <c r="C52" s="1">
        <v>3.1E-2</v>
      </c>
      <c r="D52">
        <v>1.9E-2</v>
      </c>
      <c r="E52">
        <v>5.45</v>
      </c>
      <c r="F52">
        <f t="shared" si="4"/>
        <v>5.45E-2</v>
      </c>
      <c r="G52">
        <v>4.5</v>
      </c>
      <c r="H52">
        <f t="shared" si="5"/>
        <v>4.4999999999999998E-2</v>
      </c>
      <c r="I52" t="s">
        <v>21</v>
      </c>
      <c r="J52" t="str">
        <f t="shared" si="6"/>
        <v>NaN</v>
      </c>
      <c r="K52">
        <v>1.5</v>
      </c>
      <c r="L52">
        <f t="shared" si="7"/>
        <v>1.5E-3</v>
      </c>
      <c r="M52">
        <f t="shared" si="0"/>
        <v>2.2388059701492534E-3</v>
      </c>
      <c r="N52">
        <v>0</v>
      </c>
      <c r="O52">
        <f t="shared" si="8"/>
        <v>0</v>
      </c>
      <c r="P52">
        <f t="shared" si="9"/>
        <v>0</v>
      </c>
      <c r="Q52">
        <f t="shared" si="13"/>
        <v>0</v>
      </c>
      <c r="R52">
        <f t="shared" si="14"/>
        <v>0.40757768550755824</v>
      </c>
      <c r="S52">
        <f t="shared" si="10"/>
        <v>0.40799999999999997</v>
      </c>
      <c r="T52">
        <f t="shared" si="11"/>
        <v>33.378224538473546</v>
      </c>
      <c r="U52">
        <f t="shared" si="12"/>
        <v>33.380000000000003</v>
      </c>
    </row>
    <row r="53" spans="1:21" x14ac:dyDescent="0.3">
      <c r="A53" s="1">
        <v>51</v>
      </c>
      <c r="B53" s="1">
        <f t="shared" si="3"/>
        <v>3.1</v>
      </c>
      <c r="C53" s="1">
        <v>3.1E-2</v>
      </c>
      <c r="D53">
        <v>1.9E-2</v>
      </c>
      <c r="E53">
        <v>6.25</v>
      </c>
      <c r="F53">
        <f t="shared" si="4"/>
        <v>6.25E-2</v>
      </c>
      <c r="G53">
        <v>5</v>
      </c>
      <c r="H53">
        <f t="shared" si="5"/>
        <v>0.05</v>
      </c>
      <c r="I53" t="s">
        <v>21</v>
      </c>
      <c r="J53" t="str">
        <f t="shared" si="6"/>
        <v>NaN</v>
      </c>
      <c r="K53">
        <v>2</v>
      </c>
      <c r="L53">
        <f t="shared" si="7"/>
        <v>2E-3</v>
      </c>
      <c r="M53">
        <f t="shared" si="0"/>
        <v>2.9850746268656717E-3</v>
      </c>
      <c r="N53">
        <v>0</v>
      </c>
      <c r="O53">
        <f t="shared" si="8"/>
        <v>0</v>
      </c>
      <c r="P53">
        <f t="shared" si="9"/>
        <v>0</v>
      </c>
      <c r="Q53">
        <f t="shared" si="13"/>
        <v>0</v>
      </c>
      <c r="R53">
        <f t="shared" si="14"/>
        <v>0.44251078792217691</v>
      </c>
      <c r="S53">
        <f t="shared" si="10"/>
        <v>0.443</v>
      </c>
      <c r="T53">
        <f t="shared" si="11"/>
        <v>27.553117280827269</v>
      </c>
      <c r="U53">
        <f t="shared" si="12"/>
        <v>27.55</v>
      </c>
    </row>
    <row r="54" spans="1:21" x14ac:dyDescent="0.3">
      <c r="A54" s="1">
        <v>52</v>
      </c>
      <c r="B54" s="1">
        <f t="shared" si="3"/>
        <v>6.1</v>
      </c>
      <c r="C54" s="1">
        <v>6.0999999999999999E-2</v>
      </c>
      <c r="D54">
        <v>1.9E-2</v>
      </c>
      <c r="E54">
        <v>7.1</v>
      </c>
      <c r="F54">
        <f t="shared" si="4"/>
        <v>7.0999999999999994E-2</v>
      </c>
      <c r="G54">
        <v>6.3</v>
      </c>
      <c r="H54">
        <f t="shared" si="5"/>
        <v>6.3E-2</v>
      </c>
      <c r="I54" t="s">
        <v>21</v>
      </c>
      <c r="J54" t="str">
        <f t="shared" si="6"/>
        <v>NaN</v>
      </c>
      <c r="K54">
        <v>2</v>
      </c>
      <c r="L54">
        <f t="shared" si="7"/>
        <v>2E-3</v>
      </c>
      <c r="M54">
        <f t="shared" si="0"/>
        <v>2.9850746268656717E-3</v>
      </c>
      <c r="N54">
        <v>0</v>
      </c>
      <c r="O54">
        <f t="shared" si="8"/>
        <v>0</v>
      </c>
      <c r="P54">
        <f t="shared" si="9"/>
        <v>0</v>
      </c>
      <c r="Q54">
        <f t="shared" si="13"/>
        <v>0</v>
      </c>
      <c r="R54">
        <f t="shared" si="14"/>
        <v>0.36547389838320055</v>
      </c>
      <c r="S54">
        <f t="shared" si="10"/>
        <v>0.36499999999999999</v>
      </c>
      <c r="T54">
        <f t="shared" si="11"/>
        <v>27.553117280827269</v>
      </c>
      <c r="U54">
        <f t="shared" si="12"/>
        <v>27.55</v>
      </c>
    </row>
    <row r="55" spans="1:21" x14ac:dyDescent="0.3">
      <c r="A55" s="1">
        <v>53</v>
      </c>
      <c r="B55" s="1">
        <f t="shared" si="3"/>
        <v>6.1</v>
      </c>
      <c r="C55" s="1">
        <v>6.0999999999999999E-2</v>
      </c>
      <c r="D55">
        <v>1.9E-2</v>
      </c>
      <c r="E55">
        <v>7.65</v>
      </c>
      <c r="F55">
        <f t="shared" si="4"/>
        <v>7.6499999999999999E-2</v>
      </c>
      <c r="G55">
        <v>6.45</v>
      </c>
      <c r="H55">
        <f t="shared" si="5"/>
        <v>6.4500000000000002E-2</v>
      </c>
      <c r="I55" t="s">
        <v>21</v>
      </c>
      <c r="J55" t="str">
        <f t="shared" si="6"/>
        <v>NaN</v>
      </c>
      <c r="K55">
        <v>2.5</v>
      </c>
      <c r="L55">
        <f t="shared" si="7"/>
        <v>2.5000000000000001E-3</v>
      </c>
      <c r="M55">
        <f t="shared" si="0"/>
        <v>3.7313432835820895E-3</v>
      </c>
      <c r="N55">
        <v>0</v>
      </c>
      <c r="O55">
        <f t="shared" si="8"/>
        <v>0</v>
      </c>
      <c r="P55">
        <f t="shared" si="9"/>
        <v>0</v>
      </c>
      <c r="Q55">
        <f t="shared" si="13"/>
        <v>0</v>
      </c>
      <c r="R55">
        <f t="shared" si="14"/>
        <v>0.40847148953930118</v>
      </c>
      <c r="S55">
        <f t="shared" si="10"/>
        <v>0.40799999999999997</v>
      </c>
      <c r="T55">
        <f t="shared" si="11"/>
        <v>23.744556675332493</v>
      </c>
      <c r="U55">
        <f t="shared" si="12"/>
        <v>23.74</v>
      </c>
    </row>
    <row r="56" spans="1:21" x14ac:dyDescent="0.3">
      <c r="A56" s="1">
        <v>54</v>
      </c>
      <c r="B56" s="1">
        <f t="shared" si="3"/>
        <v>6.1</v>
      </c>
      <c r="C56" s="1">
        <v>6.0999999999999999E-2</v>
      </c>
      <c r="D56">
        <v>1.9E-2</v>
      </c>
      <c r="E56">
        <v>9.4</v>
      </c>
      <c r="F56">
        <f t="shared" si="4"/>
        <v>9.4E-2</v>
      </c>
      <c r="G56">
        <v>7.45</v>
      </c>
      <c r="H56">
        <f t="shared" si="5"/>
        <v>7.4499999999999997E-2</v>
      </c>
      <c r="I56" t="s">
        <v>21</v>
      </c>
      <c r="J56" t="str">
        <f t="shared" si="6"/>
        <v>NaN</v>
      </c>
      <c r="K56">
        <v>4</v>
      </c>
      <c r="L56">
        <f t="shared" si="7"/>
        <v>4.0000000000000001E-3</v>
      </c>
      <c r="M56">
        <f t="shared" si="0"/>
        <v>5.9701492537313433E-3</v>
      </c>
      <c r="N56">
        <v>0</v>
      </c>
      <c r="O56">
        <f t="shared" si="8"/>
        <v>0</v>
      </c>
      <c r="P56">
        <f t="shared" si="9"/>
        <v>0</v>
      </c>
      <c r="Q56">
        <f t="shared" si="13"/>
        <v>0</v>
      </c>
      <c r="R56">
        <f t="shared" si="14"/>
        <v>0.47982415158017638</v>
      </c>
      <c r="S56">
        <f t="shared" si="10"/>
        <v>0.48</v>
      </c>
      <c r="T56">
        <f t="shared" si="11"/>
        <v>17.357376226168235</v>
      </c>
      <c r="U56">
        <f t="shared" si="12"/>
        <v>17.36</v>
      </c>
    </row>
    <row r="57" spans="1:21" x14ac:dyDescent="0.3">
      <c r="A57" s="1">
        <v>55</v>
      </c>
      <c r="B57" s="1">
        <f t="shared" si="3"/>
        <v>6.1</v>
      </c>
      <c r="C57" s="1">
        <v>6.0999999999999999E-2</v>
      </c>
      <c r="D57">
        <v>1.9E-2</v>
      </c>
      <c r="E57">
        <v>10.85</v>
      </c>
      <c r="F57">
        <f t="shared" si="4"/>
        <v>0.1085</v>
      </c>
      <c r="G57">
        <v>8.5</v>
      </c>
      <c r="H57">
        <f t="shared" si="5"/>
        <v>8.5000000000000006E-2</v>
      </c>
      <c r="I57" t="s">
        <v>21</v>
      </c>
      <c r="J57" t="str">
        <f t="shared" si="6"/>
        <v>NaN</v>
      </c>
      <c r="K57">
        <v>5</v>
      </c>
      <c r="L57">
        <f t="shared" si="7"/>
        <v>5.0000000000000001E-3</v>
      </c>
      <c r="M57">
        <f t="shared" si="0"/>
        <v>7.462686567164179E-3</v>
      </c>
      <c r="N57">
        <v>0</v>
      </c>
      <c r="O57">
        <f t="shared" si="8"/>
        <v>0</v>
      </c>
      <c r="P57">
        <f t="shared" si="9"/>
        <v>0</v>
      </c>
      <c r="Q57">
        <f t="shared" si="13"/>
        <v>0</v>
      </c>
      <c r="R57">
        <f t="shared" si="14"/>
        <v>0.48365901847556692</v>
      </c>
      <c r="S57">
        <f t="shared" si="10"/>
        <v>0.48399999999999999</v>
      </c>
      <c r="T57">
        <f t="shared" si="11"/>
        <v>14.958133387836618</v>
      </c>
      <c r="U57">
        <f t="shared" si="12"/>
        <v>14.96</v>
      </c>
    </row>
    <row r="58" spans="1:21" x14ac:dyDescent="0.3">
      <c r="A58" s="1">
        <v>56</v>
      </c>
      <c r="B58" s="1">
        <f t="shared" si="3"/>
        <v>6.1</v>
      </c>
      <c r="C58" s="1">
        <v>6.0999999999999999E-2</v>
      </c>
      <c r="D58">
        <v>1.9E-2</v>
      </c>
      <c r="E58">
        <v>14.95</v>
      </c>
      <c r="F58">
        <f t="shared" si="4"/>
        <v>0.14949999999999999</v>
      </c>
      <c r="G58">
        <v>12.15</v>
      </c>
      <c r="H58">
        <f t="shared" si="5"/>
        <v>0.1215</v>
      </c>
      <c r="I58" t="s">
        <v>21</v>
      </c>
      <c r="J58" t="str">
        <f t="shared" si="6"/>
        <v>NaN</v>
      </c>
      <c r="K58">
        <v>8</v>
      </c>
      <c r="L58">
        <f t="shared" si="7"/>
        <v>8.0000000000000002E-3</v>
      </c>
      <c r="M58">
        <f t="shared" si="0"/>
        <v>1.1940298507462687E-2</v>
      </c>
      <c r="N58">
        <v>0</v>
      </c>
      <c r="O58">
        <f t="shared" si="8"/>
        <v>0</v>
      </c>
      <c r="P58">
        <f t="shared" si="9"/>
        <v>0</v>
      </c>
      <c r="Q58">
        <f t="shared" si="13"/>
        <v>0</v>
      </c>
      <c r="R58">
        <f t="shared" si="14"/>
        <v>0.47845609472533956</v>
      </c>
      <c r="S58">
        <f t="shared" si="10"/>
        <v>0.47799999999999998</v>
      </c>
      <c r="T58">
        <f t="shared" si="11"/>
        <v>10.934461839147092</v>
      </c>
      <c r="U58">
        <f t="shared" si="12"/>
        <v>10.93</v>
      </c>
    </row>
    <row r="59" spans="1:21" x14ac:dyDescent="0.3">
      <c r="A59" s="1">
        <v>57</v>
      </c>
      <c r="B59" s="1">
        <f t="shared" si="3"/>
        <v>3.1</v>
      </c>
      <c r="C59" s="1">
        <v>3.1E-2</v>
      </c>
      <c r="D59">
        <v>1.9E-2</v>
      </c>
      <c r="E59">
        <v>5.3</v>
      </c>
      <c r="F59">
        <f t="shared" si="4"/>
        <v>5.2999999999999999E-2</v>
      </c>
      <c r="G59">
        <v>5.05</v>
      </c>
      <c r="H59">
        <f t="shared" si="5"/>
        <v>5.0499999999999996E-2</v>
      </c>
      <c r="I59">
        <v>3.6</v>
      </c>
      <c r="J59">
        <f>I59/100</f>
        <v>3.6000000000000004E-2</v>
      </c>
      <c r="K59">
        <v>1</v>
      </c>
      <c r="L59">
        <f t="shared" si="7"/>
        <v>1E-3</v>
      </c>
      <c r="M59">
        <f t="shared" si="0"/>
        <v>1.4925373134328358E-3</v>
      </c>
      <c r="N59">
        <v>0</v>
      </c>
      <c r="O59">
        <f t="shared" si="8"/>
        <v>0</v>
      </c>
      <c r="P59">
        <f t="shared" si="9"/>
        <v>0</v>
      </c>
      <c r="Q59">
        <f t="shared" si="13"/>
        <v>0</v>
      </c>
      <c r="R59">
        <f t="shared" si="14"/>
        <v>0.2833349106671712</v>
      </c>
      <c r="S59">
        <f t="shared" si="10"/>
        <v>0.28299999999999997</v>
      </c>
      <c r="T59">
        <f t="shared" si="11"/>
        <v>43.737847356588375</v>
      </c>
      <c r="U59">
        <f t="shared" si="12"/>
        <v>43.74</v>
      </c>
    </row>
    <row r="60" spans="1:21" x14ac:dyDescent="0.3">
      <c r="A60" s="1">
        <v>58</v>
      </c>
      <c r="B60" s="1">
        <f t="shared" si="3"/>
        <v>3.1</v>
      </c>
      <c r="C60" s="1">
        <v>3.1E-2</v>
      </c>
      <c r="D60">
        <v>1.9E-2</v>
      </c>
      <c r="E60">
        <v>5.05</v>
      </c>
      <c r="F60">
        <f t="shared" si="4"/>
        <v>5.0499999999999996E-2</v>
      </c>
      <c r="G60">
        <v>4.8499999999999996</v>
      </c>
      <c r="H60">
        <f t="shared" si="5"/>
        <v>4.8499999999999995E-2</v>
      </c>
      <c r="I60">
        <v>3.25</v>
      </c>
      <c r="J60">
        <f t="shared" ref="J60:J79" si="15">I60/100</f>
        <v>3.2500000000000001E-2</v>
      </c>
      <c r="K60">
        <v>1</v>
      </c>
      <c r="L60">
        <f t="shared" si="7"/>
        <v>1E-3</v>
      </c>
      <c r="M60">
        <f t="shared" si="0"/>
        <v>1.4925373134328358E-3</v>
      </c>
      <c r="N60">
        <v>0.1</v>
      </c>
      <c r="O60">
        <f t="shared" si="8"/>
        <v>1E-4</v>
      </c>
      <c r="P60">
        <f t="shared" si="9"/>
        <v>1.4925373134328358E-4</v>
      </c>
      <c r="Q60">
        <f t="shared" si="13"/>
        <v>0.1</v>
      </c>
      <c r="R60">
        <f t="shared" si="14"/>
        <v>0.3046329148154085</v>
      </c>
      <c r="S60">
        <f t="shared" si="10"/>
        <v>0.30499999999999999</v>
      </c>
      <c r="T60">
        <f t="shared" si="11"/>
        <v>43.737847356588375</v>
      </c>
      <c r="U60">
        <f t="shared" si="12"/>
        <v>43.74</v>
      </c>
    </row>
    <row r="61" spans="1:21" x14ac:dyDescent="0.3">
      <c r="A61" s="1">
        <v>59</v>
      </c>
      <c r="B61" s="1">
        <f t="shared" si="3"/>
        <v>3.1</v>
      </c>
      <c r="C61" s="1">
        <v>3.1E-2</v>
      </c>
      <c r="D61">
        <v>1.9E-2</v>
      </c>
      <c r="E61">
        <v>4.8</v>
      </c>
      <c r="F61">
        <f t="shared" si="4"/>
        <v>4.8000000000000001E-2</v>
      </c>
      <c r="G61">
        <v>4.55</v>
      </c>
      <c r="H61">
        <f t="shared" si="5"/>
        <v>4.5499999999999999E-2</v>
      </c>
      <c r="I61">
        <v>2.9</v>
      </c>
      <c r="J61">
        <f t="shared" si="15"/>
        <v>2.8999999999999998E-2</v>
      </c>
      <c r="K61">
        <v>1</v>
      </c>
      <c r="L61">
        <f t="shared" si="7"/>
        <v>1E-3</v>
      </c>
      <c r="M61">
        <f t="shared" si="0"/>
        <v>1.4925373134328358E-3</v>
      </c>
      <c r="N61">
        <v>0.2</v>
      </c>
      <c r="O61">
        <f t="shared" si="8"/>
        <v>2.0000000000000001E-4</v>
      </c>
      <c r="P61">
        <f t="shared" si="9"/>
        <v>2.9850746268656717E-4</v>
      </c>
      <c r="Q61">
        <f t="shared" si="13"/>
        <v>0.2</v>
      </c>
      <c r="R61">
        <f t="shared" si="14"/>
        <v>0.32873961111702593</v>
      </c>
      <c r="S61">
        <f t="shared" si="10"/>
        <v>0.32900000000000001</v>
      </c>
      <c r="T61">
        <f t="shared" si="11"/>
        <v>43.737847356588375</v>
      </c>
      <c r="U61">
        <f t="shared" si="12"/>
        <v>43.74</v>
      </c>
    </row>
    <row r="62" spans="1:21" x14ac:dyDescent="0.3">
      <c r="A62" s="1">
        <v>60</v>
      </c>
      <c r="B62" s="1">
        <f t="shared" si="3"/>
        <v>3.1</v>
      </c>
      <c r="C62" s="1">
        <v>3.1E-2</v>
      </c>
      <c r="D62">
        <v>1.9E-2</v>
      </c>
      <c r="E62">
        <v>3.9</v>
      </c>
      <c r="F62">
        <f t="shared" si="4"/>
        <v>3.9E-2</v>
      </c>
      <c r="G62">
        <v>3.8</v>
      </c>
      <c r="H62">
        <f t="shared" si="5"/>
        <v>3.7999999999999999E-2</v>
      </c>
      <c r="I62">
        <v>2.2000000000000002</v>
      </c>
      <c r="J62">
        <f t="shared" si="15"/>
        <v>2.2000000000000002E-2</v>
      </c>
      <c r="K62">
        <v>1</v>
      </c>
      <c r="L62">
        <f t="shared" si="7"/>
        <v>1E-3</v>
      </c>
      <c r="M62">
        <f t="shared" si="0"/>
        <v>1.4925373134328358E-3</v>
      </c>
      <c r="N62">
        <v>0.5</v>
      </c>
      <c r="O62">
        <f t="shared" si="8"/>
        <v>5.0000000000000001E-4</v>
      </c>
      <c r="P62">
        <f t="shared" si="9"/>
        <v>7.4626865671641792E-4</v>
      </c>
      <c r="Q62">
        <f t="shared" si="13"/>
        <v>0.5</v>
      </c>
      <c r="R62">
        <f t="shared" si="14"/>
        <v>0.44886628133814105</v>
      </c>
      <c r="S62">
        <f t="shared" si="10"/>
        <v>0.44900000000000001</v>
      </c>
      <c r="T62">
        <f t="shared" si="11"/>
        <v>43.737847356588375</v>
      </c>
      <c r="U62">
        <f t="shared" si="12"/>
        <v>43.74</v>
      </c>
    </row>
    <row r="63" spans="1:21" x14ac:dyDescent="0.3">
      <c r="A63" s="1">
        <v>61</v>
      </c>
      <c r="B63" s="1">
        <f t="shared" si="3"/>
        <v>3.1</v>
      </c>
      <c r="C63" s="1">
        <v>3.1E-2</v>
      </c>
      <c r="D63">
        <v>1.9E-2</v>
      </c>
      <c r="E63">
        <v>8.0500000000000007</v>
      </c>
      <c r="F63">
        <f t="shared" si="4"/>
        <v>8.0500000000000002E-2</v>
      </c>
      <c r="G63">
        <v>7.5</v>
      </c>
      <c r="H63">
        <f t="shared" si="5"/>
        <v>7.4999999999999997E-2</v>
      </c>
      <c r="I63">
        <v>5.25</v>
      </c>
      <c r="J63">
        <f t="shared" si="15"/>
        <v>5.2499999999999998E-2</v>
      </c>
      <c r="K63">
        <v>2</v>
      </c>
      <c r="L63">
        <f t="shared" si="7"/>
        <v>2E-3</v>
      </c>
      <c r="M63">
        <f t="shared" si="0"/>
        <v>2.9850746268656717E-3</v>
      </c>
      <c r="N63">
        <v>0</v>
      </c>
      <c r="O63">
        <f t="shared" si="8"/>
        <v>0</v>
      </c>
      <c r="P63">
        <f t="shared" si="9"/>
        <v>0</v>
      </c>
      <c r="Q63">
        <f t="shared" si="13"/>
        <v>0</v>
      </c>
      <c r="R63">
        <f t="shared" si="14"/>
        <v>0.30272624101529028</v>
      </c>
      <c r="S63">
        <f t="shared" si="10"/>
        <v>0.30299999999999999</v>
      </c>
      <c r="T63">
        <f t="shared" si="11"/>
        <v>27.553117280827269</v>
      </c>
      <c r="U63">
        <f t="shared" si="12"/>
        <v>27.55</v>
      </c>
    </row>
    <row r="64" spans="1:21" x14ac:dyDescent="0.3">
      <c r="A64" s="1">
        <v>62</v>
      </c>
      <c r="B64" s="1">
        <f t="shared" si="3"/>
        <v>3.1</v>
      </c>
      <c r="C64" s="1">
        <v>3.1E-2</v>
      </c>
      <c r="D64">
        <v>1.9E-2</v>
      </c>
      <c r="E64">
        <v>9.75</v>
      </c>
      <c r="F64">
        <f t="shared" si="4"/>
        <v>9.7500000000000003E-2</v>
      </c>
      <c r="G64">
        <v>9.0500000000000007</v>
      </c>
      <c r="H64">
        <f t="shared" si="5"/>
        <v>9.0500000000000011E-2</v>
      </c>
      <c r="I64">
        <v>6.65</v>
      </c>
      <c r="J64">
        <f t="shared" si="15"/>
        <v>6.6500000000000004E-2</v>
      </c>
      <c r="K64">
        <v>3</v>
      </c>
      <c r="L64">
        <f t="shared" si="7"/>
        <v>3.0000000000000001E-3</v>
      </c>
      <c r="M64">
        <f t="shared" si="0"/>
        <v>4.4776119402985069E-3</v>
      </c>
      <c r="N64">
        <v>0</v>
      </c>
      <c r="O64">
        <f t="shared" si="8"/>
        <v>0</v>
      </c>
      <c r="P64">
        <f t="shared" si="9"/>
        <v>0</v>
      </c>
      <c r="Q64">
        <f t="shared" si="13"/>
        <v>0</v>
      </c>
      <c r="R64">
        <f t="shared" si="14"/>
        <v>0.34066555533082993</v>
      </c>
      <c r="S64">
        <f t="shared" si="10"/>
        <v>0.34100000000000003</v>
      </c>
      <c r="T64">
        <f t="shared" si="11"/>
        <v>21.026963852070217</v>
      </c>
      <c r="U64">
        <f t="shared" si="12"/>
        <v>21.03</v>
      </c>
    </row>
    <row r="65" spans="1:21" x14ac:dyDescent="0.3">
      <c r="A65" s="1">
        <v>63</v>
      </c>
      <c r="B65" s="1">
        <f t="shared" si="3"/>
        <v>3.1</v>
      </c>
      <c r="C65" s="1">
        <v>3.1E-2</v>
      </c>
      <c r="D65">
        <v>1.9E-2</v>
      </c>
      <c r="E65">
        <v>9.65</v>
      </c>
      <c r="F65">
        <f t="shared" si="4"/>
        <v>9.6500000000000002E-2</v>
      </c>
      <c r="G65">
        <v>8.9499999999999993</v>
      </c>
      <c r="H65">
        <f t="shared" si="5"/>
        <v>8.9499999999999996E-2</v>
      </c>
      <c r="I65">
        <v>6.4</v>
      </c>
      <c r="J65">
        <f t="shared" si="15"/>
        <v>6.4000000000000001E-2</v>
      </c>
      <c r="K65">
        <v>3</v>
      </c>
      <c r="L65">
        <f t="shared" si="7"/>
        <v>3.0000000000000001E-3</v>
      </c>
      <c r="M65">
        <f t="shared" si="0"/>
        <v>4.4776119402985069E-3</v>
      </c>
      <c r="N65">
        <v>0</v>
      </c>
      <c r="O65">
        <f t="shared" si="8"/>
        <v>0</v>
      </c>
      <c r="P65">
        <f t="shared" si="9"/>
        <v>0</v>
      </c>
      <c r="Q65">
        <f t="shared" si="13"/>
        <v>0</v>
      </c>
      <c r="R65">
        <f t="shared" si="14"/>
        <v>0.34597456968633589</v>
      </c>
      <c r="S65">
        <f t="shared" si="10"/>
        <v>0.34599999999999997</v>
      </c>
      <c r="T65">
        <f t="shared" si="11"/>
        <v>21.026963852070217</v>
      </c>
      <c r="U65">
        <f t="shared" si="12"/>
        <v>21.03</v>
      </c>
    </row>
    <row r="66" spans="1:21" x14ac:dyDescent="0.3">
      <c r="A66" s="1">
        <v>64</v>
      </c>
      <c r="B66" s="1">
        <f t="shared" si="3"/>
        <v>3.1</v>
      </c>
      <c r="C66" s="1">
        <v>3.1E-2</v>
      </c>
      <c r="D66">
        <v>1.9E-2</v>
      </c>
      <c r="E66">
        <v>8.9499999999999993</v>
      </c>
      <c r="F66">
        <f t="shared" si="4"/>
        <v>8.9499999999999996E-2</v>
      </c>
      <c r="G66">
        <v>8.25</v>
      </c>
      <c r="H66">
        <f t="shared" si="5"/>
        <v>8.2500000000000004E-2</v>
      </c>
      <c r="I66">
        <v>5.7</v>
      </c>
      <c r="J66">
        <f t="shared" si="15"/>
        <v>5.7000000000000002E-2</v>
      </c>
      <c r="K66">
        <v>3</v>
      </c>
      <c r="L66">
        <f t="shared" si="7"/>
        <v>3.0000000000000001E-3</v>
      </c>
      <c r="M66">
        <f t="shared" si="0"/>
        <v>4.4776119402985069E-3</v>
      </c>
      <c r="N66">
        <v>0.3</v>
      </c>
      <c r="O66">
        <f t="shared" si="8"/>
        <v>2.9999999999999997E-4</v>
      </c>
      <c r="P66">
        <f t="shared" si="9"/>
        <v>4.477611940298507E-4</v>
      </c>
      <c r="Q66">
        <f t="shared" si="13"/>
        <v>9.9999999999999992E-2</v>
      </c>
      <c r="R66">
        <f t="shared" si="14"/>
        <v>0.38734735512843016</v>
      </c>
      <c r="S66">
        <f t="shared" si="10"/>
        <v>0.38700000000000001</v>
      </c>
      <c r="T66">
        <f t="shared" si="11"/>
        <v>21.026963852070217</v>
      </c>
      <c r="U66">
        <f t="shared" si="12"/>
        <v>21.03</v>
      </c>
    </row>
    <row r="67" spans="1:21" x14ac:dyDescent="0.3">
      <c r="A67" s="1">
        <v>65</v>
      </c>
      <c r="B67" s="1">
        <f t="shared" si="3"/>
        <v>3.1</v>
      </c>
      <c r="C67" s="1">
        <v>3.1E-2</v>
      </c>
      <c r="D67">
        <v>1.9E-2</v>
      </c>
      <c r="E67">
        <v>8.3000000000000007</v>
      </c>
      <c r="F67">
        <f t="shared" si="4"/>
        <v>8.3000000000000004E-2</v>
      </c>
      <c r="G67">
        <v>7.75</v>
      </c>
      <c r="H67">
        <f t="shared" si="5"/>
        <v>7.7499999999999999E-2</v>
      </c>
      <c r="I67">
        <v>5.3</v>
      </c>
      <c r="J67">
        <f t="shared" si="15"/>
        <v>5.2999999999999999E-2</v>
      </c>
      <c r="K67">
        <v>3</v>
      </c>
      <c r="L67">
        <f t="shared" si="7"/>
        <v>3.0000000000000001E-3</v>
      </c>
      <c r="M67">
        <f t="shared" ref="M67:M130" si="16">L67/0.67</f>
        <v>4.4776119402985069E-3</v>
      </c>
      <c r="N67">
        <v>0.6</v>
      </c>
      <c r="O67">
        <f t="shared" si="8"/>
        <v>5.9999999999999995E-4</v>
      </c>
      <c r="P67">
        <f t="shared" si="9"/>
        <v>8.9552238805970139E-4</v>
      </c>
      <c r="Q67">
        <f t="shared" ref="Q67:Q98" si="17">O67/L67</f>
        <v>0.19999999999999998</v>
      </c>
      <c r="R67">
        <f t="shared" ref="R67:R98" si="18">M67/SQRT(9.81*D67*F67^3)</f>
        <v>0.43372854894780377</v>
      </c>
      <c r="S67">
        <f t="shared" si="10"/>
        <v>0.434</v>
      </c>
      <c r="T67">
        <f t="shared" si="11"/>
        <v>21.026963852070217</v>
      </c>
      <c r="U67">
        <f t="shared" si="12"/>
        <v>21.03</v>
      </c>
    </row>
    <row r="68" spans="1:21" x14ac:dyDescent="0.3">
      <c r="A68" s="1">
        <v>66</v>
      </c>
      <c r="B68" s="1">
        <f t="shared" ref="B68:B131" si="19">C68*100</f>
        <v>3.1</v>
      </c>
      <c r="C68" s="1">
        <v>3.1E-2</v>
      </c>
      <c r="D68">
        <v>1.9E-2</v>
      </c>
      <c r="E68">
        <v>7.7</v>
      </c>
      <c r="F68">
        <f t="shared" si="4"/>
        <v>7.6999999999999999E-2</v>
      </c>
      <c r="G68">
        <v>7.2</v>
      </c>
      <c r="H68">
        <f t="shared" ref="H68:H131" si="20">G68/100</f>
        <v>7.2000000000000008E-2</v>
      </c>
      <c r="I68">
        <v>4.8499999999999996</v>
      </c>
      <c r="J68">
        <f t="shared" si="15"/>
        <v>4.8499999999999995E-2</v>
      </c>
      <c r="K68">
        <v>3</v>
      </c>
      <c r="L68">
        <f t="shared" ref="L68:L131" si="21">K68/1000</f>
        <v>3.0000000000000001E-3</v>
      </c>
      <c r="M68">
        <f t="shared" si="16"/>
        <v>4.4776119402985069E-3</v>
      </c>
      <c r="N68">
        <v>0.9</v>
      </c>
      <c r="O68">
        <f t="shared" ref="O68:O131" si="22">N68/1000</f>
        <v>8.9999999999999998E-4</v>
      </c>
      <c r="P68">
        <f t="shared" ref="P68:P131" si="23">O68/0.67</f>
        <v>1.3432835820895521E-3</v>
      </c>
      <c r="Q68">
        <f t="shared" si="17"/>
        <v>0.3</v>
      </c>
      <c r="R68">
        <f t="shared" si="18"/>
        <v>0.48539920432550965</v>
      </c>
      <c r="S68">
        <f t="shared" ref="S68:S131" si="24">ROUND(R68,3)</f>
        <v>0.48499999999999999</v>
      </c>
      <c r="T68">
        <f t="shared" ref="T68:T131" si="25">(D68*9.81)^(1/3)/(M68^(2/3))</f>
        <v>21.026963852070217</v>
      </c>
      <c r="U68">
        <f t="shared" ref="U68:U131" si="26">ROUND(T68,2)</f>
        <v>21.03</v>
      </c>
    </row>
    <row r="69" spans="1:21" x14ac:dyDescent="0.3">
      <c r="A69" s="1">
        <v>67</v>
      </c>
      <c r="B69" s="1">
        <f t="shared" si="19"/>
        <v>3.1</v>
      </c>
      <c r="C69" s="1">
        <v>3.1E-2</v>
      </c>
      <c r="D69">
        <v>1.9E-2</v>
      </c>
      <c r="E69">
        <v>6.5</v>
      </c>
      <c r="F69">
        <f t="shared" si="4"/>
        <v>6.5000000000000002E-2</v>
      </c>
      <c r="G69">
        <v>5.85</v>
      </c>
      <c r="H69">
        <f t="shared" si="20"/>
        <v>5.8499999999999996E-2</v>
      </c>
      <c r="I69">
        <v>3.75</v>
      </c>
      <c r="J69">
        <f t="shared" si="15"/>
        <v>3.7499999999999999E-2</v>
      </c>
      <c r="K69">
        <v>3</v>
      </c>
      <c r="L69">
        <f t="shared" si="21"/>
        <v>3.0000000000000001E-3</v>
      </c>
      <c r="M69">
        <f t="shared" si="16"/>
        <v>4.4776119402985069E-3</v>
      </c>
      <c r="N69">
        <v>1.5</v>
      </c>
      <c r="O69">
        <f t="shared" si="22"/>
        <v>1.5E-3</v>
      </c>
      <c r="P69">
        <f t="shared" si="23"/>
        <v>2.2388059701492534E-3</v>
      </c>
      <c r="Q69">
        <f t="shared" si="17"/>
        <v>0.5</v>
      </c>
      <c r="R69">
        <f t="shared" si="18"/>
        <v>0.62584258762680234</v>
      </c>
      <c r="S69">
        <f t="shared" si="24"/>
        <v>0.626</v>
      </c>
      <c r="T69">
        <f t="shared" si="25"/>
        <v>21.026963852070217</v>
      </c>
      <c r="U69">
        <f t="shared" si="26"/>
        <v>21.03</v>
      </c>
    </row>
    <row r="70" spans="1:21" x14ac:dyDescent="0.3">
      <c r="A70" s="1">
        <v>68</v>
      </c>
      <c r="B70" s="1">
        <f t="shared" si="19"/>
        <v>3.1</v>
      </c>
      <c r="C70" s="1">
        <v>3.1E-2</v>
      </c>
      <c r="D70">
        <v>1.9E-2</v>
      </c>
      <c r="E70">
        <v>11.35</v>
      </c>
      <c r="F70">
        <f t="shared" si="4"/>
        <v>0.11349999999999999</v>
      </c>
      <c r="G70">
        <v>10.25</v>
      </c>
      <c r="H70">
        <f t="shared" si="20"/>
        <v>0.10249999999999999</v>
      </c>
      <c r="I70">
        <v>7.35</v>
      </c>
      <c r="J70">
        <f t="shared" si="15"/>
        <v>7.3499999999999996E-2</v>
      </c>
      <c r="K70">
        <v>4</v>
      </c>
      <c r="L70">
        <f t="shared" si="21"/>
        <v>4.0000000000000001E-3</v>
      </c>
      <c r="M70">
        <f t="shared" si="16"/>
        <v>5.9701492537313433E-3</v>
      </c>
      <c r="N70">
        <v>0</v>
      </c>
      <c r="O70">
        <f t="shared" si="22"/>
        <v>0</v>
      </c>
      <c r="P70">
        <f t="shared" si="23"/>
        <v>0</v>
      </c>
      <c r="Q70">
        <f t="shared" si="17"/>
        <v>0</v>
      </c>
      <c r="R70">
        <f t="shared" si="18"/>
        <v>0.36164302406732862</v>
      </c>
      <c r="S70">
        <f t="shared" si="24"/>
        <v>0.36199999999999999</v>
      </c>
      <c r="T70">
        <f t="shared" si="25"/>
        <v>17.357376226168235</v>
      </c>
      <c r="U70">
        <f t="shared" si="26"/>
        <v>17.36</v>
      </c>
    </row>
    <row r="71" spans="1:21" x14ac:dyDescent="0.3">
      <c r="A71" s="1">
        <v>69</v>
      </c>
      <c r="B71" s="1">
        <f t="shared" si="19"/>
        <v>3.1</v>
      </c>
      <c r="C71" s="1">
        <v>3.1E-2</v>
      </c>
      <c r="D71">
        <v>1.9E-2</v>
      </c>
      <c r="E71">
        <v>13.25</v>
      </c>
      <c r="F71">
        <f t="shared" si="4"/>
        <v>0.13250000000000001</v>
      </c>
      <c r="G71">
        <v>12.2</v>
      </c>
      <c r="H71">
        <f t="shared" si="20"/>
        <v>0.122</v>
      </c>
      <c r="I71">
        <v>9.25</v>
      </c>
      <c r="J71">
        <f t="shared" si="15"/>
        <v>9.2499999999999999E-2</v>
      </c>
      <c r="K71">
        <v>5</v>
      </c>
      <c r="L71">
        <f t="shared" si="21"/>
        <v>5.0000000000000001E-3</v>
      </c>
      <c r="M71">
        <f t="shared" si="16"/>
        <v>7.462686567164179E-3</v>
      </c>
      <c r="N71">
        <v>0</v>
      </c>
      <c r="O71">
        <f t="shared" si="22"/>
        <v>0</v>
      </c>
      <c r="P71">
        <f t="shared" si="23"/>
        <v>0</v>
      </c>
      <c r="Q71">
        <f t="shared" si="17"/>
        <v>0</v>
      </c>
      <c r="R71">
        <f t="shared" si="18"/>
        <v>0.3583934633394395</v>
      </c>
      <c r="S71">
        <f t="shared" si="24"/>
        <v>0.35799999999999998</v>
      </c>
      <c r="T71">
        <f t="shared" si="25"/>
        <v>14.958133387836618</v>
      </c>
      <c r="U71">
        <f t="shared" si="26"/>
        <v>14.96</v>
      </c>
    </row>
    <row r="72" spans="1:21" x14ac:dyDescent="0.3">
      <c r="A72" s="1">
        <v>70</v>
      </c>
      <c r="B72" s="1">
        <f t="shared" si="19"/>
        <v>3.1</v>
      </c>
      <c r="C72" s="1">
        <v>3.1E-2</v>
      </c>
      <c r="D72">
        <v>1.9E-2</v>
      </c>
      <c r="E72">
        <v>13.1</v>
      </c>
      <c r="F72">
        <f t="shared" si="4"/>
        <v>0.13100000000000001</v>
      </c>
      <c r="G72">
        <v>11.65</v>
      </c>
      <c r="H72">
        <f t="shared" si="20"/>
        <v>0.11650000000000001</v>
      </c>
      <c r="I72">
        <v>8.5500000000000007</v>
      </c>
      <c r="J72">
        <f t="shared" si="15"/>
        <v>8.5500000000000007E-2</v>
      </c>
      <c r="K72">
        <v>5</v>
      </c>
      <c r="L72">
        <f t="shared" si="21"/>
        <v>5.0000000000000001E-3</v>
      </c>
      <c r="M72">
        <f t="shared" si="16"/>
        <v>7.462686567164179E-3</v>
      </c>
      <c r="N72">
        <v>0</v>
      </c>
      <c r="O72">
        <f t="shared" si="22"/>
        <v>0</v>
      </c>
      <c r="P72">
        <f t="shared" si="23"/>
        <v>0</v>
      </c>
      <c r="Q72">
        <f t="shared" si="17"/>
        <v>0</v>
      </c>
      <c r="R72">
        <f t="shared" si="18"/>
        <v>0.36456666380439762</v>
      </c>
      <c r="S72">
        <f t="shared" si="24"/>
        <v>0.36499999999999999</v>
      </c>
      <c r="T72">
        <f t="shared" si="25"/>
        <v>14.958133387836618</v>
      </c>
      <c r="U72">
        <f t="shared" si="26"/>
        <v>14.96</v>
      </c>
    </row>
    <row r="73" spans="1:21" x14ac:dyDescent="0.3">
      <c r="A73" s="1">
        <v>71</v>
      </c>
      <c r="B73" s="1">
        <f t="shared" si="19"/>
        <v>3.1</v>
      </c>
      <c r="C73" s="1">
        <v>3.1E-2</v>
      </c>
      <c r="D73">
        <v>1.9E-2</v>
      </c>
      <c r="E73">
        <v>12.2</v>
      </c>
      <c r="F73">
        <f t="shared" ref="F73:F136" si="27">E73/100</f>
        <v>0.122</v>
      </c>
      <c r="G73">
        <v>10.9</v>
      </c>
      <c r="H73">
        <f t="shared" si="20"/>
        <v>0.109</v>
      </c>
      <c r="I73">
        <v>7.8</v>
      </c>
      <c r="J73">
        <f t="shared" si="15"/>
        <v>7.8E-2</v>
      </c>
      <c r="K73">
        <v>5</v>
      </c>
      <c r="L73">
        <f t="shared" si="21"/>
        <v>5.0000000000000001E-3</v>
      </c>
      <c r="M73">
        <f t="shared" si="16"/>
        <v>7.462686567164179E-3</v>
      </c>
      <c r="N73">
        <v>0.5</v>
      </c>
      <c r="O73">
        <f t="shared" si="22"/>
        <v>5.0000000000000001E-4</v>
      </c>
      <c r="P73">
        <f t="shared" si="23"/>
        <v>7.4626865671641792E-4</v>
      </c>
      <c r="Q73">
        <f t="shared" si="17"/>
        <v>0.1</v>
      </c>
      <c r="R73">
        <f t="shared" si="18"/>
        <v>0.40564315458529049</v>
      </c>
      <c r="S73">
        <f t="shared" si="24"/>
        <v>0.40600000000000003</v>
      </c>
      <c r="T73">
        <f t="shared" si="25"/>
        <v>14.958133387836618</v>
      </c>
      <c r="U73">
        <f t="shared" si="26"/>
        <v>14.96</v>
      </c>
    </row>
    <row r="74" spans="1:21" x14ac:dyDescent="0.3">
      <c r="A74" s="1">
        <v>72</v>
      </c>
      <c r="B74" s="1">
        <f t="shared" si="19"/>
        <v>3.1</v>
      </c>
      <c r="C74" s="1">
        <v>3.1E-2</v>
      </c>
      <c r="D74">
        <v>1.9E-2</v>
      </c>
      <c r="E74">
        <v>11.05</v>
      </c>
      <c r="F74">
        <f t="shared" si="27"/>
        <v>0.1105</v>
      </c>
      <c r="G74">
        <v>9.9</v>
      </c>
      <c r="H74">
        <f t="shared" si="20"/>
        <v>9.9000000000000005E-2</v>
      </c>
      <c r="I74">
        <v>6.65</v>
      </c>
      <c r="J74">
        <f t="shared" si="15"/>
        <v>6.6500000000000004E-2</v>
      </c>
      <c r="K74">
        <v>5</v>
      </c>
      <c r="L74">
        <f t="shared" si="21"/>
        <v>5.0000000000000001E-3</v>
      </c>
      <c r="M74">
        <f t="shared" si="16"/>
        <v>7.462686567164179E-3</v>
      </c>
      <c r="N74">
        <v>1</v>
      </c>
      <c r="O74">
        <f t="shared" si="22"/>
        <v>1E-3</v>
      </c>
      <c r="P74">
        <f t="shared" si="23"/>
        <v>1.4925373134328358E-3</v>
      </c>
      <c r="Q74">
        <f t="shared" si="17"/>
        <v>0.2</v>
      </c>
      <c r="R74">
        <f t="shared" si="18"/>
        <v>0.47058760121509802</v>
      </c>
      <c r="S74">
        <f t="shared" si="24"/>
        <v>0.47099999999999997</v>
      </c>
      <c r="T74">
        <f t="shared" si="25"/>
        <v>14.958133387836618</v>
      </c>
      <c r="U74">
        <f t="shared" si="26"/>
        <v>14.96</v>
      </c>
    </row>
    <row r="75" spans="1:21" x14ac:dyDescent="0.3">
      <c r="A75" s="1">
        <v>73</v>
      </c>
      <c r="B75" s="1">
        <f t="shared" si="19"/>
        <v>3.1</v>
      </c>
      <c r="C75" s="1">
        <v>3.1E-2</v>
      </c>
      <c r="D75">
        <v>1.8499999999999999E-2</v>
      </c>
      <c r="E75">
        <v>10.050000000000001</v>
      </c>
      <c r="F75">
        <f t="shared" si="27"/>
        <v>0.10050000000000001</v>
      </c>
      <c r="G75">
        <v>9.0500000000000007</v>
      </c>
      <c r="H75">
        <f t="shared" si="20"/>
        <v>9.0500000000000011E-2</v>
      </c>
      <c r="I75">
        <v>6.25</v>
      </c>
      <c r="J75">
        <f t="shared" si="15"/>
        <v>6.25E-2</v>
      </c>
      <c r="K75">
        <v>5</v>
      </c>
      <c r="L75">
        <f t="shared" si="21"/>
        <v>5.0000000000000001E-3</v>
      </c>
      <c r="M75">
        <f t="shared" si="16"/>
        <v>7.462686567164179E-3</v>
      </c>
      <c r="N75">
        <v>1.5</v>
      </c>
      <c r="O75">
        <f t="shared" si="22"/>
        <v>1.5E-3</v>
      </c>
      <c r="P75">
        <f t="shared" si="23"/>
        <v>2.2388059701492534E-3</v>
      </c>
      <c r="Q75">
        <f t="shared" si="17"/>
        <v>0.3</v>
      </c>
      <c r="R75">
        <f t="shared" si="18"/>
        <v>0.54982659292135605</v>
      </c>
      <c r="S75">
        <f t="shared" si="24"/>
        <v>0.55000000000000004</v>
      </c>
      <c r="T75">
        <f t="shared" si="25"/>
        <v>14.825753583439171</v>
      </c>
      <c r="U75">
        <f t="shared" si="26"/>
        <v>14.83</v>
      </c>
    </row>
    <row r="76" spans="1:21" x14ac:dyDescent="0.3">
      <c r="A76" s="1">
        <v>74</v>
      </c>
      <c r="B76" s="1">
        <f t="shared" si="19"/>
        <v>3.1</v>
      </c>
      <c r="C76" s="1">
        <v>3.1E-2</v>
      </c>
      <c r="D76">
        <v>1.8499999999999999E-2</v>
      </c>
      <c r="E76">
        <v>9.1</v>
      </c>
      <c r="F76">
        <f t="shared" si="27"/>
        <v>9.0999999999999998E-2</v>
      </c>
      <c r="G76">
        <v>8.1</v>
      </c>
      <c r="H76">
        <f t="shared" si="20"/>
        <v>8.1000000000000003E-2</v>
      </c>
      <c r="I76">
        <v>5.3</v>
      </c>
      <c r="J76">
        <f t="shared" si="15"/>
        <v>5.2999999999999999E-2</v>
      </c>
      <c r="K76">
        <v>5</v>
      </c>
      <c r="L76">
        <f t="shared" si="21"/>
        <v>5.0000000000000001E-3</v>
      </c>
      <c r="M76">
        <f t="shared" si="16"/>
        <v>7.462686567164179E-3</v>
      </c>
      <c r="N76">
        <v>2.5</v>
      </c>
      <c r="O76">
        <f t="shared" si="22"/>
        <v>2.5000000000000001E-3</v>
      </c>
      <c r="P76">
        <f t="shared" si="23"/>
        <v>3.7313432835820895E-3</v>
      </c>
      <c r="Q76">
        <f t="shared" si="17"/>
        <v>0.5</v>
      </c>
      <c r="R76">
        <f t="shared" si="18"/>
        <v>0.63813526462343051</v>
      </c>
      <c r="S76">
        <f t="shared" si="24"/>
        <v>0.63800000000000001</v>
      </c>
      <c r="T76">
        <f t="shared" si="25"/>
        <v>14.825753583439171</v>
      </c>
      <c r="U76">
        <f t="shared" si="26"/>
        <v>14.83</v>
      </c>
    </row>
    <row r="77" spans="1:21" x14ac:dyDescent="0.3">
      <c r="A77" s="1">
        <v>75</v>
      </c>
      <c r="B77" s="1">
        <f t="shared" si="19"/>
        <v>3.1</v>
      </c>
      <c r="C77" s="1">
        <v>3.1E-2</v>
      </c>
      <c r="D77">
        <v>1.7999999999999999E-2</v>
      </c>
      <c r="E77">
        <v>16.55</v>
      </c>
      <c r="F77">
        <f t="shared" si="27"/>
        <v>0.16550000000000001</v>
      </c>
      <c r="G77">
        <v>15.05</v>
      </c>
      <c r="H77">
        <f t="shared" si="20"/>
        <v>0.15049999999999999</v>
      </c>
      <c r="I77">
        <v>11.25</v>
      </c>
      <c r="J77">
        <f t="shared" si="15"/>
        <v>0.1125</v>
      </c>
      <c r="K77">
        <v>7</v>
      </c>
      <c r="L77">
        <f t="shared" si="21"/>
        <v>7.0000000000000001E-3</v>
      </c>
      <c r="M77">
        <f t="shared" si="16"/>
        <v>1.0447761194029851E-2</v>
      </c>
      <c r="N77">
        <v>0</v>
      </c>
      <c r="O77">
        <f t="shared" si="22"/>
        <v>0</v>
      </c>
      <c r="P77">
        <f t="shared" si="23"/>
        <v>0</v>
      </c>
      <c r="Q77">
        <f t="shared" si="17"/>
        <v>0</v>
      </c>
      <c r="R77">
        <f t="shared" si="18"/>
        <v>0.36927974215942838</v>
      </c>
      <c r="S77">
        <f t="shared" si="24"/>
        <v>0.36899999999999999</v>
      </c>
      <c r="T77">
        <f t="shared" si="25"/>
        <v>11.739015587295357</v>
      </c>
      <c r="U77">
        <f t="shared" si="26"/>
        <v>11.74</v>
      </c>
    </row>
    <row r="78" spans="1:21" x14ac:dyDescent="0.3">
      <c r="A78" s="1">
        <v>76</v>
      </c>
      <c r="B78" s="1">
        <f t="shared" si="19"/>
        <v>3.1</v>
      </c>
      <c r="C78" s="1">
        <v>3.1E-2</v>
      </c>
      <c r="D78">
        <v>1.9E-2</v>
      </c>
      <c r="E78">
        <v>9.1999999999999993</v>
      </c>
      <c r="F78">
        <f t="shared" si="27"/>
        <v>9.1999999999999998E-2</v>
      </c>
      <c r="G78">
        <v>8.35</v>
      </c>
      <c r="H78">
        <f t="shared" si="20"/>
        <v>8.3499999999999991E-2</v>
      </c>
      <c r="I78">
        <v>6.25</v>
      </c>
      <c r="J78">
        <f t="shared" si="15"/>
        <v>6.25E-2</v>
      </c>
      <c r="K78">
        <v>3</v>
      </c>
      <c r="L78">
        <f t="shared" si="21"/>
        <v>3.0000000000000001E-3</v>
      </c>
      <c r="M78">
        <f t="shared" si="16"/>
        <v>4.4776119402985069E-3</v>
      </c>
      <c r="N78">
        <v>0</v>
      </c>
      <c r="O78">
        <f t="shared" si="22"/>
        <v>0</v>
      </c>
      <c r="P78">
        <f t="shared" si="23"/>
        <v>0</v>
      </c>
      <c r="Q78">
        <f t="shared" si="17"/>
        <v>0</v>
      </c>
      <c r="R78">
        <f t="shared" si="18"/>
        <v>0.37166649051825873</v>
      </c>
      <c r="S78">
        <f t="shared" si="24"/>
        <v>0.372</v>
      </c>
      <c r="T78">
        <f t="shared" si="25"/>
        <v>21.026963852070217</v>
      </c>
      <c r="U78">
        <f t="shared" si="26"/>
        <v>21.03</v>
      </c>
    </row>
    <row r="79" spans="1:21" x14ac:dyDescent="0.3">
      <c r="A79" s="1">
        <v>77</v>
      </c>
      <c r="B79" s="1">
        <f t="shared" si="19"/>
        <v>3.1</v>
      </c>
      <c r="C79" s="1">
        <v>3.1E-2</v>
      </c>
      <c r="D79">
        <v>1.8499999999999999E-2</v>
      </c>
      <c r="E79">
        <v>2.0499999999999998</v>
      </c>
      <c r="F79">
        <f t="shared" si="27"/>
        <v>2.0499999999999997E-2</v>
      </c>
      <c r="G79">
        <v>1.9</v>
      </c>
      <c r="H79">
        <f t="shared" si="20"/>
        <v>1.9E-2</v>
      </c>
      <c r="I79">
        <v>1.4</v>
      </c>
      <c r="J79">
        <f t="shared" si="15"/>
        <v>1.3999999999999999E-2</v>
      </c>
      <c r="K79">
        <v>3</v>
      </c>
      <c r="L79">
        <f t="shared" si="21"/>
        <v>3.0000000000000001E-3</v>
      </c>
      <c r="M79">
        <f t="shared" si="16"/>
        <v>4.4776119402985069E-3</v>
      </c>
      <c r="N79">
        <v>3</v>
      </c>
      <c r="O79">
        <f t="shared" si="22"/>
        <v>3.0000000000000001E-3</v>
      </c>
      <c r="P79">
        <f t="shared" si="23"/>
        <v>4.4776119402985069E-3</v>
      </c>
      <c r="Q79">
        <f t="shared" si="17"/>
        <v>1</v>
      </c>
      <c r="R79">
        <f t="shared" si="18"/>
        <v>3.5809255560228386</v>
      </c>
      <c r="S79">
        <f t="shared" si="24"/>
        <v>3.581</v>
      </c>
      <c r="T79">
        <f t="shared" si="25"/>
        <v>20.840874766645111</v>
      </c>
      <c r="U79">
        <f t="shared" si="26"/>
        <v>20.84</v>
      </c>
    </row>
    <row r="80" spans="1:21" x14ac:dyDescent="0.3">
      <c r="A80" s="1">
        <v>78</v>
      </c>
      <c r="B80" s="1">
        <f t="shared" si="19"/>
        <v>3.1</v>
      </c>
      <c r="C80" s="1">
        <v>3.1E-2</v>
      </c>
      <c r="D80">
        <v>2.65E-3</v>
      </c>
      <c r="E80">
        <v>7.8</v>
      </c>
      <c r="F80">
        <f t="shared" si="27"/>
        <v>7.8E-2</v>
      </c>
      <c r="G80">
        <v>6.1</v>
      </c>
      <c r="H80">
        <f t="shared" si="20"/>
        <v>6.0999999999999999E-2</v>
      </c>
      <c r="I80" t="s">
        <v>21</v>
      </c>
      <c r="J80" t="s">
        <v>21</v>
      </c>
      <c r="K80">
        <v>1</v>
      </c>
      <c r="L80">
        <f t="shared" si="21"/>
        <v>1E-3</v>
      </c>
      <c r="M80">
        <f t="shared" si="16"/>
        <v>1.4925373134328358E-3</v>
      </c>
      <c r="N80">
        <v>0</v>
      </c>
      <c r="O80">
        <f t="shared" si="22"/>
        <v>0</v>
      </c>
      <c r="P80">
        <f t="shared" si="23"/>
        <v>0</v>
      </c>
      <c r="Q80">
        <f t="shared" si="17"/>
        <v>0</v>
      </c>
      <c r="R80">
        <f t="shared" si="18"/>
        <v>0.42493827697880071</v>
      </c>
      <c r="S80">
        <f t="shared" si="24"/>
        <v>0.42499999999999999</v>
      </c>
      <c r="T80">
        <f t="shared" si="25"/>
        <v>22.682355990613107</v>
      </c>
      <c r="U80">
        <f t="shared" si="26"/>
        <v>22.68</v>
      </c>
    </row>
    <row r="81" spans="1:21" x14ac:dyDescent="0.3">
      <c r="A81" s="1">
        <v>79</v>
      </c>
      <c r="B81" s="1">
        <f t="shared" si="19"/>
        <v>3.1</v>
      </c>
      <c r="C81" s="1">
        <v>3.1E-2</v>
      </c>
      <c r="D81">
        <v>2.65E-3</v>
      </c>
      <c r="E81">
        <v>12.5</v>
      </c>
      <c r="F81">
        <f t="shared" si="27"/>
        <v>0.125</v>
      </c>
      <c r="G81">
        <v>9.8000000000000007</v>
      </c>
      <c r="H81">
        <f t="shared" si="20"/>
        <v>9.8000000000000004E-2</v>
      </c>
      <c r="I81" t="s">
        <v>21</v>
      </c>
      <c r="J81" t="s">
        <v>21</v>
      </c>
      <c r="K81">
        <v>2</v>
      </c>
      <c r="L81">
        <f t="shared" si="21"/>
        <v>2E-3</v>
      </c>
      <c r="M81">
        <f t="shared" si="16"/>
        <v>2.9850746268656717E-3</v>
      </c>
      <c r="N81">
        <v>0</v>
      </c>
      <c r="O81">
        <f t="shared" si="22"/>
        <v>0</v>
      </c>
      <c r="P81">
        <f t="shared" si="23"/>
        <v>0</v>
      </c>
      <c r="Q81">
        <f t="shared" si="17"/>
        <v>0</v>
      </c>
      <c r="R81">
        <f t="shared" si="18"/>
        <v>0.41892157994938972</v>
      </c>
      <c r="S81">
        <f t="shared" si="24"/>
        <v>0.41899999999999998</v>
      </c>
      <c r="T81">
        <f t="shared" si="25"/>
        <v>14.288988886891268</v>
      </c>
      <c r="U81">
        <f t="shared" si="26"/>
        <v>14.29</v>
      </c>
    </row>
    <row r="82" spans="1:21" x14ac:dyDescent="0.3">
      <c r="A82" s="1">
        <v>80</v>
      </c>
      <c r="B82" s="1">
        <f t="shared" si="19"/>
        <v>3.1</v>
      </c>
      <c r="C82" s="1">
        <v>3.1E-2</v>
      </c>
      <c r="D82">
        <v>2.7000000000000001E-3</v>
      </c>
      <c r="E82">
        <v>15.25</v>
      </c>
      <c r="F82">
        <f t="shared" si="27"/>
        <v>0.1525</v>
      </c>
      <c r="G82">
        <v>12.1</v>
      </c>
      <c r="H82">
        <f t="shared" si="20"/>
        <v>0.121</v>
      </c>
      <c r="I82" t="s">
        <v>21</v>
      </c>
      <c r="J82" t="s">
        <v>21</v>
      </c>
      <c r="K82">
        <v>3</v>
      </c>
      <c r="L82">
        <f t="shared" si="21"/>
        <v>3.0000000000000001E-3</v>
      </c>
      <c r="M82">
        <f t="shared" si="16"/>
        <v>4.4776119402985069E-3</v>
      </c>
      <c r="N82">
        <v>0</v>
      </c>
      <c r="O82">
        <f t="shared" si="22"/>
        <v>0</v>
      </c>
      <c r="P82">
        <f t="shared" si="23"/>
        <v>0</v>
      </c>
      <c r="Q82">
        <f t="shared" si="17"/>
        <v>0</v>
      </c>
      <c r="R82">
        <f t="shared" si="18"/>
        <v>0.46198226175018453</v>
      </c>
      <c r="S82">
        <f t="shared" si="24"/>
        <v>0.46200000000000002</v>
      </c>
      <c r="T82">
        <f t="shared" si="25"/>
        <v>10.972694534268598</v>
      </c>
      <c r="U82">
        <f t="shared" si="26"/>
        <v>10.97</v>
      </c>
    </row>
    <row r="83" spans="1:21" x14ac:dyDescent="0.3">
      <c r="A83" s="1">
        <v>81</v>
      </c>
      <c r="B83" s="1">
        <f t="shared" si="19"/>
        <v>3.1</v>
      </c>
      <c r="C83" s="1">
        <v>3.1E-2</v>
      </c>
      <c r="D83">
        <v>2.8E-3</v>
      </c>
      <c r="E83">
        <v>18.55</v>
      </c>
      <c r="F83">
        <f t="shared" si="27"/>
        <v>0.1855</v>
      </c>
      <c r="G83">
        <v>15.25</v>
      </c>
      <c r="H83">
        <f t="shared" si="20"/>
        <v>0.1525</v>
      </c>
      <c r="I83" t="s">
        <v>21</v>
      </c>
      <c r="J83" t="s">
        <v>21</v>
      </c>
      <c r="K83">
        <v>4</v>
      </c>
      <c r="L83">
        <f t="shared" si="21"/>
        <v>4.0000000000000001E-3</v>
      </c>
      <c r="M83">
        <f t="shared" si="16"/>
        <v>5.9701492537313433E-3</v>
      </c>
      <c r="N83">
        <v>0</v>
      </c>
      <c r="O83">
        <f t="shared" si="22"/>
        <v>0</v>
      </c>
      <c r="P83">
        <f t="shared" si="23"/>
        <v>0</v>
      </c>
      <c r="Q83">
        <f t="shared" si="17"/>
        <v>0</v>
      </c>
      <c r="R83">
        <f t="shared" si="18"/>
        <v>0.45087462938412032</v>
      </c>
      <c r="S83">
        <f t="shared" si="24"/>
        <v>0.45100000000000001</v>
      </c>
      <c r="T83">
        <f t="shared" si="25"/>
        <v>9.1682311416076541</v>
      </c>
      <c r="U83">
        <f t="shared" si="26"/>
        <v>9.17</v>
      </c>
    </row>
    <row r="84" spans="1:21" x14ac:dyDescent="0.3">
      <c r="A84" s="1">
        <v>82</v>
      </c>
      <c r="B84" s="1">
        <f t="shared" si="19"/>
        <v>3.1</v>
      </c>
      <c r="C84" s="1">
        <v>3.1E-2</v>
      </c>
      <c r="D84">
        <v>2.8500000000000001E-3</v>
      </c>
      <c r="E84">
        <v>21.7</v>
      </c>
      <c r="F84">
        <f t="shared" si="27"/>
        <v>0.217</v>
      </c>
      <c r="G84">
        <v>17</v>
      </c>
      <c r="H84">
        <f t="shared" si="20"/>
        <v>0.17</v>
      </c>
      <c r="I84" t="s">
        <v>21</v>
      </c>
      <c r="J84" t="s">
        <v>21</v>
      </c>
      <c r="K84">
        <v>5</v>
      </c>
      <c r="L84">
        <f t="shared" si="21"/>
        <v>5.0000000000000001E-3</v>
      </c>
      <c r="M84">
        <f t="shared" si="16"/>
        <v>7.462686567164179E-3</v>
      </c>
      <c r="N84">
        <v>0</v>
      </c>
      <c r="O84">
        <f t="shared" si="22"/>
        <v>0</v>
      </c>
      <c r="P84">
        <f t="shared" si="23"/>
        <v>0</v>
      </c>
      <c r="Q84">
        <f t="shared" si="17"/>
        <v>0</v>
      </c>
      <c r="R84">
        <f t="shared" si="18"/>
        <v>0.44151825759979318</v>
      </c>
      <c r="S84">
        <f t="shared" si="24"/>
        <v>0.442</v>
      </c>
      <c r="T84">
        <f t="shared" si="25"/>
        <v>7.9476943117805527</v>
      </c>
      <c r="U84">
        <f t="shared" si="26"/>
        <v>7.95</v>
      </c>
    </row>
    <row r="85" spans="1:21" x14ac:dyDescent="0.3">
      <c r="A85" s="1">
        <v>83</v>
      </c>
      <c r="B85" s="1">
        <f t="shared" si="19"/>
        <v>3.1</v>
      </c>
      <c r="C85" s="1">
        <v>3.1E-2</v>
      </c>
      <c r="D85">
        <v>2.5500000000000002E-3</v>
      </c>
      <c r="E85">
        <v>27.15</v>
      </c>
      <c r="F85">
        <f t="shared" si="27"/>
        <v>0.27149999999999996</v>
      </c>
      <c r="G85">
        <v>22.05</v>
      </c>
      <c r="H85">
        <f t="shared" si="20"/>
        <v>0.2205</v>
      </c>
      <c r="I85" t="s">
        <v>21</v>
      </c>
      <c r="J85" t="s">
        <v>21</v>
      </c>
      <c r="K85">
        <v>7</v>
      </c>
      <c r="L85">
        <f t="shared" si="21"/>
        <v>7.0000000000000001E-3</v>
      </c>
      <c r="M85">
        <f t="shared" si="16"/>
        <v>1.0447761194029851E-2</v>
      </c>
      <c r="N85">
        <v>0</v>
      </c>
      <c r="O85">
        <f t="shared" si="22"/>
        <v>0</v>
      </c>
      <c r="P85">
        <f t="shared" si="23"/>
        <v>0</v>
      </c>
      <c r="Q85">
        <f t="shared" si="17"/>
        <v>0</v>
      </c>
      <c r="R85">
        <f t="shared" si="18"/>
        <v>0.46694302504539681</v>
      </c>
      <c r="S85">
        <f t="shared" si="24"/>
        <v>0.46700000000000003</v>
      </c>
      <c r="T85">
        <f t="shared" si="25"/>
        <v>6.119569964447825</v>
      </c>
      <c r="U85">
        <f t="shared" si="26"/>
        <v>6.12</v>
      </c>
    </row>
    <row r="86" spans="1:21" x14ac:dyDescent="0.3">
      <c r="A86" s="1">
        <v>84</v>
      </c>
      <c r="B86" s="1">
        <f t="shared" si="19"/>
        <v>6.1</v>
      </c>
      <c r="C86" s="1">
        <v>6.0999999999999999E-2</v>
      </c>
      <c r="D86">
        <v>2.7000000000000001E-3</v>
      </c>
      <c r="E86">
        <v>8.4499999999999993</v>
      </c>
      <c r="F86">
        <f t="shared" si="27"/>
        <v>8.4499999999999992E-2</v>
      </c>
      <c r="G86">
        <v>7.15</v>
      </c>
      <c r="H86">
        <f t="shared" si="20"/>
        <v>7.1500000000000008E-2</v>
      </c>
      <c r="I86" t="s">
        <v>21</v>
      </c>
      <c r="J86" t="s">
        <v>21</v>
      </c>
      <c r="K86">
        <v>1</v>
      </c>
      <c r="L86">
        <f t="shared" si="21"/>
        <v>1E-3</v>
      </c>
      <c r="M86">
        <f t="shared" si="16"/>
        <v>1.4925373134328358E-3</v>
      </c>
      <c r="N86">
        <v>0</v>
      </c>
      <c r="O86">
        <f t="shared" si="22"/>
        <v>0</v>
      </c>
      <c r="P86">
        <f t="shared" si="23"/>
        <v>0</v>
      </c>
      <c r="Q86">
        <f t="shared" si="17"/>
        <v>0</v>
      </c>
      <c r="R86">
        <f t="shared" si="18"/>
        <v>0.37335652705181271</v>
      </c>
      <c r="S86">
        <f t="shared" si="24"/>
        <v>0.373</v>
      </c>
      <c r="T86">
        <f t="shared" si="25"/>
        <v>22.824124396022142</v>
      </c>
      <c r="U86">
        <f t="shared" si="26"/>
        <v>22.82</v>
      </c>
    </row>
    <row r="87" spans="1:21" x14ac:dyDescent="0.3">
      <c r="A87" s="1">
        <v>85</v>
      </c>
      <c r="B87" s="1">
        <f t="shared" si="19"/>
        <v>6.1</v>
      </c>
      <c r="C87" s="1">
        <v>6.0999999999999999E-2</v>
      </c>
      <c r="D87">
        <v>2.65E-3</v>
      </c>
      <c r="E87">
        <v>8.0500000000000007</v>
      </c>
      <c r="F87">
        <f t="shared" si="27"/>
        <v>8.0500000000000002E-2</v>
      </c>
      <c r="G87">
        <v>6.35</v>
      </c>
      <c r="H87">
        <f t="shared" si="20"/>
        <v>6.3500000000000001E-2</v>
      </c>
      <c r="I87" t="s">
        <v>21</v>
      </c>
      <c r="J87" t="s">
        <v>21</v>
      </c>
      <c r="K87">
        <v>1</v>
      </c>
      <c r="L87">
        <f t="shared" si="21"/>
        <v>1E-3</v>
      </c>
      <c r="M87">
        <f t="shared" si="16"/>
        <v>1.4925373134328358E-3</v>
      </c>
      <c r="N87">
        <v>0.1</v>
      </c>
      <c r="O87">
        <f t="shared" si="22"/>
        <v>1E-4</v>
      </c>
      <c r="P87">
        <f t="shared" si="23"/>
        <v>1.4925373134328358E-4</v>
      </c>
      <c r="Q87">
        <f t="shared" si="17"/>
        <v>0.1</v>
      </c>
      <c r="R87">
        <f t="shared" si="18"/>
        <v>0.40529751045347351</v>
      </c>
      <c r="S87">
        <f t="shared" si="24"/>
        <v>0.40500000000000003</v>
      </c>
      <c r="T87">
        <f t="shared" si="25"/>
        <v>22.682355990613107</v>
      </c>
      <c r="U87">
        <f t="shared" si="26"/>
        <v>22.68</v>
      </c>
    </row>
    <row r="88" spans="1:21" x14ac:dyDescent="0.3">
      <c r="A88" s="1">
        <v>86</v>
      </c>
      <c r="B88" s="1">
        <f t="shared" si="19"/>
        <v>6.1</v>
      </c>
      <c r="C88" s="1">
        <v>6.0999999999999999E-2</v>
      </c>
      <c r="D88">
        <v>2.65E-3</v>
      </c>
      <c r="E88">
        <v>7.2</v>
      </c>
      <c r="F88">
        <f t="shared" si="27"/>
        <v>7.2000000000000008E-2</v>
      </c>
      <c r="G88">
        <v>5.5</v>
      </c>
      <c r="H88">
        <f t="shared" si="20"/>
        <v>5.5E-2</v>
      </c>
      <c r="I88" t="s">
        <v>21</v>
      </c>
      <c r="J88" t="s">
        <v>21</v>
      </c>
      <c r="K88">
        <v>1</v>
      </c>
      <c r="L88">
        <f t="shared" si="21"/>
        <v>1E-3</v>
      </c>
      <c r="M88">
        <f t="shared" si="16"/>
        <v>1.4925373134328358E-3</v>
      </c>
      <c r="N88">
        <v>0.2</v>
      </c>
      <c r="O88">
        <f t="shared" si="22"/>
        <v>2.0000000000000001E-4</v>
      </c>
      <c r="P88">
        <f t="shared" si="23"/>
        <v>2.9850746268656717E-4</v>
      </c>
      <c r="Q88">
        <f t="shared" si="17"/>
        <v>0.2</v>
      </c>
      <c r="R88">
        <f t="shared" si="18"/>
        <v>0.4791472633233495</v>
      </c>
      <c r="S88">
        <f t="shared" si="24"/>
        <v>0.47899999999999998</v>
      </c>
      <c r="T88">
        <f t="shared" si="25"/>
        <v>22.682355990613107</v>
      </c>
      <c r="U88">
        <f t="shared" si="26"/>
        <v>22.68</v>
      </c>
    </row>
    <row r="89" spans="1:21" x14ac:dyDescent="0.3">
      <c r="A89" s="1">
        <v>87</v>
      </c>
      <c r="B89" s="1">
        <f t="shared" si="19"/>
        <v>6.1</v>
      </c>
      <c r="C89" s="1">
        <v>6.0999999999999999E-2</v>
      </c>
      <c r="D89">
        <v>2.8E-3</v>
      </c>
      <c r="E89">
        <v>6.5</v>
      </c>
      <c r="F89">
        <f t="shared" si="27"/>
        <v>6.5000000000000002E-2</v>
      </c>
      <c r="G89">
        <v>4.8499999999999996</v>
      </c>
      <c r="H89">
        <f t="shared" si="20"/>
        <v>4.8499999999999995E-2</v>
      </c>
      <c r="I89" t="s">
        <v>21</v>
      </c>
      <c r="J89" t="s">
        <v>21</v>
      </c>
      <c r="K89">
        <v>1</v>
      </c>
      <c r="L89">
        <f t="shared" si="21"/>
        <v>1E-3</v>
      </c>
      <c r="M89">
        <f t="shared" si="16"/>
        <v>1.4925373134328358E-3</v>
      </c>
      <c r="N89">
        <v>0.3</v>
      </c>
      <c r="O89">
        <f t="shared" si="22"/>
        <v>2.9999999999999997E-4</v>
      </c>
      <c r="P89">
        <f t="shared" si="23"/>
        <v>4.477611940298507E-4</v>
      </c>
      <c r="Q89">
        <f t="shared" si="17"/>
        <v>0.3</v>
      </c>
      <c r="R89">
        <f t="shared" si="18"/>
        <v>0.54342753876786787</v>
      </c>
      <c r="S89">
        <f t="shared" si="24"/>
        <v>0.54300000000000004</v>
      </c>
      <c r="T89">
        <f t="shared" si="25"/>
        <v>23.102494811226368</v>
      </c>
      <c r="U89">
        <f t="shared" si="26"/>
        <v>23.1</v>
      </c>
    </row>
    <row r="90" spans="1:21" x14ac:dyDescent="0.3">
      <c r="A90" s="1">
        <v>88</v>
      </c>
      <c r="B90" s="1">
        <f t="shared" si="19"/>
        <v>6.1</v>
      </c>
      <c r="C90" s="1">
        <v>6.0999999999999999E-2</v>
      </c>
      <c r="D90">
        <v>2.7000000000000001E-3</v>
      </c>
      <c r="E90">
        <v>5.45</v>
      </c>
      <c r="F90">
        <f t="shared" si="27"/>
        <v>5.45E-2</v>
      </c>
      <c r="G90">
        <v>4.2</v>
      </c>
      <c r="H90">
        <f t="shared" si="20"/>
        <v>4.2000000000000003E-2</v>
      </c>
      <c r="I90" t="s">
        <v>21</v>
      </c>
      <c r="J90" t="s">
        <v>21</v>
      </c>
      <c r="K90">
        <v>1</v>
      </c>
      <c r="L90">
        <f t="shared" si="21"/>
        <v>1E-3</v>
      </c>
      <c r="M90">
        <f t="shared" si="16"/>
        <v>1.4925373134328358E-3</v>
      </c>
      <c r="N90">
        <v>0.5</v>
      </c>
      <c r="O90">
        <f t="shared" si="22"/>
        <v>5.0000000000000001E-4</v>
      </c>
      <c r="P90">
        <f t="shared" si="23"/>
        <v>7.4626865671641792E-4</v>
      </c>
      <c r="Q90">
        <f t="shared" si="17"/>
        <v>0.5</v>
      </c>
      <c r="R90">
        <f t="shared" si="18"/>
        <v>0.7207988052531471</v>
      </c>
      <c r="S90">
        <f t="shared" si="24"/>
        <v>0.72099999999999997</v>
      </c>
      <c r="T90">
        <f t="shared" si="25"/>
        <v>22.824124396022142</v>
      </c>
      <c r="U90">
        <f t="shared" si="26"/>
        <v>22.82</v>
      </c>
    </row>
    <row r="91" spans="1:21" x14ac:dyDescent="0.3">
      <c r="A91" s="1">
        <v>89</v>
      </c>
      <c r="B91" s="1">
        <f t="shared" si="19"/>
        <v>6.1</v>
      </c>
      <c r="C91" s="1">
        <v>6.0999999999999999E-2</v>
      </c>
      <c r="D91">
        <v>2.7000000000000001E-3</v>
      </c>
      <c r="E91">
        <v>12.05</v>
      </c>
      <c r="F91">
        <f t="shared" si="27"/>
        <v>0.12050000000000001</v>
      </c>
      <c r="G91">
        <v>9.1</v>
      </c>
      <c r="H91">
        <f t="shared" si="20"/>
        <v>9.0999999999999998E-2</v>
      </c>
      <c r="I91" t="s">
        <v>21</v>
      </c>
      <c r="J91" t="s">
        <v>21</v>
      </c>
      <c r="K91">
        <v>2</v>
      </c>
      <c r="L91">
        <f t="shared" si="21"/>
        <v>2E-3</v>
      </c>
      <c r="M91">
        <f t="shared" si="16"/>
        <v>2.9850746268656717E-3</v>
      </c>
      <c r="N91">
        <v>0</v>
      </c>
      <c r="O91">
        <f t="shared" si="22"/>
        <v>0</v>
      </c>
      <c r="P91">
        <f t="shared" si="23"/>
        <v>0</v>
      </c>
      <c r="Q91">
        <f t="shared" si="17"/>
        <v>0</v>
      </c>
      <c r="R91">
        <f t="shared" si="18"/>
        <v>0.43848852926158199</v>
      </c>
      <c r="S91">
        <f t="shared" si="24"/>
        <v>0.438</v>
      </c>
      <c r="T91">
        <f t="shared" si="25"/>
        <v>14.378297385983705</v>
      </c>
      <c r="U91">
        <f t="shared" si="26"/>
        <v>14.38</v>
      </c>
    </row>
    <row r="92" spans="1:21" x14ac:dyDescent="0.3">
      <c r="A92" s="1">
        <v>90</v>
      </c>
      <c r="B92" s="1">
        <f t="shared" si="19"/>
        <v>6.1</v>
      </c>
      <c r="C92" s="1">
        <v>6.0999999999999999E-2</v>
      </c>
      <c r="D92">
        <v>2.7000000000000001E-3</v>
      </c>
      <c r="E92">
        <v>15.75</v>
      </c>
      <c r="F92">
        <f t="shared" si="27"/>
        <v>0.1575</v>
      </c>
      <c r="G92">
        <v>12.65</v>
      </c>
      <c r="H92">
        <f t="shared" si="20"/>
        <v>0.1265</v>
      </c>
      <c r="I92" t="s">
        <v>21</v>
      </c>
      <c r="J92" t="s">
        <v>21</v>
      </c>
      <c r="K92">
        <v>3</v>
      </c>
      <c r="L92">
        <f t="shared" si="21"/>
        <v>3.0000000000000001E-3</v>
      </c>
      <c r="M92">
        <f t="shared" si="16"/>
        <v>4.4776119402985069E-3</v>
      </c>
      <c r="N92">
        <v>0</v>
      </c>
      <c r="O92">
        <f t="shared" si="22"/>
        <v>0</v>
      </c>
      <c r="P92">
        <f t="shared" si="23"/>
        <v>0</v>
      </c>
      <c r="Q92">
        <f t="shared" si="17"/>
        <v>0</v>
      </c>
      <c r="R92">
        <f t="shared" si="18"/>
        <v>0.44015863786577697</v>
      </c>
      <c r="S92">
        <f t="shared" si="24"/>
        <v>0.44</v>
      </c>
      <c r="T92">
        <f t="shared" si="25"/>
        <v>10.972694534268598</v>
      </c>
      <c r="U92">
        <f t="shared" si="26"/>
        <v>10.97</v>
      </c>
    </row>
    <row r="93" spans="1:21" x14ac:dyDescent="0.3">
      <c r="A93" s="1">
        <v>91</v>
      </c>
      <c r="B93" s="1">
        <f t="shared" si="19"/>
        <v>6.1</v>
      </c>
      <c r="C93" s="1">
        <v>6.0999999999999999E-2</v>
      </c>
      <c r="D93">
        <v>2.7000000000000001E-3</v>
      </c>
      <c r="E93">
        <v>14.1</v>
      </c>
      <c r="F93">
        <f t="shared" si="27"/>
        <v>0.14099999999999999</v>
      </c>
      <c r="G93">
        <v>10.199999999999999</v>
      </c>
      <c r="H93">
        <f t="shared" si="20"/>
        <v>0.10199999999999999</v>
      </c>
      <c r="I93" t="s">
        <v>21</v>
      </c>
      <c r="J93" t="s">
        <v>21</v>
      </c>
      <c r="K93">
        <v>3</v>
      </c>
      <c r="L93">
        <f t="shared" si="21"/>
        <v>3.0000000000000001E-3</v>
      </c>
      <c r="M93">
        <f t="shared" si="16"/>
        <v>4.4776119402985069E-3</v>
      </c>
      <c r="N93">
        <v>0.3</v>
      </c>
      <c r="O93">
        <f t="shared" si="22"/>
        <v>2.9999999999999997E-4</v>
      </c>
      <c r="P93">
        <f t="shared" si="23"/>
        <v>4.477611940298507E-4</v>
      </c>
      <c r="Q93">
        <f t="shared" si="17"/>
        <v>9.9999999999999992E-2</v>
      </c>
      <c r="R93">
        <f t="shared" si="18"/>
        <v>0.51963859190271355</v>
      </c>
      <c r="S93">
        <f t="shared" si="24"/>
        <v>0.52</v>
      </c>
      <c r="T93">
        <f t="shared" si="25"/>
        <v>10.972694534268598</v>
      </c>
      <c r="U93">
        <f t="shared" si="26"/>
        <v>10.97</v>
      </c>
    </row>
    <row r="94" spans="1:21" x14ac:dyDescent="0.3">
      <c r="A94" s="1">
        <v>92</v>
      </c>
      <c r="B94" s="1">
        <f t="shared" si="19"/>
        <v>6.1</v>
      </c>
      <c r="C94" s="1">
        <v>6.0999999999999999E-2</v>
      </c>
      <c r="D94">
        <v>2.7000000000000001E-3</v>
      </c>
      <c r="E94">
        <v>13.05</v>
      </c>
      <c r="F94">
        <f t="shared" si="27"/>
        <v>0.1305</v>
      </c>
      <c r="G94">
        <v>9.75</v>
      </c>
      <c r="H94">
        <f t="shared" si="20"/>
        <v>9.7500000000000003E-2</v>
      </c>
      <c r="I94" t="s">
        <v>21</v>
      </c>
      <c r="J94" t="s">
        <v>21</v>
      </c>
      <c r="K94">
        <v>3</v>
      </c>
      <c r="L94">
        <f t="shared" si="21"/>
        <v>3.0000000000000001E-3</v>
      </c>
      <c r="M94">
        <f t="shared" si="16"/>
        <v>4.4776119402985069E-3</v>
      </c>
      <c r="N94">
        <v>0.6</v>
      </c>
      <c r="O94">
        <f t="shared" si="22"/>
        <v>5.9999999999999995E-4</v>
      </c>
      <c r="P94">
        <f t="shared" si="23"/>
        <v>8.9552238805970139E-4</v>
      </c>
      <c r="Q94">
        <f t="shared" si="17"/>
        <v>0.19999999999999998</v>
      </c>
      <c r="R94">
        <f t="shared" si="18"/>
        <v>0.58359867706374169</v>
      </c>
      <c r="S94">
        <f t="shared" si="24"/>
        <v>0.58399999999999996</v>
      </c>
      <c r="T94">
        <f t="shared" si="25"/>
        <v>10.972694534268598</v>
      </c>
      <c r="U94">
        <f t="shared" si="26"/>
        <v>10.97</v>
      </c>
    </row>
    <row r="95" spans="1:21" x14ac:dyDescent="0.3">
      <c r="A95" s="1">
        <v>93</v>
      </c>
      <c r="B95" s="1">
        <f t="shared" si="19"/>
        <v>6.1</v>
      </c>
      <c r="C95" s="1">
        <v>6.0999999999999999E-2</v>
      </c>
      <c r="D95">
        <v>2.7000000000000001E-3</v>
      </c>
      <c r="E95">
        <v>10.5</v>
      </c>
      <c r="F95">
        <f t="shared" si="27"/>
        <v>0.105</v>
      </c>
      <c r="G95">
        <v>8.8000000000000007</v>
      </c>
      <c r="H95">
        <f t="shared" si="20"/>
        <v>8.8000000000000009E-2</v>
      </c>
      <c r="I95" t="s">
        <v>21</v>
      </c>
      <c r="J95" t="s">
        <v>21</v>
      </c>
      <c r="K95">
        <v>3</v>
      </c>
      <c r="L95">
        <f t="shared" si="21"/>
        <v>3.0000000000000001E-3</v>
      </c>
      <c r="M95">
        <f t="shared" si="16"/>
        <v>4.4776119402985069E-3</v>
      </c>
      <c r="N95">
        <v>1.5</v>
      </c>
      <c r="O95">
        <f t="shared" si="22"/>
        <v>1.5E-3</v>
      </c>
      <c r="P95">
        <f t="shared" si="23"/>
        <v>2.2388059701492534E-3</v>
      </c>
      <c r="Q95">
        <f t="shared" si="17"/>
        <v>0.5</v>
      </c>
      <c r="R95">
        <f t="shared" si="18"/>
        <v>0.80862305148722702</v>
      </c>
      <c r="S95">
        <f t="shared" si="24"/>
        <v>0.80900000000000005</v>
      </c>
      <c r="T95">
        <f t="shared" si="25"/>
        <v>10.972694534268598</v>
      </c>
      <c r="U95">
        <f t="shared" si="26"/>
        <v>10.97</v>
      </c>
    </row>
    <row r="96" spans="1:21" x14ac:dyDescent="0.3">
      <c r="A96" s="1">
        <v>94</v>
      </c>
      <c r="B96" s="1">
        <f t="shared" si="19"/>
        <v>6.1</v>
      </c>
      <c r="C96" s="1">
        <v>6.0999999999999999E-2</v>
      </c>
      <c r="D96">
        <v>2.65E-3</v>
      </c>
      <c r="E96">
        <v>22.7</v>
      </c>
      <c r="F96">
        <f t="shared" si="27"/>
        <v>0.22699999999999998</v>
      </c>
      <c r="G96">
        <v>16.649999999999999</v>
      </c>
      <c r="H96">
        <f t="shared" si="20"/>
        <v>0.16649999999999998</v>
      </c>
      <c r="I96" t="s">
        <v>21</v>
      </c>
      <c r="J96" t="s">
        <v>21</v>
      </c>
      <c r="K96">
        <v>5</v>
      </c>
      <c r="L96">
        <f t="shared" si="21"/>
        <v>5.0000000000000001E-3</v>
      </c>
      <c r="M96">
        <f t="shared" si="16"/>
        <v>7.462686567164179E-3</v>
      </c>
      <c r="N96">
        <v>0</v>
      </c>
      <c r="O96">
        <f t="shared" si="22"/>
        <v>0</v>
      </c>
      <c r="P96">
        <f t="shared" si="23"/>
        <v>0</v>
      </c>
      <c r="Q96">
        <f t="shared" si="17"/>
        <v>0</v>
      </c>
      <c r="R96">
        <f t="shared" si="18"/>
        <v>0.42795585767336242</v>
      </c>
      <c r="S96">
        <f t="shared" si="24"/>
        <v>0.42799999999999999</v>
      </c>
      <c r="T96">
        <f t="shared" si="25"/>
        <v>7.757256631581301</v>
      </c>
      <c r="U96">
        <f t="shared" si="26"/>
        <v>7.76</v>
      </c>
    </row>
    <row r="97" spans="1:21" x14ac:dyDescent="0.3">
      <c r="A97" s="1">
        <v>95</v>
      </c>
      <c r="B97" s="1">
        <f t="shared" si="19"/>
        <v>6.1</v>
      </c>
      <c r="C97" s="1">
        <v>6.0999999999999999E-2</v>
      </c>
      <c r="D97">
        <v>2.4499999999999999E-3</v>
      </c>
      <c r="E97">
        <v>21.4</v>
      </c>
      <c r="F97">
        <f t="shared" si="27"/>
        <v>0.214</v>
      </c>
      <c r="G97">
        <v>16.2</v>
      </c>
      <c r="H97">
        <f t="shared" si="20"/>
        <v>0.16200000000000001</v>
      </c>
      <c r="I97" t="s">
        <v>21</v>
      </c>
      <c r="J97" t="s">
        <v>21</v>
      </c>
      <c r="K97">
        <v>5</v>
      </c>
      <c r="L97">
        <f t="shared" si="21"/>
        <v>5.0000000000000001E-3</v>
      </c>
      <c r="M97">
        <f t="shared" si="16"/>
        <v>7.462686567164179E-3</v>
      </c>
      <c r="N97">
        <v>0</v>
      </c>
      <c r="O97">
        <f t="shared" si="22"/>
        <v>0</v>
      </c>
      <c r="P97">
        <f t="shared" si="23"/>
        <v>0</v>
      </c>
      <c r="Q97">
        <f t="shared" si="17"/>
        <v>0</v>
      </c>
      <c r="R97">
        <f t="shared" si="18"/>
        <v>0.48624706814652752</v>
      </c>
      <c r="S97">
        <f t="shared" si="24"/>
        <v>0.48599999999999999</v>
      </c>
      <c r="T97">
        <f t="shared" si="25"/>
        <v>7.5569792458309291</v>
      </c>
      <c r="U97">
        <f t="shared" si="26"/>
        <v>7.56</v>
      </c>
    </row>
    <row r="98" spans="1:21" x14ac:dyDescent="0.3">
      <c r="A98" s="1">
        <v>96</v>
      </c>
      <c r="B98" s="1">
        <f t="shared" si="19"/>
        <v>6.1</v>
      </c>
      <c r="C98" s="1">
        <v>6.0999999999999999E-2</v>
      </c>
      <c r="D98">
        <v>2.3999999999999998E-3</v>
      </c>
      <c r="E98">
        <v>19.850000000000001</v>
      </c>
      <c r="F98">
        <f t="shared" si="27"/>
        <v>0.19850000000000001</v>
      </c>
      <c r="G98">
        <v>13.55</v>
      </c>
      <c r="H98">
        <f t="shared" si="20"/>
        <v>0.13550000000000001</v>
      </c>
      <c r="I98" t="s">
        <v>21</v>
      </c>
      <c r="J98" t="s">
        <v>21</v>
      </c>
      <c r="K98">
        <v>5</v>
      </c>
      <c r="L98">
        <f t="shared" si="21"/>
        <v>5.0000000000000001E-3</v>
      </c>
      <c r="M98">
        <f t="shared" si="16"/>
        <v>7.462686567164179E-3</v>
      </c>
      <c r="N98">
        <v>0.5</v>
      </c>
      <c r="O98">
        <f t="shared" si="22"/>
        <v>5.0000000000000001E-4</v>
      </c>
      <c r="P98">
        <f t="shared" si="23"/>
        <v>7.4626865671641792E-4</v>
      </c>
      <c r="Q98">
        <f t="shared" si="17"/>
        <v>0.1</v>
      </c>
      <c r="R98">
        <f t="shared" si="18"/>
        <v>0.54993873512431279</v>
      </c>
      <c r="S98">
        <f t="shared" si="24"/>
        <v>0.55000000000000004</v>
      </c>
      <c r="T98">
        <f t="shared" si="25"/>
        <v>7.505217489532062</v>
      </c>
      <c r="U98">
        <f t="shared" si="26"/>
        <v>7.51</v>
      </c>
    </row>
    <row r="99" spans="1:21" x14ac:dyDescent="0.3">
      <c r="A99" s="1">
        <v>97</v>
      </c>
      <c r="B99" s="1">
        <f t="shared" si="19"/>
        <v>6.1</v>
      </c>
      <c r="C99" s="1">
        <v>6.0999999999999999E-2</v>
      </c>
      <c r="D99">
        <v>2.2499999999999998E-3</v>
      </c>
      <c r="E99">
        <v>18.95</v>
      </c>
      <c r="F99">
        <f t="shared" si="27"/>
        <v>0.1895</v>
      </c>
      <c r="G99">
        <v>12.85</v>
      </c>
      <c r="H99">
        <f t="shared" si="20"/>
        <v>0.1285</v>
      </c>
      <c r="I99" t="s">
        <v>21</v>
      </c>
      <c r="J99" t="s">
        <v>21</v>
      </c>
      <c r="K99">
        <v>5</v>
      </c>
      <c r="L99">
        <f t="shared" si="21"/>
        <v>5.0000000000000001E-3</v>
      </c>
      <c r="M99">
        <f t="shared" si="16"/>
        <v>7.462686567164179E-3</v>
      </c>
      <c r="N99">
        <v>1</v>
      </c>
      <c r="O99">
        <f t="shared" si="22"/>
        <v>1E-3</v>
      </c>
      <c r="P99">
        <f t="shared" si="23"/>
        <v>1.4925373134328358E-3</v>
      </c>
      <c r="Q99">
        <f t="shared" ref="Q99:Q130" si="28">O99/L99</f>
        <v>0.2</v>
      </c>
      <c r="R99">
        <f t="shared" ref="R99:R130" si="29">M99/SQRT(9.81*D99*F99^3)</f>
        <v>0.6089135205922136</v>
      </c>
      <c r="S99">
        <f t="shared" si="24"/>
        <v>0.60899999999999999</v>
      </c>
      <c r="T99">
        <f t="shared" si="25"/>
        <v>7.3454832724259198</v>
      </c>
      <c r="U99">
        <f t="shared" si="26"/>
        <v>7.35</v>
      </c>
    </row>
    <row r="100" spans="1:21" x14ac:dyDescent="0.3">
      <c r="A100" s="1">
        <v>98</v>
      </c>
      <c r="B100" s="1">
        <f t="shared" si="19"/>
        <v>6.1</v>
      </c>
      <c r="C100" s="1">
        <v>6.0999999999999999E-2</v>
      </c>
      <c r="D100">
        <v>1.9499999999999999E-3</v>
      </c>
      <c r="E100">
        <v>16.850000000000001</v>
      </c>
      <c r="F100">
        <f t="shared" si="27"/>
        <v>0.16850000000000001</v>
      </c>
      <c r="G100">
        <v>13.45</v>
      </c>
      <c r="H100">
        <f t="shared" si="20"/>
        <v>0.13449999999999998</v>
      </c>
      <c r="I100" t="s">
        <v>21</v>
      </c>
      <c r="J100" t="s">
        <v>21</v>
      </c>
      <c r="K100">
        <v>5</v>
      </c>
      <c r="L100">
        <f t="shared" si="21"/>
        <v>5.0000000000000001E-3</v>
      </c>
      <c r="M100">
        <f t="shared" si="16"/>
        <v>7.462686567164179E-3</v>
      </c>
      <c r="N100">
        <v>1.5</v>
      </c>
      <c r="O100">
        <f t="shared" si="22"/>
        <v>1.5E-3</v>
      </c>
      <c r="P100">
        <f t="shared" si="23"/>
        <v>2.2388059701492534E-3</v>
      </c>
      <c r="Q100">
        <f t="shared" si="28"/>
        <v>0.3</v>
      </c>
      <c r="R100">
        <f t="shared" si="29"/>
        <v>0.78008788719749611</v>
      </c>
      <c r="S100">
        <f t="shared" si="24"/>
        <v>0.78</v>
      </c>
      <c r="T100">
        <f t="shared" si="25"/>
        <v>7.0033270035045909</v>
      </c>
      <c r="U100">
        <f t="shared" si="26"/>
        <v>7</v>
      </c>
    </row>
    <row r="101" spans="1:21" x14ac:dyDescent="0.3">
      <c r="A101" s="1">
        <v>99</v>
      </c>
      <c r="B101" s="1">
        <f t="shared" si="19"/>
        <v>6.1</v>
      </c>
      <c r="C101" s="1">
        <v>6.0999999999999999E-2</v>
      </c>
      <c r="D101">
        <v>1.5E-3</v>
      </c>
      <c r="E101">
        <v>15.75</v>
      </c>
      <c r="F101">
        <f t="shared" si="27"/>
        <v>0.1575</v>
      </c>
      <c r="G101">
        <v>9.5</v>
      </c>
      <c r="H101">
        <f t="shared" si="20"/>
        <v>9.5000000000000001E-2</v>
      </c>
      <c r="I101" t="s">
        <v>21</v>
      </c>
      <c r="J101" t="s">
        <v>21</v>
      </c>
      <c r="K101">
        <v>5</v>
      </c>
      <c r="L101">
        <f t="shared" si="21"/>
        <v>5.0000000000000001E-3</v>
      </c>
      <c r="M101">
        <f t="shared" si="16"/>
        <v>7.462686567164179E-3</v>
      </c>
      <c r="N101">
        <v>2.5</v>
      </c>
      <c r="O101">
        <f t="shared" si="22"/>
        <v>2.5000000000000001E-3</v>
      </c>
      <c r="P101">
        <f t="shared" si="23"/>
        <v>3.7313432835820895E-3</v>
      </c>
      <c r="Q101">
        <f t="shared" si="28"/>
        <v>0.5</v>
      </c>
      <c r="R101">
        <f t="shared" si="29"/>
        <v>0.98422463515159031</v>
      </c>
      <c r="S101">
        <f t="shared" si="24"/>
        <v>0.98399999999999999</v>
      </c>
      <c r="T101">
        <f t="shared" si="25"/>
        <v>6.4168706908385467</v>
      </c>
      <c r="U101">
        <f t="shared" si="26"/>
        <v>6.42</v>
      </c>
    </row>
    <row r="102" spans="1:21" x14ac:dyDescent="0.3">
      <c r="A102" s="1">
        <v>100</v>
      </c>
      <c r="B102" s="1">
        <f t="shared" si="19"/>
        <v>6.1</v>
      </c>
      <c r="C102" s="1">
        <v>6.0999999999999999E-2</v>
      </c>
      <c r="D102">
        <v>1.9E-2</v>
      </c>
      <c r="E102">
        <v>7.05</v>
      </c>
      <c r="F102">
        <f t="shared" si="27"/>
        <v>7.0499999999999993E-2</v>
      </c>
      <c r="G102">
        <v>6.7</v>
      </c>
      <c r="H102">
        <f t="shared" si="20"/>
        <v>6.7000000000000004E-2</v>
      </c>
      <c r="I102" t="s">
        <v>21</v>
      </c>
      <c r="J102" t="s">
        <v>21</v>
      </c>
      <c r="K102">
        <v>1</v>
      </c>
      <c r="L102">
        <f t="shared" si="21"/>
        <v>1E-3</v>
      </c>
      <c r="M102">
        <f t="shared" si="16"/>
        <v>1.4925373134328358E-3</v>
      </c>
      <c r="N102">
        <v>0</v>
      </c>
      <c r="O102">
        <f t="shared" si="22"/>
        <v>0</v>
      </c>
      <c r="P102">
        <f t="shared" si="23"/>
        <v>0</v>
      </c>
      <c r="Q102">
        <f t="shared" si="28"/>
        <v>0</v>
      </c>
      <c r="R102">
        <f t="shared" si="29"/>
        <v>0.18468440205233244</v>
      </c>
      <c r="S102">
        <f t="shared" si="24"/>
        <v>0.185</v>
      </c>
      <c r="T102">
        <f t="shared" si="25"/>
        <v>43.737847356588375</v>
      </c>
      <c r="U102">
        <f t="shared" si="26"/>
        <v>43.74</v>
      </c>
    </row>
    <row r="103" spans="1:21" x14ac:dyDescent="0.3">
      <c r="A103" s="1">
        <v>101</v>
      </c>
      <c r="B103" s="1">
        <f t="shared" si="19"/>
        <v>6.1</v>
      </c>
      <c r="C103" s="1">
        <v>6.0999999999999999E-2</v>
      </c>
      <c r="D103">
        <v>1.95E-2</v>
      </c>
      <c r="E103">
        <v>6.35</v>
      </c>
      <c r="F103">
        <f t="shared" si="27"/>
        <v>6.3500000000000001E-2</v>
      </c>
      <c r="G103">
        <v>6.1</v>
      </c>
      <c r="H103">
        <f t="shared" si="20"/>
        <v>6.0999999999999999E-2</v>
      </c>
      <c r="I103" t="s">
        <v>21</v>
      </c>
      <c r="J103" t="s">
        <v>21</v>
      </c>
      <c r="K103">
        <v>1</v>
      </c>
      <c r="L103">
        <f t="shared" si="21"/>
        <v>1E-3</v>
      </c>
      <c r="M103">
        <f t="shared" si="16"/>
        <v>1.4925373134328358E-3</v>
      </c>
      <c r="N103">
        <v>0.1</v>
      </c>
      <c r="O103">
        <f t="shared" si="22"/>
        <v>1E-4</v>
      </c>
      <c r="P103">
        <f t="shared" si="23"/>
        <v>1.4925373134328358E-4</v>
      </c>
      <c r="Q103">
        <f t="shared" si="28"/>
        <v>0.1</v>
      </c>
      <c r="R103">
        <f t="shared" si="29"/>
        <v>0.21326166717721054</v>
      </c>
      <c r="S103">
        <f t="shared" si="24"/>
        <v>0.21299999999999999</v>
      </c>
      <c r="T103">
        <f t="shared" si="25"/>
        <v>44.118195555063089</v>
      </c>
      <c r="U103">
        <f t="shared" si="26"/>
        <v>44.12</v>
      </c>
    </row>
    <row r="104" spans="1:21" x14ac:dyDescent="0.3">
      <c r="A104" s="1">
        <v>102</v>
      </c>
      <c r="B104" s="1">
        <f t="shared" si="19"/>
        <v>6.1</v>
      </c>
      <c r="C104" s="1">
        <v>6.0999999999999999E-2</v>
      </c>
      <c r="D104">
        <v>1.95E-2</v>
      </c>
      <c r="E104">
        <v>5.35</v>
      </c>
      <c r="F104">
        <f t="shared" si="27"/>
        <v>5.3499999999999999E-2</v>
      </c>
      <c r="G104">
        <v>5.0999999999999996</v>
      </c>
      <c r="H104">
        <f t="shared" si="20"/>
        <v>5.0999999999999997E-2</v>
      </c>
      <c r="I104" t="s">
        <v>21</v>
      </c>
      <c r="J104" t="s">
        <v>21</v>
      </c>
      <c r="K104">
        <v>1</v>
      </c>
      <c r="L104">
        <f t="shared" si="21"/>
        <v>1E-3</v>
      </c>
      <c r="M104">
        <f t="shared" si="16"/>
        <v>1.4925373134328358E-3</v>
      </c>
      <c r="N104">
        <v>0.3</v>
      </c>
      <c r="O104">
        <f t="shared" si="22"/>
        <v>2.9999999999999997E-4</v>
      </c>
      <c r="P104">
        <f t="shared" si="23"/>
        <v>4.477611940298507E-4</v>
      </c>
      <c r="Q104">
        <f t="shared" si="28"/>
        <v>0.3</v>
      </c>
      <c r="R104">
        <f t="shared" si="29"/>
        <v>0.27576726690296155</v>
      </c>
      <c r="S104">
        <f t="shared" si="24"/>
        <v>0.27600000000000002</v>
      </c>
      <c r="T104">
        <f t="shared" si="25"/>
        <v>44.118195555063089</v>
      </c>
      <c r="U104">
        <f t="shared" si="26"/>
        <v>44.12</v>
      </c>
    </row>
    <row r="105" spans="1:21" x14ac:dyDescent="0.3">
      <c r="A105" s="1">
        <v>103</v>
      </c>
      <c r="B105" s="1">
        <f t="shared" si="19"/>
        <v>6.1</v>
      </c>
      <c r="C105" s="1">
        <v>6.0999999999999999E-2</v>
      </c>
      <c r="D105">
        <v>1.9E-2</v>
      </c>
      <c r="E105">
        <v>4.3</v>
      </c>
      <c r="F105">
        <f t="shared" si="27"/>
        <v>4.2999999999999997E-2</v>
      </c>
      <c r="G105">
        <v>4.2</v>
      </c>
      <c r="H105">
        <f t="shared" si="20"/>
        <v>4.2000000000000003E-2</v>
      </c>
      <c r="I105" t="s">
        <v>21</v>
      </c>
      <c r="J105" t="s">
        <v>21</v>
      </c>
      <c r="K105">
        <v>1</v>
      </c>
      <c r="L105">
        <f t="shared" si="21"/>
        <v>1E-3</v>
      </c>
      <c r="M105">
        <f t="shared" si="16"/>
        <v>1.4925373134328358E-3</v>
      </c>
      <c r="N105">
        <v>0.5</v>
      </c>
      <c r="O105">
        <f t="shared" si="22"/>
        <v>5.0000000000000001E-4</v>
      </c>
      <c r="P105">
        <f t="shared" si="23"/>
        <v>7.4626865671641792E-4</v>
      </c>
      <c r="Q105">
        <f t="shared" si="28"/>
        <v>0.5</v>
      </c>
      <c r="R105">
        <f t="shared" si="29"/>
        <v>0.38771375582929385</v>
      </c>
      <c r="S105">
        <f t="shared" si="24"/>
        <v>0.38800000000000001</v>
      </c>
      <c r="T105">
        <f t="shared" si="25"/>
        <v>43.737847356588375</v>
      </c>
      <c r="U105">
        <f t="shared" si="26"/>
        <v>43.74</v>
      </c>
    </row>
    <row r="106" spans="1:21" x14ac:dyDescent="0.3">
      <c r="A106" s="1">
        <v>104</v>
      </c>
      <c r="B106" s="1">
        <f t="shared" si="19"/>
        <v>6.1</v>
      </c>
      <c r="C106" s="1">
        <v>6.0999999999999999E-2</v>
      </c>
      <c r="D106">
        <v>1.95E-2</v>
      </c>
      <c r="E106">
        <v>9.6</v>
      </c>
      <c r="F106">
        <f t="shared" si="27"/>
        <v>9.6000000000000002E-2</v>
      </c>
      <c r="G106">
        <v>7.9</v>
      </c>
      <c r="H106">
        <f t="shared" si="20"/>
        <v>7.9000000000000001E-2</v>
      </c>
      <c r="I106" t="s">
        <v>21</v>
      </c>
      <c r="J106" t="s">
        <v>21</v>
      </c>
      <c r="K106">
        <v>3</v>
      </c>
      <c r="L106">
        <f t="shared" si="21"/>
        <v>3.0000000000000001E-3</v>
      </c>
      <c r="M106">
        <f t="shared" si="16"/>
        <v>4.4776119402985069E-3</v>
      </c>
      <c r="N106">
        <v>0</v>
      </c>
      <c r="O106">
        <f t="shared" si="22"/>
        <v>0</v>
      </c>
      <c r="P106">
        <f t="shared" si="23"/>
        <v>0</v>
      </c>
      <c r="Q106">
        <f t="shared" si="28"/>
        <v>0</v>
      </c>
      <c r="R106">
        <f t="shared" si="29"/>
        <v>0.34418171406111037</v>
      </c>
      <c r="S106">
        <f t="shared" si="24"/>
        <v>0.34399999999999997</v>
      </c>
      <c r="T106">
        <f t="shared" si="25"/>
        <v>21.209816194009331</v>
      </c>
      <c r="U106">
        <f t="shared" si="26"/>
        <v>21.21</v>
      </c>
    </row>
    <row r="107" spans="1:21" x14ac:dyDescent="0.3">
      <c r="A107" s="1">
        <v>105</v>
      </c>
      <c r="B107" s="1">
        <f t="shared" si="19"/>
        <v>6.1</v>
      </c>
      <c r="C107" s="1">
        <v>6.0999999999999999E-2</v>
      </c>
      <c r="D107">
        <v>1.9E-2</v>
      </c>
      <c r="E107">
        <v>9.1999999999999993</v>
      </c>
      <c r="F107">
        <f t="shared" si="27"/>
        <v>9.1999999999999998E-2</v>
      </c>
      <c r="G107">
        <v>7.85</v>
      </c>
      <c r="H107">
        <f t="shared" si="20"/>
        <v>7.85E-2</v>
      </c>
      <c r="I107" t="s">
        <v>21</v>
      </c>
      <c r="J107" t="s">
        <v>21</v>
      </c>
      <c r="K107">
        <v>3</v>
      </c>
      <c r="L107">
        <f t="shared" si="21"/>
        <v>3.0000000000000001E-3</v>
      </c>
      <c r="M107">
        <f t="shared" si="16"/>
        <v>4.4776119402985069E-3</v>
      </c>
      <c r="N107">
        <v>0</v>
      </c>
      <c r="O107">
        <f t="shared" si="22"/>
        <v>0</v>
      </c>
      <c r="P107">
        <f t="shared" si="23"/>
        <v>0</v>
      </c>
      <c r="Q107">
        <f t="shared" si="28"/>
        <v>0</v>
      </c>
      <c r="R107">
        <f t="shared" si="29"/>
        <v>0.37166649051825873</v>
      </c>
      <c r="S107">
        <f t="shared" si="24"/>
        <v>0.372</v>
      </c>
      <c r="T107">
        <f t="shared" si="25"/>
        <v>21.026963852070217</v>
      </c>
      <c r="U107">
        <f t="shared" si="26"/>
        <v>21.03</v>
      </c>
    </row>
    <row r="108" spans="1:21" x14ac:dyDescent="0.3">
      <c r="A108" s="1">
        <v>106</v>
      </c>
      <c r="B108" s="1">
        <f t="shared" si="19"/>
        <v>6.1</v>
      </c>
      <c r="C108" s="1">
        <v>6.0999999999999999E-2</v>
      </c>
      <c r="D108">
        <v>1.95E-2</v>
      </c>
      <c r="E108">
        <v>8.15</v>
      </c>
      <c r="F108">
        <f t="shared" si="27"/>
        <v>8.1500000000000003E-2</v>
      </c>
      <c r="G108">
        <v>6.55</v>
      </c>
      <c r="H108">
        <f t="shared" si="20"/>
        <v>6.5500000000000003E-2</v>
      </c>
      <c r="I108" t="s">
        <v>21</v>
      </c>
      <c r="J108" t="s">
        <v>21</v>
      </c>
      <c r="K108">
        <v>3</v>
      </c>
      <c r="L108">
        <f t="shared" si="21"/>
        <v>3.0000000000000001E-3</v>
      </c>
      <c r="M108">
        <f t="shared" si="16"/>
        <v>4.4776119402985069E-3</v>
      </c>
      <c r="N108">
        <v>0.3</v>
      </c>
      <c r="O108">
        <f t="shared" si="22"/>
        <v>2.9999999999999997E-4</v>
      </c>
      <c r="P108">
        <f t="shared" si="23"/>
        <v>4.477611940298507E-4</v>
      </c>
      <c r="Q108">
        <f t="shared" si="28"/>
        <v>9.9999999999999992E-2</v>
      </c>
      <c r="R108">
        <f t="shared" si="29"/>
        <v>0.44000562604030391</v>
      </c>
      <c r="S108">
        <f t="shared" si="24"/>
        <v>0.44</v>
      </c>
      <c r="T108">
        <f t="shared" si="25"/>
        <v>21.209816194009331</v>
      </c>
      <c r="U108">
        <f t="shared" si="26"/>
        <v>21.21</v>
      </c>
    </row>
    <row r="109" spans="1:21" x14ac:dyDescent="0.3">
      <c r="A109" s="1">
        <v>107</v>
      </c>
      <c r="B109" s="1">
        <f t="shared" si="19"/>
        <v>6.1</v>
      </c>
      <c r="C109" s="1">
        <v>6.0999999999999999E-2</v>
      </c>
      <c r="D109">
        <v>1.9E-2</v>
      </c>
      <c r="E109">
        <v>7.05</v>
      </c>
      <c r="F109">
        <f t="shared" si="27"/>
        <v>7.0499999999999993E-2</v>
      </c>
      <c r="G109">
        <v>5.55</v>
      </c>
      <c r="H109">
        <f t="shared" si="20"/>
        <v>5.5500000000000001E-2</v>
      </c>
      <c r="I109" t="s">
        <v>21</v>
      </c>
      <c r="J109" t="s">
        <v>21</v>
      </c>
      <c r="K109">
        <v>3</v>
      </c>
      <c r="L109">
        <f t="shared" si="21"/>
        <v>3.0000000000000001E-3</v>
      </c>
      <c r="M109">
        <f t="shared" si="16"/>
        <v>4.4776119402985069E-3</v>
      </c>
      <c r="N109">
        <v>0.9</v>
      </c>
      <c r="O109">
        <f t="shared" si="22"/>
        <v>8.9999999999999998E-4</v>
      </c>
      <c r="P109">
        <f t="shared" si="23"/>
        <v>1.3432835820895521E-3</v>
      </c>
      <c r="Q109">
        <f t="shared" si="28"/>
        <v>0.3</v>
      </c>
      <c r="R109">
        <f t="shared" si="29"/>
        <v>0.55405320615699727</v>
      </c>
      <c r="S109">
        <f t="shared" si="24"/>
        <v>0.55400000000000005</v>
      </c>
      <c r="T109">
        <f t="shared" si="25"/>
        <v>21.026963852070217</v>
      </c>
      <c r="U109">
        <f t="shared" si="26"/>
        <v>21.03</v>
      </c>
    </row>
    <row r="110" spans="1:21" x14ac:dyDescent="0.3">
      <c r="A110" s="1">
        <v>108</v>
      </c>
      <c r="B110" s="1">
        <f t="shared" si="19"/>
        <v>6.1</v>
      </c>
      <c r="C110" s="1">
        <v>6.0999999999999999E-2</v>
      </c>
      <c r="D110">
        <v>1.95E-2</v>
      </c>
      <c r="E110">
        <v>12.4</v>
      </c>
      <c r="F110">
        <f t="shared" si="27"/>
        <v>0.124</v>
      </c>
      <c r="G110">
        <v>10.15</v>
      </c>
      <c r="H110">
        <f t="shared" si="20"/>
        <v>0.10150000000000001</v>
      </c>
      <c r="I110" t="s">
        <v>21</v>
      </c>
      <c r="J110" t="s">
        <v>21</v>
      </c>
      <c r="K110">
        <v>5</v>
      </c>
      <c r="L110">
        <f t="shared" si="21"/>
        <v>5.0000000000000001E-3</v>
      </c>
      <c r="M110">
        <f t="shared" si="16"/>
        <v>7.462686567164179E-3</v>
      </c>
      <c r="N110">
        <v>0</v>
      </c>
      <c r="O110">
        <f t="shared" si="22"/>
        <v>0</v>
      </c>
      <c r="P110">
        <f t="shared" si="23"/>
        <v>0</v>
      </c>
      <c r="Q110">
        <f t="shared" si="28"/>
        <v>0</v>
      </c>
      <c r="R110">
        <f t="shared" si="29"/>
        <v>0.39076068704644795</v>
      </c>
      <c r="S110">
        <f t="shared" si="24"/>
        <v>0.39100000000000001</v>
      </c>
      <c r="T110">
        <f t="shared" si="25"/>
        <v>15.088210641987333</v>
      </c>
      <c r="U110">
        <f t="shared" si="26"/>
        <v>15.09</v>
      </c>
    </row>
    <row r="111" spans="1:21" x14ac:dyDescent="0.3">
      <c r="A111" s="1">
        <v>109</v>
      </c>
      <c r="B111" s="1">
        <f t="shared" si="19"/>
        <v>6.1</v>
      </c>
      <c r="C111" s="1">
        <v>6.0999999999999999E-2</v>
      </c>
      <c r="D111">
        <v>1.8499999999999999E-2</v>
      </c>
      <c r="E111">
        <v>10.9</v>
      </c>
      <c r="F111">
        <f t="shared" si="27"/>
        <v>0.109</v>
      </c>
      <c r="G111">
        <v>8.35</v>
      </c>
      <c r="H111">
        <f t="shared" si="20"/>
        <v>8.3499999999999991E-2</v>
      </c>
      <c r="I111" t="s">
        <v>21</v>
      </c>
      <c r="J111" t="s">
        <v>21</v>
      </c>
      <c r="K111">
        <v>5</v>
      </c>
      <c r="L111">
        <f t="shared" si="21"/>
        <v>5.0000000000000001E-3</v>
      </c>
      <c r="M111">
        <f t="shared" si="16"/>
        <v>7.462686567164179E-3</v>
      </c>
      <c r="N111">
        <v>0.5</v>
      </c>
      <c r="O111">
        <f t="shared" si="22"/>
        <v>5.0000000000000001E-4</v>
      </c>
      <c r="P111">
        <f t="shared" si="23"/>
        <v>7.4626865671641792E-4</v>
      </c>
      <c r="Q111">
        <f t="shared" si="28"/>
        <v>0.1</v>
      </c>
      <c r="R111">
        <f t="shared" si="29"/>
        <v>0.48678264574702146</v>
      </c>
      <c r="S111">
        <f t="shared" si="24"/>
        <v>0.48699999999999999</v>
      </c>
      <c r="T111">
        <f t="shared" si="25"/>
        <v>14.825753583439171</v>
      </c>
      <c r="U111">
        <f t="shared" si="26"/>
        <v>14.83</v>
      </c>
    </row>
    <row r="112" spans="1:21" x14ac:dyDescent="0.3">
      <c r="A112" s="1">
        <v>110</v>
      </c>
      <c r="B112" s="1">
        <f t="shared" si="19"/>
        <v>6.1</v>
      </c>
      <c r="C112" s="1">
        <v>6.0999999999999999E-2</v>
      </c>
      <c r="D112">
        <v>1.9E-2</v>
      </c>
      <c r="E112">
        <v>9.35</v>
      </c>
      <c r="F112">
        <f t="shared" si="27"/>
        <v>9.35E-2</v>
      </c>
      <c r="G112">
        <v>7.35</v>
      </c>
      <c r="H112">
        <f t="shared" si="20"/>
        <v>7.3499999999999996E-2</v>
      </c>
      <c r="I112" t="s">
        <v>21</v>
      </c>
      <c r="J112" t="s">
        <v>21</v>
      </c>
      <c r="K112">
        <v>5</v>
      </c>
      <c r="L112">
        <f t="shared" si="21"/>
        <v>5.0000000000000001E-3</v>
      </c>
      <c r="M112">
        <f t="shared" si="16"/>
        <v>7.462686567164179E-3</v>
      </c>
      <c r="N112">
        <v>1.5</v>
      </c>
      <c r="O112">
        <f t="shared" si="22"/>
        <v>1.5E-3</v>
      </c>
      <c r="P112">
        <f t="shared" si="23"/>
        <v>2.2388059701492534E-3</v>
      </c>
      <c r="Q112">
        <f t="shared" si="28"/>
        <v>0.3</v>
      </c>
      <c r="R112">
        <f t="shared" si="29"/>
        <v>0.60459768670586711</v>
      </c>
      <c r="S112">
        <f t="shared" si="24"/>
        <v>0.60499999999999998</v>
      </c>
      <c r="T112">
        <f t="shared" si="25"/>
        <v>14.958133387836618</v>
      </c>
      <c r="U112">
        <f t="shared" si="26"/>
        <v>14.96</v>
      </c>
    </row>
    <row r="113" spans="1:21" x14ac:dyDescent="0.3">
      <c r="A113" s="1">
        <v>111</v>
      </c>
      <c r="B113" s="1">
        <f t="shared" si="19"/>
        <v>6.1</v>
      </c>
      <c r="C113" s="1">
        <v>6.0999999999999999E-2</v>
      </c>
      <c r="D113">
        <v>1.95E-2</v>
      </c>
      <c r="E113">
        <v>7.45</v>
      </c>
      <c r="F113">
        <f t="shared" si="27"/>
        <v>7.4499999999999997E-2</v>
      </c>
      <c r="G113">
        <v>6.15</v>
      </c>
      <c r="H113">
        <f t="shared" si="20"/>
        <v>6.1500000000000006E-2</v>
      </c>
      <c r="I113" t="s">
        <v>21</v>
      </c>
      <c r="J113" t="s">
        <v>21</v>
      </c>
      <c r="K113">
        <v>5</v>
      </c>
      <c r="L113">
        <f t="shared" si="21"/>
        <v>5.0000000000000001E-3</v>
      </c>
      <c r="M113">
        <f t="shared" si="16"/>
        <v>7.462686567164179E-3</v>
      </c>
      <c r="N113">
        <v>2.5</v>
      </c>
      <c r="O113">
        <f t="shared" si="22"/>
        <v>2.5000000000000001E-3</v>
      </c>
      <c r="P113">
        <f t="shared" si="23"/>
        <v>3.7313432835820895E-3</v>
      </c>
      <c r="Q113">
        <f t="shared" si="28"/>
        <v>0.5</v>
      </c>
      <c r="R113">
        <f t="shared" si="29"/>
        <v>0.83909084586139671</v>
      </c>
      <c r="S113">
        <f t="shared" si="24"/>
        <v>0.83899999999999997</v>
      </c>
      <c r="T113">
        <f t="shared" si="25"/>
        <v>15.088210641987333</v>
      </c>
      <c r="U113">
        <f t="shared" si="26"/>
        <v>15.09</v>
      </c>
    </row>
    <row r="114" spans="1:21" x14ac:dyDescent="0.3">
      <c r="A114" s="1">
        <v>112</v>
      </c>
      <c r="B114" s="1">
        <f t="shared" si="19"/>
        <v>6.1</v>
      </c>
      <c r="C114" s="1">
        <v>6.0999999999999999E-2</v>
      </c>
      <c r="D114">
        <v>1.95E-2</v>
      </c>
      <c r="E114">
        <v>5.55</v>
      </c>
      <c r="F114">
        <f t="shared" si="27"/>
        <v>5.5500000000000001E-2</v>
      </c>
      <c r="G114">
        <v>5.0999999999999996</v>
      </c>
      <c r="H114">
        <f t="shared" si="20"/>
        <v>5.0999999999999997E-2</v>
      </c>
      <c r="I114" t="s">
        <v>21</v>
      </c>
      <c r="J114" t="s">
        <v>21</v>
      </c>
      <c r="K114">
        <v>1</v>
      </c>
      <c r="L114">
        <f t="shared" si="21"/>
        <v>1E-3</v>
      </c>
      <c r="M114">
        <f t="shared" si="16"/>
        <v>1.4925373134328358E-3</v>
      </c>
      <c r="N114">
        <v>0</v>
      </c>
      <c r="O114">
        <f t="shared" si="22"/>
        <v>0</v>
      </c>
      <c r="P114">
        <f t="shared" si="23"/>
        <v>0</v>
      </c>
      <c r="Q114">
        <f t="shared" si="28"/>
        <v>0</v>
      </c>
      <c r="R114">
        <f t="shared" si="29"/>
        <v>0.26099603714614705</v>
      </c>
      <c r="S114">
        <f t="shared" si="24"/>
        <v>0.26100000000000001</v>
      </c>
      <c r="T114">
        <f t="shared" si="25"/>
        <v>44.118195555063089</v>
      </c>
      <c r="U114">
        <f t="shared" si="26"/>
        <v>44.12</v>
      </c>
    </row>
    <row r="115" spans="1:21" x14ac:dyDescent="0.3">
      <c r="A115" s="1">
        <v>113</v>
      </c>
      <c r="B115" s="1">
        <f t="shared" si="19"/>
        <v>6.1</v>
      </c>
      <c r="C115" s="1">
        <v>6.0999999999999999E-2</v>
      </c>
      <c r="D115">
        <v>1.95E-2</v>
      </c>
      <c r="E115">
        <v>4.8</v>
      </c>
      <c r="F115">
        <f t="shared" si="27"/>
        <v>4.8000000000000001E-2</v>
      </c>
      <c r="G115">
        <v>4.3499999999999996</v>
      </c>
      <c r="H115">
        <f t="shared" si="20"/>
        <v>4.3499999999999997E-2</v>
      </c>
      <c r="I115" t="s">
        <v>21</v>
      </c>
      <c r="J115" t="s">
        <v>21</v>
      </c>
      <c r="K115">
        <v>1</v>
      </c>
      <c r="L115">
        <f t="shared" si="21"/>
        <v>1E-3</v>
      </c>
      <c r="M115">
        <f t="shared" si="16"/>
        <v>1.4925373134328358E-3</v>
      </c>
      <c r="N115">
        <v>0.1</v>
      </c>
      <c r="O115">
        <f t="shared" si="22"/>
        <v>1E-4</v>
      </c>
      <c r="P115">
        <f t="shared" si="23"/>
        <v>1.4925373134328358E-4</v>
      </c>
      <c r="Q115">
        <f t="shared" si="28"/>
        <v>0.1</v>
      </c>
      <c r="R115">
        <f t="shared" si="29"/>
        <v>0.32449763196402726</v>
      </c>
      <c r="S115">
        <f t="shared" si="24"/>
        <v>0.32400000000000001</v>
      </c>
      <c r="T115">
        <f t="shared" si="25"/>
        <v>44.118195555063089</v>
      </c>
      <c r="U115">
        <f t="shared" si="26"/>
        <v>44.12</v>
      </c>
    </row>
    <row r="116" spans="1:21" x14ac:dyDescent="0.3">
      <c r="A116" s="1">
        <v>114</v>
      </c>
      <c r="B116" s="1">
        <f t="shared" si="19"/>
        <v>6.1</v>
      </c>
      <c r="C116" s="1">
        <v>6.0999999999999999E-2</v>
      </c>
      <c r="D116">
        <v>1.95E-2</v>
      </c>
      <c r="E116">
        <v>3.6</v>
      </c>
      <c r="F116">
        <f t="shared" si="27"/>
        <v>3.6000000000000004E-2</v>
      </c>
      <c r="G116">
        <v>3.05</v>
      </c>
      <c r="H116">
        <f t="shared" si="20"/>
        <v>3.0499999999999999E-2</v>
      </c>
      <c r="I116" t="s">
        <v>21</v>
      </c>
      <c r="J116" t="s">
        <v>21</v>
      </c>
      <c r="K116">
        <v>1</v>
      </c>
      <c r="L116">
        <f t="shared" si="21"/>
        <v>1E-3</v>
      </c>
      <c r="M116">
        <f t="shared" si="16"/>
        <v>1.4925373134328358E-3</v>
      </c>
      <c r="N116">
        <v>0.3</v>
      </c>
      <c r="O116">
        <f t="shared" si="22"/>
        <v>2.9999999999999997E-4</v>
      </c>
      <c r="P116">
        <f t="shared" si="23"/>
        <v>4.477611940298507E-4</v>
      </c>
      <c r="Q116">
        <f t="shared" si="28"/>
        <v>0.3</v>
      </c>
      <c r="R116">
        <f t="shared" si="29"/>
        <v>0.49959678710887262</v>
      </c>
      <c r="S116">
        <f t="shared" si="24"/>
        <v>0.5</v>
      </c>
      <c r="T116">
        <f t="shared" si="25"/>
        <v>44.118195555063089</v>
      </c>
      <c r="U116">
        <f t="shared" si="26"/>
        <v>44.12</v>
      </c>
    </row>
    <row r="117" spans="1:21" x14ac:dyDescent="0.3">
      <c r="A117" s="1">
        <v>115</v>
      </c>
      <c r="B117" s="1">
        <f t="shared" si="19"/>
        <v>6.1</v>
      </c>
      <c r="C117" s="1">
        <v>6.0999999999999999E-2</v>
      </c>
      <c r="D117">
        <v>1.95E-2</v>
      </c>
      <c r="E117">
        <v>2.9</v>
      </c>
      <c r="F117">
        <f t="shared" si="27"/>
        <v>2.8999999999999998E-2</v>
      </c>
      <c r="G117">
        <v>2.5</v>
      </c>
      <c r="H117">
        <f t="shared" si="20"/>
        <v>2.5000000000000001E-2</v>
      </c>
      <c r="I117" t="s">
        <v>21</v>
      </c>
      <c r="J117" t="s">
        <v>21</v>
      </c>
      <c r="K117">
        <v>1</v>
      </c>
      <c r="L117">
        <f t="shared" si="21"/>
        <v>1E-3</v>
      </c>
      <c r="M117">
        <f t="shared" si="16"/>
        <v>1.4925373134328358E-3</v>
      </c>
      <c r="N117">
        <v>0.5</v>
      </c>
      <c r="O117">
        <f t="shared" si="22"/>
        <v>5.0000000000000001E-4</v>
      </c>
      <c r="P117">
        <f t="shared" si="23"/>
        <v>7.4626865671641792E-4</v>
      </c>
      <c r="Q117">
        <f t="shared" si="28"/>
        <v>0.5</v>
      </c>
      <c r="R117">
        <f t="shared" si="29"/>
        <v>0.69099736469723294</v>
      </c>
      <c r="S117">
        <f t="shared" si="24"/>
        <v>0.69099999999999995</v>
      </c>
      <c r="T117">
        <f t="shared" si="25"/>
        <v>44.118195555063089</v>
      </c>
      <c r="U117">
        <f t="shared" si="26"/>
        <v>44.12</v>
      </c>
    </row>
    <row r="118" spans="1:21" x14ac:dyDescent="0.3">
      <c r="A118" s="1">
        <v>116</v>
      </c>
      <c r="B118" s="1">
        <f t="shared" si="19"/>
        <v>6.1</v>
      </c>
      <c r="C118" s="1">
        <v>6.0999999999999999E-2</v>
      </c>
      <c r="D118">
        <v>1.9E-2</v>
      </c>
      <c r="E118">
        <v>8.35</v>
      </c>
      <c r="F118">
        <f t="shared" si="27"/>
        <v>8.3499999999999991E-2</v>
      </c>
      <c r="G118">
        <v>6.7</v>
      </c>
      <c r="H118">
        <f t="shared" si="20"/>
        <v>6.7000000000000004E-2</v>
      </c>
      <c r="I118" t="s">
        <v>21</v>
      </c>
      <c r="J118" t="s">
        <v>21</v>
      </c>
      <c r="K118">
        <v>3</v>
      </c>
      <c r="L118">
        <f t="shared" si="21"/>
        <v>3.0000000000000001E-3</v>
      </c>
      <c r="M118">
        <f t="shared" si="16"/>
        <v>4.4776119402985069E-3</v>
      </c>
      <c r="N118">
        <v>0</v>
      </c>
      <c r="O118">
        <f t="shared" si="22"/>
        <v>0</v>
      </c>
      <c r="P118">
        <f t="shared" si="23"/>
        <v>0</v>
      </c>
      <c r="Q118">
        <f t="shared" si="28"/>
        <v>0</v>
      </c>
      <c r="R118">
        <f t="shared" si="29"/>
        <v>0.42983862135569167</v>
      </c>
      <c r="S118">
        <f t="shared" si="24"/>
        <v>0.43</v>
      </c>
      <c r="T118">
        <f t="shared" si="25"/>
        <v>21.026963852070217</v>
      </c>
      <c r="U118">
        <f t="shared" si="26"/>
        <v>21.03</v>
      </c>
    </row>
    <row r="119" spans="1:21" x14ac:dyDescent="0.3">
      <c r="A119" s="1">
        <v>117</v>
      </c>
      <c r="B119" s="1">
        <f t="shared" si="19"/>
        <v>6.1</v>
      </c>
      <c r="C119" s="1">
        <v>6.0999999999999999E-2</v>
      </c>
      <c r="D119">
        <v>1.9E-2</v>
      </c>
      <c r="E119">
        <v>8.4</v>
      </c>
      <c r="F119">
        <f t="shared" si="27"/>
        <v>8.4000000000000005E-2</v>
      </c>
      <c r="G119">
        <v>6.75</v>
      </c>
      <c r="H119">
        <f t="shared" si="20"/>
        <v>6.7500000000000004E-2</v>
      </c>
      <c r="I119" t="s">
        <v>21</v>
      </c>
      <c r="J119" t="s">
        <v>21</v>
      </c>
      <c r="K119">
        <v>3</v>
      </c>
      <c r="L119">
        <f t="shared" si="21"/>
        <v>3.0000000000000001E-3</v>
      </c>
      <c r="M119">
        <f t="shared" si="16"/>
        <v>4.4776119402985069E-3</v>
      </c>
      <c r="N119">
        <v>0</v>
      </c>
      <c r="O119">
        <f t="shared" si="22"/>
        <v>0</v>
      </c>
      <c r="P119">
        <f t="shared" si="23"/>
        <v>0</v>
      </c>
      <c r="Q119">
        <f t="shared" si="28"/>
        <v>0</v>
      </c>
      <c r="R119">
        <f t="shared" si="29"/>
        <v>0.42600649327921714</v>
      </c>
      <c r="S119">
        <f t="shared" si="24"/>
        <v>0.42599999999999999</v>
      </c>
      <c r="T119">
        <f t="shared" si="25"/>
        <v>21.026963852070217</v>
      </c>
      <c r="U119">
        <f t="shared" si="26"/>
        <v>21.03</v>
      </c>
    </row>
    <row r="120" spans="1:21" x14ac:dyDescent="0.3">
      <c r="A120" s="1">
        <v>118</v>
      </c>
      <c r="B120" s="1">
        <f t="shared" si="19"/>
        <v>6.1</v>
      </c>
      <c r="C120" s="1">
        <v>6.0999999999999999E-2</v>
      </c>
      <c r="D120">
        <v>1.9E-2</v>
      </c>
      <c r="E120">
        <v>7.2</v>
      </c>
      <c r="F120">
        <f t="shared" si="27"/>
        <v>7.2000000000000008E-2</v>
      </c>
      <c r="G120">
        <v>5.35</v>
      </c>
      <c r="H120">
        <f t="shared" si="20"/>
        <v>5.3499999999999999E-2</v>
      </c>
      <c r="I120" t="s">
        <v>21</v>
      </c>
      <c r="J120" t="s">
        <v>21</v>
      </c>
      <c r="K120">
        <v>3</v>
      </c>
      <c r="L120">
        <f t="shared" si="21"/>
        <v>3.0000000000000001E-3</v>
      </c>
      <c r="M120">
        <f t="shared" si="16"/>
        <v>4.4776119402985069E-3</v>
      </c>
      <c r="N120">
        <v>0.3</v>
      </c>
      <c r="O120">
        <f t="shared" si="22"/>
        <v>2.9999999999999997E-4</v>
      </c>
      <c r="P120">
        <f t="shared" si="23"/>
        <v>4.477611940298507E-4</v>
      </c>
      <c r="Q120">
        <f t="shared" si="28"/>
        <v>9.9999999999999992E-2</v>
      </c>
      <c r="R120">
        <f t="shared" si="29"/>
        <v>0.53682953698512381</v>
      </c>
      <c r="S120">
        <f t="shared" si="24"/>
        <v>0.53700000000000003</v>
      </c>
      <c r="T120">
        <f t="shared" si="25"/>
        <v>21.026963852070217</v>
      </c>
      <c r="U120">
        <f t="shared" si="26"/>
        <v>21.03</v>
      </c>
    </row>
    <row r="121" spans="1:21" x14ac:dyDescent="0.3">
      <c r="A121" s="1">
        <v>119</v>
      </c>
      <c r="B121" s="1">
        <f t="shared" si="19"/>
        <v>6.1</v>
      </c>
      <c r="C121" s="1">
        <v>6.0999999999999999E-2</v>
      </c>
      <c r="D121">
        <v>1.9E-2</v>
      </c>
      <c r="E121">
        <v>6.2</v>
      </c>
      <c r="F121">
        <f t="shared" si="27"/>
        <v>6.2E-2</v>
      </c>
      <c r="G121">
        <v>4.4000000000000004</v>
      </c>
      <c r="H121">
        <f t="shared" si="20"/>
        <v>4.4000000000000004E-2</v>
      </c>
      <c r="I121" t="s">
        <v>21</v>
      </c>
      <c r="J121" t="s">
        <v>21</v>
      </c>
      <c r="K121">
        <v>3</v>
      </c>
      <c r="L121">
        <f t="shared" si="21"/>
        <v>3.0000000000000001E-3</v>
      </c>
      <c r="M121">
        <f t="shared" si="16"/>
        <v>4.4776119402985069E-3</v>
      </c>
      <c r="N121">
        <v>0.9</v>
      </c>
      <c r="O121">
        <f t="shared" si="22"/>
        <v>8.9999999999999998E-4</v>
      </c>
      <c r="P121">
        <f t="shared" si="23"/>
        <v>1.3432835820895521E-3</v>
      </c>
      <c r="Q121">
        <f t="shared" si="28"/>
        <v>0.3</v>
      </c>
      <c r="R121">
        <f t="shared" si="29"/>
        <v>0.6718117781759706</v>
      </c>
      <c r="S121">
        <f t="shared" si="24"/>
        <v>0.67200000000000004</v>
      </c>
      <c r="T121">
        <f t="shared" si="25"/>
        <v>21.026963852070217</v>
      </c>
      <c r="U121">
        <f t="shared" si="26"/>
        <v>21.03</v>
      </c>
    </row>
    <row r="122" spans="1:21" x14ac:dyDescent="0.3">
      <c r="A122" s="1">
        <v>120</v>
      </c>
      <c r="B122" s="1">
        <f t="shared" si="19"/>
        <v>6.1</v>
      </c>
      <c r="C122" s="1">
        <v>6.0999999999999999E-2</v>
      </c>
      <c r="D122">
        <v>1.9E-2</v>
      </c>
      <c r="E122">
        <v>11.4</v>
      </c>
      <c r="F122">
        <f t="shared" si="27"/>
        <v>0.114</v>
      </c>
      <c r="G122">
        <v>9.35</v>
      </c>
      <c r="H122">
        <f t="shared" si="20"/>
        <v>9.35E-2</v>
      </c>
      <c r="I122" t="s">
        <v>21</v>
      </c>
      <c r="J122" t="s">
        <v>21</v>
      </c>
      <c r="K122">
        <v>5</v>
      </c>
      <c r="L122">
        <f t="shared" si="21"/>
        <v>5.0000000000000001E-3</v>
      </c>
      <c r="M122">
        <f t="shared" si="16"/>
        <v>7.462686567164179E-3</v>
      </c>
      <c r="N122">
        <v>0</v>
      </c>
      <c r="O122">
        <f t="shared" si="22"/>
        <v>0</v>
      </c>
      <c r="P122">
        <f t="shared" si="23"/>
        <v>0</v>
      </c>
      <c r="Q122">
        <f t="shared" si="28"/>
        <v>0</v>
      </c>
      <c r="R122">
        <f t="shared" si="29"/>
        <v>0.44908300545160562</v>
      </c>
      <c r="S122">
        <f t="shared" si="24"/>
        <v>0.44900000000000001</v>
      </c>
      <c r="T122">
        <f t="shared" si="25"/>
        <v>14.958133387836618</v>
      </c>
      <c r="U122">
        <f t="shared" si="26"/>
        <v>14.96</v>
      </c>
    </row>
    <row r="123" spans="1:21" x14ac:dyDescent="0.3">
      <c r="A123" s="1">
        <v>121</v>
      </c>
      <c r="B123" s="1">
        <f t="shared" si="19"/>
        <v>6.1</v>
      </c>
      <c r="C123" s="1">
        <v>6.0999999999999999E-2</v>
      </c>
      <c r="D123">
        <v>1.95E-2</v>
      </c>
      <c r="E123">
        <v>9.9</v>
      </c>
      <c r="F123">
        <f t="shared" si="27"/>
        <v>9.9000000000000005E-2</v>
      </c>
      <c r="G123">
        <v>7.1</v>
      </c>
      <c r="H123">
        <f t="shared" si="20"/>
        <v>7.0999999999999994E-2</v>
      </c>
      <c r="I123" t="s">
        <v>21</v>
      </c>
      <c r="J123" t="s">
        <v>21</v>
      </c>
      <c r="K123">
        <v>5</v>
      </c>
      <c r="L123">
        <f t="shared" si="21"/>
        <v>5.0000000000000001E-3</v>
      </c>
      <c r="M123">
        <f t="shared" si="16"/>
        <v>7.462686567164179E-3</v>
      </c>
      <c r="N123">
        <v>0.5</v>
      </c>
      <c r="O123">
        <f t="shared" si="22"/>
        <v>5.0000000000000001E-4</v>
      </c>
      <c r="P123">
        <f t="shared" si="23"/>
        <v>7.4626865671641792E-4</v>
      </c>
      <c r="Q123">
        <f t="shared" si="28"/>
        <v>0.1</v>
      </c>
      <c r="R123">
        <f t="shared" si="29"/>
        <v>0.54776036010155249</v>
      </c>
      <c r="S123">
        <f t="shared" si="24"/>
        <v>0.54800000000000004</v>
      </c>
      <c r="T123">
        <f t="shared" si="25"/>
        <v>15.088210641987333</v>
      </c>
      <c r="U123">
        <f t="shared" si="26"/>
        <v>15.09</v>
      </c>
    </row>
    <row r="124" spans="1:21" x14ac:dyDescent="0.3">
      <c r="A124" s="1">
        <v>122</v>
      </c>
      <c r="B124" s="1">
        <f t="shared" si="19"/>
        <v>6.1</v>
      </c>
      <c r="C124" s="1">
        <v>6.0999999999999999E-2</v>
      </c>
      <c r="D124">
        <v>1.9E-2</v>
      </c>
      <c r="E124">
        <v>8.35</v>
      </c>
      <c r="F124">
        <f t="shared" si="27"/>
        <v>8.3499999999999991E-2</v>
      </c>
      <c r="G124">
        <v>6.1</v>
      </c>
      <c r="H124">
        <f t="shared" si="20"/>
        <v>6.0999999999999999E-2</v>
      </c>
      <c r="I124" t="s">
        <v>21</v>
      </c>
      <c r="J124" t="s">
        <v>21</v>
      </c>
      <c r="K124">
        <v>5</v>
      </c>
      <c r="L124">
        <f t="shared" si="21"/>
        <v>5.0000000000000001E-3</v>
      </c>
      <c r="M124">
        <f t="shared" si="16"/>
        <v>7.462686567164179E-3</v>
      </c>
      <c r="N124">
        <v>1.5</v>
      </c>
      <c r="O124">
        <f t="shared" si="22"/>
        <v>1.5E-3</v>
      </c>
      <c r="P124">
        <f t="shared" si="23"/>
        <v>2.2388059701492534E-3</v>
      </c>
      <c r="Q124">
        <f t="shared" si="28"/>
        <v>0.3</v>
      </c>
      <c r="R124">
        <f t="shared" si="29"/>
        <v>0.71639770225948618</v>
      </c>
      <c r="S124">
        <f t="shared" si="24"/>
        <v>0.71599999999999997</v>
      </c>
      <c r="T124">
        <f t="shared" si="25"/>
        <v>14.958133387836618</v>
      </c>
      <c r="U124">
        <f t="shared" si="26"/>
        <v>14.96</v>
      </c>
    </row>
    <row r="125" spans="1:21" x14ac:dyDescent="0.3">
      <c r="A125" s="1">
        <v>123</v>
      </c>
      <c r="B125" s="1">
        <f t="shared" si="19"/>
        <v>6.1</v>
      </c>
      <c r="C125" s="1">
        <v>6.0999999999999999E-2</v>
      </c>
      <c r="D125">
        <v>1.9E-2</v>
      </c>
      <c r="E125">
        <v>7.1</v>
      </c>
      <c r="F125">
        <f t="shared" si="27"/>
        <v>7.0999999999999994E-2</v>
      </c>
      <c r="G125">
        <v>5.25</v>
      </c>
      <c r="H125">
        <f t="shared" si="20"/>
        <v>5.2499999999999998E-2</v>
      </c>
      <c r="I125" t="s">
        <v>21</v>
      </c>
      <c r="J125" t="s">
        <v>21</v>
      </c>
      <c r="K125">
        <v>5</v>
      </c>
      <c r="L125">
        <f t="shared" si="21"/>
        <v>5.0000000000000001E-3</v>
      </c>
      <c r="M125">
        <f t="shared" si="16"/>
        <v>7.462686567164179E-3</v>
      </c>
      <c r="N125">
        <v>2.5</v>
      </c>
      <c r="O125">
        <f t="shared" si="22"/>
        <v>2.5000000000000001E-3</v>
      </c>
      <c r="P125">
        <f t="shared" si="23"/>
        <v>3.7313432835820895E-3</v>
      </c>
      <c r="Q125">
        <f t="shared" si="28"/>
        <v>0.5</v>
      </c>
      <c r="R125">
        <f t="shared" si="29"/>
        <v>0.91368474595800131</v>
      </c>
      <c r="S125">
        <f t="shared" si="24"/>
        <v>0.91400000000000003</v>
      </c>
      <c r="T125">
        <f t="shared" si="25"/>
        <v>14.958133387836618</v>
      </c>
      <c r="U125">
        <f t="shared" si="26"/>
        <v>14.96</v>
      </c>
    </row>
    <row r="126" spans="1:21" x14ac:dyDescent="0.3">
      <c r="A126" s="1">
        <v>124</v>
      </c>
      <c r="B126" s="1">
        <f t="shared" si="19"/>
        <v>6.1</v>
      </c>
      <c r="C126" s="1">
        <v>6.0999999999999999E-2</v>
      </c>
      <c r="D126">
        <v>1.95E-2</v>
      </c>
      <c r="E126">
        <v>14.1</v>
      </c>
      <c r="F126">
        <f t="shared" si="27"/>
        <v>0.14099999999999999</v>
      </c>
      <c r="G126">
        <v>11.45</v>
      </c>
      <c r="H126">
        <f t="shared" si="20"/>
        <v>0.11449999999999999</v>
      </c>
      <c r="I126" t="s">
        <v>21</v>
      </c>
      <c r="J126" t="s">
        <v>21</v>
      </c>
      <c r="K126">
        <v>7</v>
      </c>
      <c r="L126">
        <f t="shared" si="21"/>
        <v>7.0000000000000001E-3</v>
      </c>
      <c r="M126">
        <f t="shared" si="16"/>
        <v>1.0447761194029851E-2</v>
      </c>
      <c r="N126">
        <v>0</v>
      </c>
      <c r="O126">
        <f t="shared" si="22"/>
        <v>0</v>
      </c>
      <c r="P126">
        <f t="shared" si="23"/>
        <v>0</v>
      </c>
      <c r="Q126">
        <f t="shared" si="28"/>
        <v>0</v>
      </c>
      <c r="R126">
        <f t="shared" si="29"/>
        <v>0.45117264380274164</v>
      </c>
      <c r="S126">
        <f t="shared" si="24"/>
        <v>0.45100000000000001</v>
      </c>
      <c r="T126">
        <f t="shared" si="25"/>
        <v>12.056438857847201</v>
      </c>
      <c r="U126">
        <f t="shared" si="26"/>
        <v>12.06</v>
      </c>
    </row>
    <row r="127" spans="1:21" x14ac:dyDescent="0.3">
      <c r="A127" s="1">
        <v>125</v>
      </c>
      <c r="B127" s="1">
        <f t="shared" si="19"/>
        <v>6.1</v>
      </c>
      <c r="C127" s="1">
        <v>6.0999999999999999E-2</v>
      </c>
      <c r="D127">
        <v>1.95E-2</v>
      </c>
      <c r="E127">
        <v>15.45</v>
      </c>
      <c r="F127">
        <f t="shared" si="27"/>
        <v>0.1545</v>
      </c>
      <c r="G127">
        <v>12.75</v>
      </c>
      <c r="H127">
        <f t="shared" si="20"/>
        <v>0.1275</v>
      </c>
      <c r="I127" t="s">
        <v>21</v>
      </c>
      <c r="J127" t="s">
        <v>21</v>
      </c>
      <c r="K127">
        <v>7.7</v>
      </c>
      <c r="L127">
        <f t="shared" si="21"/>
        <v>7.7000000000000002E-3</v>
      </c>
      <c r="M127">
        <f t="shared" si="16"/>
        <v>1.1492537313432836E-2</v>
      </c>
      <c r="N127">
        <v>0</v>
      </c>
      <c r="O127">
        <f t="shared" si="22"/>
        <v>0</v>
      </c>
      <c r="P127">
        <f t="shared" si="23"/>
        <v>0</v>
      </c>
      <c r="Q127">
        <f t="shared" si="28"/>
        <v>0</v>
      </c>
      <c r="R127">
        <f t="shared" si="29"/>
        <v>0.43268454947185664</v>
      </c>
      <c r="S127">
        <f t="shared" si="24"/>
        <v>0.433</v>
      </c>
      <c r="T127">
        <f t="shared" si="25"/>
        <v>11.314201905610126</v>
      </c>
      <c r="U127">
        <f t="shared" si="26"/>
        <v>11.31</v>
      </c>
    </row>
    <row r="128" spans="1:21" x14ac:dyDescent="0.3">
      <c r="A128" s="1">
        <v>126</v>
      </c>
      <c r="B128" s="1">
        <f t="shared" si="19"/>
        <v>6.1</v>
      </c>
      <c r="C128" s="1">
        <v>6.0999999999999999E-2</v>
      </c>
      <c r="D128">
        <v>1.9E-2</v>
      </c>
      <c r="E128">
        <v>6.65</v>
      </c>
      <c r="F128">
        <f t="shared" si="27"/>
        <v>6.6500000000000004E-2</v>
      </c>
      <c r="G128">
        <v>6.35</v>
      </c>
      <c r="H128">
        <f t="shared" si="20"/>
        <v>6.3500000000000001E-2</v>
      </c>
      <c r="I128" t="s">
        <v>21</v>
      </c>
      <c r="J128" t="s">
        <v>21</v>
      </c>
      <c r="K128">
        <v>1</v>
      </c>
      <c r="L128">
        <f t="shared" si="21"/>
        <v>1E-3</v>
      </c>
      <c r="M128">
        <f t="shared" si="16"/>
        <v>1.4925373134328358E-3</v>
      </c>
      <c r="N128">
        <v>0</v>
      </c>
      <c r="O128">
        <f t="shared" si="22"/>
        <v>0</v>
      </c>
      <c r="P128">
        <f t="shared" si="23"/>
        <v>0</v>
      </c>
      <c r="Q128">
        <f t="shared" si="28"/>
        <v>0</v>
      </c>
      <c r="R128">
        <f t="shared" si="29"/>
        <v>0.20159577460900399</v>
      </c>
      <c r="S128">
        <f t="shared" si="24"/>
        <v>0.20200000000000001</v>
      </c>
      <c r="T128">
        <f t="shared" si="25"/>
        <v>43.737847356588375</v>
      </c>
      <c r="U128">
        <f t="shared" si="26"/>
        <v>43.74</v>
      </c>
    </row>
    <row r="129" spans="1:21" x14ac:dyDescent="0.3">
      <c r="A129" s="1">
        <v>127</v>
      </c>
      <c r="B129" s="1">
        <f t="shared" si="19"/>
        <v>6.1</v>
      </c>
      <c r="C129" s="1">
        <v>6.0999999999999999E-2</v>
      </c>
      <c r="D129">
        <v>1.9E-2</v>
      </c>
      <c r="E129">
        <v>6.05</v>
      </c>
      <c r="F129">
        <f t="shared" si="27"/>
        <v>6.0499999999999998E-2</v>
      </c>
      <c r="G129">
        <v>5.8</v>
      </c>
      <c r="H129">
        <f t="shared" si="20"/>
        <v>5.7999999999999996E-2</v>
      </c>
      <c r="I129" t="s">
        <v>21</v>
      </c>
      <c r="J129" t="s">
        <v>21</v>
      </c>
      <c r="K129">
        <v>1</v>
      </c>
      <c r="L129">
        <f t="shared" si="21"/>
        <v>1E-3</v>
      </c>
      <c r="M129">
        <f t="shared" si="16"/>
        <v>1.4925373134328358E-3</v>
      </c>
      <c r="N129">
        <v>0.1</v>
      </c>
      <c r="O129">
        <f t="shared" si="22"/>
        <v>1E-4</v>
      </c>
      <c r="P129">
        <f t="shared" si="23"/>
        <v>1.4925373134328358E-4</v>
      </c>
      <c r="Q129">
        <f t="shared" si="28"/>
        <v>0.1</v>
      </c>
      <c r="R129">
        <f t="shared" si="29"/>
        <v>0.2323169145780852</v>
      </c>
      <c r="S129">
        <f t="shared" si="24"/>
        <v>0.23200000000000001</v>
      </c>
      <c r="T129">
        <f t="shared" si="25"/>
        <v>43.737847356588375</v>
      </c>
      <c r="U129">
        <f t="shared" si="26"/>
        <v>43.74</v>
      </c>
    </row>
    <row r="130" spans="1:21" x14ac:dyDescent="0.3">
      <c r="A130" s="1">
        <v>128</v>
      </c>
      <c r="B130" s="1">
        <f t="shared" si="19"/>
        <v>6.1</v>
      </c>
      <c r="C130" s="1">
        <v>6.0999999999999999E-2</v>
      </c>
      <c r="D130">
        <v>1.95E-2</v>
      </c>
      <c r="E130">
        <v>4.8499999999999996</v>
      </c>
      <c r="F130">
        <f t="shared" si="27"/>
        <v>4.8499999999999995E-2</v>
      </c>
      <c r="G130">
        <v>3.4</v>
      </c>
      <c r="H130">
        <f t="shared" si="20"/>
        <v>3.4000000000000002E-2</v>
      </c>
      <c r="I130" t="s">
        <v>21</v>
      </c>
      <c r="J130" t="s">
        <v>21</v>
      </c>
      <c r="K130">
        <v>1</v>
      </c>
      <c r="L130">
        <f t="shared" si="21"/>
        <v>1E-3</v>
      </c>
      <c r="M130">
        <f t="shared" si="16"/>
        <v>1.4925373134328358E-3</v>
      </c>
      <c r="N130">
        <v>0.3</v>
      </c>
      <c r="O130">
        <f t="shared" si="22"/>
        <v>2.9999999999999997E-4</v>
      </c>
      <c r="P130">
        <f t="shared" si="23"/>
        <v>4.477611940298507E-4</v>
      </c>
      <c r="Q130">
        <f t="shared" si="28"/>
        <v>0.3</v>
      </c>
      <c r="R130">
        <f t="shared" si="29"/>
        <v>0.31949258265562591</v>
      </c>
      <c r="S130">
        <f t="shared" si="24"/>
        <v>0.31900000000000001</v>
      </c>
      <c r="T130">
        <f t="shared" si="25"/>
        <v>44.118195555063089</v>
      </c>
      <c r="U130">
        <f t="shared" si="26"/>
        <v>44.12</v>
      </c>
    </row>
    <row r="131" spans="1:21" x14ac:dyDescent="0.3">
      <c r="A131" s="1">
        <v>129</v>
      </c>
      <c r="B131" s="1">
        <f t="shared" si="19"/>
        <v>6.1</v>
      </c>
      <c r="C131" s="1">
        <v>6.0999999999999999E-2</v>
      </c>
      <c r="D131">
        <v>1.9E-2</v>
      </c>
      <c r="E131">
        <v>3.95</v>
      </c>
      <c r="F131">
        <f t="shared" si="27"/>
        <v>3.95E-2</v>
      </c>
      <c r="G131">
        <v>3.75</v>
      </c>
      <c r="H131">
        <f t="shared" si="20"/>
        <v>3.7499999999999999E-2</v>
      </c>
      <c r="I131" t="s">
        <v>21</v>
      </c>
      <c r="J131" t="s">
        <v>21</v>
      </c>
      <c r="K131">
        <v>1</v>
      </c>
      <c r="L131">
        <f t="shared" si="21"/>
        <v>1E-3</v>
      </c>
      <c r="M131">
        <f t="shared" ref="M131:M181" si="30">L131/0.67</f>
        <v>1.4925373134328358E-3</v>
      </c>
      <c r="N131">
        <v>0.5</v>
      </c>
      <c r="O131">
        <f t="shared" si="22"/>
        <v>5.0000000000000001E-4</v>
      </c>
      <c r="P131">
        <f t="shared" si="23"/>
        <v>7.4626865671641792E-4</v>
      </c>
      <c r="Q131">
        <f t="shared" ref="Q131:Q162" si="31">O131/L131</f>
        <v>0.5</v>
      </c>
      <c r="R131">
        <f t="shared" ref="R131:R162" si="32">M131/SQRT(9.81*D131*F131^3)</f>
        <v>0.44037053183150515</v>
      </c>
      <c r="S131">
        <f t="shared" si="24"/>
        <v>0.44</v>
      </c>
      <c r="T131">
        <f t="shared" si="25"/>
        <v>43.737847356588375</v>
      </c>
      <c r="U131">
        <f t="shared" si="26"/>
        <v>43.74</v>
      </c>
    </row>
    <row r="132" spans="1:21" x14ac:dyDescent="0.3">
      <c r="A132" s="1">
        <v>130</v>
      </c>
      <c r="B132" s="1">
        <f t="shared" ref="B132:B181" si="33">C132*100</f>
        <v>6.1</v>
      </c>
      <c r="C132" s="1">
        <v>6.0999999999999999E-2</v>
      </c>
      <c r="D132">
        <v>1.9E-2</v>
      </c>
      <c r="E132">
        <v>8.5500000000000007</v>
      </c>
      <c r="F132">
        <f t="shared" si="27"/>
        <v>8.5500000000000007E-2</v>
      </c>
      <c r="G132">
        <v>7.15</v>
      </c>
      <c r="H132">
        <f t="shared" ref="H132:H181" si="34">G132/100</f>
        <v>7.1500000000000008E-2</v>
      </c>
      <c r="I132" t="s">
        <v>21</v>
      </c>
      <c r="J132" t="s">
        <v>21</v>
      </c>
      <c r="K132">
        <v>3</v>
      </c>
      <c r="L132">
        <f t="shared" ref="L132:L181" si="35">K132/1000</f>
        <v>3.0000000000000001E-3</v>
      </c>
      <c r="M132">
        <f t="shared" si="30"/>
        <v>4.4776119402985069E-3</v>
      </c>
      <c r="N132">
        <v>0</v>
      </c>
      <c r="O132">
        <f t="shared" ref="O132:O181" si="36">N132/1000</f>
        <v>0</v>
      </c>
      <c r="P132">
        <f t="shared" ref="P132:P181" si="37">O132/0.67</f>
        <v>0</v>
      </c>
      <c r="Q132">
        <f t="shared" si="31"/>
        <v>0</v>
      </c>
      <c r="R132">
        <f t="shared" si="32"/>
        <v>0.41484511053755307</v>
      </c>
      <c r="S132">
        <f t="shared" ref="S132:S181" si="38">ROUND(R132,3)</f>
        <v>0.41499999999999998</v>
      </c>
      <c r="T132">
        <f t="shared" ref="T132:T181" si="39">(D132*9.81)^(1/3)/(M132^(2/3))</f>
        <v>21.026963852070217</v>
      </c>
      <c r="U132">
        <f t="shared" ref="U132:U181" si="40">ROUND(T132,2)</f>
        <v>21.03</v>
      </c>
    </row>
    <row r="133" spans="1:21" x14ac:dyDescent="0.3">
      <c r="A133" s="1">
        <v>131</v>
      </c>
      <c r="B133" s="1">
        <f t="shared" si="33"/>
        <v>6.1</v>
      </c>
      <c r="C133" s="1">
        <v>6.0999999999999999E-2</v>
      </c>
      <c r="D133">
        <v>1.95E-2</v>
      </c>
      <c r="E133">
        <v>8.8000000000000007</v>
      </c>
      <c r="F133">
        <f t="shared" si="27"/>
        <v>8.8000000000000009E-2</v>
      </c>
      <c r="G133">
        <v>7.35</v>
      </c>
      <c r="H133">
        <f t="shared" si="34"/>
        <v>7.3499999999999996E-2</v>
      </c>
      <c r="I133" t="s">
        <v>21</v>
      </c>
      <c r="J133" t="s">
        <v>21</v>
      </c>
      <c r="K133">
        <v>3</v>
      </c>
      <c r="L133">
        <f t="shared" si="35"/>
        <v>3.0000000000000001E-3</v>
      </c>
      <c r="M133">
        <f t="shared" si="30"/>
        <v>4.4776119402985069E-3</v>
      </c>
      <c r="N133">
        <v>0</v>
      </c>
      <c r="O133">
        <f t="shared" si="36"/>
        <v>0</v>
      </c>
      <c r="P133">
        <f t="shared" si="37"/>
        <v>0</v>
      </c>
      <c r="Q133">
        <f t="shared" si="31"/>
        <v>0</v>
      </c>
      <c r="R133">
        <f t="shared" si="32"/>
        <v>0.39216662840665528</v>
      </c>
      <c r="S133">
        <f t="shared" si="38"/>
        <v>0.39200000000000002</v>
      </c>
      <c r="T133">
        <f t="shared" si="39"/>
        <v>21.209816194009331</v>
      </c>
      <c r="U133">
        <f t="shared" si="40"/>
        <v>21.21</v>
      </c>
    </row>
    <row r="134" spans="1:21" x14ac:dyDescent="0.3">
      <c r="A134" s="1">
        <v>132</v>
      </c>
      <c r="B134" s="1">
        <f t="shared" si="33"/>
        <v>6.1</v>
      </c>
      <c r="C134" s="1">
        <v>6.0999999999999999E-2</v>
      </c>
      <c r="D134">
        <v>1.9E-2</v>
      </c>
      <c r="E134">
        <v>7.45</v>
      </c>
      <c r="F134">
        <f t="shared" si="27"/>
        <v>7.4499999999999997E-2</v>
      </c>
      <c r="G134">
        <v>5.7</v>
      </c>
      <c r="H134">
        <f t="shared" si="34"/>
        <v>5.7000000000000002E-2</v>
      </c>
      <c r="I134" t="s">
        <v>21</v>
      </c>
      <c r="J134" t="s">
        <v>21</v>
      </c>
      <c r="K134">
        <v>3</v>
      </c>
      <c r="L134">
        <f t="shared" si="35"/>
        <v>3.0000000000000001E-3</v>
      </c>
      <c r="M134">
        <f t="shared" si="30"/>
        <v>4.4776119402985069E-3</v>
      </c>
      <c r="N134">
        <v>0.3</v>
      </c>
      <c r="O134">
        <f t="shared" si="36"/>
        <v>2.9999999999999997E-4</v>
      </c>
      <c r="P134">
        <f t="shared" si="37"/>
        <v>4.477611940298507E-4</v>
      </c>
      <c r="Q134">
        <f t="shared" si="31"/>
        <v>9.9999999999999992E-2</v>
      </c>
      <c r="R134">
        <f t="shared" si="32"/>
        <v>0.51003589152399886</v>
      </c>
      <c r="S134">
        <f t="shared" si="38"/>
        <v>0.51</v>
      </c>
      <c r="T134">
        <f t="shared" si="39"/>
        <v>21.026963852070217</v>
      </c>
      <c r="U134">
        <f t="shared" si="40"/>
        <v>21.03</v>
      </c>
    </row>
    <row r="135" spans="1:21" x14ac:dyDescent="0.3">
      <c r="A135" s="1">
        <v>133</v>
      </c>
      <c r="B135" s="1">
        <f t="shared" si="33"/>
        <v>6.1</v>
      </c>
      <c r="C135" s="1">
        <v>6.0999999999999999E-2</v>
      </c>
      <c r="D135">
        <v>1.8499999999999999E-2</v>
      </c>
      <c r="E135">
        <v>6.45</v>
      </c>
      <c r="F135">
        <f t="shared" si="27"/>
        <v>6.4500000000000002E-2</v>
      </c>
      <c r="G135">
        <v>4.5999999999999996</v>
      </c>
      <c r="H135">
        <f t="shared" si="34"/>
        <v>4.5999999999999999E-2</v>
      </c>
      <c r="I135" t="s">
        <v>21</v>
      </c>
      <c r="J135" t="s">
        <v>21</v>
      </c>
      <c r="K135">
        <v>3</v>
      </c>
      <c r="L135">
        <f t="shared" si="35"/>
        <v>3.0000000000000001E-3</v>
      </c>
      <c r="M135">
        <f t="shared" si="30"/>
        <v>4.4776119402985069E-3</v>
      </c>
      <c r="N135">
        <v>0.9</v>
      </c>
      <c r="O135">
        <f t="shared" si="36"/>
        <v>8.9999999999999998E-4</v>
      </c>
      <c r="P135">
        <f t="shared" si="37"/>
        <v>1.3432835820895521E-3</v>
      </c>
      <c r="Q135">
        <f t="shared" si="31"/>
        <v>0.3</v>
      </c>
      <c r="R135">
        <f t="shared" si="32"/>
        <v>0.64163273407609567</v>
      </c>
      <c r="S135">
        <f t="shared" si="38"/>
        <v>0.64200000000000002</v>
      </c>
      <c r="T135">
        <f t="shared" si="39"/>
        <v>20.840874766645111</v>
      </c>
      <c r="U135">
        <f t="shared" si="40"/>
        <v>20.84</v>
      </c>
    </row>
    <row r="136" spans="1:21" x14ac:dyDescent="0.3">
      <c r="A136" s="1">
        <v>134</v>
      </c>
      <c r="B136" s="1">
        <f t="shared" si="33"/>
        <v>6.1</v>
      </c>
      <c r="C136" s="1">
        <v>6.0999999999999999E-2</v>
      </c>
      <c r="D136">
        <v>1.95E-2</v>
      </c>
      <c r="E136">
        <v>11.6</v>
      </c>
      <c r="F136">
        <f t="shared" si="27"/>
        <v>0.11599999999999999</v>
      </c>
      <c r="G136">
        <v>9.6</v>
      </c>
      <c r="H136">
        <f t="shared" si="34"/>
        <v>9.6000000000000002E-2</v>
      </c>
      <c r="I136" t="s">
        <v>21</v>
      </c>
      <c r="J136" t="s">
        <v>21</v>
      </c>
      <c r="K136">
        <v>5</v>
      </c>
      <c r="L136">
        <f t="shared" si="35"/>
        <v>5.0000000000000001E-3</v>
      </c>
      <c r="M136">
        <f t="shared" si="30"/>
        <v>7.462686567164179E-3</v>
      </c>
      <c r="N136">
        <v>0</v>
      </c>
      <c r="O136">
        <f t="shared" si="36"/>
        <v>0</v>
      </c>
      <c r="P136">
        <f t="shared" si="37"/>
        <v>0</v>
      </c>
      <c r="Q136">
        <f t="shared" si="31"/>
        <v>0</v>
      </c>
      <c r="R136">
        <f t="shared" si="32"/>
        <v>0.43187335293577056</v>
      </c>
      <c r="S136">
        <f t="shared" si="38"/>
        <v>0.432</v>
      </c>
      <c r="T136">
        <f t="shared" si="39"/>
        <v>15.088210641987333</v>
      </c>
      <c r="U136">
        <f t="shared" si="40"/>
        <v>15.09</v>
      </c>
    </row>
    <row r="137" spans="1:21" x14ac:dyDescent="0.3">
      <c r="A137" s="1">
        <v>135</v>
      </c>
      <c r="B137" s="1">
        <f t="shared" si="33"/>
        <v>6.1</v>
      </c>
      <c r="C137" s="1">
        <v>6.0999999999999999E-2</v>
      </c>
      <c r="D137">
        <v>1.95E-2</v>
      </c>
      <c r="E137">
        <v>10</v>
      </c>
      <c r="F137">
        <f t="shared" ref="F137:F181" si="41">E137/100</f>
        <v>0.1</v>
      </c>
      <c r="G137">
        <v>7.25</v>
      </c>
      <c r="H137">
        <f t="shared" si="34"/>
        <v>7.2499999999999995E-2</v>
      </c>
      <c r="I137" t="s">
        <v>21</v>
      </c>
      <c r="J137" t="s">
        <v>21</v>
      </c>
      <c r="K137">
        <v>5</v>
      </c>
      <c r="L137">
        <f t="shared" si="35"/>
        <v>5.0000000000000001E-3</v>
      </c>
      <c r="M137">
        <f t="shared" si="30"/>
        <v>7.462686567164179E-3</v>
      </c>
      <c r="N137">
        <v>0.5</v>
      </c>
      <c r="O137">
        <f t="shared" si="36"/>
        <v>5.0000000000000001E-4</v>
      </c>
      <c r="P137">
        <f t="shared" si="37"/>
        <v>7.4626865671641792E-4</v>
      </c>
      <c r="Q137">
        <f t="shared" si="31"/>
        <v>0.1</v>
      </c>
      <c r="R137">
        <f t="shared" si="32"/>
        <v>0.53956453007758243</v>
      </c>
      <c r="S137">
        <f t="shared" si="38"/>
        <v>0.54</v>
      </c>
      <c r="T137">
        <f t="shared" si="39"/>
        <v>15.088210641987333</v>
      </c>
      <c r="U137">
        <f t="shared" si="40"/>
        <v>15.09</v>
      </c>
    </row>
    <row r="138" spans="1:21" x14ac:dyDescent="0.3">
      <c r="A138" s="1">
        <v>136</v>
      </c>
      <c r="B138" s="1">
        <f t="shared" si="33"/>
        <v>6.1</v>
      </c>
      <c r="C138" s="1">
        <v>6.0999999999999999E-2</v>
      </c>
      <c r="D138">
        <v>1.95E-2</v>
      </c>
      <c r="E138">
        <v>8.5</v>
      </c>
      <c r="F138">
        <f t="shared" si="41"/>
        <v>8.5000000000000006E-2</v>
      </c>
      <c r="G138">
        <v>6.35</v>
      </c>
      <c r="H138">
        <f t="shared" si="34"/>
        <v>6.3500000000000001E-2</v>
      </c>
      <c r="I138" t="s">
        <v>21</v>
      </c>
      <c r="J138" t="s">
        <v>21</v>
      </c>
      <c r="K138">
        <v>5</v>
      </c>
      <c r="L138">
        <f t="shared" si="35"/>
        <v>5.0000000000000001E-3</v>
      </c>
      <c r="M138">
        <f t="shared" si="30"/>
        <v>7.462686567164179E-3</v>
      </c>
      <c r="N138">
        <v>1.5</v>
      </c>
      <c r="O138">
        <f t="shared" si="36"/>
        <v>1.5E-3</v>
      </c>
      <c r="P138">
        <f t="shared" si="37"/>
        <v>2.2388059701492534E-3</v>
      </c>
      <c r="Q138">
        <f t="shared" si="31"/>
        <v>0.3</v>
      </c>
      <c r="R138">
        <f t="shared" si="32"/>
        <v>0.68851753254375314</v>
      </c>
      <c r="S138">
        <f t="shared" si="38"/>
        <v>0.68899999999999995</v>
      </c>
      <c r="T138">
        <f t="shared" si="39"/>
        <v>15.088210641987333</v>
      </c>
      <c r="U138">
        <f t="shared" si="40"/>
        <v>15.09</v>
      </c>
    </row>
    <row r="139" spans="1:21" x14ac:dyDescent="0.3">
      <c r="A139" s="1">
        <v>137</v>
      </c>
      <c r="B139" s="1">
        <f t="shared" si="33"/>
        <v>6.1</v>
      </c>
      <c r="C139" s="1">
        <v>6.0999999999999999E-2</v>
      </c>
      <c r="D139">
        <v>1.9E-2</v>
      </c>
      <c r="E139">
        <v>7.1</v>
      </c>
      <c r="F139">
        <f t="shared" si="41"/>
        <v>7.0999999999999994E-2</v>
      </c>
      <c r="G139">
        <v>5.25</v>
      </c>
      <c r="H139">
        <f t="shared" si="34"/>
        <v>5.2499999999999998E-2</v>
      </c>
      <c r="I139" t="s">
        <v>21</v>
      </c>
      <c r="J139" t="s">
        <v>21</v>
      </c>
      <c r="K139">
        <v>5</v>
      </c>
      <c r="L139">
        <f t="shared" si="35"/>
        <v>5.0000000000000001E-3</v>
      </c>
      <c r="M139">
        <f t="shared" si="30"/>
        <v>7.462686567164179E-3</v>
      </c>
      <c r="N139">
        <v>2.5</v>
      </c>
      <c r="O139">
        <f t="shared" si="36"/>
        <v>2.5000000000000001E-3</v>
      </c>
      <c r="P139">
        <f t="shared" si="37"/>
        <v>3.7313432835820895E-3</v>
      </c>
      <c r="Q139">
        <f t="shared" si="31"/>
        <v>0.5</v>
      </c>
      <c r="R139">
        <f t="shared" si="32"/>
        <v>0.91368474595800131</v>
      </c>
      <c r="S139">
        <f t="shared" si="38"/>
        <v>0.91400000000000003</v>
      </c>
      <c r="T139">
        <f t="shared" si="39"/>
        <v>14.958133387836618</v>
      </c>
      <c r="U139">
        <f t="shared" si="40"/>
        <v>14.96</v>
      </c>
    </row>
    <row r="140" spans="1:21" x14ac:dyDescent="0.3">
      <c r="A140" s="1">
        <v>138</v>
      </c>
      <c r="B140" s="1">
        <f t="shared" si="33"/>
        <v>6.1</v>
      </c>
      <c r="C140" s="1">
        <v>6.0999999999999999E-2</v>
      </c>
      <c r="D140">
        <v>1.95E-2</v>
      </c>
      <c r="E140">
        <v>14.3</v>
      </c>
      <c r="F140">
        <f t="shared" si="41"/>
        <v>0.14300000000000002</v>
      </c>
      <c r="G140">
        <v>11.65</v>
      </c>
      <c r="H140">
        <f t="shared" si="34"/>
        <v>0.11650000000000001</v>
      </c>
      <c r="I140" t="s">
        <v>21</v>
      </c>
      <c r="J140" t="s">
        <v>21</v>
      </c>
      <c r="K140">
        <v>7</v>
      </c>
      <c r="L140">
        <f t="shared" si="35"/>
        <v>7.0000000000000001E-3</v>
      </c>
      <c r="M140">
        <f t="shared" si="30"/>
        <v>1.0447761194029851E-2</v>
      </c>
      <c r="N140">
        <v>0</v>
      </c>
      <c r="O140">
        <f t="shared" si="36"/>
        <v>0</v>
      </c>
      <c r="P140">
        <f t="shared" si="37"/>
        <v>0</v>
      </c>
      <c r="Q140">
        <f t="shared" si="31"/>
        <v>0</v>
      </c>
      <c r="R140">
        <f t="shared" si="32"/>
        <v>0.4417406559614353</v>
      </c>
      <c r="S140">
        <f t="shared" si="38"/>
        <v>0.442</v>
      </c>
      <c r="T140">
        <f t="shared" si="39"/>
        <v>12.056438857847201</v>
      </c>
      <c r="U140">
        <f t="shared" si="40"/>
        <v>12.06</v>
      </c>
    </row>
    <row r="141" spans="1:21" x14ac:dyDescent="0.3">
      <c r="A141" s="1">
        <v>139</v>
      </c>
      <c r="B141" s="1">
        <f t="shared" si="33"/>
        <v>6.1</v>
      </c>
      <c r="C141" s="1">
        <v>6.0999999999999999E-2</v>
      </c>
      <c r="D141">
        <v>1.9E-2</v>
      </c>
      <c r="E141">
        <v>8.6</v>
      </c>
      <c r="F141">
        <f t="shared" si="41"/>
        <v>8.5999999999999993E-2</v>
      </c>
      <c r="G141">
        <v>7.1</v>
      </c>
      <c r="H141">
        <f t="shared" si="34"/>
        <v>7.0999999999999994E-2</v>
      </c>
      <c r="I141" t="s">
        <v>21</v>
      </c>
      <c r="J141" t="s">
        <v>21</v>
      </c>
      <c r="K141">
        <v>3</v>
      </c>
      <c r="L141">
        <f t="shared" si="35"/>
        <v>3.0000000000000001E-3</v>
      </c>
      <c r="M141">
        <f t="shared" si="30"/>
        <v>4.4776119402985069E-3</v>
      </c>
      <c r="N141">
        <v>0</v>
      </c>
      <c r="O141">
        <f t="shared" si="36"/>
        <v>0</v>
      </c>
      <c r="P141">
        <f t="shared" si="37"/>
        <v>0</v>
      </c>
      <c r="Q141">
        <f t="shared" si="31"/>
        <v>0</v>
      </c>
      <c r="R141">
        <f t="shared" si="32"/>
        <v>0.41123253885929839</v>
      </c>
      <c r="S141">
        <f t="shared" si="38"/>
        <v>0.41099999999999998</v>
      </c>
      <c r="T141">
        <f t="shared" si="39"/>
        <v>21.026963852070217</v>
      </c>
      <c r="U141">
        <f t="shared" si="40"/>
        <v>21.03</v>
      </c>
    </row>
    <row r="142" spans="1:21" x14ac:dyDescent="0.3">
      <c r="A142" s="1">
        <v>140</v>
      </c>
      <c r="B142" s="1">
        <f t="shared" si="33"/>
        <v>6.1</v>
      </c>
      <c r="C142" s="1">
        <v>6.0999999999999999E-2</v>
      </c>
      <c r="D142">
        <v>1.9E-2</v>
      </c>
      <c r="E142">
        <v>8.6999999999999993</v>
      </c>
      <c r="F142">
        <f t="shared" si="41"/>
        <v>8.6999999999999994E-2</v>
      </c>
      <c r="G142">
        <v>8.4499999999999993</v>
      </c>
      <c r="H142">
        <f t="shared" si="34"/>
        <v>8.4499999999999992E-2</v>
      </c>
      <c r="I142" t="s">
        <v>21</v>
      </c>
      <c r="J142" t="s">
        <v>21</v>
      </c>
      <c r="K142">
        <v>1</v>
      </c>
      <c r="L142">
        <f t="shared" si="35"/>
        <v>1E-3</v>
      </c>
      <c r="M142">
        <f t="shared" si="30"/>
        <v>1.4925373134328358E-3</v>
      </c>
      <c r="N142">
        <v>0</v>
      </c>
      <c r="O142">
        <f t="shared" si="36"/>
        <v>0</v>
      </c>
      <c r="P142">
        <f t="shared" si="37"/>
        <v>0</v>
      </c>
      <c r="Q142">
        <f t="shared" si="31"/>
        <v>0</v>
      </c>
      <c r="R142">
        <f t="shared" si="32"/>
        <v>0.13472091201891015</v>
      </c>
      <c r="S142">
        <f t="shared" si="38"/>
        <v>0.13500000000000001</v>
      </c>
      <c r="T142">
        <f t="shared" si="39"/>
        <v>43.737847356588375</v>
      </c>
      <c r="U142">
        <f t="shared" si="40"/>
        <v>43.74</v>
      </c>
    </row>
    <row r="143" spans="1:21" x14ac:dyDescent="0.3">
      <c r="A143" s="1">
        <v>141</v>
      </c>
      <c r="B143" s="1">
        <f t="shared" si="33"/>
        <v>6.1</v>
      </c>
      <c r="C143" s="1">
        <v>6.0999999999999999E-2</v>
      </c>
      <c r="D143">
        <v>1.9E-2</v>
      </c>
      <c r="E143">
        <v>8.75</v>
      </c>
      <c r="F143">
        <f t="shared" si="41"/>
        <v>8.7499999999999994E-2</v>
      </c>
      <c r="G143">
        <v>8.15</v>
      </c>
      <c r="H143">
        <f t="shared" si="34"/>
        <v>8.1500000000000003E-2</v>
      </c>
      <c r="I143" t="s">
        <v>21</v>
      </c>
      <c r="J143" t="s">
        <v>21</v>
      </c>
      <c r="K143">
        <v>1.5</v>
      </c>
      <c r="L143">
        <f t="shared" si="35"/>
        <v>1.5E-3</v>
      </c>
      <c r="M143">
        <f t="shared" si="30"/>
        <v>2.2388059701492534E-3</v>
      </c>
      <c r="N143">
        <v>0</v>
      </c>
      <c r="O143">
        <f t="shared" si="36"/>
        <v>0</v>
      </c>
      <c r="P143">
        <f t="shared" si="37"/>
        <v>0</v>
      </c>
      <c r="Q143">
        <f t="shared" si="31"/>
        <v>0</v>
      </c>
      <c r="R143">
        <f t="shared" si="32"/>
        <v>0.20035171884412289</v>
      </c>
      <c r="S143">
        <f t="shared" si="38"/>
        <v>0.2</v>
      </c>
      <c r="T143">
        <f t="shared" si="39"/>
        <v>33.378224538473546</v>
      </c>
      <c r="U143">
        <f t="shared" si="40"/>
        <v>33.380000000000003</v>
      </c>
    </row>
    <row r="144" spans="1:21" x14ac:dyDescent="0.3">
      <c r="A144" s="1">
        <v>142</v>
      </c>
      <c r="B144" s="1">
        <f t="shared" si="33"/>
        <v>6.1</v>
      </c>
      <c r="C144" s="1">
        <v>6.0999999999999999E-2</v>
      </c>
      <c r="D144">
        <v>1.95E-2</v>
      </c>
      <c r="E144">
        <v>8.8000000000000007</v>
      </c>
      <c r="F144">
        <f t="shared" si="41"/>
        <v>8.8000000000000009E-2</v>
      </c>
      <c r="G144">
        <v>8</v>
      </c>
      <c r="H144">
        <f t="shared" si="34"/>
        <v>0.08</v>
      </c>
      <c r="I144" t="s">
        <v>21</v>
      </c>
      <c r="J144" t="s">
        <v>21</v>
      </c>
      <c r="K144">
        <v>2</v>
      </c>
      <c r="L144">
        <f t="shared" si="35"/>
        <v>2E-3</v>
      </c>
      <c r="M144">
        <f t="shared" si="30"/>
        <v>2.9850746268656717E-3</v>
      </c>
      <c r="N144">
        <v>0</v>
      </c>
      <c r="O144">
        <f t="shared" si="36"/>
        <v>0</v>
      </c>
      <c r="P144">
        <f t="shared" si="37"/>
        <v>0</v>
      </c>
      <c r="Q144">
        <f t="shared" si="31"/>
        <v>0</v>
      </c>
      <c r="R144">
        <f t="shared" si="32"/>
        <v>0.26144441893777021</v>
      </c>
      <c r="S144">
        <f t="shared" si="38"/>
        <v>0.26100000000000001</v>
      </c>
      <c r="T144">
        <f t="shared" si="39"/>
        <v>27.792721631601211</v>
      </c>
      <c r="U144">
        <f t="shared" si="40"/>
        <v>27.79</v>
      </c>
    </row>
    <row r="145" spans="1:21" x14ac:dyDescent="0.3">
      <c r="A145" s="1">
        <v>143</v>
      </c>
      <c r="B145" s="1">
        <f t="shared" si="33"/>
        <v>6.1</v>
      </c>
      <c r="C145" s="1">
        <v>6.0999999999999999E-2</v>
      </c>
      <c r="D145">
        <v>1.95E-2</v>
      </c>
      <c r="E145">
        <v>8.9</v>
      </c>
      <c r="F145">
        <f t="shared" si="41"/>
        <v>8.900000000000001E-2</v>
      </c>
      <c r="G145">
        <v>7.95</v>
      </c>
      <c r="H145">
        <f t="shared" si="34"/>
        <v>7.9500000000000001E-2</v>
      </c>
      <c r="I145" t="s">
        <v>21</v>
      </c>
      <c r="J145" t="s">
        <v>21</v>
      </c>
      <c r="K145">
        <v>2.5</v>
      </c>
      <c r="L145">
        <f t="shared" si="35"/>
        <v>2.5000000000000001E-3</v>
      </c>
      <c r="M145">
        <f t="shared" si="30"/>
        <v>3.7313432835820895E-3</v>
      </c>
      <c r="N145">
        <v>0</v>
      </c>
      <c r="O145">
        <f t="shared" si="36"/>
        <v>0</v>
      </c>
      <c r="P145">
        <f t="shared" si="37"/>
        <v>0</v>
      </c>
      <c r="Q145">
        <f t="shared" si="31"/>
        <v>0</v>
      </c>
      <c r="R145">
        <f t="shared" si="32"/>
        <v>0.32131306629711526</v>
      </c>
      <c r="S145">
        <f t="shared" si="38"/>
        <v>0.32100000000000001</v>
      </c>
      <c r="T145">
        <f t="shared" si="39"/>
        <v>23.951041445408471</v>
      </c>
      <c r="U145">
        <f t="shared" si="40"/>
        <v>23.95</v>
      </c>
    </row>
    <row r="146" spans="1:21" x14ac:dyDescent="0.3">
      <c r="A146" s="1">
        <v>144</v>
      </c>
      <c r="B146" s="1">
        <f t="shared" si="33"/>
        <v>6.1</v>
      </c>
      <c r="C146" s="1">
        <v>6.0999999999999999E-2</v>
      </c>
      <c r="D146">
        <v>1.95E-2</v>
      </c>
      <c r="E146">
        <v>9.15</v>
      </c>
      <c r="F146">
        <f t="shared" si="41"/>
        <v>9.1499999999999998E-2</v>
      </c>
      <c r="G146">
        <v>7.65</v>
      </c>
      <c r="H146">
        <f t="shared" si="34"/>
        <v>7.6499999999999999E-2</v>
      </c>
      <c r="I146" t="s">
        <v>21</v>
      </c>
      <c r="J146" t="s">
        <v>21</v>
      </c>
      <c r="K146">
        <v>3</v>
      </c>
      <c r="L146">
        <f t="shared" si="35"/>
        <v>3.0000000000000001E-3</v>
      </c>
      <c r="M146">
        <f t="shared" si="30"/>
        <v>4.4776119402985069E-3</v>
      </c>
      <c r="N146">
        <v>0</v>
      </c>
      <c r="O146">
        <f t="shared" si="36"/>
        <v>0</v>
      </c>
      <c r="P146">
        <f t="shared" si="37"/>
        <v>0</v>
      </c>
      <c r="Q146">
        <f t="shared" si="31"/>
        <v>0</v>
      </c>
      <c r="R146">
        <f t="shared" si="32"/>
        <v>0.36988183332377789</v>
      </c>
      <c r="S146">
        <f t="shared" si="38"/>
        <v>0.37</v>
      </c>
      <c r="T146">
        <f t="shared" si="39"/>
        <v>21.209816194009331</v>
      </c>
      <c r="U146">
        <f t="shared" si="40"/>
        <v>21.21</v>
      </c>
    </row>
    <row r="147" spans="1:21" x14ac:dyDescent="0.3">
      <c r="A147" s="1">
        <v>145</v>
      </c>
      <c r="B147" s="1">
        <f t="shared" si="33"/>
        <v>6.1</v>
      </c>
      <c r="C147" s="1">
        <v>6.0999999999999999E-2</v>
      </c>
      <c r="D147">
        <v>1.95E-2</v>
      </c>
      <c r="E147">
        <v>9.35</v>
      </c>
      <c r="F147">
        <f t="shared" si="41"/>
        <v>9.35E-2</v>
      </c>
      <c r="G147">
        <v>7.7</v>
      </c>
      <c r="H147">
        <f t="shared" si="34"/>
        <v>7.6999999999999999E-2</v>
      </c>
      <c r="I147" t="s">
        <v>21</v>
      </c>
      <c r="J147" t="s">
        <v>21</v>
      </c>
      <c r="K147">
        <v>3.5</v>
      </c>
      <c r="L147">
        <f t="shared" si="35"/>
        <v>3.5000000000000001E-3</v>
      </c>
      <c r="M147">
        <f t="shared" si="30"/>
        <v>5.2238805970149255E-3</v>
      </c>
      <c r="N147">
        <v>0</v>
      </c>
      <c r="O147">
        <f t="shared" si="36"/>
        <v>0</v>
      </c>
      <c r="P147">
        <f t="shared" si="37"/>
        <v>0</v>
      </c>
      <c r="Q147">
        <f t="shared" si="31"/>
        <v>0</v>
      </c>
      <c r="R147">
        <f t="shared" si="32"/>
        <v>0.4177572695673703</v>
      </c>
      <c r="S147">
        <f t="shared" si="38"/>
        <v>0.41799999999999998</v>
      </c>
      <c r="T147">
        <f t="shared" si="39"/>
        <v>19.138403725936925</v>
      </c>
      <c r="U147">
        <f t="shared" si="40"/>
        <v>19.14</v>
      </c>
    </row>
    <row r="148" spans="1:21" x14ac:dyDescent="0.3">
      <c r="A148" s="1">
        <v>146</v>
      </c>
      <c r="B148" s="1">
        <f t="shared" si="33"/>
        <v>6.1</v>
      </c>
      <c r="C148" s="1">
        <v>6.0999999999999999E-2</v>
      </c>
      <c r="D148">
        <v>1.95E-2</v>
      </c>
      <c r="E148">
        <v>9.9</v>
      </c>
      <c r="F148">
        <f t="shared" si="41"/>
        <v>9.9000000000000005E-2</v>
      </c>
      <c r="G148">
        <v>7.9</v>
      </c>
      <c r="H148">
        <f t="shared" si="34"/>
        <v>7.9000000000000001E-2</v>
      </c>
      <c r="I148" t="s">
        <v>21</v>
      </c>
      <c r="J148" t="s">
        <v>21</v>
      </c>
      <c r="K148">
        <v>4</v>
      </c>
      <c r="L148">
        <f t="shared" si="35"/>
        <v>4.0000000000000001E-3</v>
      </c>
      <c r="M148">
        <f t="shared" si="30"/>
        <v>5.9701492537313433E-3</v>
      </c>
      <c r="N148">
        <v>0</v>
      </c>
      <c r="O148">
        <f t="shared" si="36"/>
        <v>0</v>
      </c>
      <c r="P148">
        <f t="shared" si="37"/>
        <v>0</v>
      </c>
      <c r="Q148">
        <f t="shared" si="31"/>
        <v>0</v>
      </c>
      <c r="R148">
        <f t="shared" si="32"/>
        <v>0.43820828808124201</v>
      </c>
      <c r="S148">
        <f t="shared" si="38"/>
        <v>0.438</v>
      </c>
      <c r="T148">
        <f t="shared" si="39"/>
        <v>17.508317508761476</v>
      </c>
      <c r="U148">
        <f t="shared" si="40"/>
        <v>17.510000000000002</v>
      </c>
    </row>
    <row r="149" spans="1:21" x14ac:dyDescent="0.3">
      <c r="A149" s="1">
        <v>147</v>
      </c>
      <c r="B149" s="1">
        <f t="shared" si="33"/>
        <v>6.1</v>
      </c>
      <c r="C149" s="1">
        <v>6.0999999999999999E-2</v>
      </c>
      <c r="D149">
        <v>1.95E-2</v>
      </c>
      <c r="E149">
        <v>10.6</v>
      </c>
      <c r="F149">
        <f t="shared" si="41"/>
        <v>0.106</v>
      </c>
      <c r="G149">
        <v>8.3000000000000007</v>
      </c>
      <c r="H149">
        <f t="shared" si="34"/>
        <v>8.3000000000000004E-2</v>
      </c>
      <c r="I149" t="s">
        <v>21</v>
      </c>
      <c r="J149" t="s">
        <v>21</v>
      </c>
      <c r="K149">
        <v>4.5</v>
      </c>
      <c r="L149">
        <f t="shared" si="35"/>
        <v>4.4999999999999997E-3</v>
      </c>
      <c r="M149">
        <f t="shared" si="30"/>
        <v>6.7164179104477603E-3</v>
      </c>
      <c r="N149">
        <v>0</v>
      </c>
      <c r="O149">
        <f t="shared" si="36"/>
        <v>0</v>
      </c>
      <c r="P149">
        <f t="shared" si="37"/>
        <v>0</v>
      </c>
      <c r="Q149">
        <f t="shared" si="31"/>
        <v>0</v>
      </c>
      <c r="R149">
        <f t="shared" si="32"/>
        <v>0.44496628292869533</v>
      </c>
      <c r="S149">
        <f t="shared" si="38"/>
        <v>0.44500000000000001</v>
      </c>
      <c r="T149">
        <f t="shared" si="39"/>
        <v>16.186119119480516</v>
      </c>
      <c r="U149">
        <f t="shared" si="40"/>
        <v>16.190000000000001</v>
      </c>
    </row>
    <row r="150" spans="1:21" x14ac:dyDescent="0.3">
      <c r="A150" s="1">
        <v>148</v>
      </c>
      <c r="B150" s="1">
        <f t="shared" si="33"/>
        <v>6.1</v>
      </c>
      <c r="C150" s="1">
        <v>6.0999999999999999E-2</v>
      </c>
      <c r="D150">
        <v>1.95E-2</v>
      </c>
      <c r="E150">
        <v>11.3</v>
      </c>
      <c r="F150">
        <f t="shared" si="41"/>
        <v>0.113</v>
      </c>
      <c r="G150">
        <v>8.75</v>
      </c>
      <c r="H150">
        <f t="shared" si="34"/>
        <v>8.7499999999999994E-2</v>
      </c>
      <c r="I150" t="s">
        <v>21</v>
      </c>
      <c r="J150" t="s">
        <v>21</v>
      </c>
      <c r="K150">
        <v>5</v>
      </c>
      <c r="L150">
        <f t="shared" si="35"/>
        <v>5.0000000000000001E-3</v>
      </c>
      <c r="M150">
        <f t="shared" si="30"/>
        <v>7.462686567164179E-3</v>
      </c>
      <c r="N150">
        <v>0</v>
      </c>
      <c r="O150">
        <f t="shared" si="36"/>
        <v>0</v>
      </c>
      <c r="P150">
        <f t="shared" si="37"/>
        <v>0</v>
      </c>
      <c r="Q150">
        <f t="shared" si="31"/>
        <v>0</v>
      </c>
      <c r="R150">
        <f t="shared" si="32"/>
        <v>0.44918549848103623</v>
      </c>
      <c r="S150">
        <f t="shared" si="38"/>
        <v>0.44900000000000001</v>
      </c>
      <c r="T150">
        <f t="shared" si="39"/>
        <v>15.088210641987333</v>
      </c>
      <c r="U150">
        <f t="shared" si="40"/>
        <v>15.09</v>
      </c>
    </row>
    <row r="151" spans="1:21" x14ac:dyDescent="0.3">
      <c r="A151" s="1">
        <v>149</v>
      </c>
      <c r="B151" s="1">
        <f t="shared" si="33"/>
        <v>6.1</v>
      </c>
      <c r="C151" s="1">
        <v>6.0999999999999999E-2</v>
      </c>
      <c r="D151">
        <v>1.9E-2</v>
      </c>
      <c r="E151">
        <v>11.55</v>
      </c>
      <c r="F151">
        <f t="shared" si="41"/>
        <v>0.11550000000000001</v>
      </c>
      <c r="G151">
        <v>11.7</v>
      </c>
      <c r="H151">
        <f t="shared" si="34"/>
        <v>0.11699999999999999</v>
      </c>
      <c r="I151" t="s">
        <v>21</v>
      </c>
      <c r="J151" t="s">
        <v>21</v>
      </c>
      <c r="K151">
        <v>1</v>
      </c>
      <c r="L151">
        <f t="shared" si="35"/>
        <v>1E-3</v>
      </c>
      <c r="M151">
        <f t="shared" si="30"/>
        <v>1.4925373134328358E-3</v>
      </c>
      <c r="N151">
        <v>0</v>
      </c>
      <c r="O151">
        <f t="shared" si="36"/>
        <v>0</v>
      </c>
      <c r="P151">
        <f t="shared" si="37"/>
        <v>0</v>
      </c>
      <c r="Q151">
        <f t="shared" si="31"/>
        <v>0</v>
      </c>
      <c r="R151">
        <f t="shared" si="32"/>
        <v>8.8072620159292736E-2</v>
      </c>
      <c r="S151">
        <f t="shared" si="38"/>
        <v>8.7999999999999995E-2</v>
      </c>
      <c r="T151">
        <f t="shared" si="39"/>
        <v>43.737847356588375</v>
      </c>
      <c r="U151">
        <f t="shared" si="40"/>
        <v>43.74</v>
      </c>
    </row>
    <row r="152" spans="1:21" x14ac:dyDescent="0.3">
      <c r="A152" s="1">
        <v>150</v>
      </c>
      <c r="B152" s="1">
        <f t="shared" si="33"/>
        <v>6.1</v>
      </c>
      <c r="C152" s="1">
        <v>6.0999999999999999E-2</v>
      </c>
      <c r="D152">
        <v>1.95E-2</v>
      </c>
      <c r="E152">
        <v>11.65</v>
      </c>
      <c r="F152">
        <f t="shared" si="41"/>
        <v>0.11650000000000001</v>
      </c>
      <c r="G152">
        <v>11.7</v>
      </c>
      <c r="H152">
        <f t="shared" si="34"/>
        <v>0.11699999999999999</v>
      </c>
      <c r="I152" t="s">
        <v>21</v>
      </c>
      <c r="J152" t="s">
        <v>21</v>
      </c>
      <c r="K152">
        <v>1.5</v>
      </c>
      <c r="L152">
        <f t="shared" si="35"/>
        <v>1.5E-3</v>
      </c>
      <c r="M152">
        <f t="shared" si="30"/>
        <v>2.2388059701492534E-3</v>
      </c>
      <c r="N152">
        <v>0</v>
      </c>
      <c r="O152">
        <f t="shared" si="36"/>
        <v>0</v>
      </c>
      <c r="P152">
        <f t="shared" si="37"/>
        <v>0</v>
      </c>
      <c r="Q152">
        <f t="shared" si="31"/>
        <v>0</v>
      </c>
      <c r="R152">
        <f t="shared" si="32"/>
        <v>0.12872881130184224</v>
      </c>
      <c r="S152">
        <f t="shared" si="38"/>
        <v>0.129</v>
      </c>
      <c r="T152">
        <f t="shared" si="39"/>
        <v>33.668484538422547</v>
      </c>
      <c r="U152">
        <f t="shared" si="40"/>
        <v>33.67</v>
      </c>
    </row>
    <row r="153" spans="1:21" x14ac:dyDescent="0.3">
      <c r="A153" s="1">
        <v>151</v>
      </c>
      <c r="B153" s="1">
        <f t="shared" si="33"/>
        <v>6.1</v>
      </c>
      <c r="C153" s="1">
        <v>6.0999999999999999E-2</v>
      </c>
      <c r="D153">
        <v>1.95E-2</v>
      </c>
      <c r="E153">
        <v>11.6</v>
      </c>
      <c r="F153">
        <f t="shared" si="41"/>
        <v>0.11599999999999999</v>
      </c>
      <c r="G153">
        <v>11.8</v>
      </c>
      <c r="H153">
        <f t="shared" si="34"/>
        <v>0.11800000000000001</v>
      </c>
      <c r="I153" t="s">
        <v>21</v>
      </c>
      <c r="J153" t="s">
        <v>21</v>
      </c>
      <c r="K153">
        <v>2</v>
      </c>
      <c r="L153">
        <f t="shared" si="35"/>
        <v>2E-3</v>
      </c>
      <c r="M153">
        <f t="shared" si="30"/>
        <v>2.9850746268656717E-3</v>
      </c>
      <c r="N153">
        <v>0</v>
      </c>
      <c r="O153">
        <f t="shared" si="36"/>
        <v>0</v>
      </c>
      <c r="P153">
        <f t="shared" si="37"/>
        <v>0</v>
      </c>
      <c r="Q153">
        <f t="shared" si="31"/>
        <v>0</v>
      </c>
      <c r="R153">
        <f t="shared" si="32"/>
        <v>0.17274934117430824</v>
      </c>
      <c r="S153">
        <f t="shared" si="38"/>
        <v>0.17299999999999999</v>
      </c>
      <c r="T153">
        <f t="shared" si="39"/>
        <v>27.792721631601211</v>
      </c>
      <c r="U153">
        <f t="shared" si="40"/>
        <v>27.79</v>
      </c>
    </row>
    <row r="154" spans="1:21" x14ac:dyDescent="0.3">
      <c r="A154" s="1">
        <v>152</v>
      </c>
      <c r="B154" s="1">
        <f t="shared" si="33"/>
        <v>6.1</v>
      </c>
      <c r="C154" s="1">
        <v>6.0999999999999999E-2</v>
      </c>
      <c r="D154">
        <v>1.95E-2</v>
      </c>
      <c r="E154">
        <v>11.6</v>
      </c>
      <c r="F154">
        <f t="shared" si="41"/>
        <v>0.11599999999999999</v>
      </c>
      <c r="G154">
        <v>11.65</v>
      </c>
      <c r="H154">
        <f t="shared" si="34"/>
        <v>0.11650000000000001</v>
      </c>
      <c r="I154" t="s">
        <v>21</v>
      </c>
      <c r="J154" t="s">
        <v>21</v>
      </c>
      <c r="K154">
        <v>2.5</v>
      </c>
      <c r="L154">
        <f t="shared" si="35"/>
        <v>2.5000000000000001E-3</v>
      </c>
      <c r="M154">
        <f t="shared" si="30"/>
        <v>3.7313432835820895E-3</v>
      </c>
      <c r="N154">
        <v>0</v>
      </c>
      <c r="O154">
        <f t="shared" si="36"/>
        <v>0</v>
      </c>
      <c r="P154">
        <f t="shared" si="37"/>
        <v>0</v>
      </c>
      <c r="Q154">
        <f t="shared" si="31"/>
        <v>0</v>
      </c>
      <c r="R154">
        <f t="shared" si="32"/>
        <v>0.21593667646788528</v>
      </c>
      <c r="S154">
        <f t="shared" si="38"/>
        <v>0.216</v>
      </c>
      <c r="T154">
        <f t="shared" si="39"/>
        <v>23.951041445408471</v>
      </c>
      <c r="U154">
        <f t="shared" si="40"/>
        <v>23.95</v>
      </c>
    </row>
    <row r="155" spans="1:21" x14ac:dyDescent="0.3">
      <c r="A155" s="1">
        <v>153</v>
      </c>
      <c r="B155" s="1">
        <f t="shared" si="33"/>
        <v>6.1</v>
      </c>
      <c r="C155" s="1">
        <v>6.0999999999999999E-2</v>
      </c>
      <c r="D155">
        <v>1.9E-2</v>
      </c>
      <c r="E155">
        <v>11.75</v>
      </c>
      <c r="F155">
        <f t="shared" si="41"/>
        <v>0.11749999999999999</v>
      </c>
      <c r="G155">
        <v>11.4</v>
      </c>
      <c r="H155">
        <f t="shared" si="34"/>
        <v>0.114</v>
      </c>
      <c r="I155" t="s">
        <v>21</v>
      </c>
      <c r="J155" t="s">
        <v>21</v>
      </c>
      <c r="K155">
        <v>3</v>
      </c>
      <c r="L155">
        <f t="shared" si="35"/>
        <v>3.0000000000000001E-3</v>
      </c>
      <c r="M155">
        <f t="shared" si="30"/>
        <v>4.4776119402985069E-3</v>
      </c>
      <c r="N155">
        <v>0</v>
      </c>
      <c r="O155">
        <f t="shared" si="36"/>
        <v>0</v>
      </c>
      <c r="P155">
        <f t="shared" si="37"/>
        <v>0</v>
      </c>
      <c r="Q155">
        <f t="shared" si="31"/>
        <v>0</v>
      </c>
      <c r="R155">
        <f t="shared" si="32"/>
        <v>0.25750066084306494</v>
      </c>
      <c r="S155">
        <f t="shared" si="38"/>
        <v>0.25800000000000001</v>
      </c>
      <c r="T155">
        <f t="shared" si="39"/>
        <v>21.026963852070217</v>
      </c>
      <c r="U155">
        <f t="shared" si="40"/>
        <v>21.03</v>
      </c>
    </row>
    <row r="156" spans="1:21" x14ac:dyDescent="0.3">
      <c r="A156" s="1">
        <v>154</v>
      </c>
      <c r="B156" s="1">
        <f t="shared" si="33"/>
        <v>6.1</v>
      </c>
      <c r="C156" s="1">
        <v>6.0999999999999999E-2</v>
      </c>
      <c r="D156">
        <v>1.9E-2</v>
      </c>
      <c r="E156">
        <v>12</v>
      </c>
      <c r="F156">
        <f t="shared" si="41"/>
        <v>0.12</v>
      </c>
      <c r="G156">
        <v>9.6</v>
      </c>
      <c r="H156">
        <f t="shared" si="34"/>
        <v>9.6000000000000002E-2</v>
      </c>
      <c r="I156" t="s">
        <v>21</v>
      </c>
      <c r="J156" t="s">
        <v>21</v>
      </c>
      <c r="K156">
        <v>3.5</v>
      </c>
      <c r="L156">
        <f t="shared" si="35"/>
        <v>3.5000000000000001E-3</v>
      </c>
      <c r="M156">
        <f t="shared" si="30"/>
        <v>5.2238805970149255E-3</v>
      </c>
      <c r="N156">
        <v>0</v>
      </c>
      <c r="O156">
        <f t="shared" si="36"/>
        <v>0</v>
      </c>
      <c r="P156">
        <f t="shared" si="37"/>
        <v>0</v>
      </c>
      <c r="Q156">
        <f t="shared" si="31"/>
        <v>0</v>
      </c>
      <c r="R156">
        <f t="shared" si="32"/>
        <v>0.29107845990938735</v>
      </c>
      <c r="S156">
        <f t="shared" si="38"/>
        <v>0.29099999999999998</v>
      </c>
      <c r="T156">
        <f t="shared" si="39"/>
        <v>18.973409276656771</v>
      </c>
      <c r="U156">
        <f t="shared" si="40"/>
        <v>18.97</v>
      </c>
    </row>
    <row r="157" spans="1:21" x14ac:dyDescent="0.3">
      <c r="A157" s="1">
        <v>155</v>
      </c>
      <c r="B157" s="1">
        <f t="shared" si="33"/>
        <v>6.1</v>
      </c>
      <c r="C157" s="1">
        <v>6.0999999999999999E-2</v>
      </c>
      <c r="D157">
        <v>1.9E-2</v>
      </c>
      <c r="E157">
        <v>12.15</v>
      </c>
      <c r="F157">
        <f t="shared" si="41"/>
        <v>0.1215</v>
      </c>
      <c r="G157">
        <v>10.15</v>
      </c>
      <c r="H157">
        <f t="shared" si="34"/>
        <v>0.10150000000000001</v>
      </c>
      <c r="I157" t="s">
        <v>21</v>
      </c>
      <c r="J157" t="s">
        <v>21</v>
      </c>
      <c r="K157">
        <v>4</v>
      </c>
      <c r="L157">
        <f t="shared" si="35"/>
        <v>4.0000000000000001E-3</v>
      </c>
      <c r="M157">
        <f t="shared" si="30"/>
        <v>5.9701492537313433E-3</v>
      </c>
      <c r="N157">
        <v>0</v>
      </c>
      <c r="O157">
        <f t="shared" si="36"/>
        <v>0</v>
      </c>
      <c r="P157">
        <f t="shared" si="37"/>
        <v>0</v>
      </c>
      <c r="Q157">
        <f t="shared" si="31"/>
        <v>0</v>
      </c>
      <c r="R157">
        <f t="shared" si="32"/>
        <v>0.32651975920966952</v>
      </c>
      <c r="S157">
        <f t="shared" si="38"/>
        <v>0.32700000000000001</v>
      </c>
      <c r="T157">
        <f t="shared" si="39"/>
        <v>17.357376226168235</v>
      </c>
      <c r="U157">
        <f t="shared" si="40"/>
        <v>17.36</v>
      </c>
    </row>
    <row r="158" spans="1:21" x14ac:dyDescent="0.3">
      <c r="A158" s="1">
        <v>156</v>
      </c>
      <c r="B158" s="1">
        <f t="shared" si="33"/>
        <v>6.1</v>
      </c>
      <c r="C158" s="1">
        <v>6.0999999999999999E-2</v>
      </c>
      <c r="D158">
        <v>1.9E-2</v>
      </c>
      <c r="E158">
        <v>12.55</v>
      </c>
      <c r="F158">
        <f t="shared" si="41"/>
        <v>0.1255</v>
      </c>
      <c r="G158">
        <v>10.45</v>
      </c>
      <c r="H158">
        <f t="shared" si="34"/>
        <v>0.1045</v>
      </c>
      <c r="I158" t="s">
        <v>21</v>
      </c>
      <c r="J158" t="s">
        <v>21</v>
      </c>
      <c r="K158">
        <v>4.5</v>
      </c>
      <c r="L158">
        <f t="shared" si="35"/>
        <v>4.4999999999999997E-3</v>
      </c>
      <c r="M158">
        <f t="shared" si="30"/>
        <v>6.7164179104477603E-3</v>
      </c>
      <c r="N158">
        <v>0</v>
      </c>
      <c r="O158">
        <f t="shared" si="36"/>
        <v>0</v>
      </c>
      <c r="P158">
        <f t="shared" si="37"/>
        <v>0</v>
      </c>
      <c r="Q158">
        <f t="shared" si="31"/>
        <v>0</v>
      </c>
      <c r="R158">
        <f t="shared" si="32"/>
        <v>0.34991359658543708</v>
      </c>
      <c r="S158">
        <f t="shared" si="38"/>
        <v>0.35</v>
      </c>
      <c r="T158">
        <f t="shared" si="39"/>
        <v>16.046576666079226</v>
      </c>
      <c r="U158">
        <f t="shared" si="40"/>
        <v>16.05</v>
      </c>
    </row>
    <row r="159" spans="1:21" x14ac:dyDescent="0.3">
      <c r="A159" s="1">
        <v>157</v>
      </c>
      <c r="B159" s="1">
        <f t="shared" si="33"/>
        <v>6.1</v>
      </c>
      <c r="C159" s="1">
        <v>6.0999999999999999E-2</v>
      </c>
      <c r="D159">
        <v>1.9E-2</v>
      </c>
      <c r="E159">
        <v>12.9</v>
      </c>
      <c r="F159">
        <f t="shared" si="41"/>
        <v>0.129</v>
      </c>
      <c r="G159">
        <v>10.75</v>
      </c>
      <c r="H159">
        <f t="shared" si="34"/>
        <v>0.1075</v>
      </c>
      <c r="I159" t="s">
        <v>21</v>
      </c>
      <c r="J159" t="s">
        <v>21</v>
      </c>
      <c r="K159">
        <v>5</v>
      </c>
      <c r="L159">
        <f t="shared" si="35"/>
        <v>5.0000000000000001E-3</v>
      </c>
      <c r="M159">
        <f t="shared" si="30"/>
        <v>7.462686567164179E-3</v>
      </c>
      <c r="N159">
        <v>0</v>
      </c>
      <c r="O159">
        <f t="shared" si="36"/>
        <v>0</v>
      </c>
      <c r="P159">
        <f t="shared" si="37"/>
        <v>0</v>
      </c>
      <c r="Q159">
        <f t="shared" si="31"/>
        <v>0</v>
      </c>
      <c r="R159">
        <f t="shared" si="32"/>
        <v>0.3730777354942727</v>
      </c>
      <c r="S159">
        <f t="shared" si="38"/>
        <v>0.373</v>
      </c>
      <c r="T159">
        <f t="shared" si="39"/>
        <v>14.958133387836618</v>
      </c>
      <c r="U159">
        <f t="shared" si="40"/>
        <v>14.96</v>
      </c>
    </row>
    <row r="160" spans="1:21" x14ac:dyDescent="0.3">
      <c r="A160" s="1">
        <v>158</v>
      </c>
      <c r="B160" s="1">
        <f t="shared" si="33"/>
        <v>6.1</v>
      </c>
      <c r="C160" s="1">
        <v>6.0999999999999999E-2</v>
      </c>
      <c r="D160">
        <v>1.9E-2</v>
      </c>
      <c r="E160">
        <v>14.05</v>
      </c>
      <c r="F160">
        <f t="shared" si="41"/>
        <v>0.14050000000000001</v>
      </c>
      <c r="G160">
        <v>11.35</v>
      </c>
      <c r="H160">
        <f t="shared" si="34"/>
        <v>0.11349999999999999</v>
      </c>
      <c r="I160" t="s">
        <v>21</v>
      </c>
      <c r="J160" t="s">
        <v>21</v>
      </c>
      <c r="K160">
        <v>7</v>
      </c>
      <c r="L160">
        <f t="shared" si="35"/>
        <v>7.0000000000000001E-3</v>
      </c>
      <c r="M160">
        <f t="shared" si="30"/>
        <v>1.0447761194029851E-2</v>
      </c>
      <c r="N160">
        <v>0</v>
      </c>
      <c r="O160">
        <f t="shared" si="36"/>
        <v>0</v>
      </c>
      <c r="P160">
        <f t="shared" si="37"/>
        <v>0</v>
      </c>
      <c r="Q160">
        <f t="shared" si="31"/>
        <v>0</v>
      </c>
      <c r="R160">
        <f t="shared" si="32"/>
        <v>0.45951262368992629</v>
      </c>
      <c r="S160">
        <f t="shared" si="38"/>
        <v>0.46</v>
      </c>
      <c r="T160">
        <f t="shared" si="39"/>
        <v>11.952498867965263</v>
      </c>
      <c r="U160">
        <f t="shared" si="40"/>
        <v>11.95</v>
      </c>
    </row>
    <row r="161" spans="1:21" x14ac:dyDescent="0.3">
      <c r="A161" s="1">
        <v>159</v>
      </c>
      <c r="B161" s="1">
        <f t="shared" si="33"/>
        <v>6.1</v>
      </c>
      <c r="C161" s="1">
        <v>6.0999999999999999E-2</v>
      </c>
      <c r="D161">
        <v>2.3500000000000001E-3</v>
      </c>
      <c r="E161">
        <v>10.1</v>
      </c>
      <c r="F161">
        <f t="shared" si="41"/>
        <v>0.10099999999999999</v>
      </c>
      <c r="G161">
        <v>9.5</v>
      </c>
      <c r="H161">
        <f t="shared" si="34"/>
        <v>9.5000000000000001E-2</v>
      </c>
      <c r="I161">
        <v>7.15</v>
      </c>
      <c r="J161">
        <f>I161/100</f>
        <v>7.1500000000000008E-2</v>
      </c>
      <c r="K161">
        <v>1</v>
      </c>
      <c r="L161">
        <f t="shared" si="35"/>
        <v>1E-3</v>
      </c>
      <c r="M161">
        <f t="shared" si="30"/>
        <v>1.4925373134328358E-3</v>
      </c>
      <c r="N161">
        <v>0</v>
      </c>
      <c r="O161">
        <f t="shared" si="36"/>
        <v>0</v>
      </c>
      <c r="P161">
        <f t="shared" si="37"/>
        <v>0</v>
      </c>
      <c r="Q161">
        <f t="shared" si="31"/>
        <v>0</v>
      </c>
      <c r="R161">
        <f t="shared" si="32"/>
        <v>0.30624901588983927</v>
      </c>
      <c r="S161">
        <f t="shared" si="38"/>
        <v>0.30599999999999999</v>
      </c>
      <c r="T161">
        <f t="shared" si="39"/>
        <v>21.791919788298717</v>
      </c>
      <c r="U161">
        <f t="shared" si="40"/>
        <v>21.79</v>
      </c>
    </row>
    <row r="162" spans="1:21" x14ac:dyDescent="0.3">
      <c r="A162" s="1">
        <v>160</v>
      </c>
      <c r="B162" s="1">
        <f t="shared" si="33"/>
        <v>6.1</v>
      </c>
      <c r="C162" s="1">
        <v>6.0999999999999999E-2</v>
      </c>
      <c r="D162">
        <v>2.5000000000000001E-3</v>
      </c>
      <c r="E162">
        <v>14.55</v>
      </c>
      <c r="F162">
        <f t="shared" si="41"/>
        <v>0.14550000000000002</v>
      </c>
      <c r="G162">
        <v>13.1</v>
      </c>
      <c r="H162">
        <f t="shared" si="34"/>
        <v>0.13100000000000001</v>
      </c>
      <c r="I162">
        <v>9.0500000000000007</v>
      </c>
      <c r="J162">
        <f t="shared" ref="J162:J181" si="42">I162/100</f>
        <v>9.0500000000000011E-2</v>
      </c>
      <c r="K162">
        <v>2</v>
      </c>
      <c r="L162">
        <f t="shared" si="35"/>
        <v>2E-3</v>
      </c>
      <c r="M162">
        <f t="shared" si="30"/>
        <v>2.9850746268656717E-3</v>
      </c>
      <c r="N162">
        <v>0</v>
      </c>
      <c r="O162">
        <f t="shared" si="36"/>
        <v>0</v>
      </c>
      <c r="P162">
        <f t="shared" si="37"/>
        <v>0</v>
      </c>
      <c r="Q162">
        <f t="shared" si="31"/>
        <v>0</v>
      </c>
      <c r="R162">
        <f t="shared" si="32"/>
        <v>0.34344420667189784</v>
      </c>
      <c r="S162">
        <f t="shared" si="38"/>
        <v>0.34300000000000003</v>
      </c>
      <c r="T162">
        <f t="shared" si="39"/>
        <v>14.014132200638679</v>
      </c>
      <c r="U162">
        <f t="shared" si="40"/>
        <v>14.01</v>
      </c>
    </row>
    <row r="163" spans="1:21" x14ac:dyDescent="0.3">
      <c r="A163" s="1">
        <v>161</v>
      </c>
      <c r="B163" s="1">
        <f t="shared" si="33"/>
        <v>6.1</v>
      </c>
      <c r="C163" s="1">
        <v>6.0999999999999999E-2</v>
      </c>
      <c r="D163">
        <v>2.2499999999999998E-3</v>
      </c>
      <c r="E163">
        <v>13.15</v>
      </c>
      <c r="F163">
        <f t="shared" si="41"/>
        <v>0.13150000000000001</v>
      </c>
      <c r="G163">
        <v>12</v>
      </c>
      <c r="H163">
        <f t="shared" si="34"/>
        <v>0.12</v>
      </c>
      <c r="I163">
        <v>8.1</v>
      </c>
      <c r="J163">
        <f t="shared" si="42"/>
        <v>8.1000000000000003E-2</v>
      </c>
      <c r="K163">
        <v>2</v>
      </c>
      <c r="L163">
        <f t="shared" si="35"/>
        <v>2E-3</v>
      </c>
      <c r="M163">
        <f t="shared" si="30"/>
        <v>2.9850746268656717E-3</v>
      </c>
      <c r="N163">
        <v>0.4</v>
      </c>
      <c r="O163">
        <f t="shared" si="36"/>
        <v>4.0000000000000002E-4</v>
      </c>
      <c r="P163">
        <f t="shared" si="37"/>
        <v>5.9701492537313433E-4</v>
      </c>
      <c r="Q163">
        <f t="shared" ref="Q163:Q181" si="43">O163/L163</f>
        <v>0.2</v>
      </c>
      <c r="R163">
        <f t="shared" ref="R163:R181" si="44">M163/SQRT(9.81*D163*F163^3)</f>
        <v>0.42134786821854542</v>
      </c>
      <c r="S163">
        <f t="shared" si="38"/>
        <v>0.42099999999999999</v>
      </c>
      <c r="T163">
        <f t="shared" si="39"/>
        <v>13.530495874176577</v>
      </c>
      <c r="U163">
        <f t="shared" si="40"/>
        <v>13.53</v>
      </c>
    </row>
    <row r="164" spans="1:21" x14ac:dyDescent="0.3">
      <c r="A164" s="1">
        <v>162</v>
      </c>
      <c r="B164" s="1">
        <f t="shared" si="33"/>
        <v>6.1</v>
      </c>
      <c r="C164" s="1">
        <v>6.0999999999999999E-2</v>
      </c>
      <c r="D164">
        <v>2.3999999999999998E-3</v>
      </c>
      <c r="E164">
        <v>11.85</v>
      </c>
      <c r="F164">
        <f t="shared" si="41"/>
        <v>0.11849999999999999</v>
      </c>
      <c r="G164">
        <v>11</v>
      </c>
      <c r="H164">
        <f t="shared" si="34"/>
        <v>0.11</v>
      </c>
      <c r="I164">
        <v>6.9</v>
      </c>
      <c r="J164">
        <f t="shared" si="42"/>
        <v>6.9000000000000006E-2</v>
      </c>
      <c r="K164">
        <v>2</v>
      </c>
      <c r="L164">
        <f t="shared" si="35"/>
        <v>2E-3</v>
      </c>
      <c r="M164">
        <f t="shared" si="30"/>
        <v>2.9850746268656717E-3</v>
      </c>
      <c r="N164">
        <v>0.6</v>
      </c>
      <c r="O164">
        <f t="shared" si="36"/>
        <v>5.9999999999999995E-4</v>
      </c>
      <c r="P164">
        <f t="shared" si="37"/>
        <v>8.9552238805970139E-4</v>
      </c>
      <c r="Q164">
        <f t="shared" si="43"/>
        <v>0.3</v>
      </c>
      <c r="R164">
        <f t="shared" si="44"/>
        <v>0.47691122325287005</v>
      </c>
      <c r="S164">
        <f t="shared" si="38"/>
        <v>0.47699999999999998</v>
      </c>
      <c r="T164">
        <f t="shared" si="39"/>
        <v>13.824728817791421</v>
      </c>
      <c r="U164">
        <f t="shared" si="40"/>
        <v>13.82</v>
      </c>
    </row>
    <row r="165" spans="1:21" x14ac:dyDescent="0.3">
      <c r="A165" s="1">
        <v>163</v>
      </c>
      <c r="B165" s="1">
        <f t="shared" si="33"/>
        <v>6.1</v>
      </c>
      <c r="C165" s="1">
        <v>6.0999999999999999E-2</v>
      </c>
      <c r="D165">
        <v>2.15E-3</v>
      </c>
      <c r="E165">
        <v>9.8000000000000007</v>
      </c>
      <c r="F165">
        <f t="shared" si="41"/>
        <v>9.8000000000000004E-2</v>
      </c>
      <c r="G165">
        <v>8.6999999999999993</v>
      </c>
      <c r="H165">
        <f t="shared" si="34"/>
        <v>8.6999999999999994E-2</v>
      </c>
      <c r="I165">
        <v>5.5</v>
      </c>
      <c r="J165">
        <f t="shared" si="42"/>
        <v>5.5E-2</v>
      </c>
      <c r="K165">
        <v>2</v>
      </c>
      <c r="L165">
        <f t="shared" si="35"/>
        <v>2E-3</v>
      </c>
      <c r="M165">
        <f t="shared" si="30"/>
        <v>2.9850746268656717E-3</v>
      </c>
      <c r="N165">
        <v>1</v>
      </c>
      <c r="O165">
        <f t="shared" si="36"/>
        <v>1E-3</v>
      </c>
      <c r="P165">
        <f t="shared" si="37"/>
        <v>1.4925373134328358E-3</v>
      </c>
      <c r="Q165">
        <f t="shared" si="43"/>
        <v>0.5</v>
      </c>
      <c r="R165">
        <f t="shared" si="44"/>
        <v>0.6699807825798848</v>
      </c>
      <c r="S165">
        <f t="shared" si="38"/>
        <v>0.67</v>
      </c>
      <c r="T165">
        <f t="shared" si="39"/>
        <v>13.326998856508217</v>
      </c>
      <c r="U165">
        <f t="shared" si="40"/>
        <v>13.33</v>
      </c>
    </row>
    <row r="166" spans="1:21" x14ac:dyDescent="0.3">
      <c r="A166" s="1">
        <v>164</v>
      </c>
      <c r="B166" s="1">
        <f t="shared" si="33"/>
        <v>6.1</v>
      </c>
      <c r="C166" s="1">
        <v>6.0999999999999999E-2</v>
      </c>
      <c r="D166">
        <v>2.0999999999999999E-3</v>
      </c>
      <c r="E166">
        <v>17.899999999999999</v>
      </c>
      <c r="F166">
        <f t="shared" si="41"/>
        <v>0.17899999999999999</v>
      </c>
      <c r="G166">
        <v>16.5</v>
      </c>
      <c r="H166">
        <f t="shared" si="34"/>
        <v>0.16500000000000001</v>
      </c>
      <c r="I166">
        <v>11.25</v>
      </c>
      <c r="J166">
        <f t="shared" si="42"/>
        <v>0.1125</v>
      </c>
      <c r="K166">
        <v>3</v>
      </c>
      <c r="L166">
        <f t="shared" si="35"/>
        <v>3.0000000000000001E-3</v>
      </c>
      <c r="M166">
        <f t="shared" si="30"/>
        <v>4.4776119402985069E-3</v>
      </c>
      <c r="N166">
        <v>0</v>
      </c>
      <c r="O166">
        <f t="shared" si="36"/>
        <v>0</v>
      </c>
      <c r="P166">
        <f t="shared" si="37"/>
        <v>0</v>
      </c>
      <c r="Q166">
        <f t="shared" si="43"/>
        <v>0</v>
      </c>
      <c r="R166">
        <f t="shared" si="44"/>
        <v>0.41192936699312654</v>
      </c>
      <c r="S166">
        <f t="shared" si="38"/>
        <v>0.41199999999999998</v>
      </c>
      <c r="T166">
        <f t="shared" si="39"/>
        <v>10.09094407687954</v>
      </c>
      <c r="U166">
        <f t="shared" si="40"/>
        <v>10.09</v>
      </c>
    </row>
    <row r="167" spans="1:21" x14ac:dyDescent="0.3">
      <c r="A167" s="1">
        <v>165</v>
      </c>
      <c r="B167" s="1">
        <f t="shared" si="33"/>
        <v>6.1</v>
      </c>
      <c r="C167" s="1">
        <v>6.0999999999999999E-2</v>
      </c>
      <c r="D167">
        <v>2.15E-3</v>
      </c>
      <c r="E167">
        <v>18.25</v>
      </c>
      <c r="F167">
        <f t="shared" si="41"/>
        <v>0.1825</v>
      </c>
      <c r="G167">
        <v>16</v>
      </c>
      <c r="H167">
        <f t="shared" si="34"/>
        <v>0.16</v>
      </c>
      <c r="I167">
        <v>11.1</v>
      </c>
      <c r="J167">
        <f t="shared" si="42"/>
        <v>0.111</v>
      </c>
      <c r="K167">
        <v>3</v>
      </c>
      <c r="L167">
        <f t="shared" si="35"/>
        <v>3.0000000000000001E-3</v>
      </c>
      <c r="M167">
        <f t="shared" si="30"/>
        <v>4.4776119402985069E-3</v>
      </c>
      <c r="N167">
        <v>0</v>
      </c>
      <c r="O167">
        <f t="shared" si="36"/>
        <v>0</v>
      </c>
      <c r="P167">
        <f t="shared" si="37"/>
        <v>0</v>
      </c>
      <c r="Q167">
        <f t="shared" si="43"/>
        <v>0</v>
      </c>
      <c r="R167">
        <f t="shared" si="44"/>
        <v>0.39545622398584901</v>
      </c>
      <c r="S167">
        <f t="shared" si="38"/>
        <v>0.39500000000000002</v>
      </c>
      <c r="T167">
        <f t="shared" si="39"/>
        <v>10.170403601024622</v>
      </c>
      <c r="U167">
        <f t="shared" si="40"/>
        <v>10.17</v>
      </c>
    </row>
    <row r="168" spans="1:21" x14ac:dyDescent="0.3">
      <c r="A168" s="1">
        <v>166</v>
      </c>
      <c r="B168" s="1">
        <f t="shared" si="33"/>
        <v>6.1</v>
      </c>
      <c r="C168" s="1">
        <v>6.0999999999999999E-2</v>
      </c>
      <c r="D168">
        <v>2.0999999999999999E-3</v>
      </c>
      <c r="E168">
        <v>15.5</v>
      </c>
      <c r="F168">
        <f t="shared" si="41"/>
        <v>0.155</v>
      </c>
      <c r="G168">
        <v>13.45</v>
      </c>
      <c r="H168">
        <f t="shared" si="34"/>
        <v>0.13449999999999998</v>
      </c>
      <c r="I168">
        <v>8.8000000000000007</v>
      </c>
      <c r="J168">
        <f t="shared" si="42"/>
        <v>8.8000000000000009E-2</v>
      </c>
      <c r="K168">
        <v>3</v>
      </c>
      <c r="L168">
        <f t="shared" si="35"/>
        <v>3.0000000000000001E-3</v>
      </c>
      <c r="M168">
        <f t="shared" si="30"/>
        <v>4.4776119402985069E-3</v>
      </c>
      <c r="N168">
        <v>0.9</v>
      </c>
      <c r="O168">
        <f t="shared" si="36"/>
        <v>8.9999999999999998E-4</v>
      </c>
      <c r="P168">
        <f t="shared" si="37"/>
        <v>1.3432835820895521E-3</v>
      </c>
      <c r="Q168">
        <f t="shared" si="43"/>
        <v>0.3</v>
      </c>
      <c r="R168">
        <f t="shared" si="44"/>
        <v>0.51121637176625212</v>
      </c>
      <c r="S168">
        <f t="shared" si="38"/>
        <v>0.51100000000000001</v>
      </c>
      <c r="T168">
        <f t="shared" si="39"/>
        <v>10.09094407687954</v>
      </c>
      <c r="U168">
        <f t="shared" si="40"/>
        <v>10.09</v>
      </c>
    </row>
    <row r="169" spans="1:21" x14ac:dyDescent="0.3">
      <c r="A169" s="1">
        <v>167</v>
      </c>
      <c r="B169" s="1">
        <f t="shared" si="33"/>
        <v>6.1</v>
      </c>
      <c r="C169" s="1">
        <v>6.0999999999999999E-2</v>
      </c>
      <c r="D169">
        <v>2E-3</v>
      </c>
      <c r="E169">
        <v>12.6</v>
      </c>
      <c r="F169">
        <f t="shared" si="41"/>
        <v>0.126</v>
      </c>
      <c r="G169">
        <v>11.3</v>
      </c>
      <c r="H169">
        <f t="shared" si="34"/>
        <v>0.113</v>
      </c>
      <c r="I169">
        <v>6.65</v>
      </c>
      <c r="J169">
        <f t="shared" si="42"/>
        <v>6.6500000000000004E-2</v>
      </c>
      <c r="K169">
        <v>3</v>
      </c>
      <c r="L169">
        <f t="shared" si="35"/>
        <v>3.0000000000000001E-3</v>
      </c>
      <c r="M169">
        <f t="shared" si="30"/>
        <v>4.4776119402985069E-3</v>
      </c>
      <c r="N169">
        <v>1.5</v>
      </c>
      <c r="O169">
        <f t="shared" si="36"/>
        <v>1.5E-3</v>
      </c>
      <c r="P169">
        <f t="shared" si="37"/>
        <v>2.2388059701492534E-3</v>
      </c>
      <c r="Q169">
        <f t="shared" si="43"/>
        <v>0.5</v>
      </c>
      <c r="R169">
        <f t="shared" si="44"/>
        <v>0.71472855391297119</v>
      </c>
      <c r="S169">
        <f t="shared" si="38"/>
        <v>0.71499999999999997</v>
      </c>
      <c r="T169">
        <f t="shared" si="39"/>
        <v>9.9281584484444423</v>
      </c>
      <c r="U169">
        <f t="shared" si="40"/>
        <v>9.93</v>
      </c>
    </row>
    <row r="170" spans="1:21" x14ac:dyDescent="0.3">
      <c r="A170" s="1">
        <v>168</v>
      </c>
      <c r="B170" s="1">
        <f t="shared" si="33"/>
        <v>6.1</v>
      </c>
      <c r="C170" s="1">
        <v>6.0999999999999999E-2</v>
      </c>
      <c r="D170">
        <v>2E-3</v>
      </c>
      <c r="E170">
        <v>22.05</v>
      </c>
      <c r="F170">
        <f t="shared" si="41"/>
        <v>0.2205</v>
      </c>
      <c r="G170">
        <v>19.95</v>
      </c>
      <c r="H170">
        <f t="shared" si="34"/>
        <v>0.19949999999999998</v>
      </c>
      <c r="I170">
        <v>12.8</v>
      </c>
      <c r="J170">
        <f t="shared" si="42"/>
        <v>0.128</v>
      </c>
      <c r="K170">
        <v>4</v>
      </c>
      <c r="L170">
        <f t="shared" si="35"/>
        <v>4.0000000000000001E-3</v>
      </c>
      <c r="M170">
        <f t="shared" si="30"/>
        <v>5.9701492537313433E-3</v>
      </c>
      <c r="N170">
        <v>0</v>
      </c>
      <c r="O170">
        <f t="shared" si="36"/>
        <v>0</v>
      </c>
      <c r="P170">
        <f t="shared" si="37"/>
        <v>0</v>
      </c>
      <c r="Q170">
        <f t="shared" si="43"/>
        <v>0</v>
      </c>
      <c r="R170">
        <f t="shared" si="44"/>
        <v>0.41164495424664876</v>
      </c>
      <c r="S170">
        <f t="shared" si="38"/>
        <v>0.41199999999999998</v>
      </c>
      <c r="T170">
        <f t="shared" si="39"/>
        <v>8.1955142280655195</v>
      </c>
      <c r="U170">
        <f t="shared" si="40"/>
        <v>8.1999999999999993</v>
      </c>
    </row>
    <row r="171" spans="1:21" x14ac:dyDescent="0.3">
      <c r="A171" s="1">
        <v>169</v>
      </c>
      <c r="B171" s="1">
        <f t="shared" si="33"/>
        <v>6.1</v>
      </c>
      <c r="C171" s="1">
        <v>6.0999999999999999E-2</v>
      </c>
      <c r="D171">
        <v>2E-3</v>
      </c>
      <c r="E171">
        <v>26.5</v>
      </c>
      <c r="F171">
        <f t="shared" si="41"/>
        <v>0.26500000000000001</v>
      </c>
      <c r="G171">
        <v>23.45</v>
      </c>
      <c r="H171">
        <f t="shared" si="34"/>
        <v>0.23449999999999999</v>
      </c>
      <c r="I171">
        <v>15.8</v>
      </c>
      <c r="J171">
        <f t="shared" si="42"/>
        <v>0.158</v>
      </c>
      <c r="K171">
        <v>5</v>
      </c>
      <c r="L171">
        <f t="shared" si="35"/>
        <v>5.0000000000000001E-3</v>
      </c>
      <c r="M171">
        <f t="shared" si="30"/>
        <v>7.462686567164179E-3</v>
      </c>
      <c r="N171">
        <v>0</v>
      </c>
      <c r="O171">
        <f t="shared" si="36"/>
        <v>0</v>
      </c>
      <c r="P171">
        <f t="shared" si="37"/>
        <v>0</v>
      </c>
      <c r="Q171">
        <f t="shared" si="43"/>
        <v>0</v>
      </c>
      <c r="R171">
        <f t="shared" si="44"/>
        <v>0.39055022218054142</v>
      </c>
      <c r="S171">
        <f t="shared" si="38"/>
        <v>0.39100000000000001</v>
      </c>
      <c r="T171">
        <f t="shared" si="39"/>
        <v>7.0626800622376926</v>
      </c>
      <c r="U171">
        <f t="shared" si="40"/>
        <v>7.06</v>
      </c>
    </row>
    <row r="172" spans="1:21" x14ac:dyDescent="0.3">
      <c r="A172" s="1">
        <v>170</v>
      </c>
      <c r="B172" s="1">
        <f t="shared" si="33"/>
        <v>6.1</v>
      </c>
      <c r="C172" s="1">
        <v>6.0999999999999999E-2</v>
      </c>
      <c r="D172">
        <v>1.8E-3</v>
      </c>
      <c r="E172">
        <v>22.8</v>
      </c>
      <c r="F172">
        <f t="shared" si="41"/>
        <v>0.22800000000000001</v>
      </c>
      <c r="G172">
        <v>21.15</v>
      </c>
      <c r="H172">
        <f t="shared" si="34"/>
        <v>0.21149999999999999</v>
      </c>
      <c r="I172">
        <v>13.6</v>
      </c>
      <c r="J172">
        <f t="shared" si="42"/>
        <v>0.13600000000000001</v>
      </c>
      <c r="K172">
        <v>5</v>
      </c>
      <c r="L172">
        <f t="shared" si="35"/>
        <v>5.0000000000000001E-3</v>
      </c>
      <c r="M172">
        <f t="shared" si="30"/>
        <v>7.462686567164179E-3</v>
      </c>
      <c r="N172">
        <v>1</v>
      </c>
      <c r="O172">
        <f t="shared" si="36"/>
        <v>1E-3</v>
      </c>
      <c r="P172">
        <f t="shared" si="37"/>
        <v>1.4925373134328358E-3</v>
      </c>
      <c r="Q172">
        <f t="shared" si="43"/>
        <v>0.2</v>
      </c>
      <c r="R172">
        <f t="shared" si="44"/>
        <v>0.51584850340667754</v>
      </c>
      <c r="S172">
        <f t="shared" si="38"/>
        <v>0.51600000000000001</v>
      </c>
      <c r="T172">
        <f t="shared" si="39"/>
        <v>6.8189426269563205</v>
      </c>
      <c r="U172">
        <f t="shared" si="40"/>
        <v>6.82</v>
      </c>
    </row>
    <row r="173" spans="1:21" x14ac:dyDescent="0.3">
      <c r="A173" s="1">
        <v>171</v>
      </c>
      <c r="B173" s="1">
        <f t="shared" si="33"/>
        <v>6.1</v>
      </c>
      <c r="C173" s="1">
        <v>6.0999999999999999E-2</v>
      </c>
      <c r="D173">
        <v>1.75E-3</v>
      </c>
      <c r="E173">
        <v>19.899999999999999</v>
      </c>
      <c r="F173">
        <f t="shared" si="41"/>
        <v>0.19899999999999998</v>
      </c>
      <c r="G173">
        <v>19.899999999999999</v>
      </c>
      <c r="H173">
        <f t="shared" si="34"/>
        <v>0.19899999999999998</v>
      </c>
      <c r="I173">
        <v>10.9</v>
      </c>
      <c r="J173">
        <f t="shared" si="42"/>
        <v>0.109</v>
      </c>
      <c r="K173">
        <v>5</v>
      </c>
      <c r="L173">
        <f t="shared" si="35"/>
        <v>5.0000000000000001E-3</v>
      </c>
      <c r="M173">
        <f t="shared" si="30"/>
        <v>7.462686567164179E-3</v>
      </c>
      <c r="N173">
        <v>1.5</v>
      </c>
      <c r="O173">
        <f t="shared" si="36"/>
        <v>1.5E-3</v>
      </c>
      <c r="P173">
        <f t="shared" si="37"/>
        <v>2.2388059701492534E-3</v>
      </c>
      <c r="Q173">
        <f t="shared" si="43"/>
        <v>0.3</v>
      </c>
      <c r="R173">
        <f t="shared" si="44"/>
        <v>0.64159660761319859</v>
      </c>
      <c r="S173">
        <f t="shared" si="38"/>
        <v>0.64200000000000002</v>
      </c>
      <c r="T173">
        <f t="shared" si="39"/>
        <v>6.7552104624996616</v>
      </c>
      <c r="U173">
        <f t="shared" si="40"/>
        <v>6.76</v>
      </c>
    </row>
    <row r="174" spans="1:21" x14ac:dyDescent="0.3">
      <c r="A174" s="1">
        <v>172</v>
      </c>
      <c r="B174" s="1">
        <f t="shared" si="33"/>
        <v>6.1</v>
      </c>
      <c r="C174" s="1">
        <v>6.0999999999999999E-2</v>
      </c>
      <c r="D174">
        <v>1.9E-2</v>
      </c>
      <c r="E174">
        <v>6.7</v>
      </c>
      <c r="F174">
        <f t="shared" si="41"/>
        <v>6.7000000000000004E-2</v>
      </c>
      <c r="G174">
        <v>6.65</v>
      </c>
      <c r="H174">
        <f t="shared" si="34"/>
        <v>6.6500000000000004E-2</v>
      </c>
      <c r="I174">
        <v>6.15</v>
      </c>
      <c r="J174">
        <f t="shared" si="42"/>
        <v>6.1500000000000006E-2</v>
      </c>
      <c r="K174">
        <v>1</v>
      </c>
      <c r="L174">
        <f t="shared" si="35"/>
        <v>1E-3</v>
      </c>
      <c r="M174">
        <f t="shared" si="30"/>
        <v>1.4925373134328358E-3</v>
      </c>
      <c r="N174">
        <v>0</v>
      </c>
      <c r="O174">
        <f t="shared" si="36"/>
        <v>0</v>
      </c>
      <c r="P174">
        <f t="shared" si="37"/>
        <v>0</v>
      </c>
      <c r="Q174">
        <f t="shared" si="43"/>
        <v>0</v>
      </c>
      <c r="R174">
        <f t="shared" si="44"/>
        <v>0.19934332094510737</v>
      </c>
      <c r="S174">
        <f t="shared" si="38"/>
        <v>0.19900000000000001</v>
      </c>
      <c r="T174">
        <f t="shared" si="39"/>
        <v>43.737847356588375</v>
      </c>
      <c r="U174">
        <f t="shared" si="40"/>
        <v>43.74</v>
      </c>
    </row>
    <row r="175" spans="1:21" x14ac:dyDescent="0.3">
      <c r="A175" s="1">
        <v>173</v>
      </c>
      <c r="B175" s="1">
        <f t="shared" si="33"/>
        <v>6.1</v>
      </c>
      <c r="C175" s="1">
        <v>6.0999999999999999E-2</v>
      </c>
      <c r="D175">
        <v>1.95E-2</v>
      </c>
      <c r="E175">
        <v>9.6</v>
      </c>
      <c r="F175">
        <f t="shared" si="41"/>
        <v>9.6000000000000002E-2</v>
      </c>
      <c r="G175">
        <v>8.85</v>
      </c>
      <c r="H175">
        <f t="shared" si="34"/>
        <v>8.8499999999999995E-2</v>
      </c>
      <c r="I175">
        <v>6.85</v>
      </c>
      <c r="J175">
        <f t="shared" si="42"/>
        <v>6.8499999999999991E-2</v>
      </c>
      <c r="K175">
        <v>3</v>
      </c>
      <c r="L175">
        <f t="shared" si="35"/>
        <v>3.0000000000000001E-3</v>
      </c>
      <c r="M175">
        <f t="shared" si="30"/>
        <v>4.4776119402985069E-3</v>
      </c>
      <c r="N175">
        <v>0</v>
      </c>
      <c r="O175">
        <f t="shared" si="36"/>
        <v>0</v>
      </c>
      <c r="P175">
        <f t="shared" si="37"/>
        <v>0</v>
      </c>
      <c r="Q175">
        <f t="shared" si="43"/>
        <v>0</v>
      </c>
      <c r="R175">
        <f t="shared" si="44"/>
        <v>0.34418171406111037</v>
      </c>
      <c r="S175">
        <f t="shared" si="38"/>
        <v>0.34399999999999997</v>
      </c>
      <c r="T175">
        <f t="shared" si="39"/>
        <v>21.209816194009331</v>
      </c>
      <c r="U175">
        <f t="shared" si="40"/>
        <v>21.21</v>
      </c>
    </row>
    <row r="176" spans="1:21" x14ac:dyDescent="0.3">
      <c r="A176" s="1">
        <v>174</v>
      </c>
      <c r="B176" s="1">
        <f t="shared" si="33"/>
        <v>6.1</v>
      </c>
      <c r="C176" s="1">
        <v>6.0999999999999999E-2</v>
      </c>
      <c r="D176">
        <v>1.95E-2</v>
      </c>
      <c r="E176">
        <v>11.65</v>
      </c>
      <c r="F176">
        <f t="shared" si="41"/>
        <v>0.11650000000000001</v>
      </c>
      <c r="G176">
        <v>10.85</v>
      </c>
      <c r="H176">
        <f t="shared" si="34"/>
        <v>0.1085</v>
      </c>
      <c r="I176">
        <v>7.8</v>
      </c>
      <c r="J176">
        <f t="shared" si="42"/>
        <v>7.8E-2</v>
      </c>
      <c r="K176">
        <v>4</v>
      </c>
      <c r="L176">
        <f t="shared" si="35"/>
        <v>4.0000000000000001E-3</v>
      </c>
      <c r="M176">
        <f t="shared" si="30"/>
        <v>5.9701492537313433E-3</v>
      </c>
      <c r="N176">
        <v>0</v>
      </c>
      <c r="O176">
        <f t="shared" si="36"/>
        <v>0</v>
      </c>
      <c r="P176">
        <f t="shared" si="37"/>
        <v>0</v>
      </c>
      <c r="Q176">
        <f t="shared" si="43"/>
        <v>0</v>
      </c>
      <c r="R176">
        <f t="shared" si="44"/>
        <v>0.343276830138246</v>
      </c>
      <c r="S176">
        <f t="shared" si="38"/>
        <v>0.34300000000000003</v>
      </c>
      <c r="T176">
        <f t="shared" si="39"/>
        <v>17.508317508761476</v>
      </c>
      <c r="U176">
        <f t="shared" si="40"/>
        <v>17.510000000000002</v>
      </c>
    </row>
    <row r="177" spans="1:21" x14ac:dyDescent="0.3">
      <c r="A177" s="1">
        <v>175</v>
      </c>
      <c r="B177" s="1">
        <f t="shared" si="33"/>
        <v>6.1</v>
      </c>
      <c r="C177" s="1">
        <v>6.0999999999999999E-2</v>
      </c>
      <c r="D177">
        <v>0.02</v>
      </c>
      <c r="E177">
        <v>8.85</v>
      </c>
      <c r="F177">
        <f t="shared" si="41"/>
        <v>8.8499999999999995E-2</v>
      </c>
      <c r="G177">
        <v>7.85</v>
      </c>
      <c r="H177">
        <f t="shared" si="34"/>
        <v>7.85E-2</v>
      </c>
      <c r="I177">
        <v>5.0999999999999996</v>
      </c>
      <c r="J177">
        <f t="shared" si="42"/>
        <v>5.0999999999999997E-2</v>
      </c>
      <c r="K177">
        <v>4</v>
      </c>
      <c r="L177">
        <f t="shared" si="35"/>
        <v>4.0000000000000001E-3</v>
      </c>
      <c r="M177">
        <f t="shared" si="30"/>
        <v>5.9701492537313433E-3</v>
      </c>
      <c r="N177">
        <v>1.2</v>
      </c>
      <c r="O177">
        <f t="shared" si="36"/>
        <v>1.1999999999999999E-3</v>
      </c>
      <c r="P177">
        <f t="shared" si="37"/>
        <v>1.7910447761194028E-3</v>
      </c>
      <c r="Q177">
        <f t="shared" si="43"/>
        <v>0.3</v>
      </c>
      <c r="R177">
        <f t="shared" si="44"/>
        <v>0.51194202391902155</v>
      </c>
      <c r="S177">
        <f t="shared" si="38"/>
        <v>0.51200000000000001</v>
      </c>
      <c r="T177">
        <f t="shared" si="39"/>
        <v>17.656700155594233</v>
      </c>
      <c r="U177">
        <f t="shared" si="40"/>
        <v>17.66</v>
      </c>
    </row>
    <row r="178" spans="1:21" x14ac:dyDescent="0.3">
      <c r="A178" s="1">
        <v>176</v>
      </c>
      <c r="B178" s="1">
        <f t="shared" si="33"/>
        <v>6.1</v>
      </c>
      <c r="C178" s="1">
        <v>6.0999999999999999E-2</v>
      </c>
      <c r="D178">
        <v>1.95E-2</v>
      </c>
      <c r="E178">
        <v>6.9</v>
      </c>
      <c r="F178">
        <f t="shared" si="41"/>
        <v>6.9000000000000006E-2</v>
      </c>
      <c r="G178">
        <v>6.4</v>
      </c>
      <c r="H178">
        <f t="shared" si="34"/>
        <v>6.4000000000000001E-2</v>
      </c>
      <c r="I178">
        <v>3.75</v>
      </c>
      <c r="J178">
        <f t="shared" si="42"/>
        <v>3.7499999999999999E-2</v>
      </c>
      <c r="K178">
        <v>4</v>
      </c>
      <c r="L178">
        <f t="shared" si="35"/>
        <v>4.0000000000000001E-3</v>
      </c>
      <c r="M178">
        <f t="shared" si="30"/>
        <v>5.9701492537313433E-3</v>
      </c>
      <c r="N178">
        <v>2</v>
      </c>
      <c r="O178">
        <f t="shared" si="36"/>
        <v>2E-3</v>
      </c>
      <c r="P178">
        <f t="shared" si="37"/>
        <v>2.9850746268656717E-3</v>
      </c>
      <c r="Q178">
        <f t="shared" si="43"/>
        <v>0.5</v>
      </c>
      <c r="R178">
        <f t="shared" si="44"/>
        <v>0.75311230432709508</v>
      </c>
      <c r="S178">
        <f t="shared" si="38"/>
        <v>0.753</v>
      </c>
      <c r="T178">
        <f t="shared" si="39"/>
        <v>17.508317508761476</v>
      </c>
      <c r="U178">
        <f t="shared" si="40"/>
        <v>17.510000000000002</v>
      </c>
    </row>
    <row r="179" spans="1:21" x14ac:dyDescent="0.3">
      <c r="A179" s="1">
        <v>177</v>
      </c>
      <c r="B179" s="1">
        <f t="shared" si="33"/>
        <v>6.1</v>
      </c>
      <c r="C179" s="1">
        <v>6.0999999999999999E-2</v>
      </c>
      <c r="D179">
        <v>2.0500000000000001E-2</v>
      </c>
      <c r="E179">
        <v>12.9</v>
      </c>
      <c r="F179">
        <f t="shared" si="41"/>
        <v>0.129</v>
      </c>
      <c r="G179">
        <v>11.55</v>
      </c>
      <c r="H179">
        <f t="shared" si="34"/>
        <v>0.11550000000000001</v>
      </c>
      <c r="I179">
        <v>8.65</v>
      </c>
      <c r="J179">
        <f t="shared" si="42"/>
        <v>8.6500000000000007E-2</v>
      </c>
      <c r="K179">
        <v>5</v>
      </c>
      <c r="L179">
        <f t="shared" si="35"/>
        <v>5.0000000000000001E-3</v>
      </c>
      <c r="M179">
        <f t="shared" si="30"/>
        <v>7.462686567164179E-3</v>
      </c>
      <c r="N179">
        <v>0</v>
      </c>
      <c r="O179">
        <f t="shared" si="36"/>
        <v>0</v>
      </c>
      <c r="P179">
        <f t="shared" si="37"/>
        <v>0</v>
      </c>
      <c r="Q179">
        <f t="shared" si="43"/>
        <v>0</v>
      </c>
      <c r="R179">
        <f t="shared" si="44"/>
        <v>0.35916929480020404</v>
      </c>
      <c r="S179">
        <f t="shared" si="38"/>
        <v>0.35899999999999999</v>
      </c>
      <c r="T179">
        <f t="shared" si="39"/>
        <v>15.341841385149383</v>
      </c>
      <c r="U179">
        <f t="shared" si="40"/>
        <v>15.34</v>
      </c>
    </row>
    <row r="180" spans="1:21" x14ac:dyDescent="0.3">
      <c r="A180" s="1">
        <v>178</v>
      </c>
      <c r="B180" s="1">
        <f t="shared" si="33"/>
        <v>6.1</v>
      </c>
      <c r="C180" s="1">
        <v>6.0999999999999999E-2</v>
      </c>
      <c r="D180">
        <v>0.02</v>
      </c>
      <c r="E180">
        <v>16.350000000000001</v>
      </c>
      <c r="F180">
        <f t="shared" si="41"/>
        <v>0.16350000000000001</v>
      </c>
      <c r="G180">
        <v>14.7</v>
      </c>
      <c r="H180">
        <f t="shared" si="34"/>
        <v>0.14699999999999999</v>
      </c>
      <c r="I180">
        <v>10.65</v>
      </c>
      <c r="J180">
        <f t="shared" si="42"/>
        <v>0.1065</v>
      </c>
      <c r="K180">
        <v>7</v>
      </c>
      <c r="L180">
        <f t="shared" si="35"/>
        <v>7.0000000000000001E-3</v>
      </c>
      <c r="M180">
        <f t="shared" si="30"/>
        <v>1.0447761194029851E-2</v>
      </c>
      <c r="N180">
        <v>0</v>
      </c>
      <c r="O180">
        <f t="shared" si="36"/>
        <v>0</v>
      </c>
      <c r="P180">
        <f t="shared" si="37"/>
        <v>0</v>
      </c>
      <c r="Q180">
        <f t="shared" si="43"/>
        <v>0</v>
      </c>
      <c r="R180">
        <f t="shared" si="44"/>
        <v>0.35677720614596337</v>
      </c>
      <c r="S180">
        <f t="shared" si="38"/>
        <v>0.35699999999999998</v>
      </c>
      <c r="T180">
        <f t="shared" si="39"/>
        <v>12.15861694024772</v>
      </c>
      <c r="U180">
        <f t="shared" si="40"/>
        <v>12.16</v>
      </c>
    </row>
    <row r="181" spans="1:21" x14ac:dyDescent="0.3">
      <c r="A181" s="1">
        <v>179</v>
      </c>
      <c r="B181" s="1">
        <f t="shared" si="33"/>
        <v>6.1</v>
      </c>
      <c r="C181" s="1">
        <v>6.0999999999999999E-2</v>
      </c>
      <c r="D181">
        <v>1.95E-2</v>
      </c>
      <c r="E181">
        <v>9.1999999999999993</v>
      </c>
      <c r="F181">
        <f t="shared" si="41"/>
        <v>9.1999999999999998E-2</v>
      </c>
      <c r="G181">
        <v>9.1</v>
      </c>
      <c r="H181">
        <f t="shared" si="34"/>
        <v>9.0999999999999998E-2</v>
      </c>
      <c r="I181">
        <v>5.5</v>
      </c>
      <c r="J181">
        <f t="shared" si="42"/>
        <v>5.5E-2</v>
      </c>
      <c r="K181">
        <v>7</v>
      </c>
      <c r="L181">
        <f t="shared" si="35"/>
        <v>7.0000000000000001E-3</v>
      </c>
      <c r="M181">
        <f t="shared" si="30"/>
        <v>1.0447761194029851E-2</v>
      </c>
      <c r="N181">
        <v>3.5</v>
      </c>
      <c r="O181">
        <f t="shared" si="36"/>
        <v>3.5000000000000001E-3</v>
      </c>
      <c r="P181">
        <f t="shared" si="37"/>
        <v>5.2238805970149255E-3</v>
      </c>
      <c r="Q181">
        <f t="shared" si="43"/>
        <v>0.5</v>
      </c>
      <c r="R181">
        <f t="shared" si="44"/>
        <v>0.85603138352799579</v>
      </c>
      <c r="S181">
        <f t="shared" si="38"/>
        <v>0.85599999999999998</v>
      </c>
      <c r="T181">
        <f t="shared" si="39"/>
        <v>12.056438857847201</v>
      </c>
      <c r="U181">
        <f t="shared" si="40"/>
        <v>12.06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2021-08-06T14:14:46Z</dcterms:modified>
</cp:coreProperties>
</file>