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66" documentId="11_F25DC773A252ABEACE02EC05B39F5F165ADE5899" xr6:coauthVersionLast="41" xr6:coauthVersionMax="41" xr10:uidLastSave="{AD77DE6F-FA93-42CA-B162-562F407FCC08}"/>
  <bookViews>
    <workbookView xWindow="5760" yWindow="238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10" i="1" l="1"/>
  <c r="G10" i="1" s="1"/>
  <c r="I10" i="1" s="1"/>
  <c r="D5" i="1"/>
  <c r="F5" i="1" s="1"/>
  <c r="G5" i="1" s="1"/>
  <c r="I5" i="1" s="1"/>
  <c r="D6" i="1"/>
  <c r="F6" i="1" s="1"/>
  <c r="G6" i="1" s="1"/>
  <c r="I6" i="1" s="1"/>
  <c r="D7" i="1"/>
  <c r="F7" i="1" s="1"/>
  <c r="G7" i="1" s="1"/>
  <c r="I7" i="1" s="1"/>
  <c r="D8" i="1"/>
  <c r="F8" i="1" s="1"/>
  <c r="G8" i="1" s="1"/>
  <c r="I8" i="1" s="1"/>
  <c r="D9" i="1"/>
  <c r="F9" i="1" s="1"/>
  <c r="G9" i="1" s="1"/>
  <c r="I9" i="1" s="1"/>
  <c r="D10" i="1"/>
  <c r="D11" i="1"/>
  <c r="F11" i="1" s="1"/>
  <c r="G11" i="1" s="1"/>
  <c r="I11" i="1" s="1"/>
  <c r="D12" i="1"/>
  <c r="F12" i="1" s="1"/>
  <c r="G12" i="1" s="1"/>
  <c r="I12" i="1" s="1"/>
  <c r="D13" i="1"/>
  <c r="F13" i="1" s="1"/>
  <c r="G13" i="1" s="1"/>
  <c r="I13" i="1" s="1"/>
  <c r="D14" i="1"/>
  <c r="F14" i="1" s="1"/>
  <c r="G14" i="1" s="1"/>
  <c r="I14" i="1" s="1"/>
  <c r="D15" i="1"/>
  <c r="F15" i="1" s="1"/>
  <c r="G15" i="1" s="1"/>
  <c r="I15" i="1" s="1"/>
  <c r="D16" i="1"/>
  <c r="F16" i="1" s="1"/>
  <c r="G16" i="1" s="1"/>
  <c r="I16" i="1" s="1"/>
  <c r="D17" i="1"/>
  <c r="F17" i="1" s="1"/>
  <c r="G17" i="1" s="1"/>
  <c r="I17" i="1" s="1"/>
  <c r="D4" i="1"/>
  <c r="F4" i="1" s="1"/>
  <c r="G4" i="1" s="1"/>
  <c r="I4" i="1" s="1"/>
  <c r="D3" i="1"/>
  <c r="F3" i="1" s="1"/>
  <c r="G3" i="1" s="1"/>
  <c r="I3" i="1" s="1"/>
</calcChain>
</file>

<file path=xl/sharedStrings.xml><?xml version="1.0" encoding="utf-8"?>
<sst xmlns="http://schemas.openxmlformats.org/spreadsheetml/2006/main" count="37" uniqueCount="30">
  <si>
    <t>experiment</t>
  </si>
  <si>
    <t>rhofrac</t>
  </si>
  <si>
    <t>hr_inch</t>
  </si>
  <si>
    <t>hr</t>
  </si>
  <si>
    <t>qdqc</t>
  </si>
  <si>
    <t>qc</t>
  </si>
  <si>
    <t>lam</t>
  </si>
  <si>
    <t>Fr</t>
  </si>
  <si>
    <t>-</t>
  </si>
  <si>
    <t>inch</t>
  </si>
  <si>
    <t>m</t>
  </si>
  <si>
    <t>m2/s</t>
  </si>
  <si>
    <t>11-1</t>
  </si>
  <si>
    <t>11-2</t>
  </si>
  <si>
    <t>11-3</t>
  </si>
  <si>
    <t>11-4</t>
  </si>
  <si>
    <t>11-5</t>
  </si>
  <si>
    <t>11-6</t>
  </si>
  <si>
    <t>11-7</t>
  </si>
  <si>
    <t>11-8</t>
  </si>
  <si>
    <t>12-1</t>
  </si>
  <si>
    <t>12-2</t>
  </si>
  <si>
    <t>12-3</t>
  </si>
  <si>
    <t>12-4</t>
  </si>
  <si>
    <t>12-5</t>
  </si>
  <si>
    <t>12-6</t>
  </si>
  <si>
    <t>12-7</t>
  </si>
  <si>
    <t>D_inch</t>
  </si>
  <si>
    <t>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</si>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</sst>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G1" sqref="G1"/>
    </sheetView>
  </sheetViews>
  <sheetFormatPr defaultRowHeight="14.4" x14ac:dyDescent="0.3"/>
  <cols>
    <col min="1" max="1" width="10.21875" style="1" bestFit="1" customWidth="1"/>
    <col min="2" max="2" width="7.77734375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27</v>
      </c>
      <c r="K1" t="s">
        <v>28</v>
      </c>
    </row>
    <row r="2" spans="1:11" x14ac:dyDescent="0.3">
      <c r="A2" s="1" t="s">
        <v>8</v>
      </c>
      <c r="B2" t="s">
        <v>8</v>
      </c>
      <c r="C2" t="s">
        <v>9</v>
      </c>
      <c r="D2" t="s">
        <v>10</v>
      </c>
      <c r="E2" t="s">
        <v>8</v>
      </c>
      <c r="F2" t="s">
        <v>11</v>
      </c>
      <c r="G2" t="s">
        <v>11</v>
      </c>
      <c r="H2" t="s">
        <v>8</v>
      </c>
      <c r="I2" t="s">
        <v>8</v>
      </c>
      <c r="J2" t="s">
        <v>9</v>
      </c>
      <c r="K2" t="s">
        <v>10</v>
      </c>
    </row>
    <row r="3" spans="1:11" x14ac:dyDescent="0.3">
      <c r="A3" s="1" t="s">
        <v>12</v>
      </c>
      <c r="B3">
        <v>3.0999999999999999E-3</v>
      </c>
      <c r="C3">
        <v>2.0299999999999998</v>
      </c>
      <c r="D3">
        <f>C3*0.0254</f>
        <v>5.156199999999999E-2</v>
      </c>
      <c r="E3">
        <v>0.42</v>
      </c>
      <c r="F3">
        <f>SQRT(9.81*B3*(2/3*D3)^3)</f>
        <v>1.1114069130888733E-3</v>
      </c>
      <c r="G3">
        <f>E3*F3</f>
        <v>4.6679090349732678E-4</v>
      </c>
      <c r="H3">
        <v>0.02</v>
      </c>
      <c r="I3">
        <f>G3/SQRT(9.81*B3*D3^3)</f>
        <v>0.22861904265976327</v>
      </c>
      <c r="J3">
        <v>1.5</v>
      </c>
      <c r="K3">
        <f>J3*0.0254</f>
        <v>3.8099999999999995E-2</v>
      </c>
    </row>
    <row r="4" spans="1:11" x14ac:dyDescent="0.3">
      <c r="A4" s="1" t="s">
        <v>13</v>
      </c>
      <c r="B4">
        <v>3.0999999999999999E-3</v>
      </c>
      <c r="C4">
        <v>2.16</v>
      </c>
      <c r="D4">
        <f>C4*0.0254</f>
        <v>5.4864000000000003E-2</v>
      </c>
      <c r="E4">
        <v>0.62</v>
      </c>
      <c r="F4">
        <f t="shared" ref="F4:F17" si="0">SQRT(9.81*B4*(2/3*D4)^3)</f>
        <v>1.2198590813342707E-3</v>
      </c>
      <c r="G4">
        <f t="shared" ref="G4:G17" si="1">E4*F4</f>
        <v>7.5631263042724782E-4</v>
      </c>
      <c r="H4">
        <v>0.02</v>
      </c>
      <c r="I4">
        <f t="shared" ref="I4:I17" si="2">G4/SQRT(9.81*B4*D4^3)</f>
        <v>0.33748525345012664</v>
      </c>
      <c r="J4">
        <v>1.5</v>
      </c>
      <c r="K4">
        <f t="shared" ref="K4:K17" si="3">J4*0.0254</f>
        <v>3.8099999999999995E-2</v>
      </c>
    </row>
    <row r="5" spans="1:11" x14ac:dyDescent="0.3">
      <c r="A5" s="1" t="s">
        <v>14</v>
      </c>
      <c r="B5">
        <v>3.0999999999999999E-3</v>
      </c>
      <c r="C5">
        <v>2.41</v>
      </c>
      <c r="D5">
        <f t="shared" ref="D5:D17" si="4">C5*0.0254</f>
        <v>6.1214000000000005E-2</v>
      </c>
      <c r="E5">
        <v>0.71</v>
      </c>
      <c r="F5">
        <f t="shared" si="0"/>
        <v>1.4376547408150862E-3</v>
      </c>
      <c r="G5">
        <f t="shared" si="1"/>
        <v>1.0207348659787112E-3</v>
      </c>
      <c r="H5">
        <v>0.02</v>
      </c>
      <c r="I5">
        <f t="shared" si="2"/>
        <v>0.38647504830579038</v>
      </c>
      <c r="J5">
        <v>1.5</v>
      </c>
      <c r="K5">
        <f t="shared" si="3"/>
        <v>3.8099999999999995E-2</v>
      </c>
    </row>
    <row r="6" spans="1:11" x14ac:dyDescent="0.3">
      <c r="A6" s="1" t="s">
        <v>15</v>
      </c>
      <c r="B6">
        <v>3.0000000000000001E-3</v>
      </c>
      <c r="C6">
        <v>2.85</v>
      </c>
      <c r="D6">
        <f t="shared" si="4"/>
        <v>7.2389999999999996E-2</v>
      </c>
      <c r="E6">
        <v>0.82</v>
      </c>
      <c r="F6">
        <f t="shared" si="0"/>
        <v>1.8187629868274973E-3</v>
      </c>
      <c r="G6">
        <f t="shared" si="1"/>
        <v>1.4913856491985478E-3</v>
      </c>
      <c r="H6">
        <v>0.02</v>
      </c>
      <c r="I6">
        <f t="shared" si="2"/>
        <v>0.44635146424049021</v>
      </c>
      <c r="J6">
        <v>1.5</v>
      </c>
      <c r="K6">
        <f t="shared" si="3"/>
        <v>3.8099999999999995E-2</v>
      </c>
    </row>
    <row r="7" spans="1:11" x14ac:dyDescent="0.3">
      <c r="A7" s="1" t="s">
        <v>16</v>
      </c>
      <c r="B7">
        <v>3.0000000000000001E-3</v>
      </c>
      <c r="C7">
        <v>3.14</v>
      </c>
      <c r="D7">
        <f t="shared" si="4"/>
        <v>7.9755999999999994E-2</v>
      </c>
      <c r="E7">
        <v>0.84</v>
      </c>
      <c r="F7">
        <f t="shared" si="0"/>
        <v>2.1033100138275482E-3</v>
      </c>
      <c r="G7">
        <f t="shared" si="1"/>
        <v>1.7667804116151403E-3</v>
      </c>
      <c r="H7">
        <v>0.02</v>
      </c>
      <c r="I7">
        <f t="shared" si="2"/>
        <v>0.45723808531952648</v>
      </c>
      <c r="J7">
        <v>1.5</v>
      </c>
      <c r="K7">
        <f t="shared" si="3"/>
        <v>3.8099999999999995E-2</v>
      </c>
    </row>
    <row r="8" spans="1:11" x14ac:dyDescent="0.3">
      <c r="A8" s="1" t="s">
        <v>17</v>
      </c>
      <c r="B8">
        <v>3.0000000000000001E-3</v>
      </c>
      <c r="C8">
        <v>3.72</v>
      </c>
      <c r="D8">
        <f t="shared" si="4"/>
        <v>9.4488000000000003E-2</v>
      </c>
      <c r="E8">
        <v>0.89</v>
      </c>
      <c r="F8">
        <f t="shared" si="0"/>
        <v>2.7122094649731994E-3</v>
      </c>
      <c r="G8">
        <f t="shared" si="1"/>
        <v>2.4138664238261475E-3</v>
      </c>
      <c r="H8">
        <v>0.02</v>
      </c>
      <c r="I8">
        <f t="shared" si="2"/>
        <v>0.48445463801711736</v>
      </c>
      <c r="J8">
        <v>1.5</v>
      </c>
      <c r="K8">
        <f t="shared" si="3"/>
        <v>3.8099999999999995E-2</v>
      </c>
    </row>
    <row r="9" spans="1:11" x14ac:dyDescent="0.3">
      <c r="A9" s="1" t="s">
        <v>18</v>
      </c>
      <c r="B9">
        <v>2.8999999999999998E-3</v>
      </c>
      <c r="C9">
        <v>4.6500000000000004</v>
      </c>
      <c r="D9">
        <f t="shared" si="4"/>
        <v>0.11811000000000001</v>
      </c>
      <c r="E9">
        <v>0.9</v>
      </c>
      <c r="F9">
        <f t="shared" si="0"/>
        <v>3.7267187491249157E-3</v>
      </c>
      <c r="G9">
        <f t="shared" si="1"/>
        <v>3.3540468742124241E-3</v>
      </c>
      <c r="H9">
        <v>0.02</v>
      </c>
      <c r="I9">
        <f t="shared" si="2"/>
        <v>0.4898979485566356</v>
      </c>
      <c r="J9">
        <v>1.5</v>
      </c>
      <c r="K9">
        <f t="shared" si="3"/>
        <v>3.8099999999999995E-2</v>
      </c>
    </row>
    <row r="10" spans="1:11" x14ac:dyDescent="0.3">
      <c r="A10" s="1" t="s">
        <v>19</v>
      </c>
      <c r="B10">
        <v>2.8999999999999998E-3</v>
      </c>
      <c r="C10">
        <v>5.83</v>
      </c>
      <c r="D10">
        <f t="shared" si="4"/>
        <v>0.14808199999999999</v>
      </c>
      <c r="E10">
        <v>0.9</v>
      </c>
      <c r="F10">
        <f t="shared" si="0"/>
        <v>5.231786599264994E-3</v>
      </c>
      <c r="G10">
        <f t="shared" si="1"/>
        <v>4.7086079393384951E-3</v>
      </c>
      <c r="H10">
        <v>0.02</v>
      </c>
      <c r="I10">
        <f t="shared" si="2"/>
        <v>0.48989794855663565</v>
      </c>
      <c r="J10">
        <v>1.5</v>
      </c>
      <c r="K10">
        <f t="shared" si="3"/>
        <v>3.8099999999999995E-2</v>
      </c>
    </row>
    <row r="11" spans="1:11" x14ac:dyDescent="0.3">
      <c r="A11" s="1" t="s">
        <v>20</v>
      </c>
      <c r="B11">
        <v>2.8999999999999998E-3</v>
      </c>
      <c r="C11">
        <v>2.63</v>
      </c>
      <c r="D11">
        <f t="shared" si="4"/>
        <v>6.6802E-2</v>
      </c>
      <c r="E11">
        <v>0.78</v>
      </c>
      <c r="F11">
        <f t="shared" si="0"/>
        <v>1.5851881302690631E-3</v>
      </c>
      <c r="G11">
        <f t="shared" si="1"/>
        <v>1.2364467416098692E-3</v>
      </c>
      <c r="H11">
        <v>0.02</v>
      </c>
      <c r="I11">
        <f t="shared" si="2"/>
        <v>0.42457822208241758</v>
      </c>
      <c r="J11">
        <v>1.5</v>
      </c>
      <c r="K11">
        <f t="shared" si="3"/>
        <v>3.8099999999999995E-2</v>
      </c>
    </row>
    <row r="12" spans="1:11" x14ac:dyDescent="0.3">
      <c r="A12" s="1" t="s">
        <v>21</v>
      </c>
      <c r="B12">
        <v>2.8999999999999998E-3</v>
      </c>
      <c r="C12">
        <v>3.4</v>
      </c>
      <c r="D12">
        <f t="shared" si="4"/>
        <v>8.6359999999999992E-2</v>
      </c>
      <c r="E12">
        <v>0.85</v>
      </c>
      <c r="F12">
        <f t="shared" si="0"/>
        <v>2.33005173830077E-3</v>
      </c>
      <c r="G12">
        <f t="shared" si="1"/>
        <v>1.9805439775556545E-3</v>
      </c>
      <c r="H12">
        <v>0.02</v>
      </c>
      <c r="I12">
        <f t="shared" si="2"/>
        <v>0.46268139585904466</v>
      </c>
      <c r="J12">
        <v>1.5</v>
      </c>
      <c r="K12">
        <f t="shared" si="3"/>
        <v>3.8099999999999995E-2</v>
      </c>
    </row>
    <row r="13" spans="1:11" x14ac:dyDescent="0.3">
      <c r="A13" s="1" t="s">
        <v>22</v>
      </c>
      <c r="B13">
        <v>2.8999999999999998E-3</v>
      </c>
      <c r="C13">
        <v>4.3600000000000003</v>
      </c>
      <c r="D13">
        <f t="shared" si="4"/>
        <v>0.11074400000000001</v>
      </c>
      <c r="E13">
        <v>0.85</v>
      </c>
      <c r="F13">
        <f t="shared" si="0"/>
        <v>3.3835836903121073E-3</v>
      </c>
      <c r="G13">
        <f t="shared" si="1"/>
        <v>2.8760461367652911E-3</v>
      </c>
      <c r="H13">
        <v>0.02</v>
      </c>
      <c r="I13">
        <f t="shared" si="2"/>
        <v>0.46268139585904466</v>
      </c>
      <c r="J13">
        <v>1.5</v>
      </c>
      <c r="K13">
        <f t="shared" si="3"/>
        <v>3.8099999999999995E-2</v>
      </c>
    </row>
    <row r="14" spans="1:11" x14ac:dyDescent="0.3">
      <c r="A14" s="1" t="s">
        <v>23</v>
      </c>
      <c r="B14">
        <v>2.8E-3</v>
      </c>
      <c r="C14">
        <v>5.4</v>
      </c>
      <c r="D14">
        <f t="shared" si="4"/>
        <v>0.13716</v>
      </c>
      <c r="E14">
        <v>0.87</v>
      </c>
      <c r="F14">
        <f t="shared" si="0"/>
        <v>4.5826621999777058E-3</v>
      </c>
      <c r="G14">
        <f t="shared" si="1"/>
        <v>3.9869161139806037E-3</v>
      </c>
      <c r="H14">
        <v>0.02</v>
      </c>
      <c r="I14">
        <f t="shared" si="2"/>
        <v>0.47356801693808087</v>
      </c>
      <c r="J14">
        <v>1.5</v>
      </c>
      <c r="K14">
        <f t="shared" si="3"/>
        <v>3.8099999999999995E-2</v>
      </c>
    </row>
    <row r="15" spans="1:11" x14ac:dyDescent="0.3">
      <c r="A15" s="1" t="s">
        <v>24</v>
      </c>
      <c r="B15">
        <v>2.7000000000000001E-3</v>
      </c>
      <c r="C15">
        <v>7.2</v>
      </c>
      <c r="D15">
        <f t="shared" si="4"/>
        <v>0.18287999999999999</v>
      </c>
      <c r="E15">
        <v>0.85</v>
      </c>
      <c r="F15">
        <f t="shared" si="0"/>
        <v>6.9283340135755178E-3</v>
      </c>
      <c r="G15">
        <f t="shared" si="1"/>
        <v>5.8890839115391903E-3</v>
      </c>
      <c r="H15">
        <v>0.02</v>
      </c>
      <c r="I15">
        <f t="shared" si="2"/>
        <v>0.46268139585904472</v>
      </c>
      <c r="J15">
        <v>1.5</v>
      </c>
      <c r="K15">
        <f t="shared" si="3"/>
        <v>3.8099999999999995E-2</v>
      </c>
    </row>
    <row r="16" spans="1:11" x14ac:dyDescent="0.3">
      <c r="A16" s="1" t="s">
        <v>25</v>
      </c>
      <c r="B16">
        <v>2.3E-3</v>
      </c>
      <c r="C16">
        <v>1.83</v>
      </c>
      <c r="D16">
        <f t="shared" si="4"/>
        <v>4.6482000000000002E-2</v>
      </c>
      <c r="E16">
        <v>0.46</v>
      </c>
      <c r="F16">
        <f t="shared" si="0"/>
        <v>8.1938638356803754E-4</v>
      </c>
      <c r="G16">
        <f t="shared" si="1"/>
        <v>3.7691773644129726E-4</v>
      </c>
      <c r="H16">
        <v>0.02</v>
      </c>
      <c r="I16">
        <f t="shared" si="2"/>
        <v>0.25039228481783593</v>
      </c>
      <c r="J16">
        <v>1.5</v>
      </c>
      <c r="K16">
        <f t="shared" si="3"/>
        <v>3.8099999999999995E-2</v>
      </c>
    </row>
    <row r="17" spans="1:11" x14ac:dyDescent="0.3">
      <c r="A17" s="1" t="s">
        <v>26</v>
      </c>
      <c r="B17">
        <v>2.3E-3</v>
      </c>
      <c r="C17">
        <v>2.21</v>
      </c>
      <c r="D17">
        <f t="shared" si="4"/>
        <v>5.6133999999999996E-2</v>
      </c>
      <c r="E17">
        <v>0.73</v>
      </c>
      <c r="F17">
        <f t="shared" si="0"/>
        <v>1.0874280179976462E-3</v>
      </c>
      <c r="G17">
        <f t="shared" si="1"/>
        <v>7.9382245313828169E-4</v>
      </c>
      <c r="H17">
        <v>0.02</v>
      </c>
      <c r="I17">
        <f t="shared" si="2"/>
        <v>0.39736166938482653</v>
      </c>
      <c r="J17">
        <v>1.5</v>
      </c>
      <c r="K17">
        <f t="shared" si="3"/>
        <v>3.8099999999999995E-2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2021-06-04T14:02:33Z</dcterms:modified>
</cp:coreProperties>
</file>