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acosme\Documents\Projects\Symbioses and strategies\Evolutionary analysis\"/>
    </mc:Choice>
  </mc:AlternateContent>
  <xr:revisionPtr revIDLastSave="0" documentId="8_{FB707035-7623-4656-87CC-D8954D02F9ED}" xr6:coauthVersionLast="36" xr6:coauthVersionMax="36" xr10:uidLastSave="{00000000-0000-0000-0000-000000000000}"/>
  <bookViews>
    <workbookView xWindow="0" yWindow="0" windowWidth="23040" windowHeight="8775" xr2:uid="{43807650-8BD3-4F04-8E8B-A3180BD66E45}"/>
  </bookViews>
  <sheets>
    <sheet name="Cosine symilarity CSR classes 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2" l="1"/>
  <c r="O28" i="2"/>
  <c r="O29" i="2"/>
  <c r="O31" i="2"/>
  <c r="O32" i="2"/>
  <c r="O33" i="2"/>
  <c r="O34" i="2"/>
  <c r="O27" i="2"/>
  <c r="W28" i="2"/>
  <c r="W29" i="2"/>
  <c r="W33" i="2"/>
  <c r="W34" i="2"/>
  <c r="W30" i="2"/>
  <c r="W31" i="2"/>
  <c r="W32" i="2"/>
  <c r="W27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O4" i="2"/>
  <c r="G21" i="2" l="1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G3" i="2"/>
</calcChain>
</file>

<file path=xl/sharedStrings.xml><?xml version="1.0" encoding="utf-8"?>
<sst xmlns="http://schemas.openxmlformats.org/spreadsheetml/2006/main" count="114" uniqueCount="34">
  <si>
    <t>C</t>
  </si>
  <si>
    <t>S</t>
  </si>
  <si>
    <t>R</t>
  </si>
  <si>
    <t>n</t>
  </si>
  <si>
    <t>AM</t>
  </si>
  <si>
    <t>CSR</t>
  </si>
  <si>
    <t>Nod-AM</t>
  </si>
  <si>
    <t>NM-AM</t>
  </si>
  <si>
    <t>SR/CSR</t>
  </si>
  <si>
    <t>OM</t>
  </si>
  <si>
    <t>CR</t>
  </si>
  <si>
    <t>ErM</t>
  </si>
  <si>
    <t>EcM-AM</t>
  </si>
  <si>
    <t>S/CSR</t>
  </si>
  <si>
    <t>EcM</t>
  </si>
  <si>
    <t>S/CS</t>
  </si>
  <si>
    <t>NM</t>
  </si>
  <si>
    <t>R/CSR</t>
  </si>
  <si>
    <t>Position</t>
  </si>
  <si>
    <t>Strategy</t>
  </si>
  <si>
    <t>Zone of triangle</t>
  </si>
  <si>
    <t>Check sum</t>
  </si>
  <si>
    <t>C/CR</t>
  </si>
  <si>
    <t>C/CS</t>
  </si>
  <si>
    <t>C/CSR</t>
  </si>
  <si>
    <t>CS</t>
  </si>
  <si>
    <t>CR/CSR</t>
  </si>
  <si>
    <t>CS/CSR</t>
  </si>
  <si>
    <t>R/CR</t>
  </si>
  <si>
    <t>R/SR</t>
  </si>
  <si>
    <t>S/SR</t>
  </si>
  <si>
    <t>SR</t>
  </si>
  <si>
    <t>Baseline</t>
  </si>
  <si>
    <t>cosine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</si>
</sst>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0" fontId="3" fillId="2" borderId="2" xfId="0" applyFont="1" applyFill="1" applyBorder="1" applyProtection="1"/>
    <xf numFmtId="0" fontId="4" fillId="0" borderId="2" xfId="0" applyFont="1" applyBorder="1" applyProtection="1"/>
    <xf numFmtId="0" fontId="3" fillId="2" borderId="2" xfId="0" applyFont="1" applyFill="1" applyBorder="1" applyAlignment="1" applyProtection="1">
      <alignment horizontal="center"/>
    </xf>
    <xf numFmtId="164" fontId="3" fillId="2" borderId="2" xfId="0" applyNumberFormat="1" applyFont="1" applyFill="1" applyBorder="1" applyProtection="1"/>
    <xf numFmtId="164" fontId="3" fillId="2" borderId="3" xfId="0" applyNumberFormat="1" applyFont="1" applyFill="1" applyBorder="1" applyAlignment="1" applyProtection="1">
      <alignment horizontal="right"/>
    </xf>
    <xf numFmtId="0" fontId="3" fillId="2" borderId="4" xfId="0" applyFont="1" applyFill="1" applyBorder="1" applyProtection="1"/>
    <xf numFmtId="0" fontId="4" fillId="2" borderId="0" xfId="0" applyFont="1" applyFill="1" applyBorder="1" applyAlignment="1" applyProtection="1">
      <alignment horizontal="left" vertical="top"/>
    </xf>
    <xf numFmtId="1" fontId="0" fillId="3" borderId="0" xfId="0" applyNumberFormat="1" applyFill="1" applyBorder="1" applyProtection="1"/>
    <xf numFmtId="1" fontId="0" fillId="4" borderId="0" xfId="0" applyNumberFormat="1" applyFill="1" applyBorder="1" applyProtection="1"/>
    <xf numFmtId="1" fontId="0" fillId="5" borderId="0" xfId="0" applyNumberFormat="1" applyFill="1" applyBorder="1" applyProtection="1"/>
    <xf numFmtId="164" fontId="3" fillId="2" borderId="5" xfId="0" applyNumberFormat="1" applyFont="1" applyFill="1" applyBorder="1" applyProtection="1"/>
    <xf numFmtId="0" fontId="3" fillId="2" borderId="6" xfId="0" applyFont="1" applyFill="1" applyBorder="1" applyProtection="1"/>
    <xf numFmtId="0" fontId="4" fillId="2" borderId="7" xfId="0" applyFont="1" applyFill="1" applyBorder="1" applyAlignment="1" applyProtection="1">
      <alignment horizontal="left" vertical="top"/>
    </xf>
    <xf numFmtId="1" fontId="0" fillId="3" borderId="7" xfId="0" applyNumberFormat="1" applyFill="1" applyBorder="1" applyProtection="1"/>
    <xf numFmtId="1" fontId="0" fillId="4" borderId="7" xfId="0" applyNumberFormat="1" applyFill="1" applyBorder="1" applyProtection="1"/>
    <xf numFmtId="1" fontId="0" fillId="5" borderId="7" xfId="0" applyNumberFormat="1" applyFill="1" applyBorder="1" applyProtection="1"/>
    <xf numFmtId="164" fontId="3" fillId="2" borderId="8" xfId="0" applyNumberFormat="1" applyFont="1" applyFill="1" applyBorder="1" applyProtection="1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AD52-4E46-4619-9CFF-86FAC0A7F645}">
  <dimension ref="B2:W34"/>
  <sheetViews>
    <sheetView tabSelected="1" workbookViewId="0">
      <selection activeCell="Q28" sqref="Q28"/>
    </sheetView>
  </sheetViews>
  <sheetFormatPr defaultRowHeight="15" x14ac:dyDescent="0.25"/>
  <cols>
    <col min="15" max="15" width="15.140625" bestFit="1" customWidth="1"/>
    <col min="22" max="22" width="10.140625" bestFit="1" customWidth="1"/>
    <col min="23" max="23" width="15.140625" bestFit="1" customWidth="1"/>
  </cols>
  <sheetData>
    <row r="2" spans="2:23" x14ac:dyDescent="0.25">
      <c r="B2" s="1" t="s">
        <v>18</v>
      </c>
      <c r="C2" s="2" t="s">
        <v>19</v>
      </c>
      <c r="D2" s="3"/>
      <c r="E2" s="4" t="s">
        <v>20</v>
      </c>
      <c r="F2" s="5"/>
      <c r="G2" s="6" t="s">
        <v>21</v>
      </c>
      <c r="I2" t="s">
        <v>18</v>
      </c>
      <c r="J2" t="s">
        <v>19</v>
      </c>
      <c r="L2" t="s">
        <v>20</v>
      </c>
      <c r="N2" t="s">
        <v>21</v>
      </c>
      <c r="O2" t="s">
        <v>33</v>
      </c>
      <c r="Q2" t="s">
        <v>18</v>
      </c>
      <c r="R2" t="s">
        <v>19</v>
      </c>
      <c r="T2" t="s">
        <v>20</v>
      </c>
      <c r="V2" t="s">
        <v>21</v>
      </c>
      <c r="W2" t="s">
        <v>33</v>
      </c>
    </row>
    <row r="3" spans="2:23" x14ac:dyDescent="0.25">
      <c r="B3" s="7">
        <v>1</v>
      </c>
      <c r="C3" s="8" t="s">
        <v>0</v>
      </c>
      <c r="D3" s="9">
        <v>90</v>
      </c>
      <c r="E3" s="10">
        <v>5</v>
      </c>
      <c r="F3" s="11">
        <v>5</v>
      </c>
      <c r="G3" s="12">
        <f>SUM(D3:F3)</f>
        <v>100</v>
      </c>
      <c r="I3" s="19" t="s">
        <v>32</v>
      </c>
      <c r="J3" s="19" t="s">
        <v>5</v>
      </c>
      <c r="K3" s="19">
        <v>33.3333333333333</v>
      </c>
      <c r="L3" s="19">
        <v>33.3333333333333</v>
      </c>
      <c r="M3" s="19">
        <v>33.3333333333333</v>
      </c>
      <c r="N3" s="19">
        <v>99.999999999999901</v>
      </c>
      <c r="O3" s="19">
        <f>SUMPRODUCT(K$3:M$3,K3:M3)/(SQRT(SUMSQ(K3:M3))*SQRT(SUMSQ($K$3:$M$3)))</f>
        <v>1</v>
      </c>
      <c r="Q3" s="19" t="s">
        <v>32</v>
      </c>
      <c r="R3" s="19" t="s">
        <v>5</v>
      </c>
      <c r="S3" s="19">
        <v>33.3333333333333</v>
      </c>
      <c r="T3" s="19">
        <v>33.3333333333333</v>
      </c>
      <c r="U3" s="19">
        <v>33.3333333333333</v>
      </c>
      <c r="V3" s="19">
        <v>99.999999999999901</v>
      </c>
      <c r="W3" s="19">
        <v>1</v>
      </c>
    </row>
    <row r="4" spans="2:23" x14ac:dyDescent="0.25">
      <c r="B4" s="7">
        <f>B3+1</f>
        <v>2</v>
      </c>
      <c r="C4" s="8" t="s">
        <v>22</v>
      </c>
      <c r="D4" s="9">
        <v>72.5</v>
      </c>
      <c r="E4" s="10">
        <v>5</v>
      </c>
      <c r="F4" s="11">
        <v>22.5</v>
      </c>
      <c r="G4" s="12">
        <f t="shared" ref="G4:G21" si="0">SUM(D4:F4)</f>
        <v>100</v>
      </c>
      <c r="I4">
        <v>1</v>
      </c>
      <c r="J4" t="s">
        <v>0</v>
      </c>
      <c r="K4">
        <v>90</v>
      </c>
      <c r="L4">
        <v>5</v>
      </c>
      <c r="M4">
        <v>5</v>
      </c>
      <c r="N4">
        <v>100</v>
      </c>
      <c r="O4">
        <f>SUMPRODUCT(K$3:M$3,K4:M4)/(SQRT(SUMSQ(K4:M4))*SQRT(SUMSQ($K$3:$M$3)))</f>
        <v>0.6395294793910794</v>
      </c>
      <c r="Q4" s="22">
        <v>7</v>
      </c>
      <c r="R4" s="22" t="s">
        <v>26</v>
      </c>
      <c r="S4" s="22">
        <v>41.674999999999997</v>
      </c>
      <c r="T4" s="22">
        <v>16.649999999999999</v>
      </c>
      <c r="U4" s="22">
        <v>41.674999999999997</v>
      </c>
      <c r="V4" s="22">
        <v>100</v>
      </c>
      <c r="W4" s="22">
        <v>0.94270425011726056</v>
      </c>
    </row>
    <row r="5" spans="2:23" x14ac:dyDescent="0.25">
      <c r="B5" s="7">
        <f t="shared" ref="B5:B21" si="1">B4+1</f>
        <v>3</v>
      </c>
      <c r="C5" s="8" t="s">
        <v>23</v>
      </c>
      <c r="D5" s="9">
        <v>72.5</v>
      </c>
      <c r="E5" s="10">
        <v>22.5</v>
      </c>
      <c r="F5" s="11">
        <v>5</v>
      </c>
      <c r="G5" s="12">
        <f t="shared" si="0"/>
        <v>100</v>
      </c>
      <c r="I5">
        <v>2</v>
      </c>
      <c r="J5" t="s">
        <v>22</v>
      </c>
      <c r="K5">
        <v>72.5</v>
      </c>
      <c r="L5">
        <v>5</v>
      </c>
      <c r="M5">
        <v>22.5</v>
      </c>
      <c r="N5">
        <v>100</v>
      </c>
      <c r="O5">
        <f t="shared" ref="O5:O22" si="2">SUMPRODUCT(K$3:M$3,K5:M5)/(SQRT(SUMSQ(K5:M5))*SQRT(SUMSQ($K$3:$M$3)))</f>
        <v>0.75891628239622388</v>
      </c>
      <c r="Q5" s="22">
        <v>8</v>
      </c>
      <c r="R5" s="22" t="s">
        <v>27</v>
      </c>
      <c r="S5" s="22">
        <v>41.674999999999997</v>
      </c>
      <c r="T5" s="22">
        <v>41.674999999999997</v>
      </c>
      <c r="U5" s="22">
        <v>16.649999999999999</v>
      </c>
      <c r="V5" s="22">
        <v>100</v>
      </c>
      <c r="W5" s="22">
        <v>0.94270425011726056</v>
      </c>
    </row>
    <row r="6" spans="2:23" x14ac:dyDescent="0.25">
      <c r="B6" s="7">
        <f t="shared" si="1"/>
        <v>4</v>
      </c>
      <c r="C6" s="8" t="s">
        <v>10</v>
      </c>
      <c r="D6" s="9">
        <v>47.5</v>
      </c>
      <c r="E6" s="10">
        <v>5</v>
      </c>
      <c r="F6" s="11">
        <v>47.5</v>
      </c>
      <c r="G6" s="12">
        <f t="shared" si="0"/>
        <v>100</v>
      </c>
      <c r="I6">
        <v>3</v>
      </c>
      <c r="J6" t="s">
        <v>23</v>
      </c>
      <c r="K6">
        <v>72.5</v>
      </c>
      <c r="L6">
        <v>22.5</v>
      </c>
      <c r="M6">
        <v>5</v>
      </c>
      <c r="N6">
        <v>100</v>
      </c>
      <c r="O6">
        <f t="shared" si="2"/>
        <v>0.75891628239622388</v>
      </c>
      <c r="Q6" s="22">
        <v>15</v>
      </c>
      <c r="R6" s="22" t="s">
        <v>8</v>
      </c>
      <c r="S6" s="22">
        <v>16.649999999999999</v>
      </c>
      <c r="T6" s="22">
        <v>41.674999999999997</v>
      </c>
      <c r="U6" s="22">
        <v>41.674999999999997</v>
      </c>
      <c r="V6" s="22">
        <v>100</v>
      </c>
      <c r="W6" s="22">
        <v>0.94270425011726056</v>
      </c>
    </row>
    <row r="7" spans="2:23" x14ac:dyDescent="0.25">
      <c r="B7" s="7">
        <f t="shared" si="1"/>
        <v>5</v>
      </c>
      <c r="C7" s="8" t="s">
        <v>24</v>
      </c>
      <c r="D7" s="9">
        <v>54.2</v>
      </c>
      <c r="E7" s="10">
        <v>22.9</v>
      </c>
      <c r="F7" s="11">
        <v>22.9</v>
      </c>
      <c r="G7" s="12">
        <f t="shared" si="0"/>
        <v>100</v>
      </c>
      <c r="I7">
        <v>4</v>
      </c>
      <c r="J7" t="s">
        <v>10</v>
      </c>
      <c r="K7">
        <v>47.5</v>
      </c>
      <c r="L7">
        <v>5</v>
      </c>
      <c r="M7">
        <v>47.5</v>
      </c>
      <c r="N7">
        <v>100</v>
      </c>
      <c r="O7">
        <f t="shared" si="2"/>
        <v>0.85709912871096672</v>
      </c>
      <c r="Q7" s="21">
        <v>12</v>
      </c>
      <c r="R7" s="21" t="s">
        <v>17</v>
      </c>
      <c r="S7" s="21">
        <v>22.9</v>
      </c>
      <c r="T7" s="21">
        <v>22.9</v>
      </c>
      <c r="U7" s="21">
        <v>54.2</v>
      </c>
      <c r="V7" s="21">
        <v>100</v>
      </c>
      <c r="W7" s="21">
        <v>0.91441989677555902</v>
      </c>
    </row>
    <row r="8" spans="2:23" x14ac:dyDescent="0.25">
      <c r="B8" s="7">
        <f t="shared" si="1"/>
        <v>6</v>
      </c>
      <c r="C8" s="8" t="s">
        <v>25</v>
      </c>
      <c r="D8" s="9">
        <v>47.5</v>
      </c>
      <c r="E8" s="10">
        <v>47.5</v>
      </c>
      <c r="F8" s="11">
        <v>5</v>
      </c>
      <c r="G8" s="12">
        <f t="shared" si="0"/>
        <v>100</v>
      </c>
      <c r="I8">
        <v>5</v>
      </c>
      <c r="J8" t="s">
        <v>24</v>
      </c>
      <c r="K8">
        <v>54.2</v>
      </c>
      <c r="L8">
        <v>22.9</v>
      </c>
      <c r="M8">
        <v>22.9</v>
      </c>
      <c r="N8">
        <v>100</v>
      </c>
      <c r="O8">
        <f t="shared" si="2"/>
        <v>0.9144198967755589</v>
      </c>
      <c r="Q8" s="21">
        <v>5</v>
      </c>
      <c r="R8" s="21" t="s">
        <v>24</v>
      </c>
      <c r="S8" s="21">
        <v>54.2</v>
      </c>
      <c r="T8" s="21">
        <v>22.9</v>
      </c>
      <c r="U8" s="21">
        <v>22.9</v>
      </c>
      <c r="V8" s="21">
        <v>100</v>
      </c>
      <c r="W8" s="21">
        <v>0.9144198967755589</v>
      </c>
    </row>
    <row r="9" spans="2:23" x14ac:dyDescent="0.25">
      <c r="B9" s="7">
        <f t="shared" si="1"/>
        <v>7</v>
      </c>
      <c r="C9" s="8" t="s">
        <v>26</v>
      </c>
      <c r="D9" s="9">
        <v>41.674999999999997</v>
      </c>
      <c r="E9" s="10">
        <v>16.649999999999999</v>
      </c>
      <c r="F9" s="11">
        <v>41.674999999999997</v>
      </c>
      <c r="G9" s="12">
        <f t="shared" si="0"/>
        <v>100</v>
      </c>
      <c r="I9">
        <v>6</v>
      </c>
      <c r="J9" t="s">
        <v>25</v>
      </c>
      <c r="K9">
        <v>47.5</v>
      </c>
      <c r="L9">
        <v>47.5</v>
      </c>
      <c r="M9">
        <v>5</v>
      </c>
      <c r="N9">
        <v>100</v>
      </c>
      <c r="O9">
        <f t="shared" si="2"/>
        <v>0.85709912871096672</v>
      </c>
      <c r="Q9" s="21">
        <v>13</v>
      </c>
      <c r="R9" s="21" t="s">
        <v>13</v>
      </c>
      <c r="S9" s="21">
        <v>22.9</v>
      </c>
      <c r="T9" s="21">
        <v>54.2</v>
      </c>
      <c r="U9" s="21">
        <v>22.9</v>
      </c>
      <c r="V9" s="21">
        <v>100</v>
      </c>
      <c r="W9" s="21">
        <v>0.9144198967755589</v>
      </c>
    </row>
    <row r="10" spans="2:23" x14ac:dyDescent="0.25">
      <c r="B10" s="7">
        <f t="shared" si="1"/>
        <v>8</v>
      </c>
      <c r="C10" s="8" t="s">
        <v>27</v>
      </c>
      <c r="D10" s="9">
        <v>41.674999999999997</v>
      </c>
      <c r="E10" s="10">
        <v>41.674999999999997</v>
      </c>
      <c r="F10" s="11">
        <v>16.649999999999999</v>
      </c>
      <c r="G10" s="12">
        <f t="shared" si="0"/>
        <v>100</v>
      </c>
      <c r="I10">
        <v>7</v>
      </c>
      <c r="J10" t="s">
        <v>26</v>
      </c>
      <c r="K10">
        <v>41.674999999999997</v>
      </c>
      <c r="L10">
        <v>16.649999999999999</v>
      </c>
      <c r="M10">
        <v>41.674999999999997</v>
      </c>
      <c r="N10">
        <v>100</v>
      </c>
      <c r="O10">
        <f t="shared" si="2"/>
        <v>0.94270425011726056</v>
      </c>
      <c r="Q10" s="23">
        <v>4</v>
      </c>
      <c r="R10" s="23" t="s">
        <v>10</v>
      </c>
      <c r="S10" s="23">
        <v>47.5</v>
      </c>
      <c r="T10" s="23">
        <v>5</v>
      </c>
      <c r="U10" s="23">
        <v>47.5</v>
      </c>
      <c r="V10" s="23">
        <v>100</v>
      </c>
      <c r="W10" s="23">
        <v>0.85709912871096672</v>
      </c>
    </row>
    <row r="11" spans="2:23" x14ac:dyDescent="0.25">
      <c r="B11" s="7">
        <f t="shared" si="1"/>
        <v>9</v>
      </c>
      <c r="C11" s="8" t="s">
        <v>28</v>
      </c>
      <c r="D11" s="9">
        <v>22.5</v>
      </c>
      <c r="E11" s="10">
        <v>5</v>
      </c>
      <c r="F11" s="11">
        <v>72.5</v>
      </c>
      <c r="G11" s="12">
        <f t="shared" si="0"/>
        <v>100</v>
      </c>
      <c r="I11">
        <v>8</v>
      </c>
      <c r="J11" t="s">
        <v>27</v>
      </c>
      <c r="K11">
        <v>41.674999999999997</v>
      </c>
      <c r="L11">
        <v>41.674999999999997</v>
      </c>
      <c r="M11">
        <v>16.649999999999999</v>
      </c>
      <c r="N11">
        <v>100</v>
      </c>
      <c r="O11">
        <f t="shared" si="2"/>
        <v>0.94270425011726056</v>
      </c>
      <c r="Q11" s="23">
        <v>6</v>
      </c>
      <c r="R11" s="23" t="s">
        <v>25</v>
      </c>
      <c r="S11" s="23">
        <v>47.5</v>
      </c>
      <c r="T11" s="23">
        <v>47.5</v>
      </c>
      <c r="U11" s="23">
        <v>5</v>
      </c>
      <c r="V11" s="23">
        <v>100</v>
      </c>
      <c r="W11" s="23">
        <v>0.85709912871096672</v>
      </c>
    </row>
    <row r="12" spans="2:23" x14ac:dyDescent="0.25">
      <c r="B12" s="7">
        <f t="shared" si="1"/>
        <v>10</v>
      </c>
      <c r="C12" s="8" t="s">
        <v>5</v>
      </c>
      <c r="D12" s="9">
        <v>33.3333333333333</v>
      </c>
      <c r="E12" s="10">
        <v>33.3333333333333</v>
      </c>
      <c r="F12" s="11">
        <v>33.3333333333333</v>
      </c>
      <c r="G12" s="12">
        <f t="shared" si="0"/>
        <v>99.999999999999901</v>
      </c>
      <c r="I12">
        <v>9</v>
      </c>
      <c r="J12" t="s">
        <v>28</v>
      </c>
      <c r="K12">
        <v>22.5</v>
      </c>
      <c r="L12">
        <v>5</v>
      </c>
      <c r="M12">
        <v>72.5</v>
      </c>
      <c r="N12">
        <v>100</v>
      </c>
      <c r="O12">
        <f t="shared" si="2"/>
        <v>0.75891628239622388</v>
      </c>
      <c r="Q12" s="23">
        <v>19</v>
      </c>
      <c r="R12" s="23" t="s">
        <v>31</v>
      </c>
      <c r="S12" s="23">
        <v>5</v>
      </c>
      <c r="T12" s="23">
        <v>47.5</v>
      </c>
      <c r="U12" s="23">
        <v>47.5</v>
      </c>
      <c r="V12" s="23">
        <v>100</v>
      </c>
      <c r="W12" s="23">
        <v>0.85709912871096672</v>
      </c>
    </row>
    <row r="13" spans="2:23" x14ac:dyDescent="0.25">
      <c r="B13" s="7">
        <f t="shared" si="1"/>
        <v>11</v>
      </c>
      <c r="C13" s="8" t="s">
        <v>15</v>
      </c>
      <c r="D13" s="9">
        <v>22.5</v>
      </c>
      <c r="E13" s="10">
        <v>72.5</v>
      </c>
      <c r="F13" s="11">
        <v>5</v>
      </c>
      <c r="G13" s="12">
        <f t="shared" si="0"/>
        <v>100</v>
      </c>
      <c r="I13">
        <v>10</v>
      </c>
      <c r="J13" t="s">
        <v>5</v>
      </c>
      <c r="K13">
        <v>33.3333333333333</v>
      </c>
      <c r="L13">
        <v>33.3333333333333</v>
      </c>
      <c r="M13">
        <v>33.3333333333333</v>
      </c>
      <c r="N13">
        <v>99.999999999999901</v>
      </c>
      <c r="O13">
        <f t="shared" si="2"/>
        <v>1</v>
      </c>
      <c r="Q13" s="23">
        <v>2</v>
      </c>
      <c r="R13" s="23" t="s">
        <v>22</v>
      </c>
      <c r="S13" s="23">
        <v>72.5</v>
      </c>
      <c r="T13" s="23">
        <v>5</v>
      </c>
      <c r="U13" s="23">
        <v>22.5</v>
      </c>
      <c r="V13" s="23">
        <v>100</v>
      </c>
      <c r="W13" s="23">
        <v>0.75891628239622388</v>
      </c>
    </row>
    <row r="14" spans="2:23" x14ac:dyDescent="0.25">
      <c r="B14" s="7">
        <f t="shared" si="1"/>
        <v>12</v>
      </c>
      <c r="C14" s="8" t="s">
        <v>17</v>
      </c>
      <c r="D14" s="9">
        <v>22.9</v>
      </c>
      <c r="E14" s="10">
        <v>22.9</v>
      </c>
      <c r="F14" s="11">
        <v>54.2</v>
      </c>
      <c r="G14" s="12">
        <f t="shared" si="0"/>
        <v>100</v>
      </c>
      <c r="I14">
        <v>11</v>
      </c>
      <c r="J14" t="s">
        <v>15</v>
      </c>
      <c r="K14">
        <v>22.5</v>
      </c>
      <c r="L14">
        <v>72.5</v>
      </c>
      <c r="M14">
        <v>5</v>
      </c>
      <c r="N14">
        <v>100</v>
      </c>
      <c r="O14">
        <f t="shared" si="2"/>
        <v>0.75891628239622388</v>
      </c>
      <c r="Q14" s="23">
        <v>3</v>
      </c>
      <c r="R14" s="23" t="s">
        <v>23</v>
      </c>
      <c r="S14" s="23">
        <v>72.5</v>
      </c>
      <c r="T14" s="23">
        <v>22.5</v>
      </c>
      <c r="U14" s="23">
        <v>5</v>
      </c>
      <c r="V14" s="23">
        <v>100</v>
      </c>
      <c r="W14" s="23">
        <v>0.75891628239622388</v>
      </c>
    </row>
    <row r="15" spans="2:23" x14ac:dyDescent="0.25">
      <c r="B15" s="7">
        <f t="shared" si="1"/>
        <v>13</v>
      </c>
      <c r="C15" s="8" t="s">
        <v>13</v>
      </c>
      <c r="D15" s="9">
        <v>22.9</v>
      </c>
      <c r="E15" s="10">
        <v>54.2</v>
      </c>
      <c r="F15" s="11">
        <v>22.9</v>
      </c>
      <c r="G15" s="12">
        <f t="shared" si="0"/>
        <v>100</v>
      </c>
      <c r="I15">
        <v>12</v>
      </c>
      <c r="J15" t="s">
        <v>17</v>
      </c>
      <c r="K15">
        <v>22.9</v>
      </c>
      <c r="L15">
        <v>22.9</v>
      </c>
      <c r="M15">
        <v>54.2</v>
      </c>
      <c r="N15">
        <v>100</v>
      </c>
      <c r="O15">
        <f t="shared" si="2"/>
        <v>0.91441989677555902</v>
      </c>
      <c r="Q15" s="23">
        <v>9</v>
      </c>
      <c r="R15" s="23" t="s">
        <v>28</v>
      </c>
      <c r="S15" s="23">
        <v>22.5</v>
      </c>
      <c r="T15" s="23">
        <v>5</v>
      </c>
      <c r="U15" s="23">
        <v>72.5</v>
      </c>
      <c r="V15" s="23">
        <v>100</v>
      </c>
      <c r="W15" s="23">
        <v>0.75891628239622388</v>
      </c>
    </row>
    <row r="16" spans="2:23" x14ac:dyDescent="0.25">
      <c r="B16" s="7">
        <f t="shared" si="1"/>
        <v>14</v>
      </c>
      <c r="C16" s="8" t="s">
        <v>2</v>
      </c>
      <c r="D16" s="9">
        <v>5</v>
      </c>
      <c r="E16" s="10">
        <v>5</v>
      </c>
      <c r="F16" s="11">
        <v>90</v>
      </c>
      <c r="G16" s="12">
        <f t="shared" si="0"/>
        <v>100</v>
      </c>
      <c r="I16">
        <v>13</v>
      </c>
      <c r="J16" t="s">
        <v>13</v>
      </c>
      <c r="K16">
        <v>22.9</v>
      </c>
      <c r="L16">
        <v>54.2</v>
      </c>
      <c r="M16">
        <v>22.9</v>
      </c>
      <c r="N16">
        <v>100</v>
      </c>
      <c r="O16">
        <f t="shared" si="2"/>
        <v>0.9144198967755589</v>
      </c>
      <c r="Q16" s="23">
        <v>11</v>
      </c>
      <c r="R16" s="23" t="s">
        <v>15</v>
      </c>
      <c r="S16" s="23">
        <v>22.5</v>
      </c>
      <c r="T16" s="23">
        <v>72.5</v>
      </c>
      <c r="U16" s="23">
        <v>5</v>
      </c>
      <c r="V16" s="23">
        <v>100</v>
      </c>
      <c r="W16" s="23">
        <v>0.75891628239622388</v>
      </c>
    </row>
    <row r="17" spans="2:23" x14ac:dyDescent="0.25">
      <c r="B17" s="7">
        <f t="shared" si="1"/>
        <v>15</v>
      </c>
      <c r="C17" s="8" t="s">
        <v>8</v>
      </c>
      <c r="D17" s="9">
        <v>16.649999999999999</v>
      </c>
      <c r="E17" s="10">
        <v>41.674999999999997</v>
      </c>
      <c r="F17" s="11">
        <v>41.674999999999997</v>
      </c>
      <c r="G17" s="12">
        <f t="shared" si="0"/>
        <v>100</v>
      </c>
      <c r="I17">
        <v>14</v>
      </c>
      <c r="J17" t="s">
        <v>2</v>
      </c>
      <c r="K17">
        <v>5</v>
      </c>
      <c r="L17">
        <v>5</v>
      </c>
      <c r="M17">
        <v>90</v>
      </c>
      <c r="N17">
        <v>100</v>
      </c>
      <c r="O17">
        <f t="shared" si="2"/>
        <v>0.6395294793910794</v>
      </c>
      <c r="Q17" s="23">
        <v>17</v>
      </c>
      <c r="R17" s="23" t="s">
        <v>29</v>
      </c>
      <c r="S17" s="23">
        <v>5</v>
      </c>
      <c r="T17" s="23">
        <v>22.5</v>
      </c>
      <c r="U17" s="23">
        <v>72.5</v>
      </c>
      <c r="V17" s="23">
        <v>100</v>
      </c>
      <c r="W17" s="23">
        <v>0.75891628239622388</v>
      </c>
    </row>
    <row r="18" spans="2:23" x14ac:dyDescent="0.25">
      <c r="B18" s="7">
        <f t="shared" si="1"/>
        <v>16</v>
      </c>
      <c r="C18" s="8" t="s">
        <v>1</v>
      </c>
      <c r="D18" s="9">
        <v>5</v>
      </c>
      <c r="E18" s="10">
        <v>90</v>
      </c>
      <c r="F18" s="11">
        <v>5</v>
      </c>
      <c r="G18" s="12">
        <f t="shared" si="0"/>
        <v>100</v>
      </c>
      <c r="I18">
        <v>15</v>
      </c>
      <c r="J18" t="s">
        <v>8</v>
      </c>
      <c r="K18">
        <v>16.649999999999999</v>
      </c>
      <c r="L18">
        <v>41.674999999999997</v>
      </c>
      <c r="M18">
        <v>41.674999999999997</v>
      </c>
      <c r="N18">
        <v>100</v>
      </c>
      <c r="O18">
        <f t="shared" si="2"/>
        <v>0.94270425011726056</v>
      </c>
      <c r="Q18" s="23">
        <v>18</v>
      </c>
      <c r="R18" s="23" t="s">
        <v>30</v>
      </c>
      <c r="S18" s="23">
        <v>5</v>
      </c>
      <c r="T18" s="23">
        <v>72.5</v>
      </c>
      <c r="U18" s="23">
        <v>22.5</v>
      </c>
      <c r="V18" s="23">
        <v>100</v>
      </c>
      <c r="W18" s="23">
        <v>0.75891628239622388</v>
      </c>
    </row>
    <row r="19" spans="2:23" x14ac:dyDescent="0.25">
      <c r="B19" s="7">
        <f t="shared" si="1"/>
        <v>17</v>
      </c>
      <c r="C19" s="8" t="s">
        <v>29</v>
      </c>
      <c r="D19" s="9">
        <v>5</v>
      </c>
      <c r="E19" s="10">
        <v>22.5</v>
      </c>
      <c r="F19" s="11">
        <v>72.5</v>
      </c>
      <c r="G19" s="12">
        <f t="shared" si="0"/>
        <v>100</v>
      </c>
      <c r="I19">
        <v>16</v>
      </c>
      <c r="J19" t="s">
        <v>1</v>
      </c>
      <c r="K19">
        <v>5</v>
      </c>
      <c r="L19">
        <v>90</v>
      </c>
      <c r="M19">
        <v>5</v>
      </c>
      <c r="N19">
        <v>100</v>
      </c>
      <c r="O19">
        <f t="shared" si="2"/>
        <v>0.6395294793910794</v>
      </c>
      <c r="Q19" s="23">
        <v>1</v>
      </c>
      <c r="R19" s="23" t="s">
        <v>0</v>
      </c>
      <c r="S19" s="23">
        <v>90</v>
      </c>
      <c r="T19" s="23">
        <v>5</v>
      </c>
      <c r="U19" s="23">
        <v>5</v>
      </c>
      <c r="V19" s="23">
        <v>100</v>
      </c>
      <c r="W19" s="23">
        <v>0.6395294793910794</v>
      </c>
    </row>
    <row r="20" spans="2:23" x14ac:dyDescent="0.25">
      <c r="B20" s="7">
        <f t="shared" si="1"/>
        <v>18</v>
      </c>
      <c r="C20" s="8" t="s">
        <v>30</v>
      </c>
      <c r="D20" s="9">
        <v>5</v>
      </c>
      <c r="E20" s="10">
        <v>72.5</v>
      </c>
      <c r="F20" s="11">
        <v>22.5</v>
      </c>
      <c r="G20" s="12">
        <f t="shared" si="0"/>
        <v>100</v>
      </c>
      <c r="I20">
        <v>17</v>
      </c>
      <c r="J20" t="s">
        <v>29</v>
      </c>
      <c r="K20">
        <v>5</v>
      </c>
      <c r="L20">
        <v>22.5</v>
      </c>
      <c r="M20">
        <v>72.5</v>
      </c>
      <c r="N20">
        <v>100</v>
      </c>
      <c r="O20">
        <f t="shared" si="2"/>
        <v>0.75891628239622388</v>
      </c>
      <c r="Q20" s="23">
        <v>14</v>
      </c>
      <c r="R20" s="23" t="s">
        <v>2</v>
      </c>
      <c r="S20" s="23">
        <v>5</v>
      </c>
      <c r="T20" s="23">
        <v>5</v>
      </c>
      <c r="U20" s="23">
        <v>90</v>
      </c>
      <c r="V20" s="23">
        <v>100</v>
      </c>
      <c r="W20" s="23">
        <v>0.6395294793910794</v>
      </c>
    </row>
    <row r="21" spans="2:23" x14ac:dyDescent="0.25">
      <c r="B21" s="13">
        <f t="shared" si="1"/>
        <v>19</v>
      </c>
      <c r="C21" s="14" t="s">
        <v>31</v>
      </c>
      <c r="D21" s="15">
        <v>5</v>
      </c>
      <c r="E21" s="16">
        <v>47.5</v>
      </c>
      <c r="F21" s="17">
        <v>47.5</v>
      </c>
      <c r="G21" s="18">
        <f t="shared" si="0"/>
        <v>100</v>
      </c>
      <c r="I21">
        <v>18</v>
      </c>
      <c r="J21" t="s">
        <v>30</v>
      </c>
      <c r="K21">
        <v>5</v>
      </c>
      <c r="L21">
        <v>72.5</v>
      </c>
      <c r="M21">
        <v>22.5</v>
      </c>
      <c r="N21">
        <v>100</v>
      </c>
      <c r="O21">
        <f t="shared" si="2"/>
        <v>0.75891628239622388</v>
      </c>
      <c r="Q21" s="23">
        <v>16</v>
      </c>
      <c r="R21" s="23" t="s">
        <v>1</v>
      </c>
      <c r="S21" s="23">
        <v>5</v>
      </c>
      <c r="T21" s="23">
        <v>90</v>
      </c>
      <c r="U21" s="23">
        <v>5</v>
      </c>
      <c r="V21" s="23">
        <v>100</v>
      </c>
      <c r="W21" s="23">
        <v>0.6395294793910794</v>
      </c>
    </row>
    <row r="22" spans="2:23" x14ac:dyDescent="0.25">
      <c r="I22">
        <v>19</v>
      </c>
      <c r="J22" t="s">
        <v>31</v>
      </c>
      <c r="K22">
        <v>5</v>
      </c>
      <c r="L22">
        <v>47.5</v>
      </c>
      <c r="M22">
        <v>47.5</v>
      </c>
      <c r="N22">
        <v>100</v>
      </c>
      <c r="O22">
        <f t="shared" si="2"/>
        <v>0.85709912871096672</v>
      </c>
    </row>
    <row r="26" spans="2:23" x14ac:dyDescent="0.25">
      <c r="J26" t="s">
        <v>0</v>
      </c>
      <c r="K26" t="s">
        <v>1</v>
      </c>
      <c r="L26" t="s">
        <v>2</v>
      </c>
      <c r="N26" t="s">
        <v>3</v>
      </c>
      <c r="R26" t="s">
        <v>0</v>
      </c>
      <c r="S26" t="s">
        <v>1</v>
      </c>
      <c r="T26" t="s">
        <v>2</v>
      </c>
      <c r="V26" t="s">
        <v>3</v>
      </c>
    </row>
    <row r="27" spans="2:23" x14ac:dyDescent="0.25">
      <c r="I27" s="19" t="s">
        <v>4</v>
      </c>
      <c r="J27" s="19">
        <v>34.945631754282161</v>
      </c>
      <c r="K27" s="19">
        <v>35.973157692652215</v>
      </c>
      <c r="L27" s="19">
        <v>29.081210553065553</v>
      </c>
      <c r="M27" s="19" t="s">
        <v>5</v>
      </c>
      <c r="N27" s="19">
        <v>1912</v>
      </c>
      <c r="O27" s="19">
        <f>SUMPRODUCT(J$27:L$27,J27:L27)/(SQRT(SUMSQ(J27:L27))*SQRT(SUMSQ($J$27:$L$27)))</f>
        <v>1</v>
      </c>
      <c r="Q27" s="19" t="s">
        <v>4</v>
      </c>
      <c r="R27" s="19">
        <v>34.945631754282161</v>
      </c>
      <c r="S27" s="19">
        <v>35.973157692652215</v>
      </c>
      <c r="T27" s="19">
        <v>29.081210553065553</v>
      </c>
      <c r="U27" s="19" t="s">
        <v>5</v>
      </c>
      <c r="V27" s="19">
        <v>1912</v>
      </c>
      <c r="W27" s="19">
        <f t="shared" ref="W27:W34" si="3">SUMPRODUCT(R$27:T$27,R27:T27)/(SQRT(SUMSQ(R27:T27))*SQRT(SUMSQ($R$27:$T$27)))</f>
        <v>1</v>
      </c>
    </row>
    <row r="28" spans="2:23" x14ac:dyDescent="0.25">
      <c r="I28" t="s">
        <v>6</v>
      </c>
      <c r="J28">
        <v>30.424235817078483</v>
      </c>
      <c r="K28">
        <v>39.207103555541025</v>
      </c>
      <c r="L28">
        <v>30.368660627380507</v>
      </c>
      <c r="M28" t="s">
        <v>5</v>
      </c>
      <c r="N28">
        <v>161</v>
      </c>
      <c r="O28" s="24">
        <f>SUMPRODUCT(J$27:L$27,J28:L28)/(SQRT(SUMSQ(J28:L28))*SQRT(SUMSQ($J$27:$L$27)))</f>
        <v>0.99517999308652805</v>
      </c>
      <c r="Q28" s="22" t="s">
        <v>6</v>
      </c>
      <c r="R28" s="22">
        <v>30.424235817078483</v>
      </c>
      <c r="S28" s="22">
        <v>39.207103555541025</v>
      </c>
      <c r="T28" s="22">
        <v>30.368660627380507</v>
      </c>
      <c r="U28" s="22" t="s">
        <v>5</v>
      </c>
      <c r="V28" s="22">
        <v>161</v>
      </c>
      <c r="W28" s="22">
        <f t="shared" si="3"/>
        <v>0.99517999308652805</v>
      </c>
    </row>
    <row r="29" spans="2:23" x14ac:dyDescent="0.25">
      <c r="I29" t="s">
        <v>7</v>
      </c>
      <c r="J29">
        <v>22.976693238780872</v>
      </c>
      <c r="K29">
        <v>34.362214926915662</v>
      </c>
      <c r="L29">
        <v>42.661091834303456</v>
      </c>
      <c r="M29" t="s">
        <v>8</v>
      </c>
      <c r="N29">
        <v>573</v>
      </c>
      <c r="O29" s="24">
        <f t="shared" ref="O29:O34" si="4">SUMPRODUCT(J$27:L$27,J29:L29)/(SQRT(SUMSQ(J29:L29))*SQRT(SUMSQ($J$27:$L$27)))</f>
        <v>0.95234580107541622</v>
      </c>
      <c r="Q29" s="22" t="s">
        <v>7</v>
      </c>
      <c r="R29" s="22">
        <v>22.976693238780872</v>
      </c>
      <c r="S29" s="22">
        <v>34.362214926915662</v>
      </c>
      <c r="T29" s="22">
        <v>42.661091834303456</v>
      </c>
      <c r="U29" s="22" t="s">
        <v>8</v>
      </c>
      <c r="V29" s="22">
        <v>573</v>
      </c>
      <c r="W29" s="22">
        <f t="shared" si="3"/>
        <v>0.95234580107541622</v>
      </c>
    </row>
    <row r="30" spans="2:23" x14ac:dyDescent="0.25">
      <c r="I30" t="s">
        <v>9</v>
      </c>
      <c r="J30">
        <v>40.130095538245165</v>
      </c>
      <c r="K30">
        <v>6.0900823852159709</v>
      </c>
      <c r="L30">
        <v>53.779822076538856</v>
      </c>
      <c r="M30" t="s">
        <v>10</v>
      </c>
      <c r="N30">
        <v>40</v>
      </c>
      <c r="O30" s="24">
        <f>SUMPRODUCT(J$27:L$27,J30:L30)/(SQRT(SUMSQ(J30:L30))*SQRT(SUMSQ($J$27:$L$27)))</f>
        <v>0.815488579619153</v>
      </c>
      <c r="Q30" s="23" t="s">
        <v>12</v>
      </c>
      <c r="R30" s="23">
        <v>20.54309266269615</v>
      </c>
      <c r="S30" s="23">
        <v>64.199431828581652</v>
      </c>
      <c r="T30" s="23">
        <v>15.257475508722205</v>
      </c>
      <c r="U30" s="23" t="s">
        <v>13</v>
      </c>
      <c r="V30" s="23">
        <v>28</v>
      </c>
      <c r="W30" s="23">
        <f t="shared" si="3"/>
        <v>0.86632120343750652</v>
      </c>
    </row>
    <row r="31" spans="2:23" x14ac:dyDescent="0.25">
      <c r="I31" t="s">
        <v>11</v>
      </c>
      <c r="J31">
        <v>7.7666856591908058</v>
      </c>
      <c r="K31">
        <v>84.814711240389755</v>
      </c>
      <c r="L31">
        <v>7.4186031004194515</v>
      </c>
      <c r="M31" t="s">
        <v>1</v>
      </c>
      <c r="N31">
        <v>25</v>
      </c>
      <c r="O31" s="24">
        <f t="shared" si="4"/>
        <v>0.71387852694812892</v>
      </c>
      <c r="Q31" s="23" t="s">
        <v>14</v>
      </c>
      <c r="R31" s="23">
        <v>24.083821730511961</v>
      </c>
      <c r="S31" s="23">
        <v>64.818797280215122</v>
      </c>
      <c r="T31" s="23">
        <v>11.097380989272944</v>
      </c>
      <c r="U31" s="23" t="s">
        <v>15</v>
      </c>
      <c r="V31" s="23">
        <v>85</v>
      </c>
      <c r="W31" s="23">
        <f t="shared" si="3"/>
        <v>0.86108230698805444</v>
      </c>
    </row>
    <row r="32" spans="2:23" x14ac:dyDescent="0.25">
      <c r="I32" s="20" t="s">
        <v>12</v>
      </c>
      <c r="J32" s="20">
        <v>20.54309266269615</v>
      </c>
      <c r="K32" s="20">
        <v>64.199431828581652</v>
      </c>
      <c r="L32" s="20">
        <v>15.257475508722205</v>
      </c>
      <c r="M32" s="20" t="s">
        <v>13</v>
      </c>
      <c r="N32" s="20">
        <v>28</v>
      </c>
      <c r="O32" s="24">
        <f t="shared" si="4"/>
        <v>0.86632120343750652</v>
      </c>
      <c r="Q32" s="23" t="s">
        <v>16</v>
      </c>
      <c r="R32" s="23">
        <v>24.59899644216382</v>
      </c>
      <c r="S32" s="23">
        <v>18.680627887801904</v>
      </c>
      <c r="T32" s="23">
        <v>56.720375670034279</v>
      </c>
      <c r="U32" s="23" t="s">
        <v>17</v>
      </c>
      <c r="V32" s="23">
        <v>178</v>
      </c>
      <c r="W32" s="23">
        <f t="shared" si="3"/>
        <v>0.84959746834958128</v>
      </c>
    </row>
    <row r="33" spans="9:23" x14ac:dyDescent="0.25">
      <c r="I33" t="s">
        <v>14</v>
      </c>
      <c r="J33">
        <v>24.083821730511961</v>
      </c>
      <c r="K33">
        <v>64.818797280215122</v>
      </c>
      <c r="L33">
        <v>11.097380989272944</v>
      </c>
      <c r="M33" t="s">
        <v>15</v>
      </c>
      <c r="N33">
        <v>85</v>
      </c>
      <c r="O33" s="24">
        <f t="shared" si="4"/>
        <v>0.86108230698805444</v>
      </c>
      <c r="Q33" s="23" t="s">
        <v>9</v>
      </c>
      <c r="R33" s="23">
        <v>40.130095538245165</v>
      </c>
      <c r="S33" s="23">
        <v>6.0900823852159709</v>
      </c>
      <c r="T33" s="23">
        <v>53.779822076538856</v>
      </c>
      <c r="U33" s="23" t="s">
        <v>10</v>
      </c>
      <c r="V33" s="23">
        <v>40</v>
      </c>
      <c r="W33" s="23">
        <f t="shared" si="3"/>
        <v>0.815488579619153</v>
      </c>
    </row>
    <row r="34" spans="9:23" x14ac:dyDescent="0.25">
      <c r="I34" s="20" t="s">
        <v>16</v>
      </c>
      <c r="J34" s="20">
        <v>24.59899644216382</v>
      </c>
      <c r="K34" s="20">
        <v>18.680627887801904</v>
      </c>
      <c r="L34" s="20">
        <v>56.720375670034279</v>
      </c>
      <c r="M34" s="20" t="s">
        <v>17</v>
      </c>
      <c r="N34" s="20">
        <v>178</v>
      </c>
      <c r="O34" s="24">
        <f t="shared" si="4"/>
        <v>0.84959746834958128</v>
      </c>
      <c r="Q34" s="23" t="s">
        <v>11</v>
      </c>
      <c r="R34" s="23">
        <v>7.7666856591908058</v>
      </c>
      <c r="S34" s="23">
        <v>84.814711240389755</v>
      </c>
      <c r="T34" s="23">
        <v>7.4186031004194515</v>
      </c>
      <c r="U34" s="23" t="s">
        <v>1</v>
      </c>
      <c r="V34" s="23">
        <v>25</v>
      </c>
      <c r="W34" s="23">
        <f t="shared" si="3"/>
        <v>0.71387852694812892</v>
      </c>
    </row>
  </sheetData>
  <sortState ref="Q28:W34">
    <sortCondition descending="1" ref="W27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Cosine symilarity CSR classes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Rebeca Cosme</dc:creator>
  <cp:lastModifiedBy>Marco Rebeca Cosme</cp:lastModifiedBy>
  <dcterms:created xsi:type="dcterms:W3CDTF">2020-10-29T09:14:47Z</dcterms:created>
  <dcterms:modified xsi:type="dcterms:W3CDTF">2020-10-30T13:25:32Z</dcterms:modified>
</cp:coreProperties>
</file>