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\Documents\Vivado_Projects\IoT-Recon\"/>
    </mc:Choice>
  </mc:AlternateContent>
  <xr:revisionPtr revIDLastSave="0" documentId="13_ncr:1_{05C22B34-570C-439D-92D4-D27F5DB5A219}" xr6:coauthVersionLast="41" xr6:coauthVersionMax="41" xr10:uidLastSave="{00000000-0000-0000-0000-000000000000}"/>
  <bookViews>
    <workbookView xWindow="-39585" yWindow="11130" windowWidth="21855" windowHeight="15885" xr2:uid="{48D670A6-BDBD-444B-9E90-AD8629F39DC6}"/>
  </bookViews>
  <sheets>
    <sheet name="specs" sheetId="1" r:id="rId1"/>
    <sheet name="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6" i="1"/>
  <c r="P17" i="1"/>
  <c r="P18" i="1"/>
  <c r="P19" i="1"/>
  <c r="P20" i="1"/>
  <c r="P21" i="1"/>
  <c r="P22" i="1"/>
  <c r="P25" i="1"/>
  <c r="P26" i="1"/>
  <c r="P27" i="1"/>
  <c r="P28" i="1"/>
  <c r="P29" i="1"/>
  <c r="P30" i="1"/>
  <c r="P31" i="1"/>
  <c r="P34" i="1"/>
  <c r="P35" i="1"/>
  <c r="P36" i="1"/>
  <c r="P37" i="1"/>
  <c r="P38" i="1"/>
  <c r="P39" i="1"/>
  <c r="P40" i="1"/>
  <c r="P43" i="1"/>
  <c r="P44" i="1"/>
  <c r="P45" i="1"/>
  <c r="P46" i="1"/>
  <c r="P47" i="1"/>
  <c r="P48" i="1"/>
  <c r="P49" i="1"/>
  <c r="P7" i="1"/>
  <c r="M18" i="1"/>
  <c r="M19" i="1"/>
  <c r="M20" i="1"/>
  <c r="M21" i="1"/>
  <c r="M22" i="1"/>
  <c r="M25" i="1"/>
  <c r="M26" i="1"/>
  <c r="M27" i="1"/>
  <c r="M28" i="1"/>
  <c r="M29" i="1"/>
  <c r="M30" i="1"/>
  <c r="M31" i="1"/>
  <c r="M34" i="1"/>
  <c r="M35" i="1"/>
  <c r="M36" i="1"/>
  <c r="M37" i="1"/>
  <c r="M38" i="1"/>
  <c r="M39" i="1"/>
  <c r="M40" i="1"/>
  <c r="M43" i="1"/>
  <c r="M44" i="1"/>
  <c r="M45" i="1"/>
  <c r="M46" i="1"/>
  <c r="M47" i="1"/>
  <c r="M48" i="1"/>
  <c r="M49" i="1"/>
  <c r="M17" i="1"/>
  <c r="M8" i="1"/>
  <c r="M9" i="1"/>
  <c r="M10" i="1"/>
  <c r="M11" i="1"/>
  <c r="M12" i="1"/>
  <c r="M13" i="1"/>
  <c r="M16" i="1"/>
  <c r="M7" i="1"/>
</calcChain>
</file>

<file path=xl/sharedStrings.xml><?xml version="1.0" encoding="utf-8"?>
<sst xmlns="http://schemas.openxmlformats.org/spreadsheetml/2006/main" count="131" uniqueCount="39">
  <si>
    <t>Bitstream sizes</t>
  </si>
  <si>
    <t>cnvW1A1</t>
  </si>
  <si>
    <t>cnvW1A2</t>
  </si>
  <si>
    <t>cnvW2A2</t>
  </si>
  <si>
    <t>lfcW1A1</t>
  </si>
  <si>
    <t>lfcW1A2</t>
  </si>
  <si>
    <t>file</t>
  </si>
  <si>
    <t>bytes</t>
  </si>
  <si>
    <t>Standalone:</t>
  </si>
  <si>
    <t>Utilization</t>
  </si>
  <si>
    <t>Standalone</t>
  </si>
  <si>
    <t>Reconfigure:</t>
  </si>
  <si>
    <t>full bitsream (cnvW1A2)</t>
  </si>
  <si>
    <t xml:space="preserve">The programming file size for a partial reconfiguration </t>
  </si>
  <si>
    <t xml:space="preserve">bitstream is proportional to the area of the PR region. A </t>
  </si>
  <si>
    <t xml:space="preserve">partial reconfiguration programming bitstream for AND/OR mode </t>
  </si>
  <si>
    <t xml:space="preserve">makes two passes on the PR region; the first pass clears all </t>
  </si>
  <si>
    <t xml:space="preserve">relevant bits, and the second pass sets the necessary bits. </t>
  </si>
  <si>
    <t xml:space="preserve">Due to this two-pass sequence, the size of a partial </t>
  </si>
  <si>
    <t xml:space="preserve">bitstream can be larger than a full FPGA programming </t>
  </si>
  <si>
    <t>bitstream depending on the size of the PR region.</t>
  </si>
  <si>
    <t>-from an article on Quartus</t>
  </si>
  <si>
    <t>so we can say something like "in larger designs where the</t>
  </si>
  <si>
    <t xml:space="preserve"> proportion of static-to-reconfigurable area is larger, memory savings can be realized"</t>
  </si>
  <si>
    <t>inf/sec</t>
  </si>
  <si>
    <t>LUT</t>
  </si>
  <si>
    <t>BRAM</t>
  </si>
  <si>
    <t>DSP</t>
  </si>
  <si>
    <t>LUTRAM</t>
  </si>
  <si>
    <t>FF</t>
  </si>
  <si>
    <t>IO</t>
  </si>
  <si>
    <t>BUFG</t>
  </si>
  <si>
    <t>Recon (Total)</t>
  </si>
  <si>
    <t>used</t>
  </si>
  <si>
    <t>available</t>
  </si>
  <si>
    <t>percent usage</t>
  </si>
  <si>
    <t>usage</t>
  </si>
  <si>
    <t>percent of total design usage</t>
  </si>
  <si>
    <t>Recon (Accelerator)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</si>
</sst>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quotePrefix="1" applyFont="1"/>
    <xf numFmtId="0" fontId="2" fillId="0" borderId="0" xfId="0" applyFont="1"/>
    <xf numFmtId="10" fontId="0" fillId="0" borderId="0" xfId="1" applyNumberFormat="1" applyFon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DEE1-3369-479B-AE07-FACAD3ED1A6B}">
  <dimension ref="A1:P49"/>
  <sheetViews>
    <sheetView tabSelected="1" workbookViewId="0">
      <selection activeCell="D13" sqref="D13"/>
    </sheetView>
  </sheetViews>
  <sheetFormatPr defaultRowHeight="15" x14ac:dyDescent="0.25"/>
  <cols>
    <col min="1" max="1" width="22.7109375" bestFit="1" customWidth="1"/>
    <col min="2" max="2" width="8" bestFit="1" customWidth="1"/>
    <col min="3" max="3" width="10.28515625" customWidth="1"/>
    <col min="4" max="4" width="37.28515625" customWidth="1"/>
    <col min="5" max="5" width="9.28515625" bestFit="1" customWidth="1"/>
    <col min="7" max="8" width="9.140625" style="4"/>
    <col min="13" max="13" width="13.5703125" style="11" bestFit="1" customWidth="1"/>
    <col min="16" max="16" width="27.140625" style="11" bestFit="1" customWidth="1"/>
  </cols>
  <sheetData>
    <row r="1" spans="1:16" ht="18.75" x14ac:dyDescent="0.3">
      <c r="A1" s="8" t="s">
        <v>0</v>
      </c>
      <c r="B1" s="8"/>
      <c r="E1" s="8" t="s">
        <v>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8.75" x14ac:dyDescent="0.3">
      <c r="A2" s="2"/>
      <c r="B2" s="2"/>
      <c r="E2" s="2"/>
      <c r="F2" s="2"/>
      <c r="G2" s="3"/>
      <c r="H2" s="3"/>
    </row>
    <row r="3" spans="1:16" x14ac:dyDescent="0.25">
      <c r="A3" s="1" t="s">
        <v>6</v>
      </c>
      <c r="B3" s="1" t="s">
        <v>7</v>
      </c>
      <c r="E3" s="1"/>
      <c r="F3" s="1"/>
      <c r="G3" s="1"/>
      <c r="H3" s="1"/>
      <c r="I3" s="1"/>
      <c r="J3" s="1"/>
      <c r="K3" s="1"/>
      <c r="L3" s="1"/>
      <c r="M3" s="12"/>
    </row>
    <row r="4" spans="1:16" ht="18.75" x14ac:dyDescent="0.3">
      <c r="A4" s="8" t="s">
        <v>8</v>
      </c>
      <c r="B4" s="8"/>
      <c r="E4" s="8" t="s">
        <v>10</v>
      </c>
      <c r="F4" s="8"/>
      <c r="G4" s="8"/>
      <c r="H4" s="8"/>
      <c r="J4" s="8" t="s">
        <v>32</v>
      </c>
      <c r="K4" s="8"/>
      <c r="L4" s="8"/>
      <c r="M4" s="8"/>
      <c r="O4" s="10" t="s">
        <v>38</v>
      </c>
    </row>
    <row r="5" spans="1:16" x14ac:dyDescent="0.25">
      <c r="A5" t="s">
        <v>1</v>
      </c>
      <c r="B5">
        <v>5568785</v>
      </c>
      <c r="K5" s="1" t="s">
        <v>33</v>
      </c>
      <c r="L5" s="1" t="s">
        <v>34</v>
      </c>
      <c r="M5" s="12" t="s">
        <v>35</v>
      </c>
      <c r="N5" s="1"/>
      <c r="O5" s="1" t="s">
        <v>36</v>
      </c>
      <c r="P5" s="12" t="s">
        <v>37</v>
      </c>
    </row>
    <row r="6" spans="1:16" x14ac:dyDescent="0.25">
      <c r="A6" t="s">
        <v>2</v>
      </c>
      <c r="B6">
        <v>5568785</v>
      </c>
      <c r="E6" s="1" t="s">
        <v>1</v>
      </c>
      <c r="J6" s="1" t="s">
        <v>1</v>
      </c>
    </row>
    <row r="7" spans="1:16" x14ac:dyDescent="0.25">
      <c r="A7" t="s">
        <v>3</v>
      </c>
      <c r="B7">
        <v>5568785</v>
      </c>
      <c r="E7" s="5" t="s">
        <v>25</v>
      </c>
      <c r="F7" s="4">
        <v>31001</v>
      </c>
      <c r="G7" s="4">
        <v>70560</v>
      </c>
      <c r="H7" s="4">
        <v>43.935657999999997</v>
      </c>
      <c r="J7" s="5" t="s">
        <v>25</v>
      </c>
      <c r="K7">
        <v>31220</v>
      </c>
      <c r="L7" s="4">
        <v>70560</v>
      </c>
      <c r="M7" s="11">
        <f>K7/L7</f>
        <v>0.44246031746031744</v>
      </c>
      <c r="O7">
        <v>28191</v>
      </c>
      <c r="P7" s="11">
        <f>O7/K7</f>
        <v>0.90297885970531711</v>
      </c>
    </row>
    <row r="8" spans="1:16" x14ac:dyDescent="0.25">
      <c r="A8" t="s">
        <v>4</v>
      </c>
      <c r="B8">
        <v>5568785</v>
      </c>
      <c r="E8" s="5" t="s">
        <v>28</v>
      </c>
      <c r="F8" s="4">
        <v>1412</v>
      </c>
      <c r="G8" s="4">
        <v>28800</v>
      </c>
      <c r="H8" s="4">
        <v>4.9027776999999997</v>
      </c>
      <c r="J8" s="5" t="s">
        <v>28</v>
      </c>
      <c r="K8">
        <v>1426</v>
      </c>
      <c r="L8" s="4">
        <v>28800</v>
      </c>
      <c r="M8" s="11">
        <f t="shared" ref="M8:M16" si="0">K8/L8</f>
        <v>4.9513888888888892E-2</v>
      </c>
      <c r="O8">
        <v>1009</v>
      </c>
      <c r="P8" s="11">
        <f t="shared" ref="P8:P49" si="1">O8/K8</f>
        <v>0.70757363253856942</v>
      </c>
    </row>
    <row r="9" spans="1:16" x14ac:dyDescent="0.25">
      <c r="A9" t="s">
        <v>5</v>
      </c>
      <c r="B9">
        <v>5568785</v>
      </c>
      <c r="E9" s="5" t="s">
        <v>29</v>
      </c>
      <c r="F9" s="4">
        <v>41182</v>
      </c>
      <c r="G9" s="4">
        <v>141120</v>
      </c>
      <c r="H9" s="4">
        <v>29.182255000000001</v>
      </c>
      <c r="J9" s="5" t="s">
        <v>29</v>
      </c>
      <c r="K9">
        <v>41360</v>
      </c>
      <c r="L9" s="4">
        <v>141120</v>
      </c>
      <c r="M9" s="11">
        <f t="shared" si="0"/>
        <v>0.29308390022675734</v>
      </c>
      <c r="O9">
        <v>37587</v>
      </c>
      <c r="P9" s="11">
        <f t="shared" si="1"/>
        <v>0.90877659574468084</v>
      </c>
    </row>
    <row r="10" spans="1:16" x14ac:dyDescent="0.25">
      <c r="E10" s="4" t="s">
        <v>26</v>
      </c>
      <c r="F10" s="4">
        <v>124</v>
      </c>
      <c r="G10" s="4">
        <v>216</v>
      </c>
      <c r="H10" s="4">
        <v>57.407409999999999</v>
      </c>
      <c r="J10" s="4" t="s">
        <v>26</v>
      </c>
      <c r="K10">
        <v>124</v>
      </c>
      <c r="L10" s="4">
        <v>216</v>
      </c>
      <c r="M10" s="11">
        <f t="shared" si="0"/>
        <v>0.57407407407407407</v>
      </c>
      <c r="O10">
        <v>124</v>
      </c>
      <c r="P10" s="11">
        <f t="shared" si="1"/>
        <v>1</v>
      </c>
    </row>
    <row r="11" spans="1:16" ht="18.75" x14ac:dyDescent="0.3">
      <c r="A11" s="8" t="s">
        <v>11</v>
      </c>
      <c r="B11" s="8"/>
      <c r="E11" s="5" t="s">
        <v>27</v>
      </c>
      <c r="F11" s="4">
        <v>24</v>
      </c>
      <c r="G11" s="4">
        <v>360</v>
      </c>
      <c r="H11" s="4">
        <v>6.6666670000000003</v>
      </c>
      <c r="J11" s="5" t="s">
        <v>27</v>
      </c>
      <c r="K11">
        <v>24</v>
      </c>
      <c r="L11" s="4">
        <v>360</v>
      </c>
      <c r="M11" s="11">
        <f t="shared" si="0"/>
        <v>6.6666666666666666E-2</v>
      </c>
      <c r="O11">
        <v>24</v>
      </c>
      <c r="P11" s="11">
        <f t="shared" si="1"/>
        <v>1</v>
      </c>
    </row>
    <row r="12" spans="1:16" x14ac:dyDescent="0.25">
      <c r="A12" t="s">
        <v>12</v>
      </c>
      <c r="B12">
        <v>5568785</v>
      </c>
      <c r="E12" s="5" t="s">
        <v>30</v>
      </c>
      <c r="F12" s="4">
        <v>10</v>
      </c>
      <c r="G12" s="4">
        <v>82</v>
      </c>
      <c r="H12" s="4">
        <v>12.195122</v>
      </c>
      <c r="J12" s="5" t="s">
        <v>30</v>
      </c>
      <c r="K12">
        <v>10</v>
      </c>
      <c r="L12" s="4">
        <v>82</v>
      </c>
      <c r="M12" s="11">
        <f t="shared" si="0"/>
        <v>0.12195121951219512</v>
      </c>
      <c r="O12">
        <v>0</v>
      </c>
      <c r="P12" s="11">
        <f t="shared" si="1"/>
        <v>0</v>
      </c>
    </row>
    <row r="13" spans="1:16" x14ac:dyDescent="0.25">
      <c r="A13" t="s">
        <v>1</v>
      </c>
      <c r="B13">
        <v>5755758</v>
      </c>
      <c r="E13" s="5" t="s">
        <v>31</v>
      </c>
      <c r="F13" s="4">
        <v>1</v>
      </c>
      <c r="G13" s="4">
        <v>196</v>
      </c>
      <c r="H13" s="4">
        <v>0.51020410000000005</v>
      </c>
      <c r="J13" s="5" t="s">
        <v>31</v>
      </c>
      <c r="K13">
        <v>1</v>
      </c>
      <c r="L13" s="4">
        <v>196</v>
      </c>
      <c r="M13" s="11">
        <f t="shared" si="0"/>
        <v>5.1020408163265302E-3</v>
      </c>
      <c r="O13">
        <v>0</v>
      </c>
      <c r="P13" s="11">
        <f t="shared" si="1"/>
        <v>0</v>
      </c>
    </row>
    <row r="14" spans="1:16" x14ac:dyDescent="0.25">
      <c r="A14" t="s">
        <v>2</v>
      </c>
      <c r="B14">
        <v>5755758</v>
      </c>
      <c r="E14" s="4"/>
      <c r="G14"/>
      <c r="H14"/>
      <c r="J14" s="4"/>
    </row>
    <row r="15" spans="1:16" x14ac:dyDescent="0.25">
      <c r="A15" t="s">
        <v>3</v>
      </c>
      <c r="B15">
        <v>5755758</v>
      </c>
      <c r="E15" s="9" t="s">
        <v>2</v>
      </c>
      <c r="G15"/>
      <c r="H15"/>
      <c r="J15" s="9" t="s">
        <v>2</v>
      </c>
    </row>
    <row r="16" spans="1:16" x14ac:dyDescent="0.25">
      <c r="A16" t="s">
        <v>4</v>
      </c>
      <c r="B16">
        <v>5755758</v>
      </c>
      <c r="E16" s="5" t="s">
        <v>25</v>
      </c>
      <c r="F16" s="4">
        <v>45779</v>
      </c>
      <c r="G16" s="4">
        <v>70560</v>
      </c>
      <c r="H16" s="4">
        <v>64.879540000000006</v>
      </c>
      <c r="J16" s="5" t="s">
        <v>25</v>
      </c>
      <c r="K16" s="4">
        <v>46022</v>
      </c>
      <c r="L16" s="4">
        <v>70560</v>
      </c>
      <c r="M16" s="11">
        <f t="shared" si="0"/>
        <v>0.65223922902494336</v>
      </c>
      <c r="O16">
        <v>42993</v>
      </c>
      <c r="P16" s="11">
        <f t="shared" si="1"/>
        <v>0.93418365129720571</v>
      </c>
    </row>
    <row r="17" spans="1:16" x14ac:dyDescent="0.25">
      <c r="A17" t="s">
        <v>5</v>
      </c>
      <c r="B17">
        <v>5755758</v>
      </c>
      <c r="E17" s="5" t="s">
        <v>28</v>
      </c>
      <c r="F17" s="4">
        <v>2308</v>
      </c>
      <c r="G17" s="4">
        <v>28800</v>
      </c>
      <c r="H17" s="4">
        <v>8.0138890000000007</v>
      </c>
      <c r="J17" s="5" t="s">
        <v>28</v>
      </c>
      <c r="K17" s="4">
        <v>2322</v>
      </c>
      <c r="L17" s="4">
        <v>28800</v>
      </c>
      <c r="M17" s="11">
        <f>K17/L17</f>
        <v>8.0625000000000002E-2</v>
      </c>
      <c r="O17">
        <v>1905</v>
      </c>
      <c r="P17" s="11">
        <f t="shared" si="1"/>
        <v>0.82041343669250644</v>
      </c>
    </row>
    <row r="18" spans="1:16" x14ac:dyDescent="0.25">
      <c r="E18" s="4" t="s">
        <v>29</v>
      </c>
      <c r="F18" s="4">
        <v>53405</v>
      </c>
      <c r="G18" s="4">
        <v>141120</v>
      </c>
      <c r="H18" s="4">
        <v>37.843679999999999</v>
      </c>
      <c r="J18" s="5" t="s">
        <v>29</v>
      </c>
      <c r="K18" s="4">
        <v>53620</v>
      </c>
      <c r="L18" s="4">
        <v>141120</v>
      </c>
      <c r="M18" s="11">
        <f t="shared" ref="M18:M49" si="2">K18/L18</f>
        <v>0.37996031746031744</v>
      </c>
      <c r="O18">
        <v>49847</v>
      </c>
      <c r="P18" s="11">
        <f t="shared" si="1"/>
        <v>0.92963446475195821</v>
      </c>
    </row>
    <row r="19" spans="1:16" x14ac:dyDescent="0.25">
      <c r="A19" s="6" t="s">
        <v>13</v>
      </c>
      <c r="B19" s="6"/>
      <c r="C19" s="6"/>
      <c r="D19" s="6"/>
      <c r="E19" s="5" t="s">
        <v>26</v>
      </c>
      <c r="F19" s="4">
        <v>131.5</v>
      </c>
      <c r="G19" s="4">
        <v>216</v>
      </c>
      <c r="H19" s="4">
        <v>60.879629999999999</v>
      </c>
      <c r="J19" s="4" t="s">
        <v>26</v>
      </c>
      <c r="K19" s="4">
        <v>131.5</v>
      </c>
      <c r="L19" s="4">
        <v>216</v>
      </c>
      <c r="M19" s="11">
        <f t="shared" si="2"/>
        <v>0.60879629629629628</v>
      </c>
      <c r="O19">
        <v>131.5</v>
      </c>
      <c r="P19" s="11">
        <f t="shared" si="1"/>
        <v>1</v>
      </c>
    </row>
    <row r="20" spans="1:16" x14ac:dyDescent="0.25">
      <c r="A20" s="6" t="s">
        <v>14</v>
      </c>
      <c r="B20" s="6"/>
      <c r="C20" s="6"/>
      <c r="D20" s="6"/>
      <c r="E20" s="5" t="s">
        <v>27</v>
      </c>
      <c r="F20" s="4">
        <v>26</v>
      </c>
      <c r="G20" s="4">
        <v>360</v>
      </c>
      <c r="H20" s="4">
        <v>7.2222223000000003</v>
      </c>
      <c r="J20" s="5" t="s">
        <v>27</v>
      </c>
      <c r="K20" s="4">
        <v>26</v>
      </c>
      <c r="L20" s="4">
        <v>360</v>
      </c>
      <c r="M20" s="11">
        <f t="shared" si="2"/>
        <v>7.2222222222222215E-2</v>
      </c>
      <c r="O20">
        <v>26</v>
      </c>
      <c r="P20" s="11">
        <f t="shared" si="1"/>
        <v>1</v>
      </c>
    </row>
    <row r="21" spans="1:16" x14ac:dyDescent="0.25">
      <c r="A21" s="6" t="s">
        <v>15</v>
      </c>
      <c r="B21" s="6"/>
      <c r="C21" s="6"/>
      <c r="D21" s="6"/>
      <c r="E21" s="5" t="s">
        <v>30</v>
      </c>
      <c r="F21" s="4">
        <v>10</v>
      </c>
      <c r="G21" s="4">
        <v>82</v>
      </c>
      <c r="H21" s="4">
        <v>12.195122</v>
      </c>
      <c r="J21" s="5" t="s">
        <v>30</v>
      </c>
      <c r="K21" s="4">
        <v>10</v>
      </c>
      <c r="L21" s="4">
        <v>82</v>
      </c>
      <c r="M21" s="11">
        <f t="shared" si="2"/>
        <v>0.12195121951219512</v>
      </c>
      <c r="O21">
        <v>0</v>
      </c>
      <c r="P21" s="11">
        <f t="shared" si="1"/>
        <v>0</v>
      </c>
    </row>
    <row r="22" spans="1:16" x14ac:dyDescent="0.25">
      <c r="A22" s="6" t="s">
        <v>16</v>
      </c>
      <c r="B22" s="6"/>
      <c r="C22" s="6"/>
      <c r="D22" s="6"/>
      <c r="E22" s="4" t="s">
        <v>31</v>
      </c>
      <c r="F22" s="4">
        <v>1</v>
      </c>
      <c r="G22" s="4">
        <v>196</v>
      </c>
      <c r="H22" s="4">
        <v>0.51020410000000005</v>
      </c>
      <c r="J22" s="5" t="s">
        <v>31</v>
      </c>
      <c r="K22" s="4">
        <v>1</v>
      </c>
      <c r="L22" s="4">
        <v>196</v>
      </c>
      <c r="M22" s="11">
        <f t="shared" si="2"/>
        <v>5.1020408163265302E-3</v>
      </c>
      <c r="O22">
        <v>0</v>
      </c>
      <c r="P22" s="11">
        <f t="shared" si="1"/>
        <v>0</v>
      </c>
    </row>
    <row r="23" spans="1:16" x14ac:dyDescent="0.25">
      <c r="A23" s="6" t="s">
        <v>17</v>
      </c>
      <c r="B23" s="6"/>
      <c r="C23" s="6"/>
      <c r="D23" s="6"/>
      <c r="E23" s="5"/>
      <c r="J23" s="5"/>
    </row>
    <row r="24" spans="1:16" x14ac:dyDescent="0.25">
      <c r="A24" s="6" t="s">
        <v>18</v>
      </c>
      <c r="B24" s="6"/>
      <c r="C24" s="6"/>
      <c r="D24" s="6"/>
      <c r="E24" s="9" t="s">
        <v>3</v>
      </c>
      <c r="J24" s="9" t="s">
        <v>3</v>
      </c>
    </row>
    <row r="25" spans="1:16" x14ac:dyDescent="0.25">
      <c r="A25" s="6" t="s">
        <v>19</v>
      </c>
      <c r="B25" s="6"/>
      <c r="C25" s="6"/>
      <c r="D25" s="6"/>
      <c r="E25" s="5" t="s">
        <v>25</v>
      </c>
      <c r="F25" s="4">
        <v>39556</v>
      </c>
      <c r="G25" s="4">
        <v>70560</v>
      </c>
      <c r="H25" s="4">
        <v>56.060093000000002</v>
      </c>
      <c r="J25" s="5" t="s">
        <v>25</v>
      </c>
      <c r="K25">
        <v>39779</v>
      </c>
      <c r="L25" s="4">
        <v>70560</v>
      </c>
      <c r="M25" s="11">
        <f t="shared" si="2"/>
        <v>0.56376133786848071</v>
      </c>
      <c r="O25">
        <v>36750</v>
      </c>
      <c r="P25" s="11">
        <f t="shared" si="1"/>
        <v>0.92385429497976324</v>
      </c>
    </row>
    <row r="26" spans="1:16" x14ac:dyDescent="0.25">
      <c r="A26" s="6" t="s">
        <v>20</v>
      </c>
      <c r="B26" s="6"/>
      <c r="C26" s="6"/>
      <c r="D26" s="6"/>
      <c r="E26" s="4" t="s">
        <v>28</v>
      </c>
      <c r="F26" s="4">
        <v>3716</v>
      </c>
      <c r="G26" s="4">
        <v>28800</v>
      </c>
      <c r="H26" s="4">
        <v>12.902779000000001</v>
      </c>
      <c r="J26" s="4" t="s">
        <v>28</v>
      </c>
      <c r="K26">
        <v>3730</v>
      </c>
      <c r="L26" s="4">
        <v>28800</v>
      </c>
      <c r="M26" s="11">
        <f t="shared" si="2"/>
        <v>0.1295138888888889</v>
      </c>
      <c r="O26">
        <v>3313</v>
      </c>
      <c r="P26" s="11">
        <f t="shared" si="1"/>
        <v>0.88820375335120638</v>
      </c>
    </row>
    <row r="27" spans="1:16" x14ac:dyDescent="0.25">
      <c r="A27" s="7" t="s">
        <v>21</v>
      </c>
      <c r="B27" s="7"/>
      <c r="C27" s="7"/>
      <c r="D27" s="7"/>
      <c r="E27" s="4" t="s">
        <v>29</v>
      </c>
      <c r="F27" s="4">
        <v>49811</v>
      </c>
      <c r="G27" s="4">
        <v>141120</v>
      </c>
      <c r="H27" s="4">
        <v>35.296909999999997</v>
      </c>
      <c r="J27" s="4" t="s">
        <v>29</v>
      </c>
      <c r="K27">
        <v>50064</v>
      </c>
      <c r="L27" s="4">
        <v>141120</v>
      </c>
      <c r="M27" s="11">
        <f t="shared" si="2"/>
        <v>0.35476190476190478</v>
      </c>
      <c r="O27">
        <v>46291</v>
      </c>
      <c r="P27" s="11">
        <f t="shared" si="1"/>
        <v>0.92463646532438482</v>
      </c>
    </row>
    <row r="28" spans="1:16" x14ac:dyDescent="0.25">
      <c r="A28" s="6" t="s">
        <v>22</v>
      </c>
      <c r="B28" s="6"/>
      <c r="C28" s="6"/>
      <c r="D28" s="6"/>
      <c r="E28" s="4" t="s">
        <v>26</v>
      </c>
      <c r="F28" s="4">
        <v>154.5</v>
      </c>
      <c r="G28" s="4">
        <v>216</v>
      </c>
      <c r="H28" s="4">
        <v>71.527780000000007</v>
      </c>
      <c r="J28" s="4" t="s">
        <v>26</v>
      </c>
      <c r="K28">
        <v>154.5</v>
      </c>
      <c r="L28" s="4">
        <v>216</v>
      </c>
      <c r="M28" s="11">
        <f t="shared" si="2"/>
        <v>0.71527777777777779</v>
      </c>
      <c r="O28">
        <v>154.5</v>
      </c>
      <c r="P28" s="11">
        <f t="shared" si="1"/>
        <v>1</v>
      </c>
    </row>
    <row r="29" spans="1:16" x14ac:dyDescent="0.25">
      <c r="A29" s="6" t="s">
        <v>23</v>
      </c>
      <c r="B29" s="6"/>
      <c r="C29" s="6"/>
      <c r="D29" s="6"/>
      <c r="E29" s="4" t="s">
        <v>27</v>
      </c>
      <c r="F29" s="4">
        <v>32</v>
      </c>
      <c r="G29" s="4">
        <v>360</v>
      </c>
      <c r="H29" s="4">
        <v>8.8888890000000007</v>
      </c>
      <c r="J29" s="4" t="s">
        <v>27</v>
      </c>
      <c r="K29">
        <v>32</v>
      </c>
      <c r="L29" s="4">
        <v>360</v>
      </c>
      <c r="M29" s="11">
        <f t="shared" si="2"/>
        <v>8.8888888888888892E-2</v>
      </c>
      <c r="O29">
        <v>32</v>
      </c>
      <c r="P29" s="11">
        <f t="shared" si="1"/>
        <v>1</v>
      </c>
    </row>
    <row r="30" spans="1:16" x14ac:dyDescent="0.25">
      <c r="E30" s="4" t="s">
        <v>30</v>
      </c>
      <c r="F30" s="4">
        <v>10</v>
      </c>
      <c r="G30" s="4">
        <v>82</v>
      </c>
      <c r="H30" s="4">
        <v>12.195122</v>
      </c>
      <c r="J30" s="4" t="s">
        <v>30</v>
      </c>
      <c r="K30">
        <v>10</v>
      </c>
      <c r="L30" s="4">
        <v>82</v>
      </c>
      <c r="M30" s="11">
        <f t="shared" si="2"/>
        <v>0.12195121951219512</v>
      </c>
      <c r="O30">
        <v>0</v>
      </c>
      <c r="P30" s="11">
        <f t="shared" si="1"/>
        <v>0</v>
      </c>
    </row>
    <row r="31" spans="1:16" x14ac:dyDescent="0.25">
      <c r="E31" s="4" t="s">
        <v>31</v>
      </c>
      <c r="F31" s="4">
        <v>1</v>
      </c>
      <c r="G31" s="4">
        <v>196</v>
      </c>
      <c r="H31" s="4">
        <v>0.51020410000000005</v>
      </c>
      <c r="J31" s="4" t="s">
        <v>31</v>
      </c>
      <c r="K31">
        <v>1</v>
      </c>
      <c r="L31" s="4">
        <v>196</v>
      </c>
      <c r="M31" s="11">
        <f t="shared" si="2"/>
        <v>5.1020408163265302E-3</v>
      </c>
      <c r="O31">
        <v>0</v>
      </c>
      <c r="P31" s="11">
        <f t="shared" si="1"/>
        <v>0</v>
      </c>
    </row>
    <row r="32" spans="1:16" x14ac:dyDescent="0.25">
      <c r="J32" s="4"/>
    </row>
    <row r="33" spans="5:16" x14ac:dyDescent="0.25">
      <c r="E33" s="1" t="s">
        <v>4</v>
      </c>
      <c r="J33" s="1" t="s">
        <v>4</v>
      </c>
    </row>
    <row r="34" spans="5:16" x14ac:dyDescent="0.25">
      <c r="E34" s="4" t="s">
        <v>25</v>
      </c>
      <c r="F34" s="4">
        <v>27231</v>
      </c>
      <c r="G34" s="4">
        <v>70560</v>
      </c>
      <c r="H34" s="4">
        <v>38.592686</v>
      </c>
      <c r="J34" s="4" t="s">
        <v>25</v>
      </c>
      <c r="K34">
        <v>31933</v>
      </c>
      <c r="L34" s="4">
        <v>70560</v>
      </c>
      <c r="M34" s="11">
        <f t="shared" si="2"/>
        <v>0.45256519274376417</v>
      </c>
      <c r="O34">
        <v>28904</v>
      </c>
      <c r="P34" s="11">
        <f t="shared" si="1"/>
        <v>0.90514514765289822</v>
      </c>
    </row>
    <row r="35" spans="5:16" x14ac:dyDescent="0.25">
      <c r="E35" s="4" t="s">
        <v>28</v>
      </c>
      <c r="F35" s="4">
        <v>1731</v>
      </c>
      <c r="G35" s="4">
        <v>28800</v>
      </c>
      <c r="H35" s="4">
        <v>6.0104164999999998</v>
      </c>
      <c r="J35" s="4" t="s">
        <v>28</v>
      </c>
      <c r="K35">
        <v>1743</v>
      </c>
      <c r="L35" s="4">
        <v>28800</v>
      </c>
      <c r="M35" s="11">
        <f t="shared" si="2"/>
        <v>6.0520833333333336E-2</v>
      </c>
      <c r="O35">
        <v>1326</v>
      </c>
      <c r="P35" s="11">
        <f t="shared" si="1"/>
        <v>0.76075731497418242</v>
      </c>
    </row>
    <row r="36" spans="5:16" x14ac:dyDescent="0.25">
      <c r="E36" s="4" t="s">
        <v>29</v>
      </c>
      <c r="F36" s="4">
        <v>30960</v>
      </c>
      <c r="G36" s="4">
        <v>141120</v>
      </c>
      <c r="H36" s="4">
        <v>21.938776000000001</v>
      </c>
      <c r="J36" s="4" t="s">
        <v>29</v>
      </c>
      <c r="K36">
        <v>31193</v>
      </c>
      <c r="L36" s="4">
        <v>141120</v>
      </c>
      <c r="M36" s="11">
        <f t="shared" si="2"/>
        <v>0.22103883219954648</v>
      </c>
      <c r="O36">
        <v>27420</v>
      </c>
      <c r="P36" s="11">
        <f t="shared" si="1"/>
        <v>0.879043375116212</v>
      </c>
    </row>
    <row r="37" spans="5:16" x14ac:dyDescent="0.25">
      <c r="E37" s="4" t="s">
        <v>26</v>
      </c>
      <c r="F37" s="4">
        <v>110</v>
      </c>
      <c r="G37" s="4">
        <v>216</v>
      </c>
      <c r="H37" s="4">
        <v>50.925930000000001</v>
      </c>
      <c r="J37" s="4" t="s">
        <v>26</v>
      </c>
      <c r="K37">
        <v>110</v>
      </c>
      <c r="L37" s="4">
        <v>216</v>
      </c>
      <c r="M37" s="11">
        <f t="shared" si="2"/>
        <v>0.5092592592592593</v>
      </c>
      <c r="O37">
        <v>110</v>
      </c>
      <c r="P37" s="11">
        <f t="shared" si="1"/>
        <v>1</v>
      </c>
    </row>
    <row r="38" spans="5:16" x14ac:dyDescent="0.25">
      <c r="E38" s="4" t="s">
        <v>27</v>
      </c>
      <c r="F38" s="4">
        <v>4</v>
      </c>
      <c r="G38" s="4">
        <v>360</v>
      </c>
      <c r="H38" s="4">
        <v>1.1111112000000001</v>
      </c>
      <c r="J38" s="4" t="s">
        <v>27</v>
      </c>
      <c r="K38">
        <v>4</v>
      </c>
      <c r="L38" s="4">
        <v>360</v>
      </c>
      <c r="M38" s="11">
        <f t="shared" si="2"/>
        <v>1.1111111111111112E-2</v>
      </c>
      <c r="O38">
        <v>4</v>
      </c>
      <c r="P38" s="11">
        <f t="shared" si="1"/>
        <v>1</v>
      </c>
    </row>
    <row r="39" spans="5:16" x14ac:dyDescent="0.25">
      <c r="E39" s="4" t="s">
        <v>30</v>
      </c>
      <c r="F39" s="4">
        <v>10</v>
      </c>
      <c r="G39" s="4">
        <v>82</v>
      </c>
      <c r="H39" s="4">
        <v>12.195122</v>
      </c>
      <c r="J39" s="4" t="s">
        <v>30</v>
      </c>
      <c r="K39">
        <v>10</v>
      </c>
      <c r="L39" s="4">
        <v>82</v>
      </c>
      <c r="M39" s="11">
        <f t="shared" si="2"/>
        <v>0.12195121951219512</v>
      </c>
      <c r="O39">
        <v>0</v>
      </c>
      <c r="P39" s="11">
        <f t="shared" si="1"/>
        <v>0</v>
      </c>
    </row>
    <row r="40" spans="5:16" x14ac:dyDescent="0.25">
      <c r="E40" s="4" t="s">
        <v>31</v>
      </c>
      <c r="F40" s="4">
        <v>1</v>
      </c>
      <c r="G40" s="4">
        <v>196</v>
      </c>
      <c r="H40" s="4">
        <v>0.51020410000000005</v>
      </c>
      <c r="J40" s="4" t="s">
        <v>31</v>
      </c>
      <c r="K40">
        <v>1</v>
      </c>
      <c r="L40" s="4">
        <v>196</v>
      </c>
      <c r="M40" s="11">
        <f t="shared" si="2"/>
        <v>5.1020408163265302E-3</v>
      </c>
      <c r="O40">
        <v>0</v>
      </c>
      <c r="P40" s="11">
        <f t="shared" si="1"/>
        <v>0</v>
      </c>
    </row>
    <row r="41" spans="5:16" x14ac:dyDescent="0.25">
      <c r="J41" s="4"/>
    </row>
    <row r="42" spans="5:16" x14ac:dyDescent="0.25">
      <c r="E42" s="1" t="s">
        <v>5</v>
      </c>
      <c r="J42" s="1" t="s">
        <v>5</v>
      </c>
    </row>
    <row r="43" spans="5:16" x14ac:dyDescent="0.25">
      <c r="E43" s="4" t="s">
        <v>25</v>
      </c>
      <c r="F43" s="4">
        <v>48086</v>
      </c>
      <c r="G43" s="4">
        <v>70560</v>
      </c>
      <c r="H43" s="4">
        <v>68.149090000000001</v>
      </c>
      <c r="J43" s="4" t="s">
        <v>25</v>
      </c>
      <c r="K43">
        <v>53433</v>
      </c>
      <c r="L43" s="4">
        <v>70560</v>
      </c>
      <c r="M43" s="11">
        <f t="shared" si="2"/>
        <v>0.7572704081632653</v>
      </c>
      <c r="O43">
        <v>50404</v>
      </c>
      <c r="P43" s="11">
        <f t="shared" si="1"/>
        <v>0.94331218535362038</v>
      </c>
    </row>
    <row r="44" spans="5:16" x14ac:dyDescent="0.25">
      <c r="E44" s="4" t="s">
        <v>28</v>
      </c>
      <c r="F44" s="4">
        <v>2822</v>
      </c>
      <c r="G44" s="4">
        <v>28800</v>
      </c>
      <c r="H44" s="4">
        <v>9.7986109999999993</v>
      </c>
      <c r="J44" s="4" t="s">
        <v>28</v>
      </c>
      <c r="K44">
        <v>2831</v>
      </c>
      <c r="L44" s="4">
        <v>28800</v>
      </c>
      <c r="M44" s="11">
        <f t="shared" si="2"/>
        <v>9.8298611111111114E-2</v>
      </c>
      <c r="O44">
        <v>2414</v>
      </c>
      <c r="P44" s="11">
        <f t="shared" si="1"/>
        <v>0.85270222536206286</v>
      </c>
    </row>
    <row r="45" spans="5:16" x14ac:dyDescent="0.25">
      <c r="E45" s="4" t="s">
        <v>29</v>
      </c>
      <c r="F45" s="4">
        <v>35536</v>
      </c>
      <c r="G45" s="4">
        <v>141120</v>
      </c>
      <c r="H45" s="4">
        <v>25.181405999999999</v>
      </c>
      <c r="J45" s="4" t="s">
        <v>29</v>
      </c>
      <c r="K45">
        <v>39857</v>
      </c>
      <c r="L45" s="4">
        <v>141120</v>
      </c>
      <c r="M45" s="11">
        <f t="shared" si="2"/>
        <v>0.28243339002267576</v>
      </c>
      <c r="O45">
        <v>36084</v>
      </c>
      <c r="P45" s="11">
        <f t="shared" si="1"/>
        <v>0.90533657826730563</v>
      </c>
    </row>
    <row r="46" spans="5:16" x14ac:dyDescent="0.25">
      <c r="E46" s="4" t="s">
        <v>26</v>
      </c>
      <c r="F46" s="4">
        <v>110</v>
      </c>
      <c r="G46" s="4">
        <v>216</v>
      </c>
      <c r="H46" s="4">
        <v>50.925930000000001</v>
      </c>
      <c r="J46" s="4" t="s">
        <v>26</v>
      </c>
      <c r="K46">
        <v>110</v>
      </c>
      <c r="L46" s="4">
        <v>216</v>
      </c>
      <c r="M46" s="11">
        <f t="shared" si="2"/>
        <v>0.5092592592592593</v>
      </c>
      <c r="O46">
        <v>110</v>
      </c>
      <c r="P46" s="11">
        <f t="shared" si="1"/>
        <v>1</v>
      </c>
    </row>
    <row r="47" spans="5:16" x14ac:dyDescent="0.25">
      <c r="E47" s="4" t="s">
        <v>27</v>
      </c>
      <c r="F47" s="4">
        <v>4</v>
      </c>
      <c r="G47" s="4">
        <v>360</v>
      </c>
      <c r="H47" s="4">
        <v>1.1111112000000001</v>
      </c>
      <c r="J47" s="4" t="s">
        <v>27</v>
      </c>
      <c r="K47">
        <v>4</v>
      </c>
      <c r="L47" s="4">
        <v>360</v>
      </c>
      <c r="M47" s="11">
        <f t="shared" si="2"/>
        <v>1.1111111111111112E-2</v>
      </c>
      <c r="O47">
        <v>4</v>
      </c>
      <c r="P47" s="11">
        <f t="shared" si="1"/>
        <v>1</v>
      </c>
    </row>
    <row r="48" spans="5:16" x14ac:dyDescent="0.25">
      <c r="E48" s="4" t="s">
        <v>30</v>
      </c>
      <c r="F48" s="4">
        <v>10</v>
      </c>
      <c r="G48" s="4">
        <v>82</v>
      </c>
      <c r="H48" s="4">
        <v>12.195122</v>
      </c>
      <c r="J48" s="4" t="s">
        <v>30</v>
      </c>
      <c r="K48">
        <v>10</v>
      </c>
      <c r="L48" s="4">
        <v>82</v>
      </c>
      <c r="M48" s="11">
        <f t="shared" si="2"/>
        <v>0.12195121951219512</v>
      </c>
      <c r="O48">
        <v>0</v>
      </c>
      <c r="P48" s="11">
        <f t="shared" si="1"/>
        <v>0</v>
      </c>
    </row>
    <row r="49" spans="5:16" x14ac:dyDescent="0.25">
      <c r="E49" s="4" t="s">
        <v>31</v>
      </c>
      <c r="F49" s="4">
        <v>1</v>
      </c>
      <c r="G49" s="4">
        <v>196</v>
      </c>
      <c r="H49" s="4">
        <v>0.51020410000000005</v>
      </c>
      <c r="J49" s="4" t="s">
        <v>31</v>
      </c>
      <c r="K49">
        <v>1</v>
      </c>
      <c r="L49" s="4">
        <v>196</v>
      </c>
      <c r="M49" s="11">
        <f t="shared" si="2"/>
        <v>5.1020408163265302E-3</v>
      </c>
      <c r="O49">
        <v>0</v>
      </c>
      <c r="P49" s="11">
        <f t="shared" si="1"/>
        <v>0</v>
      </c>
    </row>
  </sheetData>
  <mergeCells count="17">
    <mergeCell ref="J4:M4"/>
    <mergeCell ref="E1:P1"/>
    <mergeCell ref="A4:B4"/>
    <mergeCell ref="A1:B1"/>
    <mergeCell ref="A11:B11"/>
    <mergeCell ref="E4:H4"/>
    <mergeCell ref="A19:D19"/>
    <mergeCell ref="A20:D20"/>
    <mergeCell ref="A21:D21"/>
    <mergeCell ref="A22:D22"/>
    <mergeCell ref="A23:D23"/>
    <mergeCell ref="A29:D29"/>
    <mergeCell ref="A24:D24"/>
    <mergeCell ref="A25:D25"/>
    <mergeCell ref="A26:D26"/>
    <mergeCell ref="A27:D27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6F-DF7E-47B5-B622-DED286DC8D14}">
  <dimension ref="A1:B15"/>
  <sheetViews>
    <sheetView workbookViewId="0">
      <selection activeCell="B3" sqref="B3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6</v>
      </c>
      <c r="B1" s="1" t="s">
        <v>24</v>
      </c>
    </row>
    <row r="2" spans="1:2" ht="18.75" x14ac:dyDescent="0.3">
      <c r="A2" s="8" t="s">
        <v>8</v>
      </c>
      <c r="B2" s="8"/>
    </row>
    <row r="3" spans="1:2" x14ac:dyDescent="0.25">
      <c r="A3" s="4" t="s">
        <v>1</v>
      </c>
      <c r="B3" s="4"/>
    </row>
    <row r="4" spans="1:2" x14ac:dyDescent="0.25">
      <c r="A4" s="4" t="s">
        <v>2</v>
      </c>
      <c r="B4" s="4"/>
    </row>
    <row r="5" spans="1:2" x14ac:dyDescent="0.25">
      <c r="A5" s="4" t="s">
        <v>3</v>
      </c>
      <c r="B5" s="4"/>
    </row>
    <row r="6" spans="1:2" x14ac:dyDescent="0.25">
      <c r="A6" s="4" t="s">
        <v>4</v>
      </c>
      <c r="B6" s="4"/>
    </row>
    <row r="7" spans="1:2" x14ac:dyDescent="0.25">
      <c r="A7" s="4" t="s">
        <v>5</v>
      </c>
      <c r="B7" s="4"/>
    </row>
    <row r="8" spans="1:2" x14ac:dyDescent="0.25">
      <c r="A8" s="4"/>
      <c r="B8" s="4"/>
    </row>
    <row r="9" spans="1:2" ht="18.75" x14ac:dyDescent="0.3">
      <c r="A9" s="8" t="s">
        <v>11</v>
      </c>
      <c r="B9" s="8"/>
    </row>
    <row r="10" spans="1:2" x14ac:dyDescent="0.25">
      <c r="A10" s="4" t="s">
        <v>12</v>
      </c>
      <c r="B10" s="4"/>
    </row>
    <row r="11" spans="1:2" x14ac:dyDescent="0.25">
      <c r="A11" s="4" t="s">
        <v>1</v>
      </c>
      <c r="B11" s="4"/>
    </row>
    <row r="12" spans="1:2" x14ac:dyDescent="0.25">
      <c r="A12" s="4" t="s">
        <v>2</v>
      </c>
      <c r="B12" s="4"/>
    </row>
    <row r="13" spans="1:2" x14ac:dyDescent="0.25">
      <c r="A13" s="4" t="s">
        <v>3</v>
      </c>
      <c r="B13" s="4"/>
    </row>
    <row r="14" spans="1:2" x14ac:dyDescent="0.25">
      <c r="A14" s="4" t="s">
        <v>4</v>
      </c>
      <c r="B14" s="4"/>
    </row>
    <row r="15" spans="1:2" x14ac:dyDescent="0.25">
      <c r="A15" s="4" t="s">
        <v>5</v>
      </c>
      <c r="B15" s="4"/>
    </row>
  </sheetData>
  <mergeCells count="2">
    <mergeCell ref="A2:B2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2019-12-22T02:01:24Z</dcterms:created>
  <dcterms:modified xsi:type="dcterms:W3CDTF">2019-12-23T19:57:46Z</dcterms:modified>
</cp:coreProperties>
</file>