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xr:revisionPtr revIDLastSave="0" documentId="13_ncr:1_{1453417A-5B74-4683-8D3A-649B7B33545E}" xr6:coauthVersionLast="47" xr6:coauthVersionMax="47" xr10:uidLastSave="{00000000-0000-0000-0000-000000000000}"/>
  <bookViews>
    <workbookView xWindow="-120" yWindow="-120" windowWidth="29040" windowHeight="15720" activeTab="1" xr2:uid="{00000000-000D-0000-FFFF-FFFF00000000}"/>
  </bookViews>
  <sheets>
    <sheet name="Timeline" sheetId="2" r:id="rId1"/>
    <sheet name="Sheet1" sheetId="4" r:id="rId2"/>
    <sheet name="About" sheetId="3" r:id="rId3"/>
  </sheets>
  <definedNames>
    <definedName name="_xlnm.Print_Area" localSheetId="0">Timeline!$A:$H</definedName>
    <definedName name="_xlnm.Print_Titles" localSheetId="0">Timeline!$49:$49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0" i="2" l="1"/>
  <c r="G40" i="2" s="1"/>
  <c r="F41" i="2"/>
  <c r="C38" i="2"/>
  <c r="B39" i="2" s="1"/>
  <c r="C39" i="2" s="1"/>
  <c r="B41" i="2" s="1"/>
  <c r="C41" i="2" s="1"/>
  <c r="B42" i="2" s="1"/>
  <c r="F45" i="2"/>
  <c r="F46" i="2" s="1"/>
  <c r="G46" i="2" s="1"/>
  <c r="F43" i="2"/>
  <c r="F44" i="2" s="1"/>
  <c r="F39" i="2"/>
  <c r="E52" i="2"/>
  <c r="G38" i="2"/>
  <c r="G41" i="2" l="1"/>
  <c r="F42" i="2"/>
  <c r="C42" i="2"/>
  <c r="G39" i="2"/>
  <c r="G42" i="2"/>
  <c r="B43" i="2" l="1"/>
  <c r="G43" i="2"/>
  <c r="C43" i="2" l="1"/>
  <c r="B44" i="2"/>
  <c r="C44" i="2" s="1"/>
  <c r="B45" i="2" s="1"/>
  <c r="C45" i="2" s="1"/>
  <c r="B46" i="2" s="1"/>
  <c r="C46" i="2" s="1"/>
  <c r="G45" i="2"/>
  <c r="G44" i="2"/>
</calcChain>
</file>

<file path=xl/sharedStrings.xml><?xml version="1.0" encoding="utf-8"?>
<sst xmlns="http://schemas.openxmlformats.org/spreadsheetml/2006/main" count="219" uniqueCount="142">
  <si>
    <t>Date</t>
  </si>
  <si>
    <t>Position</t>
  </si>
  <si>
    <t>Label</t>
  </si>
  <si>
    <t>Insert new rows above this one</t>
  </si>
  <si>
    <t>Duration</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</si>
  <si>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</si>
  <si>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</si>
  <si>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</si>
  <si>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</si>
  <si>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</si>
  <si>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</si>
  <si>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</si>
  <si>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</si>
  <si>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</si>
  <si>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</si>
  <si>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</si>
  <si>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</si>
  <si>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</si>
  <si>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</si>
  <si>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</si>
  <si>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</si>
  <si>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TIMELINE TEMPLATES by Vertex42.com</t>
  </si>
  <si>
    <t>https://www.vertex42.com/ExcelTemplates/timeline.html</t>
  </si>
  <si>
    <t>•  Enter a vertical position between -100 and 50</t>
  </si>
  <si>
    <t>•  Milestone leader lines are Y Error bars</t>
  </si>
  <si>
    <t>•  Task leader lines are Y Error bars</t>
  </si>
  <si>
    <t>Tips for Using this Template</t>
  </si>
  <si>
    <t>•  Format the horizontal axis to set min/max bounds</t>
  </si>
  <si>
    <t>•  Insert and delete entire rows when editing the data tables</t>
  </si>
  <si>
    <t>•  Read cell comments in the table header row for more information</t>
  </si>
  <si>
    <t>•  Avoid leaving the label column blank</t>
  </si>
  <si>
    <t>Other Notes</t>
  </si>
  <si>
    <t>•  Task durations are X Error bars</t>
  </si>
  <si>
    <t>•  Format individual data labels or markers to highlight specific events</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</si>
  <si>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</si>
  <si>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</si>
  <si>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Define Purpose, Scope, Requirements</t>
  </si>
  <si>
    <t>Refine Requirements</t>
  </si>
  <si>
    <t>Complete Testing</t>
  </si>
  <si>
    <t>Decide Project</t>
  </si>
  <si>
    <t>Select Solution Type and Language</t>
  </si>
  <si>
    <r>
      <t xml:space="preserve">CST8333 </t>
    </r>
    <r>
      <rPr>
        <sz val="11"/>
        <color rgb="FFFF0000"/>
        <rFont val="Calibri"/>
        <family val="2"/>
        <scheme val="minor"/>
      </rPr>
      <t>Ticket System Development</t>
    </r>
    <r>
      <rPr>
        <sz val="11"/>
        <color theme="1"/>
        <rFont val="Calibri"/>
        <family val="2"/>
        <scheme val="minor"/>
      </rPr>
      <t xml:space="preserve"> TIMELINE</t>
    </r>
  </si>
  <si>
    <t>Assignment 1: Due 04-Apr</t>
  </si>
  <si>
    <t>Assignment 2: Due 09-May</t>
  </si>
  <si>
    <t>Assignment 3: Due 06-Jun</t>
  </si>
  <si>
    <t>Requ’t Number</t>
  </si>
  <si>
    <t>Requ’t Name</t>
  </si>
  <si>
    <t>Category</t>
  </si>
  <si>
    <t>Expected Result</t>
  </si>
  <si>
    <t>Result</t>
  </si>
  <si>
    <t>Pass/Fail</t>
  </si>
  <si>
    <t>Notes</t>
  </si>
  <si>
    <t>TR-01</t>
  </si>
  <si>
    <t>Technology</t>
  </si>
  <si>
    <t>Database connects successfully</t>
  </si>
  <si>
    <t>N/A</t>
  </si>
  <si>
    <t>TR-02</t>
  </si>
  <si>
    <t>TR-03</t>
  </si>
  <si>
    <t>Criteria Checkbox</t>
  </si>
  <si>
    <t>Check off different checkboxes for different results</t>
  </si>
  <si>
    <t>A password with all fitting criteria is created</t>
  </si>
  <si>
    <t>TR-04</t>
  </si>
  <si>
    <t>TR-05</t>
  </si>
  <si>
    <t>TR-06</t>
  </si>
  <si>
    <t>User login</t>
  </si>
  <si>
    <t>Have a test username and password for attempting login testing</t>
  </si>
  <si>
    <t>User is able to log in and begin password creation</t>
  </si>
  <si>
    <t>BR-01</t>
  </si>
  <si>
    <t>Password recovery</t>
  </si>
  <si>
    <t>Business</t>
  </si>
  <si>
    <t>BR-02</t>
  </si>
  <si>
    <t>BR-03</t>
  </si>
  <si>
    <t>BR-04</t>
  </si>
  <si>
    <t>BR-05</t>
  </si>
  <si>
    <t>UR-01</t>
  </si>
  <si>
    <t>User</t>
  </si>
  <si>
    <t>UR-02</t>
  </si>
  <si>
    <t>Instructions</t>
  </si>
  <si>
    <t>UR-03</t>
  </si>
  <si>
    <t>UR-04</t>
  </si>
  <si>
    <t>UR-05</t>
  </si>
  <si>
    <t>Guest login</t>
  </si>
  <si>
    <t>Log in without credentials</t>
  </si>
  <si>
    <t>User is allowed to create passwords</t>
  </si>
  <si>
    <t>NF-01</t>
  </si>
  <si>
    <t>Non-Functional</t>
  </si>
  <si>
    <t>Relational Database</t>
  </si>
  <si>
    <t>Connect to the Database</t>
  </si>
  <si>
    <t>Login Page GUI</t>
  </si>
  <si>
    <t>Page loads and user can login</t>
  </si>
  <si>
    <t>Mysql Libraries</t>
  </si>
  <si>
    <t>Import MySQL Libraries to IDE</t>
  </si>
  <si>
    <t>Mysql Libraries Imported Successfully</t>
  </si>
  <si>
    <t>Python Flask</t>
  </si>
  <si>
    <t>Install and run python flask</t>
  </si>
  <si>
    <t>Python Flask works and displays hello world</t>
  </si>
  <si>
    <t>User Can view Login UI</t>
  </si>
  <si>
    <t>TR-07</t>
  </si>
  <si>
    <t>Ticketing System UI</t>
  </si>
  <si>
    <t>Users can view Ticking system UI, displaying all tickets</t>
  </si>
  <si>
    <t>Have user attempt to access ticketing system</t>
  </si>
  <si>
    <t>TR-08</t>
  </si>
  <si>
    <t>View Single Ticket UI</t>
  </si>
  <si>
    <t>Have user attempt to view a single ticket</t>
  </si>
  <si>
    <t>User is able to click on ticket number and view single view of tickmet</t>
  </si>
  <si>
    <t>Web app works in multiple browsers</t>
  </si>
  <si>
    <t>Access Web UI in Chrome, Edge, Brave</t>
  </si>
  <si>
    <t>Works in Multiple browsers</t>
  </si>
  <si>
    <t>TR-09</t>
  </si>
  <si>
    <t>Create Ticket UI</t>
  </si>
  <si>
    <t>User attempts to create a new ticket</t>
  </si>
  <si>
    <t>New Ticket is created and added to ticketing system database</t>
  </si>
  <si>
    <t>Press "forgot password" link on login page</t>
  </si>
  <si>
    <t>User is presented with security question, once answered user can update password</t>
  </si>
  <si>
    <t>Ticketing system provides a list of cases that are active</t>
  </si>
  <si>
    <t>Case Age</t>
  </si>
  <si>
    <t>Ticketing system shows list of cases and their age</t>
  </si>
  <si>
    <t>User level based access</t>
  </si>
  <si>
    <t>Attempt to login via login page</t>
  </si>
  <si>
    <t>When user is logged in they are given a different view depending on if they are a customer or an agent</t>
  </si>
  <si>
    <t>Case Management</t>
  </si>
  <si>
    <t>Access Ticketing System and verify it provides means to manage workflow</t>
  </si>
  <si>
    <t>Access Ticketing System and verify if cases have an age metric</t>
  </si>
  <si>
    <t>Reporting</t>
  </si>
  <si>
    <t>Access ticket system export feature</t>
  </si>
  <si>
    <t>System allows an agent to pull an export of all cases for reporting purposes</t>
  </si>
  <si>
    <t>User Feedback</t>
  </si>
  <si>
    <t>Survey User Feedback via Website</t>
  </si>
  <si>
    <t>Users report satisfaction with product</t>
  </si>
  <si>
    <t>Users are given a instruction document and proceed to use application</t>
  </si>
  <si>
    <t>Instructions are clear and allow user to fully operate application</t>
  </si>
  <si>
    <t>Multiple Users</t>
  </si>
  <si>
    <t>Users login and use application</t>
  </si>
  <si>
    <t>Users are given a view based on their role</t>
  </si>
  <si>
    <t>Tickets Associated to Customer</t>
  </si>
  <si>
    <t>Customer creates a ticket for agent review</t>
  </si>
  <si>
    <t>Ticket is created and has uneditable field of who ticket was created by and for</t>
  </si>
  <si>
    <t>Complete Working Prototype</t>
  </si>
  <si>
    <t>Draft Conceptual Design</t>
  </si>
  <si>
    <t>Complete V1 of Product</t>
  </si>
  <si>
    <t>Iterate and Review Sprint Backlogs</t>
  </si>
  <si>
    <t>Test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</si>
</sst>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
      <sz val="11"/>
      <color rgb="FFFF0000"/>
      <name val="Calibri"/>
      <family val="2"/>
      <scheme val="minor"/>
    </font>
    <font>
      <b/>
      <sz val="9"/>
      <color rgb="FF000000"/>
      <name val="Calibri"/>
      <family val="2"/>
      <scheme val="minor"/>
    </font>
    <font>
      <sz val="9"/>
      <color rgb="FF00000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bgColor theme="4"/>
      </patternFill>
    </fill>
    <fill>
      <patternFill patternType="solid">
        <fgColor rgb="FFCCECFF"/>
        <bgColor indexed="64"/>
      </patternFill>
    </fill>
    <fill>
      <patternFill patternType="solid">
        <fgColor rgb="FFCCFFCC"/>
        <bgColor indexed="64"/>
      </patternFill>
    </fill>
    <fill>
      <patternFill patternType="solid">
        <fgColor rgb="FFFFFFCC"/>
        <bgColor indexed="64"/>
      </patternFill>
    </fill>
    <fill>
      <patternFill patternType="solid">
        <fgColor rgb="FFFFCCFF"/>
        <bgColor indexed="64"/>
      </patternFill>
    </fill>
  </fills>
  <borders count="6">
    <border>
      <left/>
      <right/>
      <top/>
      <bottom/>
      <diagonal/>
    </border>
    <border>
      <left/>
      <right/>
      <top style="thin">
        <color theme="4"/>
      </top>
      <bottom/>
      <diagonal/>
    </border>
    <border>
      <left/>
      <right/>
      <top style="thin">
        <color theme="4"/>
      </top>
      <bottom style="thin">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9" fillId="0" borderId="0" applyNumberFormat="0" applyFill="0" applyBorder="0" applyAlignment="0" applyProtection="0"/>
  </cellStyleXfs>
  <cellXfs count="45">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4" fontId="6" fillId="0" borderId="2" xfId="0" applyNumberFormat="1" applyFont="1" applyBorder="1" applyAlignment="1">
      <alignment horizontal="center" vertical="center"/>
    </xf>
    <xf numFmtId="0" fontId="6" fillId="0" borderId="2" xfId="0" applyFont="1" applyBorder="1" applyAlignment="1">
      <alignment horizontal="center" vertical="center"/>
    </xf>
    <xf numFmtId="4" fontId="2" fillId="0" borderId="2" xfId="0" applyNumberFormat="1" applyFont="1" applyBorder="1" applyAlignment="1">
      <alignment horizontal="left" vertical="center" indent="1"/>
    </xf>
    <xf numFmtId="14" fontId="7" fillId="2" borderId="2" xfId="0" applyNumberFormat="1" applyFont="1" applyFill="1" applyBorder="1" applyAlignment="1">
      <alignment horizontal="left" vertical="center" indent="1"/>
    </xf>
    <xf numFmtId="14" fontId="8" fillId="2" borderId="2" xfId="0" applyNumberFormat="1" applyFont="1" applyFill="1" applyBorder="1" applyAlignment="1">
      <alignment horizontal="center" vertical="center"/>
    </xf>
    <xf numFmtId="0" fontId="8" fillId="2" borderId="2" xfId="0" applyFont="1" applyFill="1" applyBorder="1" applyAlignment="1">
      <alignment horizontal="center" vertical="center"/>
    </xf>
    <xf numFmtId="14" fontId="9" fillId="2" borderId="2" xfId="0" applyNumberFormat="1" applyFont="1" applyFill="1" applyBorder="1" applyAlignment="1">
      <alignment horizontal="left" vertical="center" indent="1"/>
    </xf>
    <xf numFmtId="0" fontId="10" fillId="0" borderId="0" xfId="0" applyFont="1"/>
    <xf numFmtId="0" fontId="11" fillId="0" borderId="0" xfId="0" applyFont="1" applyAlignment="1">
      <alignment horizontal="left" vertical="center"/>
    </xf>
    <xf numFmtId="0" fontId="12" fillId="0" borderId="0" xfId="0" applyFont="1" applyAlignment="1">
      <alignment vertical="top"/>
    </xf>
    <xf numFmtId="0" fontId="12" fillId="0" borderId="0" xfId="0" applyFont="1"/>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vertical="center"/>
    </xf>
    <xf numFmtId="0" fontId="12"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left" vertical="top" wrapText="1" indent="1"/>
    </xf>
    <xf numFmtId="0" fontId="18" fillId="0" borderId="0" xfId="0" applyFont="1"/>
    <xf numFmtId="0" fontId="20" fillId="0" borderId="0" xfId="1" applyFont="1" applyAlignment="1">
      <alignment horizontal="left" indent="1"/>
    </xf>
    <xf numFmtId="0" fontId="21" fillId="0" borderId="0" xfId="1" applyFont="1" applyAlignment="1">
      <alignment vertical="center"/>
    </xf>
    <xf numFmtId="0" fontId="22" fillId="0" borderId="0" xfId="0" applyFont="1" applyAlignment="1">
      <alignment horizontal="left" vertical="top"/>
    </xf>
    <xf numFmtId="0" fontId="23" fillId="0" borderId="0" xfId="0" applyFont="1"/>
    <xf numFmtId="0" fontId="1" fillId="0" borderId="0" xfId="0" applyFont="1" applyAlignment="1">
      <alignment vertical="center"/>
    </xf>
    <xf numFmtId="14" fontId="0" fillId="0" borderId="0" xfId="0" applyNumberFormat="1"/>
    <xf numFmtId="0" fontId="25" fillId="4" borderId="4" xfId="0" applyFont="1" applyFill="1" applyBorder="1" applyAlignment="1">
      <alignment vertical="center" wrapText="1"/>
    </xf>
    <xf numFmtId="0" fontId="26" fillId="4" borderId="5" xfId="0" applyFont="1" applyFill="1" applyBorder="1" applyAlignment="1">
      <alignment vertical="center" wrapText="1"/>
    </xf>
    <xf numFmtId="0" fontId="25" fillId="5" borderId="4" xfId="0" applyFont="1" applyFill="1" applyBorder="1" applyAlignment="1">
      <alignment vertical="center" wrapText="1"/>
    </xf>
    <xf numFmtId="0" fontId="26" fillId="5" borderId="5" xfId="0" applyFont="1" applyFill="1" applyBorder="1" applyAlignment="1">
      <alignment vertical="center" wrapText="1"/>
    </xf>
    <xf numFmtId="0" fontId="25" fillId="6" borderId="4" xfId="0" applyFont="1" applyFill="1" applyBorder="1" applyAlignment="1">
      <alignment vertical="center" wrapText="1"/>
    </xf>
    <xf numFmtId="0" fontId="26" fillId="6" borderId="5" xfId="0" applyFont="1" applyFill="1" applyBorder="1" applyAlignment="1">
      <alignment vertical="center" wrapText="1"/>
    </xf>
    <xf numFmtId="0" fontId="25" fillId="7" borderId="4" xfId="0" applyFont="1" applyFill="1" applyBorder="1" applyAlignment="1">
      <alignment vertical="center" wrapText="1"/>
    </xf>
    <xf numFmtId="0" fontId="26" fillId="7" borderId="5" xfId="0" applyFont="1" applyFill="1" applyBorder="1" applyAlignment="1">
      <alignment vertical="center" wrapText="1"/>
    </xf>
    <xf numFmtId="0" fontId="25" fillId="0" borderId="3" xfId="0" applyFont="1" applyBorder="1" applyAlignment="1">
      <alignment vertical="center" wrapText="1"/>
    </xf>
    <xf numFmtId="0" fontId="25" fillId="0" borderId="4" xfId="0" applyFont="1" applyBorder="1" applyAlignment="1">
      <alignment vertical="center" wrapText="1"/>
    </xf>
    <xf numFmtId="0" fontId="25" fillId="0" borderId="3" xfId="0" applyFont="1" applyBorder="1" applyAlignment="1">
      <alignment horizontal="center" vertical="center"/>
    </xf>
    <xf numFmtId="0" fontId="25" fillId="0" borderId="4" xfId="0" applyFont="1" applyBorder="1" applyAlignment="1">
      <alignment horizontal="center" vertical="center"/>
    </xf>
  </cellXfs>
  <cellStyles count="2">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none" strike="noStrike" kern="1200" spc="0" baseline="0">
                <a:solidFill>
                  <a:schemeClr val="accent1">
                    <a:lumMod val="75000"/>
                  </a:schemeClr>
                </a:solidFill>
                <a:latin typeface="+mn-lt"/>
                <a:ea typeface="+mn-ea"/>
                <a:cs typeface="+mn-cs"/>
              </a:defRPr>
            </a:pPr>
            <a:r>
              <a:rPr lang="en-US" sz="1800" b="1">
                <a:solidFill>
                  <a:schemeClr val="accent1">
                    <a:lumMod val="75000"/>
                  </a:schemeClr>
                </a:solidFill>
                <a:latin typeface="+mn-lt"/>
              </a:rPr>
              <a:t>CST8333 Just Ticket</a:t>
            </a:r>
            <a:r>
              <a:rPr lang="en-US" sz="1800" b="1" baseline="0">
                <a:solidFill>
                  <a:schemeClr val="accent1">
                    <a:lumMod val="75000"/>
                  </a:schemeClr>
                </a:solidFill>
                <a:latin typeface="+mn-lt"/>
              </a:rPr>
              <a:t> </a:t>
            </a:r>
            <a:r>
              <a:rPr lang="en-US" sz="1800" b="1">
                <a:solidFill>
                  <a:schemeClr val="accent1">
                    <a:lumMod val="75000"/>
                  </a:schemeClr>
                </a:solidFill>
                <a:latin typeface="+mn-lt"/>
              </a:rPr>
              <a:t>Development</a:t>
            </a:r>
            <a:r>
              <a:rPr lang="en-US" sz="1800" b="1" baseline="0">
                <a:solidFill>
                  <a:schemeClr val="accent1">
                    <a:lumMod val="75000"/>
                  </a:schemeClr>
                </a:solidFill>
                <a:latin typeface="+mn-lt"/>
              </a:rPr>
              <a:t> Timeline</a:t>
            </a:r>
            <a:endParaRPr lang="en-US" sz="1800" b="1">
              <a:solidFill>
                <a:schemeClr val="accent1">
                  <a:lumMod val="75000"/>
                </a:schemeClr>
              </a:solidFill>
              <a:latin typeface="+mn-lt"/>
            </a:endParaRPr>
          </a:p>
        </c:rich>
      </c:tx>
      <c:layout>
        <c:manualLayout>
          <c:xMode val="edge"/>
          <c:yMode val="edge"/>
          <c:x val="0.29944800142744293"/>
          <c:y val="2.8778713510720737E-2"/>
        </c:manualLayout>
      </c:layout>
      <c:overlay val="0"/>
      <c:spPr>
        <a:noFill/>
        <a:ln>
          <a:noFill/>
        </a:ln>
        <a:effectLst/>
      </c:spPr>
    </c:title>
    <c:autoTitleDeleted val="0"/>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B-D75F-47E9-9661-163A2FF19FEB}"/>
                </c:ext>
              </c:extLst>
            </c:dLbl>
            <c:dLbl>
              <c:idx val="1"/>
              <c:tx>
                <c:rich>
                  <a:bodyPr/>
                  <a:lstStyle/>
                  <a:p>
                    <a:fld id="{0B91AD11-C4B3-4DF7-9E76-DFD3FCA01A85}"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75F-47E9-9661-163A2FF19FEB}"/>
                </c:ext>
              </c:extLst>
            </c:dLbl>
            <c:dLbl>
              <c:idx val="2"/>
              <c:tx>
                <c:rich>
                  <a:bodyPr/>
                  <a:lstStyle/>
                  <a:p>
                    <a:fld id="{68D8BBD5-DBF1-4DBA-A52B-7DFA7EDBD0A9}"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75F-47E9-9661-163A2FF19FEB}"/>
                </c:ext>
              </c:extLst>
            </c:dLbl>
            <c:dLbl>
              <c:idx val="3"/>
              <c:layout>
                <c:manualLayout>
                  <c:x val="0.14981463534858008"/>
                  <c:y val="6.1718625678119352E-2"/>
                </c:manualLayout>
              </c:layout>
              <c:tx>
                <c:rich>
                  <a:bodyPr/>
                  <a:lstStyle/>
                  <a:p>
                    <a:fld id="{A80A3655-9250-40D8-BFBA-879777019733}"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layout>
                    <c:manualLayout>
                      <c:w val="0.29325992698970099"/>
                      <c:h val="6.5537380521828989E-2"/>
                    </c:manualLayout>
                  </c15:layout>
                  <c15:dlblFieldTable/>
                  <c15:showDataLabelsRange val="1"/>
                </c:ext>
                <c:ext xmlns:c16="http://schemas.microsoft.com/office/drawing/2014/chart" uri="{C3380CC4-5D6E-409C-BE32-E72D297353CC}">
                  <c16:uniqueId val="{0000000E-D75F-47E9-9661-163A2FF19FEB}"/>
                </c:ext>
              </c:extLst>
            </c:dLbl>
            <c:dLbl>
              <c:idx val="4"/>
              <c:layout>
                <c:manualLayout>
                  <c:x val="-0.12370891646083737"/>
                  <c:y val="4.7263239473004488E-2"/>
                </c:manualLayout>
              </c:layout>
              <c:tx>
                <c:rich>
                  <a:bodyPr/>
                  <a:lstStyle/>
                  <a:p>
                    <a:fld id="{5AD924AC-68EB-49DB-A33E-D53EB88D430A}" type="CELLRANGE">
                      <a:rPr lang="en-US"/>
                      <a:pPr/>
                      <a:t>[CELLRANGE]</a:t>
                    </a:fld>
                    <a:endParaRPr lang="en-CA"/>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D75F-47E9-9661-163A2FF19FEB}"/>
                </c:ext>
              </c:extLst>
            </c:dLbl>
            <c:dLbl>
              <c:idx val="5"/>
              <c:tx>
                <c:rich>
                  <a:bodyPr/>
                  <a:lstStyle/>
                  <a:p>
                    <a:fld id="{D242007E-A3A9-482B-99DA-25331209D658}"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75F-47E9-9661-163A2FF19FEB}"/>
                </c:ext>
              </c:extLst>
            </c:dLbl>
            <c:dLbl>
              <c:idx val="6"/>
              <c:tx>
                <c:rich>
                  <a:bodyPr/>
                  <a:lstStyle/>
                  <a:p>
                    <a:fld id="{FF8F1362-A178-4399-A6EE-953D6CEC1BC2}"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75F-47E9-9661-163A2FF19FEB}"/>
                </c:ext>
              </c:extLst>
            </c:dLbl>
            <c:dLbl>
              <c:idx val="7"/>
              <c:tx>
                <c:rich>
                  <a:bodyPr/>
                  <a:lstStyle/>
                  <a:p>
                    <a:fld id="{73DE01CD-C568-4B1A-98F4-9F8AFEC6FCD5}"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75F-47E9-9661-163A2FF19FEB}"/>
                </c:ext>
              </c:extLst>
            </c:dLbl>
            <c:dLbl>
              <c:idx val="8"/>
              <c:tx>
                <c:rich>
                  <a:bodyPr/>
                  <a:lstStyle/>
                  <a:p>
                    <a:fld id="{40889C3A-EA86-4A60-98C8-5AA9D4969F1A}"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75F-47E9-9661-163A2FF19FEB}"/>
                </c:ext>
              </c:extLst>
            </c:dLbl>
            <c:dLbl>
              <c:idx val="9"/>
              <c:tx>
                <c:rich>
                  <a:bodyPr/>
                  <a:lstStyle/>
                  <a:p>
                    <a:fld id="{A7734644-2755-4353-AF25-2BA8BCE0581D}" type="CELLRANGE">
                      <a:rPr lang="en-CA"/>
                      <a:pPr/>
                      <a:t>[CELLRANGE]</a:t>
                    </a:fld>
                    <a:endParaRPr lang="en-CA"/>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1474-4431-98A9-A9ECE1C7442D}"/>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0-0BB3-47F5-8B4C-0B206EF5EAE4}"/>
                </c:ext>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errBars>
            <c:errDir val="x"/>
            <c:errBarType val="plus"/>
            <c:errValType val="cust"/>
            <c:noEndCap val="1"/>
            <c:plus>
              <c:numRef>
                <c:f>Timeline!$D$37:$D$47</c:f>
                <c:numCache>
                  <c:formatCode>General</c:formatCode>
                  <c:ptCount val="11"/>
                  <c:pt idx="1">
                    <c:v>8</c:v>
                  </c:pt>
                  <c:pt idx="2">
                    <c:v>8</c:v>
                  </c:pt>
                  <c:pt idx="3">
                    <c:v>57</c:v>
                  </c:pt>
                  <c:pt idx="4">
                    <c:v>8</c:v>
                  </c:pt>
                  <c:pt idx="5">
                    <c:v>7</c:v>
                  </c:pt>
                  <c:pt idx="6">
                    <c:v>35</c:v>
                  </c:pt>
                  <c:pt idx="7">
                    <c:v>35</c:v>
                  </c:pt>
                  <c:pt idx="8">
                    <c:v>21</c:v>
                  </c:pt>
                  <c:pt idx="9">
                    <c:v>8</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Timeline!$G$37:$G$47</c:f>
                <c:numCache>
                  <c:formatCode>General</c:formatCode>
                  <c:ptCount val="11"/>
                  <c:pt idx="1">
                    <c:v>-25</c:v>
                  </c:pt>
                  <c:pt idx="2">
                    <c:v>-25</c:v>
                  </c:pt>
                  <c:pt idx="3">
                    <c:v>-35</c:v>
                  </c:pt>
                  <c:pt idx="4">
                    <c:v>-25</c:v>
                  </c:pt>
                  <c:pt idx="5">
                    <c:v>-50</c:v>
                  </c:pt>
                  <c:pt idx="6">
                    <c:v>-25</c:v>
                  </c:pt>
                  <c:pt idx="7">
                    <c:v>-50</c:v>
                  </c:pt>
                  <c:pt idx="8">
                    <c:v>25</c:v>
                  </c:pt>
                  <c:pt idx="9">
                    <c:v>-50</c:v>
                  </c:pt>
                </c:numCache>
              </c:numRef>
            </c:minus>
            <c:spPr>
              <a:noFill/>
              <a:ln w="12700" cap="flat" cmpd="sng" algn="ctr">
                <a:solidFill>
                  <a:schemeClr val="accent1">
                    <a:lumMod val="75000"/>
                    <a:alpha val="70000"/>
                  </a:schemeClr>
                </a:solidFill>
                <a:prstDash val="solid"/>
                <a:round/>
              </a:ln>
              <a:effectLst/>
            </c:spPr>
          </c:errBars>
          <c:xVal>
            <c:numRef>
              <c:f>Timeline!$B$37:$B$47</c:f>
              <c:numCache>
                <c:formatCode>m/d/yyyy</c:formatCode>
                <c:ptCount val="11"/>
                <c:pt idx="1">
                  <c:v>45352</c:v>
                </c:pt>
                <c:pt idx="2">
                  <c:v>45360</c:v>
                </c:pt>
                <c:pt idx="3">
                  <c:v>45360</c:v>
                </c:pt>
                <c:pt idx="4">
                  <c:v>45368</c:v>
                </c:pt>
                <c:pt idx="5">
                  <c:v>45376</c:v>
                </c:pt>
                <c:pt idx="6">
                  <c:v>45382</c:v>
                </c:pt>
                <c:pt idx="7">
                  <c:v>45382</c:v>
                </c:pt>
                <c:pt idx="8">
                  <c:v>45417</c:v>
                </c:pt>
                <c:pt idx="9">
                  <c:v>45438</c:v>
                </c:pt>
              </c:numCache>
            </c:numRef>
          </c:xVal>
          <c:yVal>
            <c:numRef>
              <c:f>Timeline!$F$37:$F$47</c:f>
              <c:numCache>
                <c:formatCode>General</c:formatCode>
                <c:ptCount val="11"/>
                <c:pt idx="1">
                  <c:v>-25</c:v>
                </c:pt>
                <c:pt idx="2">
                  <c:v>-50</c:v>
                </c:pt>
                <c:pt idx="3">
                  <c:v>-60</c:v>
                </c:pt>
                <c:pt idx="4">
                  <c:v>-75</c:v>
                </c:pt>
                <c:pt idx="5">
                  <c:v>-100</c:v>
                </c:pt>
                <c:pt idx="6">
                  <c:v>-25</c:v>
                </c:pt>
                <c:pt idx="7">
                  <c:v>-50</c:v>
                </c:pt>
                <c:pt idx="8">
                  <c:v>-25</c:v>
                </c:pt>
                <c:pt idx="9">
                  <c:v>-50</c:v>
                </c:pt>
              </c:numCache>
            </c:numRef>
          </c:yVal>
          <c:smooth val="0"/>
          <c:extLst>
            <c:ext xmlns:c15="http://schemas.microsoft.com/office/drawing/2012/chart" uri="{02D57815-91ED-43cb-92C2-25804820EDAC}">
              <c15:datalabelsRange>
                <c15:f>Timeline!$E$37:$E$47</c15:f>
                <c15:dlblRangeCache>
                  <c:ptCount val="11"/>
                  <c:pt idx="1">
                    <c:v>Decide Project</c:v>
                  </c:pt>
                  <c:pt idx="2">
                    <c:v>Define Purpose, Scope, Requirements</c:v>
                  </c:pt>
                  <c:pt idx="3">
                    <c:v>Iterate and Review Sprint Backlogs</c:v>
                  </c:pt>
                  <c:pt idx="4">
                    <c:v>Select Solution Type and Language</c:v>
                  </c:pt>
                  <c:pt idx="5">
                    <c:v>Draft Conceptual Design</c:v>
                  </c:pt>
                  <c:pt idx="6">
                    <c:v>Complete Working Prototype</c:v>
                  </c:pt>
                  <c:pt idx="7">
                    <c:v>Refine Requirements</c:v>
                  </c:pt>
                  <c:pt idx="8">
                    <c:v>Complete V1 of Product</c:v>
                  </c:pt>
                  <c:pt idx="9">
                    <c:v>Complete Testing</c:v>
                  </c:pt>
                  <c:pt idx="10">
                    <c:v>Insert new rows above this one</c:v>
                  </c:pt>
                </c15:dlblRangeCache>
              </c15:datalabelsRange>
            </c:ext>
            <c:ext xmlns:c16="http://schemas.microsoft.com/office/drawing/2014/chart" uri="{C3380CC4-5D6E-409C-BE32-E72D297353CC}">
              <c16:uniqueId val="{00000007-D75F-47E9-9661-163A2FF19FEB}"/>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c:ext xmlns:c16="http://schemas.microsoft.com/office/drawing/2014/chart" uri="{C3380CC4-5D6E-409C-BE32-E72D297353CC}">
                <c16:uniqueId val="{00000002-D75F-47E9-9661-163A2FF19FEB}"/>
              </c:ext>
            </c:extLst>
          </c:dPt>
          <c:dPt>
            <c:idx val="4"/>
            <c:marker>
              <c:symbol val="picture"/>
              <c:spPr>
                <a:blipFill>
                  <a:blip xmlns:r="http://schemas.openxmlformats.org/officeDocument/2006/relationships" r:embed="rId1"/>
                  <a:stretch>
                    <a:fillRect/>
                  </a:stretch>
                </a:blipFill>
                <a:ln w="9525">
                  <a:noFill/>
                </a:ln>
                <a:effectLst/>
              </c:spPr>
            </c:marker>
            <c:bubble3D val="0"/>
            <c:extLst>
              <c:ext xmlns:c16="http://schemas.microsoft.com/office/drawing/2014/chart" uri="{C3380CC4-5D6E-409C-BE32-E72D297353CC}">
                <c16:uniqueId val="{00000005-D75F-47E9-9661-163A2FF19FEB}"/>
              </c:ext>
            </c:extLst>
          </c:dPt>
          <c:dLbls>
            <c:dLbl>
              <c:idx val="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D75F-47E9-9661-163A2FF19FEB}"/>
                </c:ext>
              </c:extLst>
            </c:dLbl>
            <c:dLbl>
              <c:idx val="1"/>
              <c:tx>
                <c:rich>
                  <a:bodyPr/>
                  <a:lstStyle/>
                  <a:p>
                    <a:r>
                      <a:rPr lang="en-US"/>
                      <a:t>Start, Mar 01</a:t>
                    </a:r>
                  </a:p>
                </c:rich>
              </c:tx>
              <c:dLblPos val="t"/>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D75F-47E9-9661-163A2FF19FEB}"/>
                </c:ext>
              </c:extLst>
            </c:dLbl>
            <c:dLbl>
              <c:idx val="2"/>
              <c:tx>
                <c:rich>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fld id="{86AA10ED-4194-4AB5-B4E6-7C56DDF01713}" type="CELLRANGE">
                      <a:rPr lang="en-US"/>
                      <a:pPr>
                        <a:defRPr sz="1000" b="1" i="0" u="none" strike="noStrike" kern="1200" baseline="0">
                          <a:solidFill>
                            <a:sysClr val="windowText" lastClr="000000"/>
                          </a:solidFill>
                          <a:latin typeface="+mn-lt"/>
                          <a:ea typeface="+mn-ea"/>
                          <a:cs typeface="+mn-cs"/>
                        </a:defRPr>
                      </a:pPr>
                      <a:t>[CELLRANGE]</a:t>
                    </a:fld>
                    <a:endParaRPr lang="en-CA"/>
                  </a:p>
                </c:rich>
              </c:tx>
              <c:numFmt formatCode="m/d/yyyy" sourceLinked="0"/>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layout>
                    <c:manualLayout>
                      <c:w val="0.11986703809481471"/>
                      <c:h val="8.1828764217226221E-2"/>
                    </c:manualLayout>
                  </c15:layout>
                  <c15:dlblFieldTable/>
                  <c15:showDataLabelsRange val="1"/>
                </c:ext>
                <c:ext xmlns:c16="http://schemas.microsoft.com/office/drawing/2014/chart" uri="{C3380CC4-5D6E-409C-BE32-E72D297353CC}">
                  <c16:uniqueId val="{00000003-D75F-47E9-9661-163A2FF19FEB}"/>
                </c:ext>
              </c:extLst>
            </c:dLbl>
            <c:dLbl>
              <c:idx val="3"/>
              <c:tx>
                <c:rich>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fld id="{FDBAD374-AD90-43AD-80CA-F23024A547F7}" type="CELLRANGE">
                      <a:rPr lang="en-US"/>
                      <a:pPr>
                        <a:defRPr sz="1000" b="1" i="0" u="none" strike="noStrike" kern="1200" baseline="0">
                          <a:solidFill>
                            <a:sysClr val="windowText" lastClr="000000"/>
                          </a:solidFill>
                          <a:latin typeface="+mn-lt"/>
                          <a:ea typeface="+mn-ea"/>
                          <a:cs typeface="+mn-cs"/>
                        </a:defRPr>
                      </a:pPr>
                      <a:t>[CELLRANGE]</a:t>
                    </a:fld>
                    <a:endParaRPr lang="en-CA"/>
                  </a:p>
                </c:rich>
              </c:tx>
              <c:numFmt formatCode="m/d/yyyy" sourceLinked="0"/>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layout>
                    <c:manualLayout>
                      <c:w val="9.6574964814948858E-2"/>
                      <c:h val="8.7246983555704302E-2"/>
                    </c:manualLayout>
                  </c15:layout>
                  <c15:dlblFieldTable/>
                  <c15:showDataLabelsRange val="1"/>
                </c:ext>
                <c:ext xmlns:c16="http://schemas.microsoft.com/office/drawing/2014/chart" uri="{C3380CC4-5D6E-409C-BE32-E72D297353CC}">
                  <c16:uniqueId val="{00000004-D75F-47E9-9661-163A2FF19FEB}"/>
                </c:ext>
              </c:extLst>
            </c:dLbl>
            <c:dLbl>
              <c:idx val="4"/>
              <c:tx>
                <c:rich>
                  <a:bodyPr rot="0" spcFirstLastPara="1" vertOverflow="ellipsis" vert="horz" wrap="square" lIns="38100" tIns="19050" rIns="38100" bIns="19050" anchor="ctr" anchorCtr="1">
                    <a:noAutofit/>
                  </a:bodyPr>
                  <a:lstStyle/>
                  <a:p>
                    <a:pPr>
                      <a:defRPr sz="1000" b="1" i="0" u="none" strike="noStrike" kern="1200" baseline="0">
                        <a:solidFill>
                          <a:sysClr val="windowText" lastClr="000000"/>
                        </a:solidFill>
                        <a:latin typeface="+mn-lt"/>
                        <a:ea typeface="+mn-ea"/>
                        <a:cs typeface="+mn-cs"/>
                      </a:defRPr>
                    </a:pPr>
                    <a:fld id="{4A2AB6CE-E51D-4D4D-8887-4D1C57B49922}" type="CELLRANGE">
                      <a:rPr lang="en-US"/>
                      <a:pPr>
                        <a:defRPr sz="1000" b="1" i="0" u="none" strike="noStrike" kern="1200" baseline="0">
                          <a:solidFill>
                            <a:sysClr val="windowText" lastClr="000000"/>
                          </a:solidFill>
                          <a:latin typeface="+mn-lt"/>
                          <a:ea typeface="+mn-ea"/>
                          <a:cs typeface="+mn-cs"/>
                        </a:defRPr>
                      </a:pPr>
                      <a:t>[CELLRANGE]</a:t>
                    </a:fld>
                    <a:endParaRPr lang="en-CA"/>
                  </a:p>
                </c:rich>
              </c:tx>
              <c:numFmt formatCode="m/d/yyyy" sourceLinked="0"/>
              <c:spPr>
                <a:solidFill>
                  <a:schemeClr val="bg1">
                    <a:alpha val="50000"/>
                  </a:schemeClr>
                </a:solidFill>
                <a:ln>
                  <a:noFill/>
                </a:ln>
                <a:effectLst/>
              </c:spPr>
              <c:dLblPos val="t"/>
              <c:showLegendKey val="0"/>
              <c:showVal val="0"/>
              <c:showCatName val="0"/>
              <c:showSerName val="0"/>
              <c:showPercent val="0"/>
              <c:showBubbleSize val="0"/>
              <c:extLst>
                <c:ext xmlns:c15="http://schemas.microsoft.com/office/drawing/2012/chart" uri="{CE6537A1-D6FC-4f65-9D91-7224C49458BB}">
                  <c15:layout>
                    <c:manualLayout>
                      <c:w val="9.61020293168805E-2"/>
                      <c:h val="7.6410544878748141E-2"/>
                    </c:manualLayout>
                  </c15:layout>
                  <c15:dlblFieldTable/>
                  <c15:showDataLabelsRange val="1"/>
                </c:ext>
                <c:ext xmlns:c16="http://schemas.microsoft.com/office/drawing/2014/chart" uri="{C3380CC4-5D6E-409C-BE32-E72D297353CC}">
                  <c16:uniqueId val="{00000005-D75F-47E9-9661-163A2FF19FEB}"/>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5EF8-4134-955B-52DF741E0001}"/>
                </c:ext>
              </c:extLst>
            </c:dLbl>
            <c:numFmt formatCode="m/d/yyyy" sourceLinked="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Timeline!$B$51:$B$56</c:f>
              <c:numCache>
                <c:formatCode>m/d/yyyy</c:formatCode>
                <c:ptCount val="6"/>
                <c:pt idx="1">
                  <c:v>45352</c:v>
                </c:pt>
                <c:pt idx="2">
                  <c:v>45386</c:v>
                </c:pt>
                <c:pt idx="3">
                  <c:v>45421</c:v>
                </c:pt>
                <c:pt idx="4">
                  <c:v>45449</c:v>
                </c:pt>
              </c:numCache>
            </c:numRef>
          </c:xVal>
          <c:yVal>
            <c:numRef>
              <c:f>Timeline!$F$51:$F$56</c:f>
              <c:numCache>
                <c:formatCode>General</c:formatCode>
                <c:ptCount val="6"/>
                <c:pt idx="1">
                  <c:v>30</c:v>
                </c:pt>
                <c:pt idx="2">
                  <c:v>25</c:v>
                </c:pt>
                <c:pt idx="3">
                  <c:v>20</c:v>
                </c:pt>
                <c:pt idx="4">
                  <c:v>15</c:v>
                </c:pt>
              </c:numCache>
            </c:numRef>
          </c:yVal>
          <c:smooth val="0"/>
          <c:extLst>
            <c:ext xmlns:c15="http://schemas.microsoft.com/office/drawing/2012/chart" uri="{02D57815-91ED-43cb-92C2-25804820EDAC}">
              <c15:datalabelsRange>
                <c15:f>Timeline!$E$51:$E$56</c15:f>
                <c15:dlblRangeCache>
                  <c:ptCount val="6"/>
                  <c:pt idx="1">
                    <c:v>Start, Mar 1</c:v>
                  </c:pt>
                  <c:pt idx="2">
                    <c:v>Assignment 1: Due 04-Apr</c:v>
                  </c:pt>
                  <c:pt idx="3">
                    <c:v>Assignment 2: Due 09-May</c:v>
                  </c:pt>
                  <c:pt idx="4">
                    <c:v>Assignment 3: Due 06-Jun</c:v>
                  </c:pt>
                  <c:pt idx="5">
                    <c:v>Insert new rows above this one</c:v>
                  </c:pt>
                </c15:dlblRangeCache>
              </c15:datalabelsRange>
            </c:ext>
            <c:ext xmlns:c16="http://schemas.microsoft.com/office/drawing/2014/chart" uri="{C3380CC4-5D6E-409C-BE32-E72D297353CC}">
              <c16:uniqueId val="{00000000-D75F-47E9-9661-163A2FF19FEB}"/>
            </c:ext>
          </c:extLst>
        </c:ser>
        <c:dLbls>
          <c:showLegendKey val="0"/>
          <c:showVal val="0"/>
          <c:showCatName val="0"/>
          <c:showSerName val="0"/>
          <c:showPercent val="0"/>
          <c:showBubbleSize val="0"/>
        </c:dLbls>
        <c:axId val="484833240"/>
        <c:axId val="484834552"/>
      </c:scatterChart>
      <c:valAx>
        <c:axId val="484833240"/>
        <c:scaling>
          <c:orientation val="minMax"/>
          <c:max val="45449"/>
          <c:min val="45352"/>
        </c:scaling>
        <c:delete val="0"/>
        <c:axPos val="b"/>
        <c:numFmt formatCode="m/d/yyyy" sourceLinked="0"/>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84834552"/>
        <c:crosses val="autoZero"/>
        <c:crossBetween val="midCat"/>
        <c:majorUnit val="10"/>
        <c:minorUnit val="2"/>
      </c:valAx>
      <c:valAx>
        <c:axId val="484834552"/>
        <c:scaling>
          <c:orientation val="minMax"/>
          <c:max val="50"/>
          <c:min val="-100"/>
        </c:scaling>
        <c:delete val="1"/>
        <c:axPos val="l"/>
        <c:numFmt formatCode="General" sourceLinked="1"/>
        <c:majorTickMark val="out"/>
        <c:minorTickMark val="none"/>
        <c:tickLblPos val="nextTo"/>
        <c:crossAx val="484833240"/>
        <c:crosses val="autoZero"/>
        <c:crossBetween val="midCat"/>
        <c:majorUnit val="25"/>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8100"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23811</xdr:colOff>
      <xdr:row>1</xdr:row>
      <xdr:rowOff>100011</xdr:rowOff>
    </xdr:from>
    <xdr:to>
      <xdr:col>10</xdr:col>
      <xdr:colOff>438149</xdr:colOff>
      <xdr:row>26</xdr:row>
      <xdr:rowOff>176261</xdr:rowOff>
    </xdr:to>
    <xdr:graphicFrame macro="">
      <xdr:nvGraphicFramePr>
        <xdr:cNvPr id="3" name="Chart 2">
          <a:extLst>
            <a:ext uri="{FF2B5EF4-FFF2-40B4-BE49-F238E27FC236}">
              <a16:creationId xmlns:a16="http://schemas.microsoft.com/office/drawing/2014/main" id="{804101E9-334F-4A84-8D62-96D9C4F484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0</xdr:colOff>
      <xdr:row>1</xdr:row>
      <xdr:rowOff>66675</xdr:rowOff>
    </xdr:from>
    <xdr:to>
      <xdr:col>10</xdr:col>
      <xdr:colOff>1905000</xdr:colOff>
      <xdr:row>3</xdr:row>
      <xdr:rowOff>114300</xdr:rowOff>
    </xdr:to>
    <xdr:pic>
      <xdr:nvPicPr>
        <xdr:cNvPr id="4" name="Picture 3">
          <a:hlinkClick xmlns:r="http://schemas.openxmlformats.org/officeDocument/2006/relationships" r:id="rId2"/>
          <a:extLst>
            <a:ext uri="{FF2B5EF4-FFF2-40B4-BE49-F238E27FC236}">
              <a16:creationId xmlns:a16="http://schemas.microsoft.com/office/drawing/2014/main"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D695-63DB-475B-89F7-AC927F169BD9}">
  <sheetPr>
    <pageSetUpPr fitToPage="1"/>
  </sheetPr>
  <dimension ref="A1:L56"/>
  <sheetViews>
    <sheetView showGridLines="0" workbookViewId="0">
      <selection activeCell="K46" sqref="K46"/>
    </sheetView>
  </sheetViews>
  <sheetFormatPr defaultRowHeight="15" x14ac:dyDescent="0.25"/>
  <cols>
    <col min="1" max="1" width="3.7109375" customWidth="1"/>
    <col min="2" max="3" width="17.28515625" customWidth="1"/>
    <col min="4" max="4" width="14.5703125" customWidth="1"/>
    <col min="5" max="5" width="36.85546875" customWidth="1"/>
    <col min="6" max="7" width="18.7109375" customWidth="1"/>
    <col min="8" max="9" width="3.7109375" customWidth="1"/>
    <col min="10" max="10" width="5.5703125" customWidth="1"/>
    <col min="11" max="11" width="33.85546875" customWidth="1"/>
    <col min="12" max="12" width="10.42578125" bestFit="1" customWidth="1"/>
  </cols>
  <sheetData>
    <row r="1" spans="1:12" x14ac:dyDescent="0.25">
      <c r="A1" t="s">
        <v>41</v>
      </c>
    </row>
    <row r="5" spans="1:12" x14ac:dyDescent="0.25">
      <c r="K5" s="28" t="s">
        <v>21</v>
      </c>
      <c r="L5" s="28"/>
    </row>
    <row r="6" spans="1:12" x14ac:dyDescent="0.25">
      <c r="K6" s="29" t="s">
        <v>22</v>
      </c>
      <c r="L6" s="29"/>
    </row>
    <row r="7" spans="1:12" x14ac:dyDescent="0.25">
      <c r="K7" s="1"/>
    </row>
    <row r="9" spans="1:12" x14ac:dyDescent="0.25">
      <c r="K9" s="30" t="s">
        <v>26</v>
      </c>
    </row>
    <row r="10" spans="1:12" x14ac:dyDescent="0.25">
      <c r="K10" s="31" t="s">
        <v>28</v>
      </c>
    </row>
    <row r="11" spans="1:12" x14ac:dyDescent="0.25">
      <c r="K11" s="31" t="s">
        <v>30</v>
      </c>
    </row>
    <row r="12" spans="1:12" x14ac:dyDescent="0.25">
      <c r="K12" s="31" t="s">
        <v>27</v>
      </c>
    </row>
    <row r="13" spans="1:12" x14ac:dyDescent="0.25">
      <c r="K13" s="31" t="s">
        <v>23</v>
      </c>
    </row>
    <row r="14" spans="1:12" x14ac:dyDescent="0.25">
      <c r="K14" s="31" t="s">
        <v>33</v>
      </c>
    </row>
    <row r="15" spans="1:12" x14ac:dyDescent="0.25">
      <c r="K15" s="31" t="s">
        <v>29</v>
      </c>
    </row>
    <row r="17" spans="11:12" x14ac:dyDescent="0.25">
      <c r="K17" s="30" t="s">
        <v>31</v>
      </c>
    </row>
    <row r="18" spans="11:12" x14ac:dyDescent="0.25">
      <c r="K18" s="31" t="s">
        <v>24</v>
      </c>
    </row>
    <row r="19" spans="11:12" x14ac:dyDescent="0.25">
      <c r="K19" s="31" t="s">
        <v>25</v>
      </c>
    </row>
    <row r="20" spans="11:12" x14ac:dyDescent="0.25">
      <c r="K20" s="31" t="s">
        <v>32</v>
      </c>
    </row>
    <row r="22" spans="11:12" x14ac:dyDescent="0.25">
      <c r="K22" s="31"/>
    </row>
    <row r="23" spans="11:12" x14ac:dyDescent="0.25">
      <c r="L23" s="32">
        <v>45449</v>
      </c>
    </row>
    <row r="35" spans="2:11" ht="21" x14ac:dyDescent="0.35">
      <c r="B35" s="3" t="s">
        <v>7</v>
      </c>
      <c r="C35" s="3"/>
      <c r="D35" s="3"/>
    </row>
    <row r="36" spans="2:11" ht="21.75" customHeight="1" x14ac:dyDescent="0.25">
      <c r="B36" s="2" t="s">
        <v>8</v>
      </c>
      <c r="C36" s="2" t="s">
        <v>5</v>
      </c>
      <c r="D36" s="2" t="s">
        <v>4</v>
      </c>
      <c r="E36" s="2" t="s">
        <v>2</v>
      </c>
      <c r="F36" s="2" t="s">
        <v>9</v>
      </c>
      <c r="G36" s="2" t="s">
        <v>10</v>
      </c>
    </row>
    <row r="37" spans="2:11" s="16" customFormat="1" ht="11.25" x14ac:dyDescent="0.2">
      <c r="B37" s="13"/>
      <c r="C37" s="13"/>
      <c r="D37" s="14"/>
      <c r="E37" s="15"/>
      <c r="F37" s="14"/>
      <c r="G37" s="14"/>
      <c r="K37" s="17"/>
    </row>
    <row r="38" spans="2:11" ht="18" customHeight="1" x14ac:dyDescent="0.25">
      <c r="B38" s="9">
        <v>45352</v>
      </c>
      <c r="C38" s="9">
        <f>B38+D38</f>
        <v>45360</v>
      </c>
      <c r="D38" s="10">
        <v>8</v>
      </c>
      <c r="E38" s="6" t="s">
        <v>39</v>
      </c>
      <c r="F38" s="10">
        <v>-25</v>
      </c>
      <c r="G38" s="10">
        <f>F38</f>
        <v>-25</v>
      </c>
    </row>
    <row r="39" spans="2:11" ht="18" customHeight="1" x14ac:dyDescent="0.25">
      <c r="B39" s="9">
        <f>C38</f>
        <v>45360</v>
      </c>
      <c r="C39" s="9">
        <f>B39+D39</f>
        <v>45368</v>
      </c>
      <c r="D39" s="10">
        <v>8</v>
      </c>
      <c r="E39" s="6" t="s">
        <v>36</v>
      </c>
      <c r="F39" s="10">
        <f>F38-25</f>
        <v>-50</v>
      </c>
      <c r="G39" s="10">
        <f>F39-F38</f>
        <v>-25</v>
      </c>
    </row>
    <row r="40" spans="2:11" ht="18" customHeight="1" x14ac:dyDescent="0.25">
      <c r="B40" s="9">
        <v>45360</v>
      </c>
      <c r="C40" s="9">
        <v>45438</v>
      </c>
      <c r="D40" s="10">
        <v>57</v>
      </c>
      <c r="E40" s="6" t="s">
        <v>140</v>
      </c>
      <c r="F40" s="10">
        <f>F39-10</f>
        <v>-60</v>
      </c>
      <c r="G40" s="10">
        <f>F40-F38</f>
        <v>-35</v>
      </c>
    </row>
    <row r="41" spans="2:11" ht="18" customHeight="1" x14ac:dyDescent="0.25">
      <c r="B41" s="9">
        <f>C39</f>
        <v>45368</v>
      </c>
      <c r="C41" s="9">
        <f>B41+D41</f>
        <v>45376</v>
      </c>
      <c r="D41" s="10">
        <v>8</v>
      </c>
      <c r="E41" s="6" t="s">
        <v>40</v>
      </c>
      <c r="F41" s="10">
        <f>F39-25</f>
        <v>-75</v>
      </c>
      <c r="G41" s="10">
        <f>F41-F39</f>
        <v>-25</v>
      </c>
    </row>
    <row r="42" spans="2:11" ht="18" customHeight="1" x14ac:dyDescent="0.25">
      <c r="B42" s="9">
        <f>C41</f>
        <v>45376</v>
      </c>
      <c r="C42" s="9">
        <f t="shared" ref="C42:C46" si="0">B42+D42-1</f>
        <v>45382</v>
      </c>
      <c r="D42" s="10">
        <v>7</v>
      </c>
      <c r="E42" s="6" t="s">
        <v>138</v>
      </c>
      <c r="F42" s="10">
        <f>F41-25</f>
        <v>-100</v>
      </c>
      <c r="G42" s="10">
        <f>F42-F39</f>
        <v>-50</v>
      </c>
    </row>
    <row r="43" spans="2:11" ht="18" customHeight="1" x14ac:dyDescent="0.25">
      <c r="B43" s="9">
        <f>C42</f>
        <v>45382</v>
      </c>
      <c r="C43" s="9">
        <f>B43+D43</f>
        <v>45417</v>
      </c>
      <c r="D43" s="10">
        <v>35</v>
      </c>
      <c r="E43" s="6" t="s">
        <v>137</v>
      </c>
      <c r="F43" s="10">
        <f>-25</f>
        <v>-25</v>
      </c>
      <c r="G43" s="10">
        <f>F43</f>
        <v>-25</v>
      </c>
    </row>
    <row r="44" spans="2:11" ht="18" customHeight="1" x14ac:dyDescent="0.25">
      <c r="B44" s="9">
        <f>B43</f>
        <v>45382</v>
      </c>
      <c r="C44" s="9">
        <f>B44+D44</f>
        <v>45417</v>
      </c>
      <c r="D44" s="10">
        <v>35</v>
      </c>
      <c r="E44" s="6" t="s">
        <v>37</v>
      </c>
      <c r="F44" s="10">
        <f>F43-25</f>
        <v>-50</v>
      </c>
      <c r="G44" s="10">
        <f>F44</f>
        <v>-50</v>
      </c>
    </row>
    <row r="45" spans="2:11" ht="18" customHeight="1" x14ac:dyDescent="0.25">
      <c r="B45" s="9">
        <f>C44</f>
        <v>45417</v>
      </c>
      <c r="C45" s="9">
        <f>B45+D45</f>
        <v>45438</v>
      </c>
      <c r="D45" s="10">
        <v>21</v>
      </c>
      <c r="E45" s="6" t="s">
        <v>139</v>
      </c>
      <c r="F45" s="10">
        <f>-25</f>
        <v>-25</v>
      </c>
      <c r="G45" s="10">
        <f>F45-F44</f>
        <v>25</v>
      </c>
    </row>
    <row r="46" spans="2:11" x14ac:dyDescent="0.25">
      <c r="B46" s="9">
        <f>C45</f>
        <v>45438</v>
      </c>
      <c r="C46" s="9">
        <f t="shared" si="0"/>
        <v>45445</v>
      </c>
      <c r="D46" s="10">
        <v>8</v>
      </c>
      <c r="E46" s="6" t="s">
        <v>38</v>
      </c>
      <c r="F46" s="10">
        <f>F45-25</f>
        <v>-50</v>
      </c>
      <c r="G46" s="10">
        <f>F46</f>
        <v>-50</v>
      </c>
      <c r="K46" s="5"/>
    </row>
    <row r="47" spans="2:11" x14ac:dyDescent="0.25">
      <c r="B47" s="7"/>
      <c r="C47" s="7"/>
      <c r="D47" s="8"/>
      <c r="E47" s="12" t="s">
        <v>3</v>
      </c>
      <c r="F47" s="8"/>
      <c r="G47" s="8"/>
    </row>
    <row r="49" spans="2:11" ht="21" x14ac:dyDescent="0.35">
      <c r="B49" s="3" t="s">
        <v>6</v>
      </c>
      <c r="C49" s="3"/>
      <c r="D49" s="3"/>
    </row>
    <row r="50" spans="2:11" s="16" customFormat="1" ht="18.75" x14ac:dyDescent="0.25">
      <c r="B50" s="2" t="s">
        <v>0</v>
      </c>
      <c r="C50" s="2"/>
      <c r="D50" s="2"/>
      <c r="E50" s="2" t="s">
        <v>2</v>
      </c>
      <c r="F50" s="2" t="s">
        <v>1</v>
      </c>
      <c r="G50"/>
    </row>
    <row r="51" spans="2:11" ht="18" customHeight="1" x14ac:dyDescent="0.25">
      <c r="B51" s="13"/>
      <c r="C51" s="13"/>
      <c r="D51" s="14"/>
      <c r="E51" s="15"/>
      <c r="F51" s="14"/>
      <c r="G51" s="16"/>
    </row>
    <row r="52" spans="2:11" ht="18" customHeight="1" x14ac:dyDescent="0.25">
      <c r="B52" s="9">
        <v>45352</v>
      </c>
      <c r="C52" s="9"/>
      <c r="D52" s="10"/>
      <c r="E52" s="11" t="str">
        <f>"Start, "&amp;TEXT(B52,"mmm d")</f>
        <v>Start, Mar 1</v>
      </c>
      <c r="F52" s="10">
        <v>30</v>
      </c>
    </row>
    <row r="53" spans="2:11" ht="18" customHeight="1" x14ac:dyDescent="0.25">
      <c r="B53" s="9">
        <v>45386</v>
      </c>
      <c r="C53" s="9"/>
      <c r="D53" s="10"/>
      <c r="E53" s="11" t="s">
        <v>42</v>
      </c>
      <c r="F53" s="10">
        <v>25</v>
      </c>
    </row>
    <row r="54" spans="2:11" ht="18" customHeight="1" x14ac:dyDescent="0.25">
      <c r="B54" s="9">
        <v>45421</v>
      </c>
      <c r="C54" s="9"/>
      <c r="D54" s="10"/>
      <c r="E54" s="11" t="s">
        <v>43</v>
      </c>
      <c r="F54" s="10">
        <v>20</v>
      </c>
      <c r="K54" s="4"/>
    </row>
    <row r="55" spans="2:11" x14ac:dyDescent="0.25">
      <c r="B55" s="9">
        <v>45449</v>
      </c>
      <c r="C55" s="9"/>
      <c r="D55" s="10"/>
      <c r="E55" s="11" t="s">
        <v>44</v>
      </c>
      <c r="F55" s="10">
        <v>15</v>
      </c>
      <c r="K55" s="5"/>
    </row>
    <row r="56" spans="2:11" x14ac:dyDescent="0.25">
      <c r="B56" s="7"/>
      <c r="C56" s="7"/>
      <c r="D56" s="8"/>
      <c r="E56" s="12" t="s">
        <v>3</v>
      </c>
      <c r="F56" s="8"/>
    </row>
  </sheetData>
  <hyperlinks>
    <hyperlink ref="K6" r:id="rId1" xr:uid="{67E67E12-339E-49C8-AAAC-2BC2D8E201AE}"/>
    <hyperlink ref="K5" r:id="rId2" xr:uid="{19138F53-77EE-4C8C-8E6E-F4F4F9A6181B}"/>
  </hyperlinks>
  <pageMargins left="0.35" right="0.35" top="0.5" bottom="0.5" header="0.25" footer="0.25"/>
  <pageSetup fitToHeight="0" orientation="landscape" r:id="rId3"/>
  <ignoredErrors>
    <ignoredError sqref="G45:G46 B44:C44 F43:F45 C42" formula="1"/>
  </ignoredError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7632-C643-4CF5-9EE7-32547E0C3B1D}">
  <dimension ref="A1:H22"/>
  <sheetViews>
    <sheetView tabSelected="1" workbookViewId="0">
      <selection activeCell="D3" sqref="D3"/>
    </sheetView>
  </sheetViews>
  <sheetFormatPr defaultColWidth="26.7109375" defaultRowHeight="15" x14ac:dyDescent="0.25"/>
  <sheetData>
    <row r="1" spans="1:8" x14ac:dyDescent="0.25">
      <c r="A1" s="41" t="s">
        <v>45</v>
      </c>
      <c r="B1" s="41" t="s">
        <v>46</v>
      </c>
      <c r="C1" s="41" t="s">
        <v>47</v>
      </c>
      <c r="D1" s="43" t="s">
        <v>141</v>
      </c>
      <c r="E1" s="41" t="s">
        <v>48</v>
      </c>
      <c r="F1" s="41" t="s">
        <v>49</v>
      </c>
      <c r="G1" s="41" t="s">
        <v>50</v>
      </c>
      <c r="H1" s="41" t="s">
        <v>51</v>
      </c>
    </row>
    <row r="2" spans="1:8" ht="15.75" thickBot="1" x14ac:dyDescent="0.3">
      <c r="A2" s="42"/>
      <c r="B2" s="42"/>
      <c r="C2" s="42"/>
      <c r="D2" s="44"/>
      <c r="E2" s="42"/>
      <c r="F2" s="42"/>
      <c r="G2" s="42"/>
      <c r="H2" s="42"/>
    </row>
    <row r="3" spans="1:8" ht="15.75" thickBot="1" x14ac:dyDescent="0.3">
      <c r="A3" s="33" t="s">
        <v>52</v>
      </c>
      <c r="B3" s="34" t="s">
        <v>86</v>
      </c>
      <c r="C3" s="34" t="s">
        <v>53</v>
      </c>
      <c r="D3" s="34" t="s">
        <v>87</v>
      </c>
      <c r="E3" s="34" t="s">
        <v>54</v>
      </c>
      <c r="F3" s="34" t="s">
        <v>55</v>
      </c>
      <c r="G3" s="34" t="s">
        <v>55</v>
      </c>
      <c r="H3" s="34" t="s">
        <v>55</v>
      </c>
    </row>
    <row r="4" spans="1:8" ht="15.75" thickBot="1" x14ac:dyDescent="0.3">
      <c r="A4" s="33" t="s">
        <v>56</v>
      </c>
      <c r="B4" s="34" t="s">
        <v>88</v>
      </c>
      <c r="C4" s="34" t="s">
        <v>53</v>
      </c>
      <c r="D4" s="34" t="s">
        <v>96</v>
      </c>
      <c r="E4" s="34" t="s">
        <v>89</v>
      </c>
      <c r="F4" s="34" t="s">
        <v>55</v>
      </c>
      <c r="G4" s="34" t="s">
        <v>55</v>
      </c>
      <c r="H4" s="34" t="s">
        <v>55</v>
      </c>
    </row>
    <row r="5" spans="1:8" ht="72.75" thickBot="1" x14ac:dyDescent="0.3">
      <c r="A5" s="33" t="s">
        <v>57</v>
      </c>
      <c r="B5" s="34" t="s">
        <v>58</v>
      </c>
      <c r="C5" s="34" t="s">
        <v>53</v>
      </c>
      <c r="D5" s="34" t="s">
        <v>59</v>
      </c>
      <c r="E5" s="34" t="s">
        <v>60</v>
      </c>
      <c r="F5" s="34" t="s">
        <v>55</v>
      </c>
      <c r="G5" s="34" t="s">
        <v>55</v>
      </c>
      <c r="H5" s="34" t="s">
        <v>55</v>
      </c>
    </row>
    <row r="6" spans="1:8" ht="24.75" thickBot="1" x14ac:dyDescent="0.3">
      <c r="A6" s="33" t="s">
        <v>61</v>
      </c>
      <c r="B6" s="34" t="s">
        <v>90</v>
      </c>
      <c r="C6" s="34" t="s">
        <v>53</v>
      </c>
      <c r="D6" s="34" t="s">
        <v>91</v>
      </c>
      <c r="E6" s="34" t="s">
        <v>92</v>
      </c>
      <c r="F6" s="34" t="s">
        <v>55</v>
      </c>
      <c r="G6" s="34" t="s">
        <v>55</v>
      </c>
      <c r="H6" s="34" t="s">
        <v>55</v>
      </c>
    </row>
    <row r="7" spans="1:8" ht="24.75" thickBot="1" x14ac:dyDescent="0.3">
      <c r="A7" s="33" t="s">
        <v>62</v>
      </c>
      <c r="B7" s="34" t="s">
        <v>93</v>
      </c>
      <c r="C7" s="34" t="s">
        <v>53</v>
      </c>
      <c r="D7" s="34" t="s">
        <v>94</v>
      </c>
      <c r="E7" s="34" t="s">
        <v>95</v>
      </c>
      <c r="F7" s="34" t="s">
        <v>55</v>
      </c>
      <c r="G7" s="34" t="s">
        <v>55</v>
      </c>
      <c r="H7" s="34" t="s">
        <v>55</v>
      </c>
    </row>
    <row r="8" spans="1:8" ht="36.75" thickBot="1" x14ac:dyDescent="0.3">
      <c r="A8" s="33" t="s">
        <v>63</v>
      </c>
      <c r="B8" s="34" t="s">
        <v>64</v>
      </c>
      <c r="C8" s="34" t="s">
        <v>53</v>
      </c>
      <c r="D8" s="34" t="s">
        <v>65</v>
      </c>
      <c r="E8" s="34" t="s">
        <v>66</v>
      </c>
      <c r="F8" s="34" t="s">
        <v>55</v>
      </c>
      <c r="G8" s="34" t="s">
        <v>55</v>
      </c>
      <c r="H8" s="34" t="s">
        <v>55</v>
      </c>
    </row>
    <row r="9" spans="1:8" ht="24.75" thickBot="1" x14ac:dyDescent="0.3">
      <c r="A9" s="33" t="s">
        <v>97</v>
      </c>
      <c r="B9" s="34" t="s">
        <v>98</v>
      </c>
      <c r="C9" s="34" t="s">
        <v>53</v>
      </c>
      <c r="D9" s="34" t="s">
        <v>100</v>
      </c>
      <c r="E9" s="34" t="s">
        <v>99</v>
      </c>
      <c r="F9" s="34" t="s">
        <v>55</v>
      </c>
      <c r="G9" s="34" t="s">
        <v>55</v>
      </c>
      <c r="H9" s="34" t="s">
        <v>55</v>
      </c>
    </row>
    <row r="10" spans="1:8" ht="36.75" thickBot="1" x14ac:dyDescent="0.3">
      <c r="A10" s="33" t="s">
        <v>101</v>
      </c>
      <c r="B10" s="34" t="s">
        <v>102</v>
      </c>
      <c r="C10" s="34" t="s">
        <v>53</v>
      </c>
      <c r="D10" s="34" t="s">
        <v>103</v>
      </c>
      <c r="E10" s="34" t="s">
        <v>104</v>
      </c>
      <c r="F10" s="34" t="s">
        <v>55</v>
      </c>
      <c r="G10" s="34" t="s">
        <v>55</v>
      </c>
      <c r="H10" s="34" t="s">
        <v>55</v>
      </c>
    </row>
    <row r="11" spans="1:8" ht="36.75" thickBot="1" x14ac:dyDescent="0.3">
      <c r="A11" s="33" t="s">
        <v>108</v>
      </c>
      <c r="B11" s="34" t="s">
        <v>109</v>
      </c>
      <c r="C11" s="34" t="s">
        <v>53</v>
      </c>
      <c r="D11" s="34" t="s">
        <v>110</v>
      </c>
      <c r="E11" s="34" t="s">
        <v>111</v>
      </c>
      <c r="F11" s="34" t="s">
        <v>55</v>
      </c>
      <c r="G11" s="34" t="s">
        <v>55</v>
      </c>
      <c r="H11" s="34" t="s">
        <v>55</v>
      </c>
    </row>
    <row r="12" spans="1:8" ht="36.75" thickBot="1" x14ac:dyDescent="0.3">
      <c r="A12" s="35" t="s">
        <v>67</v>
      </c>
      <c r="B12" s="36" t="s">
        <v>68</v>
      </c>
      <c r="C12" s="36" t="s">
        <v>69</v>
      </c>
      <c r="D12" s="36" t="s">
        <v>112</v>
      </c>
      <c r="E12" s="36" t="s">
        <v>113</v>
      </c>
      <c r="F12" s="36" t="s">
        <v>55</v>
      </c>
      <c r="G12" s="36" t="s">
        <v>55</v>
      </c>
      <c r="H12" s="36" t="s">
        <v>55</v>
      </c>
    </row>
    <row r="13" spans="1:8" ht="36.75" thickBot="1" x14ac:dyDescent="0.3">
      <c r="A13" s="35" t="s">
        <v>70</v>
      </c>
      <c r="B13" s="36" t="s">
        <v>120</v>
      </c>
      <c r="C13" s="36" t="s">
        <v>69</v>
      </c>
      <c r="D13" s="36" t="s">
        <v>121</v>
      </c>
      <c r="E13" s="36" t="s">
        <v>114</v>
      </c>
      <c r="F13" s="36" t="s">
        <v>55</v>
      </c>
      <c r="G13" s="36" t="s">
        <v>55</v>
      </c>
      <c r="H13" s="36" t="s">
        <v>55</v>
      </c>
    </row>
    <row r="14" spans="1:8" ht="36.75" thickBot="1" x14ac:dyDescent="0.3">
      <c r="A14" s="35" t="s">
        <v>71</v>
      </c>
      <c r="B14" s="36" t="s">
        <v>115</v>
      </c>
      <c r="C14" s="36" t="s">
        <v>69</v>
      </c>
      <c r="D14" s="36" t="s">
        <v>122</v>
      </c>
      <c r="E14" s="36" t="s">
        <v>116</v>
      </c>
      <c r="F14" s="36" t="s">
        <v>55</v>
      </c>
      <c r="G14" s="36" t="s">
        <v>55</v>
      </c>
      <c r="H14" s="36" t="s">
        <v>55</v>
      </c>
    </row>
    <row r="15" spans="1:8" ht="48.75" thickBot="1" x14ac:dyDescent="0.3">
      <c r="A15" s="35" t="s">
        <v>72</v>
      </c>
      <c r="B15" s="36" t="s">
        <v>117</v>
      </c>
      <c r="C15" s="36" t="s">
        <v>69</v>
      </c>
      <c r="D15" s="36" t="s">
        <v>118</v>
      </c>
      <c r="E15" s="36" t="s">
        <v>119</v>
      </c>
      <c r="F15" s="36" t="s">
        <v>55</v>
      </c>
      <c r="G15" s="36" t="s">
        <v>55</v>
      </c>
      <c r="H15" s="36" t="s">
        <v>55</v>
      </c>
    </row>
    <row r="16" spans="1:8" ht="36.75" thickBot="1" x14ac:dyDescent="0.3">
      <c r="A16" s="35" t="s">
        <v>73</v>
      </c>
      <c r="B16" s="36" t="s">
        <v>123</v>
      </c>
      <c r="C16" s="36" t="s">
        <v>69</v>
      </c>
      <c r="D16" s="36" t="s">
        <v>124</v>
      </c>
      <c r="E16" s="36" t="s">
        <v>125</v>
      </c>
      <c r="F16" s="36" t="s">
        <v>55</v>
      </c>
      <c r="G16" s="36" t="s">
        <v>55</v>
      </c>
      <c r="H16" s="36" t="s">
        <v>55</v>
      </c>
    </row>
    <row r="17" spans="1:8" ht="24.75" thickBot="1" x14ac:dyDescent="0.3">
      <c r="A17" s="37" t="s">
        <v>74</v>
      </c>
      <c r="B17" s="38" t="s">
        <v>126</v>
      </c>
      <c r="C17" s="38" t="s">
        <v>75</v>
      </c>
      <c r="D17" s="38" t="s">
        <v>127</v>
      </c>
      <c r="E17" s="38" t="s">
        <v>128</v>
      </c>
      <c r="F17" s="38" t="s">
        <v>55</v>
      </c>
      <c r="G17" s="38" t="s">
        <v>55</v>
      </c>
      <c r="H17" s="38" t="s">
        <v>55</v>
      </c>
    </row>
    <row r="18" spans="1:8" ht="36.75" thickBot="1" x14ac:dyDescent="0.3">
      <c r="A18" s="37" t="s">
        <v>76</v>
      </c>
      <c r="B18" s="38" t="s">
        <v>77</v>
      </c>
      <c r="C18" s="38" t="s">
        <v>75</v>
      </c>
      <c r="D18" s="38" t="s">
        <v>129</v>
      </c>
      <c r="E18" s="38" t="s">
        <v>130</v>
      </c>
      <c r="F18" s="38" t="s">
        <v>55</v>
      </c>
      <c r="G18" s="38" t="s">
        <v>55</v>
      </c>
      <c r="H18" s="38" t="s">
        <v>55</v>
      </c>
    </row>
    <row r="19" spans="1:8" ht="24.75" thickBot="1" x14ac:dyDescent="0.3">
      <c r="A19" s="37" t="s">
        <v>78</v>
      </c>
      <c r="B19" s="38" t="s">
        <v>131</v>
      </c>
      <c r="C19" s="38" t="s">
        <v>75</v>
      </c>
      <c r="D19" s="38" t="s">
        <v>132</v>
      </c>
      <c r="E19" s="38" t="s">
        <v>133</v>
      </c>
      <c r="F19" s="38" t="s">
        <v>55</v>
      </c>
      <c r="G19" s="38" t="s">
        <v>55</v>
      </c>
      <c r="H19" s="38" t="s">
        <v>55</v>
      </c>
    </row>
    <row r="20" spans="1:8" ht="36.75" thickBot="1" x14ac:dyDescent="0.3">
      <c r="A20" s="37" t="s">
        <v>79</v>
      </c>
      <c r="B20" s="38" t="s">
        <v>134</v>
      </c>
      <c r="C20" s="38" t="s">
        <v>75</v>
      </c>
      <c r="D20" s="38" t="s">
        <v>135</v>
      </c>
      <c r="E20" s="38" t="s">
        <v>136</v>
      </c>
      <c r="F20" s="38" t="s">
        <v>55</v>
      </c>
      <c r="G20" s="38" t="s">
        <v>55</v>
      </c>
      <c r="H20" s="38" t="s">
        <v>55</v>
      </c>
    </row>
    <row r="21" spans="1:8" ht="24.75" thickBot="1" x14ac:dyDescent="0.3">
      <c r="A21" s="37" t="s">
        <v>80</v>
      </c>
      <c r="B21" s="38" t="s">
        <v>81</v>
      </c>
      <c r="C21" s="38" t="s">
        <v>75</v>
      </c>
      <c r="D21" s="38" t="s">
        <v>82</v>
      </c>
      <c r="E21" s="38" t="s">
        <v>83</v>
      </c>
      <c r="F21" s="38" t="s">
        <v>55</v>
      </c>
      <c r="G21" s="38" t="s">
        <v>55</v>
      </c>
      <c r="H21" s="38" t="s">
        <v>55</v>
      </c>
    </row>
    <row r="22" spans="1:8" ht="24.75" thickBot="1" x14ac:dyDescent="0.3">
      <c r="A22" s="39" t="s">
        <v>84</v>
      </c>
      <c r="B22" s="40" t="s">
        <v>105</v>
      </c>
      <c r="C22" s="40" t="s">
        <v>85</v>
      </c>
      <c r="D22" s="40" t="s">
        <v>106</v>
      </c>
      <c r="E22" s="40" t="s">
        <v>107</v>
      </c>
      <c r="F22" s="40" t="s">
        <v>55</v>
      </c>
      <c r="G22" s="40" t="s">
        <v>55</v>
      </c>
      <c r="H22" s="40" t="s">
        <v>55</v>
      </c>
    </row>
  </sheetData>
  <mergeCells count="8">
    <mergeCell ref="H1:H2"/>
    <mergeCell ref="A1:A2"/>
    <mergeCell ref="B1:B2"/>
    <mergeCell ref="C1:C2"/>
    <mergeCell ref="E1:E2"/>
    <mergeCell ref="F1:F2"/>
    <mergeCell ref="G1:G2"/>
    <mergeCell ref="D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28E46-4F8E-4CE9-86EA-5AE28B42ED2D}">
  <dimension ref="B1:C19"/>
  <sheetViews>
    <sheetView showGridLines="0" workbookViewId="0"/>
  </sheetViews>
  <sheetFormatPr defaultColWidth="9.140625" defaultRowHeight="12.75" x14ac:dyDescent="0.2"/>
  <cols>
    <col min="1" max="1" width="2.85546875" style="19" customWidth="1"/>
    <col min="2" max="2" width="86.7109375" style="18" customWidth="1"/>
    <col min="3" max="16384" width="9.140625" style="19"/>
  </cols>
  <sheetData>
    <row r="1" spans="2:3" ht="46.5" customHeight="1" x14ac:dyDescent="0.2"/>
    <row r="2" spans="2:3" s="21" customFormat="1" ht="15.75" x14ac:dyDescent="0.25">
      <c r="B2" s="20" t="s">
        <v>16</v>
      </c>
      <c r="C2" s="20"/>
    </row>
    <row r="3" spans="2:3" s="23" customFormat="1" ht="15" x14ac:dyDescent="0.25">
      <c r="B3" s="22" t="s">
        <v>20</v>
      </c>
      <c r="C3" s="22"/>
    </row>
    <row r="6" spans="2:3" ht="21" x14ac:dyDescent="0.2">
      <c r="B6" s="24" t="s">
        <v>11</v>
      </c>
    </row>
    <row r="7" spans="2:3" ht="60" x14ac:dyDescent="0.2">
      <c r="B7" s="25" t="s">
        <v>34</v>
      </c>
    </row>
    <row r="8" spans="2:3" ht="15" x14ac:dyDescent="0.2">
      <c r="B8" s="25"/>
    </row>
    <row r="9" spans="2:3" ht="30" x14ac:dyDescent="0.2">
      <c r="B9" s="25" t="s">
        <v>35</v>
      </c>
    </row>
    <row r="11" spans="2:3" s="26" customFormat="1" ht="26.25" x14ac:dyDescent="0.4">
      <c r="B11" s="24" t="s">
        <v>17</v>
      </c>
    </row>
    <row r="12" spans="2:3" ht="15" x14ac:dyDescent="0.2">
      <c r="B12" s="25" t="s">
        <v>19</v>
      </c>
    </row>
    <row r="13" spans="2:3" ht="18.75" x14ac:dyDescent="0.3">
      <c r="B13" s="27" t="s">
        <v>12</v>
      </c>
    </row>
    <row r="14" spans="2:3" ht="18.75" x14ac:dyDescent="0.3">
      <c r="B14" s="27" t="s">
        <v>18</v>
      </c>
    </row>
    <row r="16" spans="2:3" s="26" customFormat="1" ht="26.25" x14ac:dyDescent="0.4">
      <c r="B16" s="24" t="s">
        <v>13</v>
      </c>
    </row>
    <row r="17" spans="2:2" ht="60" x14ac:dyDescent="0.2">
      <c r="B17" s="25" t="s">
        <v>15</v>
      </c>
    </row>
    <row r="18" spans="2:2" ht="15" x14ac:dyDescent="0.2">
      <c r="B18" s="25"/>
    </row>
    <row r="19" spans="2:2" ht="75" x14ac:dyDescent="0.2">
      <c r="B19" s="25" t="s">
        <v>14</v>
      </c>
    </row>
  </sheetData>
  <hyperlinks>
    <hyperlink ref="B13" r:id="rId1" xr:uid="{B8947EC3-1C72-493B-A4FE-3C48F5A53842}"/>
    <hyperlink ref="B14" r:id="rId2" xr:uid="{DFD6A2CD-51CD-4C83-9B83-B25742004360}"/>
    <hyperlink ref="B2" r:id="rId3" xr:uid="{43D0A7D2-DABF-42AF-87ED-ECA12DBF526E}"/>
    <hyperlink ref="B3" r:id="rId4" xr:uid="{EFC32A66-072E-4930-A63A-F05546C72F1E}"/>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Timeline</vt:lpstr>
      <vt:lpstr>Sheet1</vt:lpstr>
      <vt:lpstr>About</vt:lpstr>
      <vt:lpstr>Timeline!Print_Area</vt:lpstr>
      <vt:lpstr>Timeline!Print_Titles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2019-03-19T17:20:51Z</dcterms:created>
  <dcterms:modified xsi:type="dcterms:W3CDTF">2024-05-06T19:02:22Z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a51fe22e-51a3-4a0a-aae1-7b1be8c02048</vt:lpwstr>
  </property>
</Properties>
</file>