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254850\Desktop\tcc_web\"/>
    </mc:Choice>
  </mc:AlternateContent>
  <bookViews>
    <workbookView xWindow="0" yWindow="0" windowWidth="21240" windowHeight="80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C26" i="1"/>
  <c r="M47" i="1"/>
  <c r="K47" i="1"/>
  <c r="I47" i="1"/>
  <c r="G47" i="1"/>
  <c r="E47" i="1"/>
  <c r="C47" i="1"/>
  <c r="C37" i="1"/>
  <c r="C34" i="1"/>
  <c r="C33" i="1"/>
  <c r="E33" i="1" l="1"/>
  <c r="G33" i="1"/>
  <c r="I33" i="1"/>
  <c r="I34" i="1" s="1"/>
  <c r="I39" i="1" s="1"/>
  <c r="K33" i="1"/>
  <c r="M33" i="1"/>
  <c r="E34" i="1"/>
  <c r="G34" i="1"/>
  <c r="G39" i="1" s="1"/>
  <c r="K34" i="1"/>
  <c r="M34" i="1"/>
  <c r="M39" i="1" s="1"/>
  <c r="C39" i="1"/>
  <c r="E37" i="1"/>
  <c r="E38" i="1" s="1"/>
  <c r="G37" i="1"/>
  <c r="I37" i="1"/>
  <c r="I38" i="1" s="1"/>
  <c r="K37" i="1"/>
  <c r="K39" i="1" s="1"/>
  <c r="M37" i="1"/>
  <c r="G38" i="1"/>
  <c r="M38" i="1"/>
  <c r="C24" i="1"/>
  <c r="C25" i="1" s="1"/>
  <c r="C20" i="1"/>
  <c r="C21" i="1" s="1"/>
  <c r="C14" i="1"/>
  <c r="C13" i="1"/>
  <c r="C12" i="1"/>
  <c r="C9" i="1"/>
  <c r="C8" i="1"/>
  <c r="K38" i="1" l="1"/>
  <c r="E39" i="1"/>
  <c r="C38" i="1"/>
</calcChain>
</file>

<file path=xl/sharedStrings.xml><?xml version="1.0" encoding="utf-8"?>
<sst xmlns="http://schemas.openxmlformats.org/spreadsheetml/2006/main" count="126" uniqueCount="41">
  <si>
    <t>Exercicio 1</t>
  </si>
  <si>
    <t>Salario</t>
  </si>
  <si>
    <t>Horario</t>
  </si>
  <si>
    <t>180h15m</t>
  </si>
  <si>
    <t>Encargos</t>
  </si>
  <si>
    <t>Valor/hora</t>
  </si>
  <si>
    <t>Valor/hora-encargos</t>
  </si>
  <si>
    <t>Horas</t>
  </si>
  <si>
    <t>minutos</t>
  </si>
  <si>
    <t>horasTotais</t>
  </si>
  <si>
    <t>Valor do trabalho - encargos</t>
  </si>
  <si>
    <t>Valor do trabalho R:</t>
  </si>
  <si>
    <t>Exercicio 2</t>
  </si>
  <si>
    <t>80h15m</t>
  </si>
  <si>
    <t>Exercicio 3</t>
  </si>
  <si>
    <t>Você</t>
  </si>
  <si>
    <t xml:space="preserve">Carlos Eduardo Ferreira </t>
  </si>
  <si>
    <t>Marcos Aurélio Santana</t>
  </si>
  <si>
    <t>Agatha da Silva</t>
  </si>
  <si>
    <t>Maria Helena dos Santos</t>
  </si>
  <si>
    <t>Pedro Henrique Cubas</t>
  </si>
  <si>
    <t>Valor do trabalho  -encargos</t>
  </si>
  <si>
    <t>Valor do trabalho -encargos</t>
  </si>
  <si>
    <t>150h15m</t>
  </si>
  <si>
    <t>40h30m</t>
  </si>
  <si>
    <t>63h45m</t>
  </si>
  <si>
    <t>89h15m</t>
  </si>
  <si>
    <t>15h45m</t>
  </si>
  <si>
    <t>20h30m</t>
  </si>
  <si>
    <t>Exercicio 4</t>
  </si>
  <si>
    <t>Elisabete de Souza</t>
  </si>
  <si>
    <t>Maurício Santana</t>
  </si>
  <si>
    <t>Pedro da Silva</t>
  </si>
  <si>
    <t>Camila dos Santos</t>
  </si>
  <si>
    <t>Rafael Cubas</t>
  </si>
  <si>
    <t>Salario / hora</t>
  </si>
  <si>
    <t>Valor/ hora</t>
  </si>
  <si>
    <t>50h15m</t>
  </si>
  <si>
    <t>Horas Totais</t>
  </si>
  <si>
    <t>Valor do trabalho  R:</t>
  </si>
  <si>
    <t xml:space="preserve">Valor Geral total dos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</si>
</sst>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44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4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0" fontId="0" fillId="0" borderId="2" xfId="0" applyNumberFormat="1" applyBorder="1"/>
    <xf numFmtId="0" fontId="2" fillId="3" borderId="2" xfId="0" applyFont="1" applyFill="1" applyBorder="1" applyAlignment="1">
      <alignment horizontal="left" vertical="center"/>
    </xf>
    <xf numFmtId="44" fontId="0" fillId="0" borderId="2" xfId="0" applyNumberFormat="1" applyBorder="1"/>
    <xf numFmtId="44" fontId="2" fillId="3" borderId="2" xfId="0" applyNumberFormat="1" applyFont="1" applyFill="1" applyBorder="1"/>
    <xf numFmtId="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Border="1"/>
    <xf numFmtId="0" fontId="2" fillId="0" borderId="2" xfId="1" applyNumberFormat="1" applyFont="1" applyBorder="1"/>
    <xf numFmtId="0" fontId="2" fillId="3" borderId="2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/>
    <xf numFmtId="0" fontId="0" fillId="0" borderId="2" xfId="0" applyNumberFormat="1" applyFont="1" applyBorder="1" applyAlignment="1">
      <alignment horizontal="center"/>
    </xf>
    <xf numFmtId="0" fontId="0" fillId="6" borderId="2" xfId="0" applyFill="1" applyBorder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2"/>
  <sheetViews>
    <sheetView tabSelected="1" workbookViewId="0">
      <selection activeCell="D14" sqref="D14"/>
    </sheetView>
  </sheetViews>
  <sheetFormatPr defaultRowHeight="15" x14ac:dyDescent="0.25"/>
  <cols>
    <col min="2" max="2" width="29" customWidth="1"/>
    <col min="3" max="3" width="20.5703125" customWidth="1"/>
    <col min="4" max="4" width="25.140625" customWidth="1"/>
    <col min="5" max="5" width="18" customWidth="1"/>
    <col min="6" max="6" width="25" customWidth="1"/>
    <col min="7" max="7" width="18.140625" customWidth="1"/>
    <col min="8" max="8" width="25.28515625" customWidth="1"/>
    <col min="9" max="9" width="16.5703125" customWidth="1"/>
    <col min="10" max="10" width="25.5703125" customWidth="1"/>
    <col min="11" max="11" width="13.85546875" customWidth="1"/>
    <col min="12" max="12" width="26" customWidth="1"/>
    <col min="13" max="13" width="16.42578125" customWidth="1"/>
  </cols>
  <sheetData>
    <row r="4" spans="2:3" x14ac:dyDescent="0.25">
      <c r="B4" s="31" t="s">
        <v>0</v>
      </c>
      <c r="C4" s="32"/>
    </row>
    <row r="5" spans="2:3" x14ac:dyDescent="0.25">
      <c r="B5" s="1" t="s">
        <v>1</v>
      </c>
      <c r="C5" s="3">
        <v>3950</v>
      </c>
    </row>
    <row r="6" spans="2:3" x14ac:dyDescent="0.25">
      <c r="B6" s="1" t="s">
        <v>2</v>
      </c>
      <c r="C6" s="4" t="s">
        <v>3</v>
      </c>
    </row>
    <row r="7" spans="2:3" x14ac:dyDescent="0.25">
      <c r="B7" s="2" t="s">
        <v>4</v>
      </c>
      <c r="C7" s="5">
        <v>0.68169999999999997</v>
      </c>
    </row>
    <row r="8" spans="2:3" x14ac:dyDescent="0.25">
      <c r="B8" s="6" t="s">
        <v>6</v>
      </c>
      <c r="C8" s="7">
        <f>C5/200</f>
        <v>19.75</v>
      </c>
    </row>
    <row r="9" spans="2:3" x14ac:dyDescent="0.25">
      <c r="B9" s="6" t="s">
        <v>5</v>
      </c>
      <c r="C9" s="9">
        <f>C8*(C7/1+1)</f>
        <v>33.213574999999999</v>
      </c>
    </row>
    <row r="10" spans="2:3" x14ac:dyDescent="0.25">
      <c r="B10" s="2" t="s">
        <v>7</v>
      </c>
      <c r="C10" s="10">
        <v>180</v>
      </c>
    </row>
    <row r="11" spans="2:3" x14ac:dyDescent="0.25">
      <c r="B11" s="2" t="s">
        <v>8</v>
      </c>
      <c r="C11" s="10">
        <v>15</v>
      </c>
    </row>
    <row r="12" spans="2:3" x14ac:dyDescent="0.25">
      <c r="B12" s="6" t="s">
        <v>9</v>
      </c>
      <c r="C12" s="8">
        <f>(C10*60+C11)/60</f>
        <v>180.25</v>
      </c>
    </row>
    <row r="13" spans="2:3" x14ac:dyDescent="0.25">
      <c r="B13" s="11" t="s">
        <v>10</v>
      </c>
      <c r="C13" s="13">
        <f>C12*C8</f>
        <v>3559.9375</v>
      </c>
    </row>
    <row r="14" spans="2:3" x14ac:dyDescent="0.25">
      <c r="B14" s="8" t="s">
        <v>11</v>
      </c>
      <c r="C14" s="7">
        <f>C9*C12</f>
        <v>5986.7468937499998</v>
      </c>
    </row>
    <row r="16" spans="2:3" x14ac:dyDescent="0.25">
      <c r="B16" s="31" t="s">
        <v>12</v>
      </c>
      <c r="C16" s="32"/>
    </row>
    <row r="17" spans="2:13" x14ac:dyDescent="0.25">
      <c r="B17" s="1" t="s">
        <v>1</v>
      </c>
      <c r="C17" s="3">
        <v>2135</v>
      </c>
    </row>
    <row r="18" spans="2:13" x14ac:dyDescent="0.25">
      <c r="B18" s="1" t="s">
        <v>2</v>
      </c>
      <c r="C18" s="4" t="s">
        <v>13</v>
      </c>
    </row>
    <row r="19" spans="2:13" x14ac:dyDescent="0.25">
      <c r="B19" s="2" t="s">
        <v>4</v>
      </c>
      <c r="C19" s="5">
        <v>0.68169999999999997</v>
      </c>
    </row>
    <row r="20" spans="2:13" x14ac:dyDescent="0.25">
      <c r="B20" s="6" t="s">
        <v>6</v>
      </c>
      <c r="C20" s="7">
        <f>C17/200</f>
        <v>10.675000000000001</v>
      </c>
    </row>
    <row r="21" spans="2:13" x14ac:dyDescent="0.25">
      <c r="B21" s="6" t="s">
        <v>5</v>
      </c>
      <c r="C21" s="9">
        <f>C20*(C19/1+1)</f>
        <v>17.952147500000002</v>
      </c>
    </row>
    <row r="22" spans="2:13" x14ac:dyDescent="0.25">
      <c r="B22" s="2" t="s">
        <v>7</v>
      </c>
      <c r="C22" s="10">
        <v>80</v>
      </c>
    </row>
    <row r="23" spans="2:13" x14ac:dyDescent="0.25">
      <c r="B23" s="2" t="s">
        <v>8</v>
      </c>
      <c r="C23" s="10">
        <v>30</v>
      </c>
    </row>
    <row r="24" spans="2:13" x14ac:dyDescent="0.25">
      <c r="B24" s="6" t="s">
        <v>9</v>
      </c>
      <c r="C24" s="8">
        <f>(C22*60+C23)/60</f>
        <v>80.5</v>
      </c>
    </row>
    <row r="25" spans="2:13" x14ac:dyDescent="0.25">
      <c r="B25" s="11" t="s">
        <v>10</v>
      </c>
      <c r="C25" s="13">
        <f>C24*C20</f>
        <v>859.33750000000009</v>
      </c>
    </row>
    <row r="26" spans="2:13" x14ac:dyDescent="0.25">
      <c r="B26" s="8" t="s">
        <v>39</v>
      </c>
      <c r="C26" s="7">
        <f>C21*C24</f>
        <v>1445.1478737500001</v>
      </c>
      <c r="D26" s="24" t="s">
        <v>40</v>
      </c>
      <c r="E26" s="12">
        <f>C26*5</f>
        <v>7225.7393687500007</v>
      </c>
    </row>
    <row r="28" spans="2:13" x14ac:dyDescent="0.25">
      <c r="B28" s="29" t="s">
        <v>14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2:13" x14ac:dyDescent="0.25">
      <c r="B29" s="25" t="s">
        <v>15</v>
      </c>
      <c r="C29" s="26"/>
      <c r="D29" s="27" t="s">
        <v>16</v>
      </c>
      <c r="E29" s="28"/>
      <c r="F29" s="25" t="s">
        <v>17</v>
      </c>
      <c r="G29" s="26"/>
      <c r="H29" s="27" t="s">
        <v>18</v>
      </c>
      <c r="I29" s="28"/>
      <c r="J29" s="25" t="s">
        <v>19</v>
      </c>
      <c r="K29" s="26"/>
      <c r="L29" s="27" t="s">
        <v>20</v>
      </c>
      <c r="M29" s="28"/>
    </row>
    <row r="30" spans="2:13" x14ac:dyDescent="0.25">
      <c r="B30" s="1" t="s">
        <v>1</v>
      </c>
      <c r="C30" s="3">
        <v>2980.65</v>
      </c>
      <c r="D30" s="1" t="s">
        <v>1</v>
      </c>
      <c r="E30" s="3">
        <v>1950</v>
      </c>
      <c r="F30" s="1" t="s">
        <v>1</v>
      </c>
      <c r="G30" s="3">
        <v>3700</v>
      </c>
      <c r="H30" s="1" t="s">
        <v>1</v>
      </c>
      <c r="I30" s="3">
        <v>2360</v>
      </c>
      <c r="J30" s="1" t="s">
        <v>1</v>
      </c>
      <c r="K30" s="3">
        <v>2150</v>
      </c>
      <c r="L30" s="1" t="s">
        <v>1</v>
      </c>
      <c r="M30" s="3">
        <v>1950</v>
      </c>
    </row>
    <row r="31" spans="2:13" x14ac:dyDescent="0.25">
      <c r="B31" s="1" t="s">
        <v>2</v>
      </c>
      <c r="C31" s="4" t="s">
        <v>23</v>
      </c>
      <c r="D31" s="1" t="s">
        <v>2</v>
      </c>
      <c r="E31" s="4" t="s">
        <v>24</v>
      </c>
      <c r="F31" s="1" t="s">
        <v>2</v>
      </c>
      <c r="G31" s="4" t="s">
        <v>25</v>
      </c>
      <c r="H31" s="1" t="s">
        <v>2</v>
      </c>
      <c r="I31" s="4" t="s">
        <v>26</v>
      </c>
      <c r="J31" s="1" t="s">
        <v>2</v>
      </c>
      <c r="K31" s="4" t="s">
        <v>27</v>
      </c>
      <c r="L31" s="1" t="s">
        <v>2</v>
      </c>
      <c r="M31" s="4" t="s">
        <v>28</v>
      </c>
    </row>
    <row r="32" spans="2:13" x14ac:dyDescent="0.25">
      <c r="B32" s="2" t="s">
        <v>4</v>
      </c>
      <c r="C32" s="5">
        <v>0.3377</v>
      </c>
      <c r="D32" s="2" t="s">
        <v>4</v>
      </c>
      <c r="E32" s="5">
        <v>0.3377</v>
      </c>
      <c r="F32" s="2" t="s">
        <v>4</v>
      </c>
      <c r="G32" s="5">
        <v>0.3377</v>
      </c>
      <c r="H32" s="2" t="s">
        <v>4</v>
      </c>
      <c r="I32" s="5">
        <v>0.3377</v>
      </c>
      <c r="J32" s="2" t="s">
        <v>4</v>
      </c>
      <c r="K32" s="5">
        <v>0.3377</v>
      </c>
      <c r="L32" s="2" t="s">
        <v>4</v>
      </c>
      <c r="M32" s="5">
        <v>0.3377</v>
      </c>
    </row>
    <row r="33" spans="2:13" x14ac:dyDescent="0.25">
      <c r="B33" s="6" t="s">
        <v>6</v>
      </c>
      <c r="C33" s="7">
        <f>C30/200</f>
        <v>14.90325</v>
      </c>
      <c r="D33" s="6" t="s">
        <v>6</v>
      </c>
      <c r="E33" s="7">
        <f>E30/200</f>
        <v>9.75</v>
      </c>
      <c r="F33" s="6" t="s">
        <v>6</v>
      </c>
      <c r="G33" s="7">
        <f>G30/200</f>
        <v>18.5</v>
      </c>
      <c r="H33" s="6" t="s">
        <v>6</v>
      </c>
      <c r="I33" s="7">
        <f>I30/200</f>
        <v>11.8</v>
      </c>
      <c r="J33" s="6" t="s">
        <v>6</v>
      </c>
      <c r="K33" s="7">
        <f>K30/200</f>
        <v>10.75</v>
      </c>
      <c r="L33" s="6" t="s">
        <v>6</v>
      </c>
      <c r="M33" s="7">
        <f>M30/200</f>
        <v>9.75</v>
      </c>
    </row>
    <row r="34" spans="2:13" x14ac:dyDescent="0.25">
      <c r="B34" s="6" t="s">
        <v>5</v>
      </c>
      <c r="C34" s="9">
        <f>C33*(C32/1+1)</f>
        <v>19.936077524999998</v>
      </c>
      <c r="D34" s="6" t="s">
        <v>5</v>
      </c>
      <c r="E34" s="9">
        <f>E33*(E32/1+1)</f>
        <v>13.042574999999999</v>
      </c>
      <c r="F34" s="6" t="s">
        <v>5</v>
      </c>
      <c r="G34" s="9">
        <f>G33*(G32/1+1)</f>
        <v>24.747449999999997</v>
      </c>
      <c r="H34" s="6" t="s">
        <v>5</v>
      </c>
      <c r="I34" s="9">
        <f>I33*(I32/1+1)</f>
        <v>15.78486</v>
      </c>
      <c r="J34" s="6" t="s">
        <v>5</v>
      </c>
      <c r="K34" s="9">
        <f>K33*(K32/1+1)</f>
        <v>14.380274999999999</v>
      </c>
      <c r="L34" s="6" t="s">
        <v>5</v>
      </c>
      <c r="M34" s="9">
        <f>M33*(M32/1+1)</f>
        <v>13.042574999999999</v>
      </c>
    </row>
    <row r="35" spans="2:13" x14ac:dyDescent="0.25">
      <c r="B35" s="2" t="s">
        <v>7</v>
      </c>
      <c r="C35" s="10">
        <v>150</v>
      </c>
      <c r="D35" s="2" t="s">
        <v>7</v>
      </c>
      <c r="E35" s="10">
        <v>40</v>
      </c>
      <c r="F35" s="2" t="s">
        <v>7</v>
      </c>
      <c r="G35" s="10">
        <v>63</v>
      </c>
      <c r="H35" s="2" t="s">
        <v>7</v>
      </c>
      <c r="I35" s="10">
        <v>89</v>
      </c>
      <c r="J35" s="2" t="s">
        <v>7</v>
      </c>
      <c r="K35" s="10">
        <v>15</v>
      </c>
      <c r="L35" s="2" t="s">
        <v>7</v>
      </c>
      <c r="M35" s="10">
        <v>20</v>
      </c>
    </row>
    <row r="36" spans="2:13" x14ac:dyDescent="0.25">
      <c r="B36" s="2" t="s">
        <v>8</v>
      </c>
      <c r="C36" s="10">
        <v>15</v>
      </c>
      <c r="D36" s="2" t="s">
        <v>8</v>
      </c>
      <c r="E36" s="10">
        <v>30</v>
      </c>
      <c r="F36" s="2" t="s">
        <v>8</v>
      </c>
      <c r="G36" s="10">
        <v>45</v>
      </c>
      <c r="H36" s="2" t="s">
        <v>8</v>
      </c>
      <c r="I36" s="10">
        <v>15</v>
      </c>
      <c r="J36" s="2" t="s">
        <v>8</v>
      </c>
      <c r="K36" s="10">
        <v>45</v>
      </c>
      <c r="L36" s="2" t="s">
        <v>8</v>
      </c>
      <c r="M36" s="10">
        <v>30</v>
      </c>
    </row>
    <row r="37" spans="2:13" x14ac:dyDescent="0.25">
      <c r="B37" s="6" t="s">
        <v>9</v>
      </c>
      <c r="C37" s="8">
        <f>(C35*60+C36)/60</f>
        <v>150.25</v>
      </c>
      <c r="D37" s="6" t="s">
        <v>9</v>
      </c>
      <c r="E37" s="8">
        <f>(E35*60+E36)/60</f>
        <v>40.5</v>
      </c>
      <c r="F37" s="6" t="s">
        <v>9</v>
      </c>
      <c r="G37" s="8">
        <f>(G35*60+G36)/60</f>
        <v>63.75</v>
      </c>
      <c r="H37" s="6" t="s">
        <v>9</v>
      </c>
      <c r="I37" s="8">
        <f>(I35*60+I36)/60</f>
        <v>89.25</v>
      </c>
      <c r="J37" s="6" t="s">
        <v>9</v>
      </c>
      <c r="K37" s="8">
        <f>(K35*60+K36)/60</f>
        <v>15.75</v>
      </c>
      <c r="L37" s="6" t="s">
        <v>9</v>
      </c>
      <c r="M37" s="8">
        <f>(M35*60+M36)/60</f>
        <v>20.5</v>
      </c>
    </row>
    <row r="38" spans="2:13" x14ac:dyDescent="0.25">
      <c r="B38" s="11" t="s">
        <v>21</v>
      </c>
      <c r="C38" s="13">
        <f>C37*C33</f>
        <v>2239.2133125</v>
      </c>
      <c r="D38" s="11" t="s">
        <v>22</v>
      </c>
      <c r="E38" s="13">
        <f>E37*E33</f>
        <v>394.875</v>
      </c>
      <c r="F38" s="11" t="s">
        <v>22</v>
      </c>
      <c r="G38" s="13">
        <f>G37*G33</f>
        <v>1179.375</v>
      </c>
      <c r="H38" s="11" t="s">
        <v>22</v>
      </c>
      <c r="I38" s="13">
        <f>I37*I33</f>
        <v>1053.1500000000001</v>
      </c>
      <c r="J38" s="11" t="s">
        <v>22</v>
      </c>
      <c r="K38" s="13">
        <f>K37*K33</f>
        <v>169.3125</v>
      </c>
      <c r="L38" s="11" t="s">
        <v>22</v>
      </c>
      <c r="M38" s="13">
        <f>M37*M33</f>
        <v>199.875</v>
      </c>
    </row>
    <row r="39" spans="2:13" x14ac:dyDescent="0.25">
      <c r="B39" s="8" t="s">
        <v>11</v>
      </c>
      <c r="C39" s="7">
        <f>C34*C37</f>
        <v>2995.3956481312498</v>
      </c>
      <c r="D39" s="8" t="s">
        <v>11</v>
      </c>
      <c r="E39" s="7">
        <f>E34*E37</f>
        <v>528.22428749999995</v>
      </c>
      <c r="F39" s="8" t="s">
        <v>11</v>
      </c>
      <c r="G39" s="7">
        <f>G34*G37</f>
        <v>1577.6499374999999</v>
      </c>
      <c r="H39" s="8" t="s">
        <v>11</v>
      </c>
      <c r="I39" s="7">
        <f>I34*I37</f>
        <v>1408.798755</v>
      </c>
      <c r="J39" s="8" t="s">
        <v>11</v>
      </c>
      <c r="K39" s="7">
        <f>K34*K37</f>
        <v>226.48933124999999</v>
      </c>
      <c r="L39" s="8" t="s">
        <v>11</v>
      </c>
      <c r="M39" s="7">
        <f>M34*M37</f>
        <v>267.37278749999996</v>
      </c>
    </row>
    <row r="41" spans="2:13" x14ac:dyDescent="0.25">
      <c r="B41" s="29" t="s">
        <v>29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2:13" x14ac:dyDescent="0.25">
      <c r="B42" s="27" t="s">
        <v>15</v>
      </c>
      <c r="C42" s="28"/>
      <c r="D42" s="25" t="s">
        <v>30</v>
      </c>
      <c r="E42" s="26"/>
      <c r="F42" s="27" t="s">
        <v>31</v>
      </c>
      <c r="G42" s="28"/>
      <c r="H42" s="25" t="s">
        <v>32</v>
      </c>
      <c r="I42" s="26"/>
      <c r="J42" s="27" t="s">
        <v>33</v>
      </c>
      <c r="K42" s="28"/>
      <c r="L42" s="25" t="s">
        <v>34</v>
      </c>
      <c r="M42" s="26"/>
    </row>
    <row r="43" spans="2:13" x14ac:dyDescent="0.25">
      <c r="B43" s="1" t="s">
        <v>36</v>
      </c>
      <c r="C43" s="3">
        <v>19.8</v>
      </c>
      <c r="D43" s="1" t="s">
        <v>35</v>
      </c>
      <c r="E43" s="3">
        <v>19</v>
      </c>
      <c r="F43" s="1" t="s">
        <v>35</v>
      </c>
      <c r="G43" s="3">
        <v>17</v>
      </c>
      <c r="H43" s="1" t="s">
        <v>35</v>
      </c>
      <c r="I43" s="3">
        <v>16</v>
      </c>
      <c r="J43" s="1" t="s">
        <v>35</v>
      </c>
      <c r="K43" s="3">
        <v>21.5</v>
      </c>
      <c r="L43" s="1" t="s">
        <v>35</v>
      </c>
      <c r="M43" s="3">
        <v>19.5</v>
      </c>
    </row>
    <row r="44" spans="2:13" x14ac:dyDescent="0.25">
      <c r="B44" s="14" t="s">
        <v>2</v>
      </c>
      <c r="C44" s="15" t="s">
        <v>37</v>
      </c>
      <c r="D44" s="14" t="s">
        <v>2</v>
      </c>
      <c r="E44" s="15"/>
      <c r="F44" s="14" t="s">
        <v>2</v>
      </c>
      <c r="G44" s="15"/>
      <c r="H44" s="14" t="s">
        <v>2</v>
      </c>
      <c r="I44" s="15"/>
      <c r="J44" s="14" t="s">
        <v>2</v>
      </c>
      <c r="K44" s="15"/>
      <c r="L44" s="14" t="s">
        <v>2</v>
      </c>
      <c r="M44" s="15"/>
    </row>
    <row r="45" spans="2:13" x14ac:dyDescent="0.25">
      <c r="B45" s="16" t="s">
        <v>7</v>
      </c>
      <c r="C45" s="15">
        <v>50</v>
      </c>
      <c r="D45" s="16"/>
      <c r="E45" s="15"/>
      <c r="F45" s="16"/>
      <c r="G45" s="15"/>
      <c r="H45" s="16"/>
      <c r="I45" s="15"/>
      <c r="J45" s="16"/>
      <c r="K45" s="15"/>
      <c r="L45" s="16"/>
      <c r="M45" s="15"/>
    </row>
    <row r="46" spans="2:13" x14ac:dyDescent="0.25">
      <c r="B46" s="17" t="s">
        <v>8</v>
      </c>
      <c r="C46" s="23">
        <v>15</v>
      </c>
      <c r="D46" s="18"/>
      <c r="E46" s="19"/>
      <c r="F46" s="18"/>
      <c r="G46" s="19"/>
      <c r="H46" s="18"/>
      <c r="I46" s="19"/>
      <c r="J46" s="18"/>
      <c r="K46" s="19"/>
      <c r="L46" s="18"/>
      <c r="M46" s="19"/>
    </row>
    <row r="47" spans="2:13" x14ac:dyDescent="0.25">
      <c r="B47" s="18" t="s">
        <v>38</v>
      </c>
      <c r="C47" s="20">
        <f>(C45*60+C46)/60</f>
        <v>50.25</v>
      </c>
      <c r="D47" s="18" t="s">
        <v>38</v>
      </c>
      <c r="E47" s="20">
        <f>(E45*60+E46)/60</f>
        <v>0</v>
      </c>
      <c r="F47" s="18" t="s">
        <v>38</v>
      </c>
      <c r="G47" s="20">
        <f>(G45*60+G46)/60</f>
        <v>0</v>
      </c>
      <c r="H47" s="18" t="s">
        <v>38</v>
      </c>
      <c r="I47" s="20">
        <f>(I45*60+I46)/60</f>
        <v>0</v>
      </c>
      <c r="J47" s="18" t="s">
        <v>38</v>
      </c>
      <c r="K47" s="20">
        <f>(K45*60+K46)/60</f>
        <v>0</v>
      </c>
      <c r="L47" s="18" t="s">
        <v>38</v>
      </c>
      <c r="M47" s="20">
        <f>(M45*60+M46)/60</f>
        <v>0</v>
      </c>
    </row>
    <row r="48" spans="2:13" x14ac:dyDescent="0.25">
      <c r="B48" s="16"/>
      <c r="C48" s="10"/>
      <c r="D48" s="16"/>
      <c r="E48" s="10"/>
      <c r="F48" s="16"/>
      <c r="G48" s="10"/>
      <c r="H48" s="16"/>
      <c r="I48" s="10"/>
      <c r="J48" s="16"/>
      <c r="K48" s="10"/>
      <c r="L48" s="16"/>
      <c r="M48" s="10"/>
    </row>
    <row r="49" spans="2:13" x14ac:dyDescent="0.25">
      <c r="B49" s="16"/>
      <c r="C49" s="10"/>
      <c r="D49" s="16"/>
      <c r="E49" s="10"/>
      <c r="F49" s="16"/>
      <c r="G49" s="10"/>
      <c r="H49" s="16"/>
      <c r="I49" s="10"/>
      <c r="J49" s="16"/>
      <c r="K49" s="10"/>
      <c r="L49" s="16"/>
      <c r="M49" s="10"/>
    </row>
    <row r="50" spans="2:13" x14ac:dyDescent="0.25">
      <c r="B50" s="18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</row>
    <row r="51" spans="2:13" x14ac:dyDescent="0.25">
      <c r="B51" s="21"/>
      <c r="C51" s="22"/>
      <c r="D51" s="21"/>
      <c r="E51" s="22"/>
      <c r="F51" s="21"/>
      <c r="G51" s="22"/>
      <c r="H51" s="21"/>
      <c r="I51" s="22"/>
      <c r="J51" s="21"/>
      <c r="K51" s="22"/>
      <c r="L51" s="21"/>
      <c r="M51" s="22"/>
    </row>
    <row r="52" spans="2:13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</sheetData>
  <mergeCells count="16">
    <mergeCell ref="B4:C4"/>
    <mergeCell ref="B16:C16"/>
    <mergeCell ref="B29:C29"/>
    <mergeCell ref="D29:E29"/>
    <mergeCell ref="F29:G29"/>
    <mergeCell ref="J29:K29"/>
    <mergeCell ref="L29:M29"/>
    <mergeCell ref="B28:M28"/>
    <mergeCell ref="B41:M41"/>
    <mergeCell ref="B42:C42"/>
    <mergeCell ref="D42:E42"/>
    <mergeCell ref="F42:G42"/>
    <mergeCell ref="H42:I42"/>
    <mergeCell ref="J42:K42"/>
    <mergeCell ref="L42:M42"/>
    <mergeCell ref="H29:I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RAMOS DE OLIVEIRA</dc:creator>
  <cp:lastModifiedBy>GILBERTO RAMOS DE OLIVEIRA</cp:lastModifiedBy>
  <dcterms:created xsi:type="dcterms:W3CDTF">2019-03-19T12:35:02Z</dcterms:created>
  <dcterms:modified xsi:type="dcterms:W3CDTF">2019-05-27T14:27:46Z</dcterms:modified>
</cp:coreProperties>
</file>