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 activeTab="2"/>
  </bookViews>
  <sheets>
    <sheet name="Cronograma" sheetId="1" r:id="rId1"/>
    <sheet name="Programa" sheetId="2" r:id="rId2"/>
    <sheet name="Avaliação" sheetId="3" r:id="rId3"/>
  </sheets>
  <calcPr calcId="144525"/>
</workbook>
</file>

<file path=xl/sharedStrings.xml><?xml version="1.0" encoding="utf-8"?>
<sst xmlns="http://schemas.openxmlformats.org/spreadsheetml/2006/main" count="81" uniqueCount="65">
  <si>
    <t>Semanas</t>
  </si>
  <si>
    <t>Tópico</t>
  </si>
  <si>
    <t>Início</t>
  </si>
  <si>
    <t>Fim</t>
  </si>
  <si>
    <t>Aula 1</t>
  </si>
  <si>
    <t>Aula 2</t>
  </si>
  <si>
    <t>Plantão de dúvidas</t>
  </si>
  <si>
    <t>Conteúdo</t>
  </si>
  <si>
    <t>Avaliações</t>
  </si>
  <si>
    <t>Semana 1</t>
  </si>
  <si>
    <t>Tópico 1 e 2</t>
  </si>
  <si>
    <t>Apresentação do curso (aula 1) / Estatística Descritiva (aula 2)</t>
  </si>
  <si>
    <t>Atividades semanais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</si>
  <si>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</si>
  <si>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</si>
  <si>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</si>
  <si>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</si>
  <si>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</si>
  <si>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</si>
  <si>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</si>
  <si>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</si>
  <si>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Primeira prova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</si>
  <si>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</si>
  <si>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</si>
  <si>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</si>
  <si>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</si>
  <si>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</si>
  <si>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</si>
  <si>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</si>
  <si>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</si>
  <si>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Segunda prova</t>
  </si>
  <si>
    <t>legenda</t>
  </si>
  <si>
    <t>Feriado</t>
  </si>
  <si>
    <t>Semana de prova</t>
  </si>
  <si>
    <t>Tópico da semana</t>
  </si>
  <si>
    <t>Programa</t>
  </si>
  <si>
    <t>Quantidade de aulas</t>
  </si>
  <si>
    <t>Número de aulas</t>
  </si>
  <si>
    <t>Tópico 1</t>
  </si>
  <si>
    <t>Apresentação  do curso</t>
  </si>
  <si>
    <t>Tópico 2</t>
  </si>
  <si>
    <t>Estatística descritiva</t>
  </si>
  <si>
    <t>Total de aula</t>
  </si>
  <si>
    <t>Tópico 3</t>
  </si>
  <si>
    <t>Probabilidade: probabilidade condicional, regra da multiplicação, teorema da probailidade total e teorema de Bayes</t>
  </si>
  <si>
    <t>Tópico 4</t>
  </si>
  <si>
    <t>Variável aleatória</t>
  </si>
  <si>
    <t>Tópico 5</t>
  </si>
  <si>
    <t>Intervalo de confiança - 1 população</t>
  </si>
  <si>
    <t>Tópico 6</t>
  </si>
  <si>
    <t>Teste de Hipóteses - 1 população</t>
  </si>
  <si>
    <t>Tópico 7</t>
  </si>
  <si>
    <t>Intervalo de confiança - 2 populações</t>
  </si>
  <si>
    <t>Tópico 8</t>
  </si>
  <si>
    <t>Teste de Hipóteses - 2 populações</t>
  </si>
  <si>
    <t>Tópico 9</t>
  </si>
  <si>
    <t>Teste de associação</t>
  </si>
  <si>
    <t>Tópico 10</t>
  </si>
  <si>
    <t>Regressão linear simples</t>
  </si>
  <si>
    <t>Avaliação</t>
  </si>
  <si>
    <t>Pesos</t>
  </si>
  <si>
    <t>Atividades de fixação.</t>
  </si>
  <si>
    <t>A definir.</t>
  </si>
  <si>
    <t>Duas provas.</t>
  </si>
  <si>
    <t>Fórum</t>
  </si>
</sst>
</file>

<file path=xl/styles.xml><?xml version="1.0" encoding="utf-8"?>
<styleSheet xmlns="http://schemas.openxmlformats.org/spreadsheetml/2006/main">
  <numFmts count="8">
    <numFmt numFmtId="176" formatCode="[$-409]d\-mmm\-yy;@"/>
    <numFmt numFmtId="177" formatCode="[$-409]dd\-mmm\-yy;@"/>
    <numFmt numFmtId="178" formatCode="[$-409]yyyy\-mmm\-d;@"/>
    <numFmt numFmtId="179" formatCode="m/d/yyyy;@"/>
    <numFmt numFmtId="180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1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</fills>
  <borders count="22">
    <border>
      <left/>
      <right/>
      <top/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4" fillId="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29" borderId="20" applyNumberFormat="0" applyFont="0" applyAlignment="0" applyProtection="0">
      <alignment vertical="center"/>
    </xf>
    <xf numFmtId="0" fontId="18" fillId="24" borderId="1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1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5" fillId="5" borderId="14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0" fillId="0" borderId="7" xfId="0" applyBorder="1"/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176" fontId="0" fillId="0" borderId="0" xfId="0" applyNumberFormat="1"/>
    <xf numFmtId="179" fontId="0" fillId="0" borderId="8" xfId="0" applyNumberFormat="1" applyBorder="1" applyAlignment="1">
      <alignment horizontal="center"/>
    </xf>
    <xf numFmtId="179" fontId="0" fillId="0" borderId="9" xfId="0" applyNumberFormat="1" applyBorder="1" applyAlignment="1">
      <alignment horizontal="center"/>
    </xf>
    <xf numFmtId="179" fontId="0" fillId="3" borderId="10" xfId="0" applyNumberFormat="1" applyFill="1" applyBorder="1"/>
    <xf numFmtId="178" fontId="0" fillId="0" borderId="11" xfId="0" applyNumberFormat="1" applyBorder="1"/>
    <xf numFmtId="179" fontId="0" fillId="4" borderId="12" xfId="0" applyNumberFormat="1" applyFill="1" applyBorder="1"/>
    <xf numFmtId="178" fontId="0" fillId="0" borderId="13" xfId="0" applyNumberFormat="1" applyBorder="1"/>
    <xf numFmtId="176" fontId="2" fillId="3" borderId="0" xfId="0" applyNumberFormat="1" applyFont="1" applyFill="1"/>
    <xf numFmtId="0" fontId="2" fillId="4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numFmt numFmtId="177" formatCode="[$-409]dd\-mmm\-yy;@"/>
    </dxf>
    <dxf>
      <numFmt numFmtId="176" formatCode="[$-409]d\-mmm\-yy;@"/>
    </dxf>
    <dxf>
      <numFmt numFmtId="176" formatCode="[$-409]d\-mmm\-yy;@"/>
    </dxf>
    <dxf>
      <numFmt numFmtId="176" formatCode="[$-409]d\-mmm\-yy;@"/>
    </dxf>
    <dxf>
      <numFmt numFmtId="177" formatCode="[$-409]d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1" ref="A1:I18">
  <autoFilter ref="A1:I18"/>
  <tableColumns count="9">
    <tableColumn id="1" name="Semanas"/>
    <tableColumn id="2" name="Tópico"/>
    <tableColumn id="3" name="Início" dataDxfId="0"/>
    <tableColumn id="4" name="Fim" dataDxfId="1"/>
    <tableColumn id="5" name="Aula" dataDxfId="2"/>
    <tableColumn id="8" name="Column1" dataDxfId="3"/>
    <tableColumn id="6" name="Plantão de dúvidas" dataDxfId="4"/>
    <tableColumn id="7" name="Conteúdo"/>
    <tableColumn id="9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J14" sqref="J14"/>
    </sheetView>
  </sheetViews>
  <sheetFormatPr defaultColWidth="9" defaultRowHeight="15"/>
  <cols>
    <col min="1" max="1" width="11.2933333333333"/>
    <col min="2" max="2" width="15.2" customWidth="1"/>
    <col min="3" max="3" width="9.3" style="9" customWidth="1"/>
    <col min="4" max="4" width="12.14" style="10"/>
    <col min="5" max="5" width="12.8" style="10" customWidth="1"/>
    <col min="6" max="6" width="11" style="10" customWidth="1"/>
    <col min="7" max="7" width="20.2933333333333" style="10"/>
    <col min="8" max="8" width="53.7" customWidth="1"/>
    <col min="9" max="9" width="17.6" customWidth="1"/>
  </cols>
  <sheetData>
    <row r="1" spans="1:9">
      <c r="A1" t="s">
        <v>0</v>
      </c>
      <c r="B1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s="11">
        <v>44787</v>
      </c>
      <c r="D2" s="12">
        <v>44793</v>
      </c>
      <c r="E2" s="12">
        <v>44789</v>
      </c>
      <c r="F2" s="12">
        <v>44791</v>
      </c>
      <c r="G2" s="11">
        <v>44793</v>
      </c>
      <c r="H2" t="s">
        <v>11</v>
      </c>
      <c r="I2" t="s">
        <v>12</v>
      </c>
    </row>
    <row r="3" spans="1:9">
      <c r="A3" t="s">
        <v>13</v>
      </c>
      <c r="B3" t="str">
        <f>Programa!$A$3</f>
        <v>Tópico 2</v>
      </c>
      <c r="C3" s="11">
        <f t="shared" ref="C3:C10" si="0">C2+7</f>
        <v>44794</v>
      </c>
      <c r="D3" s="12">
        <f t="shared" ref="D3:D10" si="1">D2+7</f>
        <v>44800</v>
      </c>
      <c r="E3" s="12">
        <f t="shared" ref="E3:E10" si="2">E2+7</f>
        <v>44796</v>
      </c>
      <c r="F3" s="12">
        <f>F2+7</f>
        <v>44798</v>
      </c>
      <c r="G3" s="11">
        <f t="shared" ref="G3:G10" si="3">G2+7</f>
        <v>44800</v>
      </c>
      <c r="H3" t="str">
        <f>Programa!$B$3</f>
        <v>Estatística descritiva</v>
      </c>
      <c r="I3" t="s">
        <v>12</v>
      </c>
    </row>
    <row r="4" spans="1:9">
      <c r="A4" t="s">
        <v>14</v>
      </c>
      <c r="B4" t="str">
        <f>Programa!$A$4</f>
        <v>Tópico 3</v>
      </c>
      <c r="C4" s="11">
        <f t="shared" si="0"/>
        <v>44801</v>
      </c>
      <c r="D4" s="12">
        <f t="shared" si="1"/>
        <v>44807</v>
      </c>
      <c r="E4" s="12">
        <f t="shared" si="2"/>
        <v>44803</v>
      </c>
      <c r="F4" s="12">
        <f t="shared" ref="F4:F19" si="4">F3+7</f>
        <v>44805</v>
      </c>
      <c r="G4" s="11">
        <f t="shared" si="3"/>
        <v>44807</v>
      </c>
      <c r="H4" t="str">
        <f>Programa!$B$4</f>
        <v>Probabilidade: probabilidade condicional, regra da multiplicação, teorema da probailidade total e teorema de Bayes</v>
      </c>
      <c r="I4" t="s">
        <v>12</v>
      </c>
    </row>
    <row r="5" spans="1:9">
      <c r="A5" t="s">
        <v>15</v>
      </c>
      <c r="B5" t="str">
        <f>Programa!$A$4</f>
        <v>Tópico 3</v>
      </c>
      <c r="C5" s="11">
        <f t="shared" si="0"/>
        <v>44808</v>
      </c>
      <c r="D5" s="12">
        <f t="shared" si="1"/>
        <v>44814</v>
      </c>
      <c r="E5" s="12">
        <f t="shared" si="2"/>
        <v>44810</v>
      </c>
      <c r="F5" s="12">
        <f t="shared" si="4"/>
        <v>44812</v>
      </c>
      <c r="G5" s="11">
        <f t="shared" si="3"/>
        <v>44814</v>
      </c>
      <c r="H5" t="str">
        <f>Programa!$B$4</f>
        <v>Probabilidade: probabilidade condicional, regra da multiplicação, teorema da probailidade total e teorema de Bayes</v>
      </c>
      <c r="I5" t="s">
        <v>12</v>
      </c>
    </row>
    <row r="6" spans="1:9">
      <c r="A6" t="s">
        <v>16</v>
      </c>
      <c r="B6" t="str">
        <f>Programa!$A$5</f>
        <v>Tópico 4</v>
      </c>
      <c r="C6" s="11">
        <f t="shared" si="0"/>
        <v>44815</v>
      </c>
      <c r="D6" s="12">
        <f t="shared" si="1"/>
        <v>44821</v>
      </c>
      <c r="E6" s="12">
        <f t="shared" si="2"/>
        <v>44817</v>
      </c>
      <c r="F6" s="19">
        <f t="shared" si="4"/>
        <v>44819</v>
      </c>
      <c r="G6" s="11">
        <f t="shared" si="3"/>
        <v>44821</v>
      </c>
      <c r="H6" t="str">
        <f>Programa!$B$5</f>
        <v>Variável aleatória</v>
      </c>
      <c r="I6" t="s">
        <v>12</v>
      </c>
    </row>
    <row r="7" spans="1:9">
      <c r="A7" t="s">
        <v>17</v>
      </c>
      <c r="B7" t="str">
        <f>Programa!$A$5</f>
        <v>Tópico 4</v>
      </c>
      <c r="C7" s="11">
        <f t="shared" si="0"/>
        <v>44822</v>
      </c>
      <c r="D7" s="12">
        <f t="shared" si="1"/>
        <v>44828</v>
      </c>
      <c r="E7" s="12">
        <f t="shared" si="2"/>
        <v>44824</v>
      </c>
      <c r="F7" s="12">
        <f t="shared" si="4"/>
        <v>44826</v>
      </c>
      <c r="G7" s="11">
        <f t="shared" si="3"/>
        <v>44828</v>
      </c>
      <c r="H7" t="str">
        <f>Programa!$B$5</f>
        <v>Variável aleatória</v>
      </c>
      <c r="I7" t="s">
        <v>12</v>
      </c>
    </row>
    <row r="8" spans="1:9">
      <c r="A8" t="s">
        <v>18</v>
      </c>
      <c r="B8" t="str">
        <f>Programa!$A$6</f>
        <v>Tópico 5</v>
      </c>
      <c r="C8" s="11">
        <f t="shared" si="0"/>
        <v>44829</v>
      </c>
      <c r="D8" s="12">
        <f t="shared" si="1"/>
        <v>44835</v>
      </c>
      <c r="E8" s="12">
        <f t="shared" si="2"/>
        <v>44831</v>
      </c>
      <c r="F8" s="12">
        <f t="shared" si="4"/>
        <v>44833</v>
      </c>
      <c r="G8" s="11">
        <f t="shared" si="3"/>
        <v>44835</v>
      </c>
      <c r="H8" t="str">
        <f>Programa!$B$6</f>
        <v>Intervalo de confiança - 1 população</v>
      </c>
      <c r="I8" t="s">
        <v>12</v>
      </c>
    </row>
    <row r="9" spans="1:9">
      <c r="A9" t="s">
        <v>19</v>
      </c>
      <c r="B9" t="str">
        <f>Programa!$A$6</f>
        <v>Tópico 5</v>
      </c>
      <c r="C9" s="11">
        <f t="shared" si="0"/>
        <v>44836</v>
      </c>
      <c r="D9" s="12">
        <f t="shared" si="1"/>
        <v>44842</v>
      </c>
      <c r="E9" s="12">
        <f t="shared" si="2"/>
        <v>44838</v>
      </c>
      <c r="F9" s="12">
        <f t="shared" si="4"/>
        <v>44840</v>
      </c>
      <c r="G9" s="11">
        <f t="shared" si="3"/>
        <v>44842</v>
      </c>
      <c r="H9" t="str">
        <f>Programa!$B$6</f>
        <v>Intervalo de confiança - 1 população</v>
      </c>
      <c r="I9" t="s">
        <v>12</v>
      </c>
    </row>
    <row r="10" spans="1:9">
      <c r="A10" t="s">
        <v>20</v>
      </c>
      <c r="B10" t="str">
        <f>Programa!$A$7</f>
        <v>Tópico 6</v>
      </c>
      <c r="C10" s="11">
        <f t="shared" si="0"/>
        <v>44843</v>
      </c>
      <c r="D10" s="12">
        <f t="shared" si="1"/>
        <v>44849</v>
      </c>
      <c r="E10" s="12">
        <f t="shared" si="2"/>
        <v>44845</v>
      </c>
      <c r="F10" s="12">
        <f t="shared" si="4"/>
        <v>44847</v>
      </c>
      <c r="G10" s="11">
        <f t="shared" si="3"/>
        <v>44849</v>
      </c>
      <c r="H10" t="str">
        <f>Programa!$B$7</f>
        <v>Teste de Hipóteses - 1 população</v>
      </c>
      <c r="I10" s="20" t="s">
        <v>21</v>
      </c>
    </row>
    <row r="11" spans="1:9">
      <c r="A11" t="s">
        <v>22</v>
      </c>
      <c r="B11" t="str">
        <f>Programa!$A$7</f>
        <v>Tópico 6</v>
      </c>
      <c r="C11" s="11">
        <f t="shared" ref="C11:C19" si="5">C10+7</f>
        <v>44850</v>
      </c>
      <c r="D11" s="12">
        <f t="shared" ref="D11:D19" si="6">D10+7</f>
        <v>44856</v>
      </c>
      <c r="E11" s="12">
        <f t="shared" ref="E11:E19" si="7">E10+7</f>
        <v>44852</v>
      </c>
      <c r="F11" s="12">
        <f t="shared" si="4"/>
        <v>44854</v>
      </c>
      <c r="G11" s="11">
        <f t="shared" ref="G11:G19" si="8">G10+7</f>
        <v>44856</v>
      </c>
      <c r="H11" t="str">
        <f>Programa!$B$7</f>
        <v>Teste de Hipóteses - 1 população</v>
      </c>
      <c r="I11" t="s">
        <v>12</v>
      </c>
    </row>
    <row r="12" spans="1:9">
      <c r="A12" t="s">
        <v>23</v>
      </c>
      <c r="B12" t="str">
        <f>Programa!$A$8</f>
        <v>Tópico 7</v>
      </c>
      <c r="C12" s="11">
        <f t="shared" si="5"/>
        <v>44857</v>
      </c>
      <c r="D12" s="12">
        <f t="shared" si="6"/>
        <v>44863</v>
      </c>
      <c r="E12" s="12">
        <f t="shared" si="7"/>
        <v>44859</v>
      </c>
      <c r="F12" s="12">
        <f t="shared" si="4"/>
        <v>44861</v>
      </c>
      <c r="G12" s="11">
        <f t="shared" si="8"/>
        <v>44863</v>
      </c>
      <c r="H12" t="str">
        <f>Programa!$B$8</f>
        <v>Intervalo de confiança - 2 populações</v>
      </c>
      <c r="I12" t="s">
        <v>12</v>
      </c>
    </row>
    <row r="13" spans="1:9">
      <c r="A13" t="s">
        <v>24</v>
      </c>
      <c r="B13" t="str">
        <f>Programa!$A$8</f>
        <v>Tópico 7</v>
      </c>
      <c r="C13" s="11">
        <f t="shared" si="5"/>
        <v>44864</v>
      </c>
      <c r="D13" s="12">
        <f t="shared" si="6"/>
        <v>44870</v>
      </c>
      <c r="E13" s="12">
        <f t="shared" si="7"/>
        <v>44866</v>
      </c>
      <c r="F13" s="12">
        <f t="shared" si="4"/>
        <v>44868</v>
      </c>
      <c r="G13" s="11">
        <f t="shared" si="8"/>
        <v>44870</v>
      </c>
      <c r="H13" t="str">
        <f>Programa!$B$8</f>
        <v>Intervalo de confiança - 2 populações</v>
      </c>
      <c r="I13" t="s">
        <v>12</v>
      </c>
    </row>
    <row r="14" spans="1:9">
      <c r="A14" t="s">
        <v>25</v>
      </c>
      <c r="B14" t="str">
        <f>Programa!$A$9</f>
        <v>Tópico 8</v>
      </c>
      <c r="C14" s="11">
        <f t="shared" si="5"/>
        <v>44871</v>
      </c>
      <c r="D14" s="12">
        <f t="shared" si="6"/>
        <v>44877</v>
      </c>
      <c r="E14" s="12">
        <f t="shared" si="7"/>
        <v>44873</v>
      </c>
      <c r="F14" s="12">
        <f t="shared" si="4"/>
        <v>44875</v>
      </c>
      <c r="G14" s="11">
        <f t="shared" si="8"/>
        <v>44877</v>
      </c>
      <c r="H14" t="str">
        <f>Programa!$B$9</f>
        <v>Teste de Hipóteses - 2 populações</v>
      </c>
      <c r="I14" t="s">
        <v>12</v>
      </c>
    </row>
    <row r="15" spans="1:9">
      <c r="A15" t="s">
        <v>26</v>
      </c>
      <c r="B15" t="str">
        <f>Programa!$A$9</f>
        <v>Tópico 8</v>
      </c>
      <c r="C15" s="11">
        <f t="shared" si="5"/>
        <v>44878</v>
      </c>
      <c r="D15" s="12">
        <f t="shared" si="6"/>
        <v>44884</v>
      </c>
      <c r="E15" s="12">
        <f t="shared" si="7"/>
        <v>44880</v>
      </c>
      <c r="F15" s="12">
        <f t="shared" si="4"/>
        <v>44882</v>
      </c>
      <c r="G15" s="11">
        <f t="shared" si="8"/>
        <v>44884</v>
      </c>
      <c r="H15" t="str">
        <f>Programa!$B$9</f>
        <v>Teste de Hipóteses - 2 populações</v>
      </c>
      <c r="I15" t="s">
        <v>12</v>
      </c>
    </row>
    <row r="16" spans="1:9">
      <c r="A16" t="s">
        <v>27</v>
      </c>
      <c r="B16" t="str">
        <f>Programa!$A$10</f>
        <v>Tópico 9</v>
      </c>
      <c r="C16" s="11">
        <f t="shared" si="5"/>
        <v>44885</v>
      </c>
      <c r="D16" s="12">
        <f t="shared" si="6"/>
        <v>44891</v>
      </c>
      <c r="E16" s="12">
        <f t="shared" si="7"/>
        <v>44887</v>
      </c>
      <c r="F16" s="12">
        <f t="shared" si="4"/>
        <v>44889</v>
      </c>
      <c r="G16" s="11">
        <f t="shared" si="8"/>
        <v>44891</v>
      </c>
      <c r="H16" t="str">
        <f>Programa!$B$10</f>
        <v>Teste de associação</v>
      </c>
      <c r="I16" t="s">
        <v>12</v>
      </c>
    </row>
    <row r="17" spans="1:9">
      <c r="A17" t="s">
        <v>28</v>
      </c>
      <c r="B17" t="str">
        <f>Programa!$A$11</f>
        <v>Tópico 10</v>
      </c>
      <c r="C17" s="11">
        <f t="shared" si="5"/>
        <v>44892</v>
      </c>
      <c r="D17" s="12">
        <f t="shared" si="6"/>
        <v>44898</v>
      </c>
      <c r="E17" s="12">
        <f t="shared" si="7"/>
        <v>44894</v>
      </c>
      <c r="F17" s="12">
        <f t="shared" si="4"/>
        <v>44896</v>
      </c>
      <c r="G17" s="11">
        <f t="shared" si="8"/>
        <v>44898</v>
      </c>
      <c r="H17" t="str">
        <f>Programa!$B$11</f>
        <v>Regressão linear simples</v>
      </c>
      <c r="I17" t="s">
        <v>12</v>
      </c>
    </row>
    <row r="18" spans="1:9">
      <c r="A18" t="s">
        <v>29</v>
      </c>
      <c r="B18" t="str">
        <f>Programa!$A$11</f>
        <v>Tópico 10</v>
      </c>
      <c r="C18" s="11">
        <f t="shared" si="5"/>
        <v>44899</v>
      </c>
      <c r="D18" s="12">
        <f t="shared" si="6"/>
        <v>44905</v>
      </c>
      <c r="E18" s="12">
        <f t="shared" si="7"/>
        <v>44901</v>
      </c>
      <c r="F18" s="12">
        <f t="shared" si="4"/>
        <v>44903</v>
      </c>
      <c r="G18" s="11">
        <f t="shared" si="8"/>
        <v>44905</v>
      </c>
      <c r="H18" t="str">
        <f>Programa!$B$11</f>
        <v>Regressão linear simples</v>
      </c>
      <c r="I18" s="20" t="s">
        <v>30</v>
      </c>
    </row>
    <row r="19" ht="15.75" spans="2:3">
      <c r="B19" s="9"/>
      <c r="C19" s="10"/>
    </row>
    <row r="20" spans="1:2">
      <c r="A20" s="13" t="s">
        <v>31</v>
      </c>
      <c r="B20" s="14"/>
    </row>
    <row r="21" spans="1:2">
      <c r="A21" s="15"/>
      <c r="B21" s="16" t="s">
        <v>32</v>
      </c>
    </row>
    <row r="22" ht="15.75" spans="1:2">
      <c r="A22" s="17"/>
      <c r="B22" s="18" t="s">
        <v>33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0" sqref="A10"/>
    </sheetView>
  </sheetViews>
  <sheetFormatPr defaultColWidth="9" defaultRowHeight="15" outlineLevelCol="4"/>
  <cols>
    <col min="1" max="1" width="17.1" customWidth="1"/>
    <col min="2" max="2" width="96.2" customWidth="1"/>
    <col min="3" max="3" width="18.7133333333333"/>
  </cols>
  <sheetData>
    <row r="1" spans="1:5">
      <c r="A1" s="7" t="s">
        <v>34</v>
      </c>
      <c r="B1" s="7" t="s">
        <v>35</v>
      </c>
      <c r="C1" s="7" t="s">
        <v>36</v>
      </c>
      <c r="E1" t="s">
        <v>37</v>
      </c>
    </row>
    <row r="2" spans="1:5">
      <c r="A2" s="8" t="s">
        <v>38</v>
      </c>
      <c r="B2" s="8" t="s">
        <v>39</v>
      </c>
      <c r="C2" s="8">
        <v>1</v>
      </c>
      <c r="E2">
        <f>17*2</f>
        <v>34</v>
      </c>
    </row>
    <row r="3" spans="1:5">
      <c r="A3" s="8" t="s">
        <v>40</v>
      </c>
      <c r="B3" s="8" t="s">
        <v>41</v>
      </c>
      <c r="C3" s="8">
        <v>4</v>
      </c>
      <c r="E3" t="s">
        <v>42</v>
      </c>
    </row>
    <row r="4" spans="1:5">
      <c r="A4" s="8" t="s">
        <v>43</v>
      </c>
      <c r="B4" s="8" t="s">
        <v>44</v>
      </c>
      <c r="C4" s="8">
        <v>4</v>
      </c>
      <c r="E4">
        <f>SUM(C2:C78)</f>
        <v>34</v>
      </c>
    </row>
    <row r="5" spans="1:3">
      <c r="A5" s="8" t="s">
        <v>45</v>
      </c>
      <c r="B5" s="8" t="s">
        <v>46</v>
      </c>
      <c r="C5" s="8">
        <v>4</v>
      </c>
    </row>
    <row r="6" spans="1:3">
      <c r="A6" s="8" t="s">
        <v>47</v>
      </c>
      <c r="B6" s="8" t="s">
        <v>48</v>
      </c>
      <c r="C6" s="8">
        <v>4</v>
      </c>
    </row>
    <row r="7" spans="1:3">
      <c r="A7" s="8" t="s">
        <v>49</v>
      </c>
      <c r="B7" s="8" t="s">
        <v>50</v>
      </c>
      <c r="C7" s="8">
        <v>4</v>
      </c>
    </row>
    <row r="8" spans="1:3">
      <c r="A8" s="8" t="s">
        <v>51</v>
      </c>
      <c r="B8" s="8" t="s">
        <v>52</v>
      </c>
      <c r="C8" s="8">
        <v>4</v>
      </c>
    </row>
    <row r="9" spans="1:3">
      <c r="A9" s="8" t="s">
        <v>53</v>
      </c>
      <c r="B9" s="8" t="s">
        <v>54</v>
      </c>
      <c r="C9" s="8">
        <v>4</v>
      </c>
    </row>
    <row r="10" spans="1:3">
      <c r="A10" s="8" t="s">
        <v>55</v>
      </c>
      <c r="B10" s="8" t="s">
        <v>56</v>
      </c>
      <c r="C10" s="8">
        <v>2</v>
      </c>
    </row>
    <row r="11" spans="1:3">
      <c r="A11" s="8" t="s">
        <v>57</v>
      </c>
      <c r="B11" s="8" t="s">
        <v>58</v>
      </c>
      <c r="C11" s="8">
        <v>3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3" sqref="A3"/>
    </sheetView>
  </sheetViews>
  <sheetFormatPr defaultColWidth="9" defaultRowHeight="15" outlineLevelRow="4" outlineLevelCol="1"/>
  <cols>
    <col min="1" max="1" width="18.6133333333333"/>
  </cols>
  <sheetData>
    <row r="1" ht="15.75" spans="1:2">
      <c r="A1" s="1" t="s">
        <v>59</v>
      </c>
      <c r="B1" s="2" t="s">
        <v>60</v>
      </c>
    </row>
    <row r="2" spans="1:2">
      <c r="A2" s="3" t="s">
        <v>61</v>
      </c>
      <c r="B2" s="4" t="s">
        <v>62</v>
      </c>
    </row>
    <row r="3" spans="1:2">
      <c r="A3" s="3" t="s">
        <v>63</v>
      </c>
      <c r="B3" s="4" t="s">
        <v>62</v>
      </c>
    </row>
    <row r="4" ht="15.75" spans="1:2">
      <c r="A4" s="5" t="s">
        <v>64</v>
      </c>
      <c r="B4" s="6" t="s">
        <v>62</v>
      </c>
    </row>
    <row r="5" ht="15.75"/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Cronograma</vt:lpstr>
      <vt:lpstr>Programa</vt:lpstr>
      <vt:lpstr>Avaliação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gilberto</cp:lastModifiedBy>
  <cp:revision>4</cp:revision>
  <dcterms:created xsi:type="dcterms:W3CDTF">2022-07-04T16:03:00Z</dcterms:created>
  <dcterms:modified xsi:type="dcterms:W3CDTF">2022-08-03T13:30:25Z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