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minimized="1" xWindow="0" yWindow="0" windowWidth="21600" windowHeight="9735" firstSheet="3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6" l="1"/>
  <c r="A14" i="6"/>
  <c r="A13" i="6"/>
  <c r="B18" i="5" l="1"/>
  <c r="B16" i="5"/>
  <c r="A15" i="5"/>
  <c r="F9" i="3" l="1"/>
  <c r="F8" i="3"/>
  <c r="F7" i="3"/>
  <c r="F6" i="3"/>
  <c r="F5" i="3"/>
  <c r="E10" i="3"/>
  <c r="D10" i="3"/>
  <c r="C10" i="3"/>
  <c r="B10" i="3"/>
  <c r="F10" i="3" s="1"/>
  <c r="G6" i="2" l="1"/>
  <c r="G5" i="2"/>
  <c r="G4" i="2"/>
  <c r="G3" i="2"/>
  <c r="G2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<sst xmlns="http://schemas.openxmlformats.org/spreadsheetml/2006/main" count="102" uniqueCount="77">
  <si>
    <t>CELL</t>
  </si>
  <si>
    <t>CHANGE CELL CONTENTS TO</t>
  </si>
  <si>
    <t>A1</t>
  </si>
  <si>
    <t>Spoke-Up Bicycle Shop</t>
  </si>
  <si>
    <t>B4</t>
  </si>
  <si>
    <t>E4</t>
  </si>
  <si>
    <t>D6</t>
  </si>
  <si>
    <t>F6</t>
  </si>
  <si>
    <t>B7</t>
  </si>
  <si>
    <t>BICYCLE</t>
  </si>
  <si>
    <t>ACCESSORIES</t>
  </si>
  <si>
    <t>REPAIR</t>
  </si>
  <si>
    <t>REFRESHMENTS</t>
  </si>
  <si>
    <t>TOTAL</t>
  </si>
  <si>
    <t>BURR HILL</t>
  </si>
  <si>
    <t xml:space="preserve">FRANKFORT                 </t>
  </si>
  <si>
    <t>HILLSIDE</t>
  </si>
  <si>
    <t>SHEPLAY</t>
  </si>
  <si>
    <t>SPRINGFIELD</t>
  </si>
  <si>
    <t>ANNUAL SALES</t>
  </si>
  <si>
    <t>1st Quarter</t>
  </si>
  <si>
    <t>2nd Quarter</t>
  </si>
  <si>
    <t>3rd Quarter</t>
  </si>
  <si>
    <t>4th Quarter</t>
  </si>
  <si>
    <t>Total</t>
  </si>
  <si>
    <t>used books</t>
  </si>
  <si>
    <t>magazines</t>
  </si>
  <si>
    <t>calenders</t>
  </si>
  <si>
    <t>miscellaneous</t>
  </si>
  <si>
    <t>refeshment</t>
  </si>
  <si>
    <t>total</t>
  </si>
  <si>
    <t>ERICS UESED BOOK</t>
  </si>
  <si>
    <t>NEWYORK</t>
  </si>
  <si>
    <t>CHIGAGO</t>
  </si>
  <si>
    <t>DENVER</t>
  </si>
  <si>
    <t>SEATTLE</t>
  </si>
  <si>
    <t>SANFRANSICO</t>
  </si>
  <si>
    <t>COFFEEBEANS</t>
  </si>
  <si>
    <t>CONTAINERS</t>
  </si>
  <si>
    <t>CONDIMENTS</t>
  </si>
  <si>
    <t>PASTRIES</t>
  </si>
  <si>
    <t>KONAS EXPRESSO COFFEE</t>
  </si>
  <si>
    <t>SALESPERSON</t>
  </si>
  <si>
    <t>INVOICE</t>
  </si>
  <si>
    <t>ARUN</t>
  </si>
  <si>
    <t>RAHUL</t>
  </si>
  <si>
    <t>MANU</t>
  </si>
  <si>
    <t>NISHA</t>
  </si>
  <si>
    <t xml:space="preserve">VARUM </t>
  </si>
  <si>
    <t>RAJ</t>
  </si>
  <si>
    <t xml:space="preserve">NILA </t>
  </si>
  <si>
    <t>ARJUN</t>
  </si>
  <si>
    <t xml:space="preserve">employee id </t>
  </si>
  <si>
    <t>department</t>
  </si>
  <si>
    <t>region no</t>
  </si>
  <si>
    <t>sales</t>
  </si>
  <si>
    <t>finance</t>
  </si>
  <si>
    <t>operations</t>
  </si>
  <si>
    <t>it</t>
  </si>
  <si>
    <t>hr</t>
  </si>
  <si>
    <t>region</t>
  </si>
  <si>
    <t>salesperson</t>
  </si>
  <si>
    <t xml:space="preserve">type </t>
  </si>
  <si>
    <t>south</t>
  </si>
  <si>
    <t>west</t>
  </si>
  <si>
    <t>east</t>
  </si>
  <si>
    <t>north</t>
  </si>
  <si>
    <t>est</t>
  </si>
  <si>
    <t>anu</t>
  </si>
  <si>
    <t>arun</t>
  </si>
  <si>
    <t>raj</t>
  </si>
  <si>
    <t>rahul</t>
  </si>
  <si>
    <t>nisha</t>
  </si>
  <si>
    <t>beverage</t>
  </si>
  <si>
    <t>dairy</t>
  </si>
  <si>
    <t>produce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</si>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</sst>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F400]h:mm:ss\ AM/PM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rbel RED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/>
    <xf numFmtId="11" fontId="0" fillId="0" borderId="0" xfId="0" applyNumberFormat="1"/>
    <xf numFmtId="9" fontId="0" fillId="0" borderId="0" xfId="2" applyFont="1"/>
    <xf numFmtId="44" fontId="0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Sheet1!$C$4:$C$5</c:f>
              <c:strCache>
                <c:ptCount val="2"/>
                <c:pt idx="0">
                  <c:v>CHANGE CELL CONTENTS TO</c:v>
                </c:pt>
                <c:pt idx="1">
                  <c:v>Spoke-Up Bicycle Shop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Sheet1!$B$6:$B$10</c:f>
              <c:strCache>
                <c:ptCount val="5"/>
                <c:pt idx="0">
                  <c:v>B4</c:v>
                </c:pt>
                <c:pt idx="1">
                  <c:v>E4</c:v>
                </c:pt>
                <c:pt idx="2">
                  <c:v>D6</c:v>
                </c:pt>
                <c:pt idx="3">
                  <c:v>F6</c:v>
                </c:pt>
                <c:pt idx="4">
                  <c:v>B7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11869.2</c:v>
                </c:pt>
                <c:pt idx="1">
                  <c:v>9157.83</c:v>
                </c:pt>
                <c:pt idx="2">
                  <c:v>5217.92</c:v>
                </c:pt>
                <c:pt idx="3">
                  <c:v>6239.46</c:v>
                </c:pt>
                <c:pt idx="4">
                  <c:v>3437.64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Sheet2!$B$1:$G$1</c:f>
              <c:strCache>
                <c:ptCount val="6"/>
                <c:pt idx="0">
                  <c:v>BURR HILL</c:v>
                </c:pt>
                <c:pt idx="1">
                  <c:v>FRANKFORT                 </c:v>
                </c:pt>
                <c:pt idx="2">
                  <c:v>HILLSIDE</c:v>
                </c:pt>
                <c:pt idx="3">
                  <c:v>SHEPLAY</c:v>
                </c:pt>
                <c:pt idx="4">
                  <c:v>SPRINGFIELD</c:v>
                </c:pt>
                <c:pt idx="5">
                  <c:v>TOTAL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5000</c:v>
                </c:pt>
                <c:pt idx="3">
                  <c:v>5555</c:v>
                </c:pt>
                <c:pt idx="4">
                  <c:v>7878</c:v>
                </c:pt>
                <c:pt idx="5">
                  <c:v>25433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Sheet2!$B$1:$G$1</c:f>
              <c:strCache>
                <c:ptCount val="6"/>
                <c:pt idx="0">
                  <c:v>BURR HILL</c:v>
                </c:pt>
                <c:pt idx="1">
                  <c:v>FRANKFORT                 </c:v>
                </c:pt>
                <c:pt idx="2">
                  <c:v>HILLSIDE</c:v>
                </c:pt>
                <c:pt idx="3">
                  <c:v>SHEPLAY</c:v>
                </c:pt>
                <c:pt idx="4">
                  <c:v>SPRINGFIELD</c:v>
                </c:pt>
                <c:pt idx="5">
                  <c:v>TOTAL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3000</c:v>
                </c:pt>
                <c:pt idx="1">
                  <c:v>6000</c:v>
                </c:pt>
                <c:pt idx="2">
                  <c:v>4500</c:v>
                </c:pt>
                <c:pt idx="3">
                  <c:v>6666</c:v>
                </c:pt>
                <c:pt idx="4">
                  <c:v>8989</c:v>
                </c:pt>
                <c:pt idx="5">
                  <c:v>29155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REPAIR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Sheet2!$B$1:$G$1</c:f>
              <c:strCache>
                <c:ptCount val="6"/>
                <c:pt idx="0">
                  <c:v>BURR HILL</c:v>
                </c:pt>
                <c:pt idx="1">
                  <c:v>FRANKFORT                 </c:v>
                </c:pt>
                <c:pt idx="2">
                  <c:v>HILLSIDE</c:v>
                </c:pt>
                <c:pt idx="3">
                  <c:v>SHEPLAY</c:v>
                </c:pt>
                <c:pt idx="4">
                  <c:v>SPRINGFIELD</c:v>
                </c:pt>
                <c:pt idx="5">
                  <c:v>TOTAL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4000</c:v>
                </c:pt>
                <c:pt idx="1">
                  <c:v>7000</c:v>
                </c:pt>
                <c:pt idx="2">
                  <c:v>3456</c:v>
                </c:pt>
                <c:pt idx="3">
                  <c:v>7777</c:v>
                </c:pt>
                <c:pt idx="4">
                  <c:v>6700</c:v>
                </c:pt>
                <c:pt idx="5">
                  <c:v>28933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REFRESHMENTS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Sheet2!$B$1:$G$1</c:f>
              <c:strCache>
                <c:ptCount val="6"/>
                <c:pt idx="0">
                  <c:v>BURR HILL</c:v>
                </c:pt>
                <c:pt idx="1">
                  <c:v>FRANKFORT                 </c:v>
                </c:pt>
                <c:pt idx="2">
                  <c:v>HILLSIDE</c:v>
                </c:pt>
                <c:pt idx="3">
                  <c:v>SHEPLAY</c:v>
                </c:pt>
                <c:pt idx="4">
                  <c:v>SPRINGFIELD</c:v>
                </c:pt>
                <c:pt idx="5">
                  <c:v>TOTAL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5000</c:v>
                </c:pt>
                <c:pt idx="1">
                  <c:v>6700</c:v>
                </c:pt>
                <c:pt idx="2">
                  <c:v>4786</c:v>
                </c:pt>
                <c:pt idx="3">
                  <c:v>8888</c:v>
                </c:pt>
                <c:pt idx="4">
                  <c:v>5566</c:v>
                </c:pt>
                <c:pt idx="5">
                  <c:v>30940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Sheet2!$B$1:$G$1</c:f>
              <c:strCache>
                <c:ptCount val="6"/>
                <c:pt idx="0">
                  <c:v>BURR HILL</c:v>
                </c:pt>
                <c:pt idx="1">
                  <c:v>FRANKFORT                 </c:v>
                </c:pt>
                <c:pt idx="2">
                  <c:v>HILLSIDE</c:v>
                </c:pt>
                <c:pt idx="3">
                  <c:v>SHEPLAY</c:v>
                </c:pt>
                <c:pt idx="4">
                  <c:v>SPRINGFIELD</c:v>
                </c:pt>
                <c:pt idx="5">
                  <c:v>TOTAL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14000</c:v>
                </c:pt>
                <c:pt idx="1">
                  <c:v>24700</c:v>
                </c:pt>
                <c:pt idx="2">
                  <c:v>17742</c:v>
                </c:pt>
                <c:pt idx="3">
                  <c:v>28886</c:v>
                </c:pt>
                <c:pt idx="4">
                  <c:v>29133</c:v>
                </c:pt>
                <c:pt idx="5">
                  <c:v>114461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649192"/>
        <c:axId val="277649584"/>
        <c:axId val="0"/>
      </c:bar3DChart>
      <c:catAx>
        <c:axId val="2776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9584"/>
        <c:crosses val="autoZero"/>
        <c:auto val="1"/>
        <c:lblAlgn val="ctr"/>
        <c:lblOffset val="100"/>
        <c:noMultiLvlLbl val="0"/>
      </c:catAx>
      <c:valAx>
        <c:axId val="2776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used 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 formatCode="0%">
                  <c:v>2300000</c:v>
                </c:pt>
                <c:pt idx="1">
                  <c:v>230000</c:v>
                </c:pt>
                <c:pt idx="2">
                  <c:v>230000</c:v>
                </c:pt>
                <c:pt idx="3">
                  <c:v>456000</c:v>
                </c:pt>
                <c:pt idx="4">
                  <c:v>3216000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magazines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45678</c:v>
                </c:pt>
                <c:pt idx="1">
                  <c:v>456000</c:v>
                </c:pt>
                <c:pt idx="2">
                  <c:v>456000</c:v>
                </c:pt>
                <c:pt idx="3">
                  <c:v>324560</c:v>
                </c:pt>
                <c:pt idx="4">
                  <c:v>1282238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calenders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Sheet3!$B$7:$F$7</c:f>
              <c:numCache>
                <c:formatCode>General</c:formatCode>
                <c:ptCount val="5"/>
                <c:pt idx="0">
                  <c:v>345678</c:v>
                </c:pt>
                <c:pt idx="1">
                  <c:v>324560</c:v>
                </c:pt>
                <c:pt idx="2">
                  <c:v>324560</c:v>
                </c:pt>
                <c:pt idx="3">
                  <c:v>678560</c:v>
                </c:pt>
                <c:pt idx="4">
                  <c:v>1673358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Sheet3!$B$8:$F$8</c:f>
              <c:numCache>
                <c:formatCode>General</c:formatCode>
                <c:ptCount val="5"/>
                <c:pt idx="0">
                  <c:v>456738</c:v>
                </c:pt>
                <c:pt idx="1">
                  <c:v>678560</c:v>
                </c:pt>
                <c:pt idx="2">
                  <c:v>345678</c:v>
                </c:pt>
                <c:pt idx="3">
                  <c:v>3456790</c:v>
                </c:pt>
                <c:pt idx="4">
                  <c:v>4937766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refeshment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Sheet3!$B$9:$F$9</c:f>
              <c:numCache>
                <c:formatCode>General</c:formatCode>
                <c:ptCount val="5"/>
                <c:pt idx="0">
                  <c:v>22233</c:v>
                </c:pt>
                <c:pt idx="1">
                  <c:v>3456790</c:v>
                </c:pt>
                <c:pt idx="2">
                  <c:v>456738</c:v>
                </c:pt>
                <c:pt idx="3">
                  <c:v>456738</c:v>
                </c:pt>
                <c:pt idx="4">
                  <c:v>4392499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Sheet3!$B$3:$F$4</c:f>
              <c:strCache>
                <c:ptCount val="5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Total</c:v>
                </c:pt>
              </c:strCache>
            </c:strRef>
          </c:cat>
          <c:val>
            <c:numRef>
              <c:f>Sheet3!$B$10:$F$10</c:f>
              <c:numCache>
                <c:formatCode>General</c:formatCode>
                <c:ptCount val="5"/>
                <c:pt idx="0">
                  <c:v>3170327</c:v>
                </c:pt>
                <c:pt idx="1">
                  <c:v>5145910</c:v>
                </c:pt>
                <c:pt idx="2">
                  <c:v>1812976</c:v>
                </c:pt>
                <c:pt idx="3">
                  <c:v>5372648</c:v>
                </c:pt>
                <c:pt idx="4">
                  <c:v>15501861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650368"/>
        <c:axId val="277650760"/>
        <c:axId val="0"/>
      </c:bar3DChart>
      <c:catAx>
        <c:axId val="2776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0760"/>
        <c:crosses val="autoZero"/>
        <c:auto val="1"/>
        <c:lblAlgn val="ctr"/>
        <c:lblOffset val="100"/>
        <c:noMultiLvlLbl val="0"/>
      </c:catAx>
      <c:valAx>
        <c:axId val="2776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COFFEEBEANS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Sheet4!$B$1:$F$2</c:f>
              <c:strCache>
                <c:ptCount val="5"/>
                <c:pt idx="0">
                  <c:v>NEWYORK</c:v>
                </c:pt>
                <c:pt idx="1">
                  <c:v>CHIGAGO</c:v>
                </c:pt>
                <c:pt idx="2">
                  <c:v>DENVER</c:v>
                </c:pt>
                <c:pt idx="3">
                  <c:v>SEATTLE</c:v>
                </c:pt>
                <c:pt idx="4">
                  <c:v>SANFRANSICO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456777</c:v>
                </c:pt>
                <c:pt idx="1">
                  <c:v>343556</c:v>
                </c:pt>
                <c:pt idx="2">
                  <c:v>33445</c:v>
                </c:pt>
                <c:pt idx="3">
                  <c:v>667756</c:v>
                </c:pt>
                <c:pt idx="4">
                  <c:v>44556</c:v>
                </c:pt>
              </c:numCache>
            </c:numRef>
          </c:val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CONTAINERS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Sheet4!$B$1:$F$2</c:f>
              <c:strCache>
                <c:ptCount val="5"/>
                <c:pt idx="0">
                  <c:v>NEWYORK</c:v>
                </c:pt>
                <c:pt idx="1">
                  <c:v>CHIGAGO</c:v>
                </c:pt>
                <c:pt idx="2">
                  <c:v>DENVER</c:v>
                </c:pt>
                <c:pt idx="3">
                  <c:v>SEATTLE</c:v>
                </c:pt>
                <c:pt idx="4">
                  <c:v>SANFRANSICO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667778</c:v>
                </c:pt>
                <c:pt idx="1">
                  <c:v>6789</c:v>
                </c:pt>
                <c:pt idx="2">
                  <c:v>44556</c:v>
                </c:pt>
                <c:pt idx="3">
                  <c:v>455677</c:v>
                </c:pt>
                <c:pt idx="4">
                  <c:v>66778</c:v>
                </c:pt>
              </c:numCache>
            </c:numRef>
          </c:val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Sheet4!$B$1:$F$2</c:f>
              <c:strCache>
                <c:ptCount val="5"/>
                <c:pt idx="0">
                  <c:v>NEWYORK</c:v>
                </c:pt>
                <c:pt idx="1">
                  <c:v>CHIGAGO</c:v>
                </c:pt>
                <c:pt idx="2">
                  <c:v>DENVER</c:v>
                </c:pt>
                <c:pt idx="3">
                  <c:v>SEATTLE</c:v>
                </c:pt>
                <c:pt idx="4">
                  <c:v>SANFRANSICO</c:v>
                </c:pt>
              </c:strCache>
            </c:strRef>
          </c:cat>
          <c:val>
            <c:numRef>
              <c:f>Sheet4!$B$5:$F$5</c:f>
              <c:numCache>
                <c:formatCode>General</c:formatCode>
                <c:ptCount val="5"/>
                <c:pt idx="0">
                  <c:v>566788</c:v>
                </c:pt>
                <c:pt idx="1">
                  <c:v>77889</c:v>
                </c:pt>
                <c:pt idx="2">
                  <c:v>55667</c:v>
                </c:pt>
                <c:pt idx="3">
                  <c:v>78904</c:v>
                </c:pt>
                <c:pt idx="4">
                  <c:v>88990</c:v>
                </c:pt>
              </c:numCache>
            </c:numRef>
          </c:val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PASTRIES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Sheet4!$B$1:$F$2</c:f>
              <c:strCache>
                <c:ptCount val="5"/>
                <c:pt idx="0">
                  <c:v>NEWYORK</c:v>
                </c:pt>
                <c:pt idx="1">
                  <c:v>CHIGAGO</c:v>
                </c:pt>
                <c:pt idx="2">
                  <c:v>DENVER</c:v>
                </c:pt>
                <c:pt idx="3">
                  <c:v>SEATTLE</c:v>
                </c:pt>
                <c:pt idx="4">
                  <c:v>SANFRANSICO</c:v>
                </c:pt>
              </c:strCache>
            </c:strRef>
          </c:cat>
          <c:val>
            <c:numRef>
              <c:f>Sheet4!$B$6:$F$6</c:f>
              <c:numCache>
                <c:formatCode>General</c:formatCode>
                <c:ptCount val="5"/>
                <c:pt idx="0">
                  <c:v>2344</c:v>
                </c:pt>
                <c:pt idx="1">
                  <c:v>90876</c:v>
                </c:pt>
                <c:pt idx="2">
                  <c:v>66778</c:v>
                </c:pt>
                <c:pt idx="3">
                  <c:v>33445</c:v>
                </c:pt>
                <c:pt idx="4">
                  <c:v>23456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651544"/>
        <c:axId val="277651936"/>
        <c:axId val="0"/>
      </c:bar3DChart>
      <c:catAx>
        <c:axId val="27765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936"/>
        <c:crosses val="autoZero"/>
        <c:auto val="1"/>
        <c:lblAlgn val="ctr"/>
        <c:lblOffset val="100"/>
        <c:noMultiLvlLbl val="0"/>
      </c:catAx>
      <c:valAx>
        <c:axId val="277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52387</xdr:rowOff>
    </xdr:from>
    <xdr:to>
      <xdr:col>12</xdr:col>
      <xdr:colOff>514350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8</xdr:row>
      <xdr:rowOff>52387</xdr:rowOff>
    </xdr:from>
    <xdr:to>
      <xdr:col>13</xdr:col>
      <xdr:colOff>38100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180974</xdr:rowOff>
    </xdr:from>
    <xdr:to>
      <xdr:col>5</xdr:col>
      <xdr:colOff>371475</xdr:colOff>
      <xdr:row>27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61912</xdr:rowOff>
    </xdr:from>
    <xdr:to>
      <xdr:col>12</xdr:col>
      <xdr:colOff>581025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342901</xdr:colOff>
      <xdr:row>3</xdr:row>
      <xdr:rowOff>180975</xdr:rowOff>
    </xdr:from>
    <xdr:to>
      <xdr:col>21</xdr:col>
      <xdr:colOff>209551</xdr:colOff>
      <xdr:row>26</xdr:row>
      <xdr:rowOff>28575</xdr:rowOff>
    </xdr:to>
    <xdr:pic>
      <xdr:nvPicPr>
        <xdr:cNvPr id="2" name="Picture 1" descr="COUNTIF exampl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1" y="752475"/>
          <a:ext cx="596265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104775</xdr:rowOff>
    </xdr:from>
    <xdr:to>
      <xdr:col>10</xdr:col>
      <xdr:colOff>0</xdr:colOff>
      <xdr:row>29</xdr:row>
      <xdr:rowOff>19050</xdr:rowOff>
    </xdr:to>
    <xdr:pic>
      <xdr:nvPicPr>
        <xdr:cNvPr id="2" name="Picture 1" descr="COUNTIFS exam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5275"/>
          <a:ext cx="4124325" cy="524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323850</xdr:colOff>
      <xdr:row>17</xdr:row>
      <xdr:rowOff>19050</xdr:rowOff>
    </xdr:from>
    <xdr:to>
      <xdr:col>20</xdr:col>
      <xdr:colOff>438150</xdr:colOff>
      <xdr:row>30</xdr:row>
      <xdr:rowOff>123825</xdr:rowOff>
    </xdr:to>
    <xdr:pic>
      <xdr:nvPicPr>
        <xdr:cNvPr id="4" name="Picture 3" descr="Examples of nested COUNT and IF function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3257550"/>
          <a:ext cx="63722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20</xdr:col>
      <xdr:colOff>476250</xdr:colOff>
      <xdr:row>37</xdr:row>
      <xdr:rowOff>95250</xdr:rowOff>
    </xdr:to>
    <xdr:pic>
      <xdr:nvPicPr>
        <xdr:cNvPr id="2" name="Picture 1" descr="insert tab and create table butt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67000"/>
          <a:ext cx="840105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C30" sqref="C30"/>
    </sheetView>
  </sheetViews>
  <sheetFormatPr defaultRowHeight="15"/>
  <cols>
    <col min="3" max="3" width="27.28515625" customWidth="1"/>
  </cols>
  <sheetData>
    <row r="4" spans="2:3" ht="15.75">
      <c r="B4" s="1" t="s">
        <v>0</v>
      </c>
      <c r="C4" s="1" t="s">
        <v>1</v>
      </c>
    </row>
    <row r="5" spans="2:3">
      <c r="B5" t="s">
        <v>2</v>
      </c>
      <c r="C5" t="s">
        <v>3</v>
      </c>
    </row>
    <row r="6" spans="2:3">
      <c r="B6" t="s">
        <v>4</v>
      </c>
      <c r="C6">
        <v>11869.2</v>
      </c>
    </row>
    <row r="7" spans="2:3">
      <c r="B7" t="s">
        <v>5</v>
      </c>
      <c r="C7">
        <v>9157.83</v>
      </c>
    </row>
    <row r="8" spans="2:3">
      <c r="B8" t="s">
        <v>6</v>
      </c>
      <c r="C8">
        <v>5217.92</v>
      </c>
    </row>
    <row r="9" spans="2:3">
      <c r="B9" t="s">
        <v>7</v>
      </c>
      <c r="C9">
        <v>6239.46</v>
      </c>
    </row>
    <row r="10" spans="2:3">
      <c r="B10" t="s">
        <v>8</v>
      </c>
      <c r="C10">
        <v>3437.64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L5" sqref="L5"/>
    </sheetView>
  </sheetViews>
  <sheetFormatPr defaultRowHeight="15"/>
  <cols>
    <col min="1" max="1" width="18.42578125" customWidth="1"/>
    <col min="2" max="2" width="9.7109375" bestFit="1" customWidth="1"/>
    <col min="3" max="3" width="11.42578125" customWidth="1"/>
    <col min="4" max="4" width="9.140625" customWidth="1"/>
    <col min="5" max="5" width="10" customWidth="1"/>
    <col min="6" max="6" width="12.28515625" bestFit="1" customWidth="1"/>
  </cols>
  <sheetData>
    <row r="1" spans="1:7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13</v>
      </c>
    </row>
    <row r="2" spans="1:7">
      <c r="A2" s="3" t="s">
        <v>9</v>
      </c>
      <c r="B2" s="3">
        <v>2000</v>
      </c>
      <c r="C2" s="3">
        <v>5000</v>
      </c>
      <c r="D2" s="3">
        <v>5000</v>
      </c>
      <c r="E2" s="3">
        <v>5555</v>
      </c>
      <c r="F2" s="3">
        <v>7878</v>
      </c>
      <c r="G2" s="3">
        <f>SUM(B2:F2)</f>
        <v>25433</v>
      </c>
    </row>
    <row r="3" spans="1:7">
      <c r="A3" s="3" t="s">
        <v>10</v>
      </c>
      <c r="B3">
        <v>3000</v>
      </c>
      <c r="C3">
        <v>6000</v>
      </c>
      <c r="D3">
        <v>4500</v>
      </c>
      <c r="E3">
        <v>6666</v>
      </c>
      <c r="F3">
        <v>8989</v>
      </c>
      <c r="G3">
        <f>SUM(B3:F3)</f>
        <v>29155</v>
      </c>
    </row>
    <row r="4" spans="1:7">
      <c r="A4" s="3" t="s">
        <v>11</v>
      </c>
      <c r="B4">
        <v>4000</v>
      </c>
      <c r="C4">
        <v>7000</v>
      </c>
      <c r="D4">
        <v>3456</v>
      </c>
      <c r="E4">
        <v>7777</v>
      </c>
      <c r="F4">
        <v>6700</v>
      </c>
      <c r="G4">
        <f>SUM(B4:F4)</f>
        <v>28933</v>
      </c>
    </row>
    <row r="5" spans="1:7">
      <c r="A5" s="3" t="s">
        <v>12</v>
      </c>
      <c r="B5">
        <v>5000</v>
      </c>
      <c r="C5">
        <v>6700</v>
      </c>
      <c r="D5">
        <v>4786</v>
      </c>
      <c r="E5">
        <v>8888</v>
      </c>
      <c r="F5">
        <v>5566</v>
      </c>
      <c r="G5">
        <f>SUM(B5:F5)</f>
        <v>30940</v>
      </c>
    </row>
    <row r="6" spans="1:7">
      <c r="A6" s="3" t="s">
        <v>13</v>
      </c>
      <c r="B6">
        <f>SUM(B2:B5)</f>
        <v>14000</v>
      </c>
      <c r="C6">
        <f>SUM(C2:C5)</f>
        <v>24700</v>
      </c>
      <c r="D6">
        <f>SUM(D1:D5)</f>
        <v>17742</v>
      </c>
      <c r="E6">
        <f>SUM(E2:E5)</f>
        <v>28886</v>
      </c>
      <c r="F6">
        <f>SUM(F2:F5)</f>
        <v>29133</v>
      </c>
      <c r="G6">
        <f>SUM(B6:F6)</f>
        <v>114461</v>
      </c>
    </row>
    <row r="7" spans="1:7" ht="15.75">
      <c r="C7" s="1"/>
      <c r="D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7" sqref="H7"/>
    </sheetView>
  </sheetViews>
  <sheetFormatPr defaultRowHeight="15"/>
  <cols>
    <col min="1" max="1" width="13.85546875" bestFit="1" customWidth="1"/>
    <col min="2" max="2" width="14.42578125" customWidth="1"/>
    <col min="3" max="3" width="14.28515625" customWidth="1"/>
    <col min="4" max="4" width="12.42578125" customWidth="1"/>
    <col min="5" max="5" width="14" customWidth="1"/>
  </cols>
  <sheetData>
    <row r="1" spans="1:14">
      <c r="A1" s="13" t="s">
        <v>31</v>
      </c>
      <c r="B1" s="13"/>
      <c r="C1" s="13"/>
      <c r="D1" s="13"/>
      <c r="E1" s="13"/>
      <c r="F1" s="13"/>
    </row>
    <row r="2" spans="1:14" s="3" customFormat="1">
      <c r="A2" s="13" t="s">
        <v>19</v>
      </c>
      <c r="B2" s="13"/>
      <c r="C2" s="13"/>
      <c r="D2" s="13"/>
      <c r="E2" s="13"/>
      <c r="F2" s="13"/>
    </row>
    <row r="4" spans="1:14">
      <c r="A4" s="5"/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</row>
    <row r="5" spans="1:14" ht="15.75">
      <c r="A5" s="4" t="s">
        <v>25</v>
      </c>
      <c r="B5" s="9">
        <v>2300000</v>
      </c>
      <c r="C5">
        <v>230000</v>
      </c>
      <c r="D5">
        <v>230000</v>
      </c>
      <c r="E5">
        <v>456000</v>
      </c>
      <c r="F5">
        <f t="shared" ref="F5:F10" si="0">SUM(B5:E5)</f>
        <v>3216000</v>
      </c>
    </row>
    <row r="6" spans="1:14" ht="15.75">
      <c r="A6" s="4" t="s">
        <v>26</v>
      </c>
      <c r="B6">
        <v>45678</v>
      </c>
      <c r="C6">
        <v>456000</v>
      </c>
      <c r="D6">
        <v>456000</v>
      </c>
      <c r="E6">
        <v>324560</v>
      </c>
      <c r="F6">
        <f t="shared" si="0"/>
        <v>1282238</v>
      </c>
    </row>
    <row r="7" spans="1:14" ht="15.75">
      <c r="A7" s="4" t="s">
        <v>27</v>
      </c>
      <c r="B7">
        <v>345678</v>
      </c>
      <c r="C7">
        <v>324560</v>
      </c>
      <c r="D7">
        <v>324560</v>
      </c>
      <c r="E7">
        <v>678560</v>
      </c>
      <c r="F7">
        <f t="shared" si="0"/>
        <v>1673358</v>
      </c>
      <c r="I7" s="10"/>
    </row>
    <row r="8" spans="1:14" ht="15.75">
      <c r="A8" s="4" t="s">
        <v>28</v>
      </c>
      <c r="B8">
        <v>456738</v>
      </c>
      <c r="C8">
        <v>678560</v>
      </c>
      <c r="D8">
        <v>345678</v>
      </c>
      <c r="E8">
        <v>3456790</v>
      </c>
      <c r="F8">
        <f t="shared" si="0"/>
        <v>4937766</v>
      </c>
      <c r="I8" s="8"/>
    </row>
    <row r="9" spans="1:14" ht="15.75">
      <c r="A9" s="4" t="s">
        <v>29</v>
      </c>
      <c r="B9">
        <v>22233</v>
      </c>
      <c r="C9">
        <v>3456790</v>
      </c>
      <c r="D9">
        <v>456738</v>
      </c>
      <c r="E9">
        <v>456738</v>
      </c>
      <c r="F9">
        <f t="shared" si="0"/>
        <v>4392499</v>
      </c>
    </row>
    <row r="10" spans="1:14" ht="15.75">
      <c r="A10" s="4" t="s">
        <v>30</v>
      </c>
      <c r="B10">
        <f>SUM(B5:B9)</f>
        <v>3170327</v>
      </c>
      <c r="C10">
        <f>SUM(C5:C9)</f>
        <v>5145910</v>
      </c>
      <c r="D10">
        <f>SUM(D5:D9)</f>
        <v>1812976</v>
      </c>
      <c r="E10">
        <f>SUM(E5:E9)</f>
        <v>5372648</v>
      </c>
      <c r="F10">
        <f t="shared" si="0"/>
        <v>15501861</v>
      </c>
    </row>
    <row r="12" spans="1:14">
      <c r="L12" s="6"/>
      <c r="M12" s="6"/>
      <c r="N12" s="6"/>
    </row>
    <row r="13" spans="1:14">
      <c r="L13" s="6"/>
      <c r="M13" s="6"/>
      <c r="N13" s="6"/>
    </row>
    <row r="14" spans="1:14">
      <c r="L14" s="6"/>
      <c r="M14" s="6"/>
      <c r="N14" s="6"/>
    </row>
    <row r="15" spans="1:14">
      <c r="L15" s="6"/>
      <c r="M15" s="6"/>
      <c r="N15" s="6"/>
    </row>
    <row r="16" spans="1:14">
      <c r="L16" s="6"/>
      <c r="M16" s="6"/>
      <c r="N16" s="6"/>
    </row>
    <row r="17" spans="12:14">
      <c r="L17" s="6"/>
      <c r="M17" s="7"/>
      <c r="N17" s="6"/>
    </row>
    <row r="18" spans="12:14">
      <c r="L18" s="6"/>
      <c r="M18" s="6"/>
      <c r="N18" s="6"/>
    </row>
    <row r="19" spans="12:14">
      <c r="L19" s="6"/>
      <c r="M19" s="6"/>
      <c r="N19" s="6"/>
    </row>
    <row r="20" spans="12:14">
      <c r="L20" s="6"/>
      <c r="M20" s="6"/>
      <c r="N20" s="6"/>
    </row>
    <row r="21" spans="12:14">
      <c r="L21" s="6"/>
      <c r="M21" s="6"/>
      <c r="N21" s="6"/>
    </row>
    <row r="22" spans="12:14">
      <c r="L22" s="6"/>
      <c r="M22" s="6"/>
      <c r="N22" s="6"/>
    </row>
    <row r="23" spans="12:14">
      <c r="L23" s="6"/>
      <c r="M23" s="6"/>
      <c r="N23" s="6"/>
    </row>
  </sheetData>
  <mergeCells count="2">
    <mergeCell ref="A1:F1"/>
    <mergeCell ref="A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8" sqref="E8"/>
    </sheetView>
  </sheetViews>
  <sheetFormatPr defaultRowHeight="15"/>
  <cols>
    <col min="1" max="1" width="17.28515625" customWidth="1"/>
    <col min="2" max="2" width="11.42578125" customWidth="1"/>
    <col min="3" max="3" width="11.140625" customWidth="1"/>
    <col min="6" max="6" width="13.85546875" bestFit="1" customWidth="1"/>
  </cols>
  <sheetData>
    <row r="1" spans="1:6">
      <c r="A1" s="14" t="s">
        <v>41</v>
      </c>
      <c r="B1" s="14"/>
      <c r="C1" s="14"/>
      <c r="D1" s="14"/>
      <c r="E1" s="14"/>
      <c r="F1" s="14"/>
    </row>
    <row r="2" spans="1:6">
      <c r="A2" s="11"/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</row>
    <row r="3" spans="1:6">
      <c r="A3" s="12" t="s">
        <v>37</v>
      </c>
      <c r="B3" s="12">
        <v>456777</v>
      </c>
      <c r="C3" s="12">
        <v>343556</v>
      </c>
      <c r="D3" s="12">
        <v>33445</v>
      </c>
      <c r="E3" s="12">
        <v>667756</v>
      </c>
      <c r="F3" s="12">
        <v>44556</v>
      </c>
    </row>
    <row r="4" spans="1:6">
      <c r="A4" s="12" t="s">
        <v>38</v>
      </c>
      <c r="B4" s="12">
        <v>667778</v>
      </c>
      <c r="C4" s="12">
        <v>6789</v>
      </c>
      <c r="D4" s="12">
        <v>44556</v>
      </c>
      <c r="E4" s="12">
        <v>455677</v>
      </c>
      <c r="F4" s="12">
        <v>66778</v>
      </c>
    </row>
    <row r="5" spans="1:6">
      <c r="A5" s="12" t="s">
        <v>39</v>
      </c>
      <c r="B5" s="12">
        <v>566788</v>
      </c>
      <c r="C5" s="12">
        <v>77889</v>
      </c>
      <c r="D5" s="12">
        <v>55667</v>
      </c>
      <c r="E5" s="12">
        <v>78904</v>
      </c>
      <c r="F5" s="12">
        <v>88990</v>
      </c>
    </row>
    <row r="6" spans="1:6">
      <c r="A6" s="12" t="s">
        <v>40</v>
      </c>
      <c r="B6" s="12">
        <v>2344</v>
      </c>
      <c r="C6" s="12">
        <v>90876</v>
      </c>
      <c r="D6" s="12">
        <v>66778</v>
      </c>
      <c r="E6" s="12">
        <v>33445</v>
      </c>
      <c r="F6" s="12">
        <v>23456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/>
  <cols>
    <col min="1" max="1" width="13.42578125" bestFit="1" customWidth="1"/>
  </cols>
  <sheetData>
    <row r="1" spans="1:2">
      <c r="A1" t="s">
        <v>42</v>
      </c>
      <c r="B1" t="s">
        <v>43</v>
      </c>
    </row>
    <row r="2" spans="1:2">
      <c r="A2" t="s">
        <v>44</v>
      </c>
      <c r="B2">
        <v>15000</v>
      </c>
    </row>
    <row r="3" spans="1:2">
      <c r="A3" t="s">
        <v>48</v>
      </c>
      <c r="B3">
        <v>9000</v>
      </c>
    </row>
    <row r="4" spans="1:2">
      <c r="A4" t="s">
        <v>45</v>
      </c>
      <c r="B4">
        <v>8000</v>
      </c>
    </row>
    <row r="5" spans="1:2">
      <c r="A5" t="s">
        <v>46</v>
      </c>
      <c r="B5">
        <v>20000</v>
      </c>
    </row>
    <row r="6" spans="1:2">
      <c r="A6" t="s">
        <v>47</v>
      </c>
      <c r="B6">
        <v>5000</v>
      </c>
    </row>
    <row r="7" spans="1:2">
      <c r="A7" t="s">
        <v>49</v>
      </c>
      <c r="B7">
        <v>15000</v>
      </c>
    </row>
    <row r="8" spans="1:2">
      <c r="A8" t="s">
        <v>50</v>
      </c>
      <c r="B8">
        <v>8000</v>
      </c>
    </row>
    <row r="9" spans="1:2">
      <c r="A9" t="s">
        <v>44</v>
      </c>
      <c r="B9">
        <v>9000</v>
      </c>
    </row>
    <row r="10" spans="1:2">
      <c r="A10" t="s">
        <v>51</v>
      </c>
      <c r="B10">
        <v>8000</v>
      </c>
    </row>
    <row r="11" spans="1:2">
      <c r="A11" t="s">
        <v>44</v>
      </c>
      <c r="B11">
        <v>8000</v>
      </c>
    </row>
    <row r="15" spans="1:2">
      <c r="A15">
        <f>COUNTIF(A2:B11,"ARUN")</f>
        <v>3</v>
      </c>
    </row>
    <row r="16" spans="1:2">
      <c r="B16">
        <f>COUNTIF(B2:B11,"&lt;20000")</f>
        <v>9</v>
      </c>
    </row>
    <row r="18" spans="2:2">
      <c r="B18">
        <f>COUNTIF(B2:B11,"&lt;15000")</f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B19" workbookViewId="0">
      <selection activeCell="H37" sqref="H37"/>
    </sheetView>
  </sheetViews>
  <sheetFormatPr defaultRowHeight="15"/>
  <cols>
    <col min="1" max="1" width="12.5703125" bestFit="1" customWidth="1"/>
    <col min="2" max="2" width="11.5703125" bestFit="1" customWidth="1"/>
    <col min="3" max="3" width="9.42578125" bestFit="1" customWidth="1"/>
    <col min="14" max="14" width="11.5703125" bestFit="1" customWidth="1"/>
  </cols>
  <sheetData>
    <row r="1" spans="1:16">
      <c r="A1" t="s">
        <v>52</v>
      </c>
      <c r="B1" t="s">
        <v>53</v>
      </c>
      <c r="C1" t="s">
        <v>54</v>
      </c>
      <c r="M1" t="s">
        <v>60</v>
      </c>
      <c r="N1" t="s">
        <v>61</v>
      </c>
      <c r="O1" t="s">
        <v>62</v>
      </c>
      <c r="P1" t="s">
        <v>55</v>
      </c>
    </row>
    <row r="2" spans="1:16">
      <c r="A2">
        <v>2345</v>
      </c>
      <c r="B2" t="s">
        <v>55</v>
      </c>
      <c r="C2">
        <v>2</v>
      </c>
      <c r="M2" t="s">
        <v>63</v>
      </c>
      <c r="N2" t="s">
        <v>68</v>
      </c>
      <c r="O2" t="s">
        <v>76</v>
      </c>
      <c r="P2">
        <v>35553333</v>
      </c>
    </row>
    <row r="3" spans="1:16">
      <c r="A3">
        <v>2323</v>
      </c>
      <c r="B3" t="s">
        <v>56</v>
      </c>
      <c r="C3">
        <v>2</v>
      </c>
      <c r="M3" t="s">
        <v>64</v>
      </c>
      <c r="N3" t="s">
        <v>69</v>
      </c>
      <c r="O3" t="s">
        <v>74</v>
      </c>
      <c r="P3">
        <v>4444</v>
      </c>
    </row>
    <row r="4" spans="1:16">
      <c r="A4">
        <v>3434</v>
      </c>
      <c r="B4" t="s">
        <v>57</v>
      </c>
      <c r="C4">
        <v>1</v>
      </c>
      <c r="M4" t="s">
        <v>65</v>
      </c>
      <c r="N4" t="s">
        <v>70</v>
      </c>
      <c r="O4" t="s">
        <v>73</v>
      </c>
      <c r="P4">
        <v>5555</v>
      </c>
    </row>
    <row r="5" spans="1:16">
      <c r="A5">
        <v>4545</v>
      </c>
      <c r="B5" t="s">
        <v>58</v>
      </c>
      <c r="C5">
        <v>1</v>
      </c>
      <c r="M5" t="s">
        <v>66</v>
      </c>
      <c r="N5" t="s">
        <v>71</v>
      </c>
      <c r="O5" t="s">
        <v>74</v>
      </c>
      <c r="P5">
        <v>6666</v>
      </c>
    </row>
    <row r="6" spans="1:16">
      <c r="A6">
        <v>5645</v>
      </c>
      <c r="B6" t="s">
        <v>59</v>
      </c>
      <c r="C6">
        <v>4</v>
      </c>
      <c r="M6" t="s">
        <v>63</v>
      </c>
      <c r="N6" t="s">
        <v>71</v>
      </c>
      <c r="O6" t="s">
        <v>76</v>
      </c>
      <c r="P6">
        <v>7777</v>
      </c>
    </row>
    <row r="7" spans="1:16">
      <c r="A7">
        <v>6666</v>
      </c>
      <c r="B7" t="s">
        <v>57</v>
      </c>
      <c r="C7">
        <v>1</v>
      </c>
      <c r="M7" t="s">
        <v>63</v>
      </c>
      <c r="N7" t="s">
        <v>71</v>
      </c>
      <c r="O7" t="s">
        <v>76</v>
      </c>
      <c r="P7">
        <v>8888</v>
      </c>
    </row>
    <row r="8" spans="1:16">
      <c r="A8">
        <v>7272</v>
      </c>
      <c r="B8" t="s">
        <v>58</v>
      </c>
      <c r="C8">
        <v>4</v>
      </c>
      <c r="M8" t="s">
        <v>63</v>
      </c>
      <c r="N8" t="s">
        <v>68</v>
      </c>
      <c r="O8" t="s">
        <v>76</v>
      </c>
      <c r="P8">
        <v>8989</v>
      </c>
    </row>
    <row r="9" spans="1:16">
      <c r="A9">
        <v>5647</v>
      </c>
      <c r="B9" t="s">
        <v>56</v>
      </c>
      <c r="C9">
        <v>5</v>
      </c>
      <c r="M9" t="s">
        <v>67</v>
      </c>
      <c r="N9" t="s">
        <v>72</v>
      </c>
      <c r="O9" t="s">
        <v>75</v>
      </c>
      <c r="P9">
        <v>9090</v>
      </c>
    </row>
    <row r="10" spans="1:16">
      <c r="A10">
        <v>6735</v>
      </c>
      <c r="B10" t="s">
        <v>59</v>
      </c>
      <c r="C10">
        <v>6</v>
      </c>
      <c r="M10" t="s">
        <v>66</v>
      </c>
      <c r="N10" t="s">
        <v>69</v>
      </c>
      <c r="O10" t="s">
        <v>75</v>
      </c>
      <c r="P10">
        <v>3343</v>
      </c>
    </row>
    <row r="11" spans="1:16">
      <c r="A11">
        <v>6678</v>
      </c>
      <c r="B11" t="s">
        <v>59</v>
      </c>
      <c r="C11">
        <v>7</v>
      </c>
      <c r="M11" t="s">
        <v>63</v>
      </c>
      <c r="N11" t="s">
        <v>68</v>
      </c>
      <c r="O11" t="s">
        <v>76</v>
      </c>
      <c r="P11">
        <v>2323</v>
      </c>
    </row>
    <row r="13" spans="1:16">
      <c r="A13">
        <f>COUNTIFS(C2:C11,"2",B2:B11,"sales")</f>
        <v>1</v>
      </c>
      <c r="M13">
        <f>COUNT(IF((M2:M11="south")*(O2:O11="meat"),P2:P11))</f>
        <v>0</v>
      </c>
    </row>
    <row r="14" spans="1:16">
      <c r="A14">
        <f>COUNTIFS(C2:C11,"1",B2:B11,"operations")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9" workbookViewId="0">
      <selection activeCell="H15" sqref="H1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2018-06-21T04:02:53Z</dcterms:created>
  <dcterms:modified xsi:type="dcterms:W3CDTF">2018-06-29T05:19:06Z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26c1269f-8450-4dc3-9cbe-9d6f1605f397</vt:lpwstr>
  </property>
</Properties>
</file>