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c\OneDrive\CAPDOC\COVID-19\ventilator\"/>
    </mc:Choice>
  </mc:AlternateContent>
  <xr:revisionPtr revIDLastSave="0" documentId="13_ncr:1_{FF6EE38C-CC92-4175-9677-D25E763622B9}" xr6:coauthVersionLast="45" xr6:coauthVersionMax="45" xr10:uidLastSave="{00000000-0000-0000-0000-000000000000}"/>
  <bookViews>
    <workbookView xWindow="-120" yWindow="-120" windowWidth="38640" windowHeight="21240" xr2:uid="{3B820D20-1154-46EE-9EFE-BFBA8D6CB3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" i="1" l="1"/>
  <c r="V10" i="1" l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W9" i="1"/>
  <c r="V9" i="1"/>
  <c r="R7" i="1"/>
  <c r="S7" i="1"/>
  <c r="T7" i="1"/>
  <c r="U7" i="1"/>
  <c r="V7" i="1"/>
  <c r="W7" i="1"/>
  <c r="U9" i="1"/>
  <c r="T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S9" i="1"/>
  <c r="R9" i="1"/>
  <c r="Q9" i="1"/>
  <c r="P9" i="1"/>
  <c r="O9" i="1"/>
  <c r="N7" i="1"/>
  <c r="O7" i="1"/>
  <c r="P7" i="1"/>
  <c r="Q7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9" i="1"/>
</calcChain>
</file>

<file path=xl/sharedStrings.xml><?xml version="1.0" encoding="utf-8"?>
<sst xmlns="http://schemas.openxmlformats.org/spreadsheetml/2006/main" count="45" uniqueCount="26">
  <si>
    <t>SECONDS</t>
  </si>
  <si>
    <t>BPM</t>
  </si>
  <si>
    <t>EX</t>
  </si>
  <si>
    <t>IN</t>
  </si>
  <si>
    <t>RATIOS</t>
  </si>
  <si>
    <t>800mls</t>
  </si>
  <si>
    <t>700mls</t>
  </si>
  <si>
    <t>600mls</t>
  </si>
  <si>
    <t>500mls</t>
  </si>
  <si>
    <t>400mls</t>
  </si>
  <si>
    <t>300mls</t>
  </si>
  <si>
    <t>200mls</t>
  </si>
  <si>
    <t>100mls</t>
  </si>
  <si>
    <t>connect calibration device</t>
  </si>
  <si>
    <t xml:space="preserve">press ok </t>
  </si>
  <si>
    <t xml:space="preserve">End of Calibration </t>
  </si>
  <si>
    <t xml:space="preserve">Max voulme: 800, min time: </t>
  </si>
  <si>
    <t>VOLUME</t>
  </si>
  <si>
    <t>Vol: 500:, min time:</t>
  </si>
  <si>
    <t>I</t>
  </si>
  <si>
    <t>E</t>
  </si>
  <si>
    <t>Time</t>
  </si>
  <si>
    <t>=@1:1</t>
  </si>
  <si>
    <t>Vol: 200;, min time:</t>
  </si>
  <si>
    <t>TOTAL TIME</t>
  </si>
  <si>
    <t>1:1.25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</si>
</sst>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20">
    <xf numFmtId="0" fontId="0" fillId="0" borderId="0" xfId="0"/>
    <xf numFmtId="2" fontId="0" fillId="0" borderId="0" xfId="0" applyNumberFormat="1"/>
    <xf numFmtId="2" fontId="0" fillId="0" borderId="3" xfId="0" applyNumberFormat="1" applyBorder="1"/>
    <xf numFmtId="2" fontId="0" fillId="4" borderId="3" xfId="0" applyNumberFormat="1" applyFill="1" applyBorder="1"/>
    <xf numFmtId="2" fontId="0" fillId="5" borderId="3" xfId="0" applyNumberFormat="1" applyFill="1" applyBorder="1"/>
    <xf numFmtId="2" fontId="0" fillId="4" borderId="3" xfId="2" applyNumberFormat="1" applyFont="1" applyFill="1" applyBorder="1"/>
    <xf numFmtId="2" fontId="2" fillId="0" borderId="3" xfId="1" applyNumberFormat="1" applyFill="1" applyBorder="1"/>
    <xf numFmtId="2" fontId="2" fillId="5" borderId="3" xfId="1" applyNumberFormat="1" applyFill="1" applyBorder="1"/>
    <xf numFmtId="0" fontId="0" fillId="4" borderId="3" xfId="0" applyNumberFormat="1" applyFill="1" applyBorder="1" applyAlignment="1"/>
    <xf numFmtId="0" fontId="0" fillId="0" borderId="3" xfId="0" applyNumberFormat="1" applyBorder="1" applyAlignment="1"/>
    <xf numFmtId="0" fontId="0" fillId="4" borderId="7" xfId="0" applyFill="1" applyBorder="1"/>
    <xf numFmtId="0" fontId="0" fillId="4" borderId="5" xfId="0" applyFill="1" applyBorder="1"/>
    <xf numFmtId="0" fontId="3" fillId="4" borderId="6" xfId="0" applyFont="1" applyFill="1" applyBorder="1"/>
    <xf numFmtId="0" fontId="3" fillId="0" borderId="6" xfId="0" applyFont="1" applyBorder="1"/>
    <xf numFmtId="0" fontId="3" fillId="0" borderId="0" xfId="0" applyFont="1"/>
    <xf numFmtId="0" fontId="3" fillId="4" borderId="4" xfId="0" applyFont="1" applyFill="1" applyBorder="1"/>
    <xf numFmtId="0" fontId="0" fillId="0" borderId="0" xfId="0" quotePrefix="1"/>
    <xf numFmtId="0" fontId="0" fillId="0" borderId="3" xfId="0" applyBorder="1"/>
    <xf numFmtId="0" fontId="0" fillId="6" borderId="3" xfId="0" applyFill="1" applyBorder="1"/>
    <xf numFmtId="0" fontId="0" fillId="7" borderId="0" xfId="0" applyFill="1"/>
  </cellXfs>
  <cellStyles count="3"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E955D-BDB6-47DD-8EA0-508F6760683D}">
  <dimension ref="G1:AD50"/>
  <sheetViews>
    <sheetView tabSelected="1" workbookViewId="0">
      <selection activeCell="H9" sqref="H9"/>
    </sheetView>
  </sheetViews>
  <sheetFormatPr defaultRowHeight="15" x14ac:dyDescent="0.25"/>
  <sheetData>
    <row r="1" spans="8:23" x14ac:dyDescent="0.25">
      <c r="M1">
        <v>60</v>
      </c>
    </row>
    <row r="3" spans="8:23" ht="15.75" thickBot="1" x14ac:dyDescent="0.3"/>
    <row r="4" spans="8:23" ht="15.75" thickBot="1" x14ac:dyDescent="0.3">
      <c r="N4" s="15" t="s">
        <v>4</v>
      </c>
      <c r="O4" s="10"/>
      <c r="P4" s="10"/>
      <c r="Q4" s="10"/>
      <c r="R4" s="10"/>
      <c r="S4" s="10"/>
      <c r="T4" s="10"/>
      <c r="U4" s="10"/>
      <c r="V4" s="10"/>
      <c r="W4" s="11"/>
    </row>
    <row r="5" spans="8:23" x14ac:dyDescent="0.25">
      <c r="N5" s="12" t="s">
        <v>3</v>
      </c>
      <c r="O5" s="12" t="s">
        <v>2</v>
      </c>
      <c r="P5" s="13" t="s">
        <v>3</v>
      </c>
      <c r="Q5" s="13" t="s">
        <v>2</v>
      </c>
      <c r="R5" s="12" t="s">
        <v>3</v>
      </c>
      <c r="S5" s="12" t="s">
        <v>2</v>
      </c>
      <c r="T5" s="13" t="s">
        <v>3</v>
      </c>
      <c r="U5" s="13" t="s">
        <v>2</v>
      </c>
      <c r="V5" s="12" t="s">
        <v>3</v>
      </c>
      <c r="W5" s="12" t="s">
        <v>2</v>
      </c>
    </row>
    <row r="6" spans="8:23" x14ac:dyDescent="0.25">
      <c r="N6" s="8">
        <v>1</v>
      </c>
      <c r="O6" s="8">
        <v>1</v>
      </c>
      <c r="P6" s="9">
        <v>1</v>
      </c>
      <c r="Q6" s="9">
        <v>1.5</v>
      </c>
      <c r="R6" s="8">
        <v>1</v>
      </c>
      <c r="S6" s="8">
        <v>2</v>
      </c>
      <c r="T6" s="9">
        <v>1</v>
      </c>
      <c r="U6" s="9">
        <v>2.5</v>
      </c>
      <c r="V6" s="8">
        <v>1</v>
      </c>
      <c r="W6" s="8">
        <v>3</v>
      </c>
    </row>
    <row r="7" spans="8:23" x14ac:dyDescent="0.25">
      <c r="M7" t="s">
        <v>24</v>
      </c>
      <c r="N7" s="5">
        <f>($N$6/($N$6+$O$6))</f>
        <v>0.5</v>
      </c>
      <c r="O7" s="5">
        <f>($O$6/($N$6+$O$6))</f>
        <v>0.5</v>
      </c>
      <c r="P7" s="6">
        <f>($P$6/($P$6+$Q$6))</f>
        <v>0.4</v>
      </c>
      <c r="Q7" s="6">
        <f>($Q$6/($P$6+$Q$6))</f>
        <v>0.6</v>
      </c>
      <c r="R7" s="5">
        <f>($R$6/($R$6+$S$6))</f>
        <v>0.33333333333333331</v>
      </c>
      <c r="S7" s="5">
        <f>($S$6/($R$6+$S$6))</f>
        <v>0.66666666666666663</v>
      </c>
      <c r="T7" s="7">
        <f>($T$6/($T$6+$U$6))</f>
        <v>0.2857142857142857</v>
      </c>
      <c r="U7" s="7">
        <f>($U$6/($T$6+$U$6))</f>
        <v>0.7142857142857143</v>
      </c>
      <c r="V7" s="5">
        <f>($V$6/($V$6+$W$6))</f>
        <v>0.25</v>
      </c>
      <c r="W7" s="5">
        <f>($W$6/($V$6+$W$6))</f>
        <v>0.75</v>
      </c>
    </row>
    <row r="8" spans="8:23" x14ac:dyDescent="0.25">
      <c r="H8" s="14" t="s">
        <v>17</v>
      </c>
      <c r="L8" s="14" t="s">
        <v>1</v>
      </c>
      <c r="M8" s="14" t="s">
        <v>0</v>
      </c>
    </row>
    <row r="9" spans="8:23" x14ac:dyDescent="0.25">
      <c r="H9" s="19" t="s">
        <v>5</v>
      </c>
      <c r="L9" s="19">
        <v>26</v>
      </c>
      <c r="M9" s="1">
        <f t="shared" ref="M9:M29" si="0">$M$1/L9</f>
        <v>2.3076923076923075</v>
      </c>
      <c r="N9" s="3">
        <f>$M9*($N$6/($N$6+$O$6))</f>
        <v>1.1538461538461537</v>
      </c>
      <c r="O9" s="3">
        <f>M9*($O$6/($N$6+$O$6))</f>
        <v>1.1538461538461537</v>
      </c>
      <c r="P9" s="2">
        <f>M9*($P$6/($P$6+$Q$6))</f>
        <v>0.92307692307692302</v>
      </c>
      <c r="Q9" s="2">
        <f>M9*($Q$6/($P$6+$Q$6))</f>
        <v>1.3846153846153844</v>
      </c>
      <c r="R9" s="3">
        <f>M9*($R$6/($R$6+$S$6))</f>
        <v>0.76923076923076916</v>
      </c>
      <c r="S9" s="3">
        <f>M9*($S$6/($R$6+$S$6))</f>
        <v>1.5384615384615383</v>
      </c>
      <c r="T9" s="4">
        <f>M9*($T$6/($T$6+$U$6))</f>
        <v>0.65934065934065922</v>
      </c>
      <c r="U9" s="4">
        <f>M9*($U$6/($T$6+$U$6))</f>
        <v>1.6483516483516483</v>
      </c>
      <c r="V9" s="3">
        <f>M9*($V$6/($V$6+$W$6))</f>
        <v>0.57692307692307687</v>
      </c>
      <c r="W9" s="3">
        <f>M9*($W$6/($V$6+$W$6))</f>
        <v>1.7307692307692306</v>
      </c>
    </row>
    <row r="10" spans="8:23" x14ac:dyDescent="0.25">
      <c r="H10" t="s">
        <v>6</v>
      </c>
      <c r="L10">
        <v>25</v>
      </c>
      <c r="M10" s="1">
        <f t="shared" si="0"/>
        <v>2.4</v>
      </c>
      <c r="N10" s="3">
        <f t="shared" ref="N10:N29" si="1">M10*($N$6/($N$6+$O$6))</f>
        <v>1.2</v>
      </c>
      <c r="O10" s="3">
        <f t="shared" ref="O10:O29" si="2">M10*($O$6/($N$6+$O$6))</f>
        <v>1.2</v>
      </c>
      <c r="P10" s="2">
        <f t="shared" ref="P10:P29" si="3">M10*($P$6/($P$6+$Q$6))</f>
        <v>0.96</v>
      </c>
      <c r="Q10" s="2">
        <f t="shared" ref="Q10:Q29" si="4">M10*($Q$6/($P$6+$Q$6))</f>
        <v>1.44</v>
      </c>
      <c r="R10" s="3">
        <f t="shared" ref="R10:R29" si="5">M10*($R$6/($R$6+$S$6))</f>
        <v>0.79999999999999993</v>
      </c>
      <c r="S10" s="3">
        <f t="shared" ref="S10:S29" si="6">M10*($S$6/($R$6+$S$6))</f>
        <v>1.5999999999999999</v>
      </c>
      <c r="T10" s="4">
        <f t="shared" ref="T10:T29" si="7">M10*($T$6/($T$6+$U$6))</f>
        <v>0.68571428571428561</v>
      </c>
      <c r="U10" s="4">
        <f t="shared" ref="U10:U29" si="8">M10*($U$6/($T$6+$U$6))</f>
        <v>1.7142857142857142</v>
      </c>
      <c r="V10" s="3">
        <f t="shared" ref="V10:V29" si="9">M10*($V$6/($V$6+$W$6))</f>
        <v>0.6</v>
      </c>
      <c r="W10" s="3">
        <f t="shared" ref="W10:W29" si="10">M10*($W$6/($V$6+$W$6))</f>
        <v>1.7999999999999998</v>
      </c>
    </row>
    <row r="11" spans="8:23" x14ac:dyDescent="0.25">
      <c r="H11" t="s">
        <v>7</v>
      </c>
      <c r="L11">
        <v>24</v>
      </c>
      <c r="M11" s="1">
        <f t="shared" si="0"/>
        <v>2.5</v>
      </c>
      <c r="N11" s="3">
        <f t="shared" si="1"/>
        <v>1.25</v>
      </c>
      <c r="O11" s="3">
        <f t="shared" si="2"/>
        <v>1.25</v>
      </c>
      <c r="P11" s="2">
        <f t="shared" si="3"/>
        <v>1</v>
      </c>
      <c r="Q11" s="2">
        <f t="shared" si="4"/>
        <v>1.5</v>
      </c>
      <c r="R11" s="3">
        <f t="shared" si="5"/>
        <v>0.83333333333333326</v>
      </c>
      <c r="S11" s="3">
        <f t="shared" si="6"/>
        <v>1.6666666666666665</v>
      </c>
      <c r="T11" s="4">
        <f t="shared" si="7"/>
        <v>0.71428571428571419</v>
      </c>
      <c r="U11" s="4">
        <f t="shared" si="8"/>
        <v>1.7857142857142858</v>
      </c>
      <c r="V11" s="3">
        <f t="shared" si="9"/>
        <v>0.625</v>
      </c>
      <c r="W11" s="3">
        <f t="shared" si="10"/>
        <v>1.875</v>
      </c>
    </row>
    <row r="12" spans="8:23" x14ac:dyDescent="0.25">
      <c r="H12" t="s">
        <v>8</v>
      </c>
      <c r="L12">
        <v>23</v>
      </c>
      <c r="M12" s="1">
        <f t="shared" si="0"/>
        <v>2.6086956521739131</v>
      </c>
      <c r="N12" s="3">
        <f t="shared" si="1"/>
        <v>1.3043478260869565</v>
      </c>
      <c r="O12" s="3">
        <f t="shared" si="2"/>
        <v>1.3043478260869565</v>
      </c>
      <c r="P12" s="2">
        <f t="shared" si="3"/>
        <v>1.0434782608695652</v>
      </c>
      <c r="Q12" s="2">
        <f t="shared" si="4"/>
        <v>1.5652173913043479</v>
      </c>
      <c r="R12" s="3">
        <f t="shared" si="5"/>
        <v>0.86956521739130432</v>
      </c>
      <c r="S12" s="3">
        <f t="shared" si="6"/>
        <v>1.7391304347826086</v>
      </c>
      <c r="T12" s="4">
        <f t="shared" si="7"/>
        <v>0.74534161490683226</v>
      </c>
      <c r="U12" s="4">
        <f t="shared" si="8"/>
        <v>1.8633540372670807</v>
      </c>
      <c r="V12" s="3">
        <f t="shared" si="9"/>
        <v>0.65217391304347827</v>
      </c>
      <c r="W12" s="3">
        <f t="shared" si="10"/>
        <v>1.9565217391304348</v>
      </c>
    </row>
    <row r="13" spans="8:23" x14ac:dyDescent="0.25">
      <c r="H13" t="s">
        <v>9</v>
      </c>
      <c r="L13">
        <v>22</v>
      </c>
      <c r="M13" s="1">
        <f t="shared" si="0"/>
        <v>2.7272727272727271</v>
      </c>
      <c r="N13" s="3">
        <f t="shared" si="1"/>
        <v>1.3636363636363635</v>
      </c>
      <c r="O13" s="3">
        <f t="shared" si="2"/>
        <v>1.3636363636363635</v>
      </c>
      <c r="P13" s="2">
        <f t="shared" si="3"/>
        <v>1.0909090909090908</v>
      </c>
      <c r="Q13" s="2">
        <f t="shared" si="4"/>
        <v>1.6363636363636362</v>
      </c>
      <c r="R13" s="3">
        <f t="shared" si="5"/>
        <v>0.90909090909090895</v>
      </c>
      <c r="S13" s="3">
        <f t="shared" si="6"/>
        <v>1.8181818181818179</v>
      </c>
      <c r="T13" s="4">
        <f t="shared" si="7"/>
        <v>0.77922077922077915</v>
      </c>
      <c r="U13" s="4">
        <f t="shared" si="8"/>
        <v>1.948051948051948</v>
      </c>
      <c r="V13" s="3">
        <f t="shared" si="9"/>
        <v>0.68181818181818177</v>
      </c>
      <c r="W13" s="3">
        <f t="shared" si="10"/>
        <v>2.0454545454545454</v>
      </c>
    </row>
    <row r="14" spans="8:23" x14ac:dyDescent="0.25">
      <c r="H14" t="s">
        <v>10</v>
      </c>
      <c r="L14">
        <v>21</v>
      </c>
      <c r="M14" s="1">
        <f t="shared" si="0"/>
        <v>2.8571428571428572</v>
      </c>
      <c r="N14" s="3">
        <f t="shared" si="1"/>
        <v>1.4285714285714286</v>
      </c>
      <c r="O14" s="3">
        <f t="shared" si="2"/>
        <v>1.4285714285714286</v>
      </c>
      <c r="P14" s="2">
        <f t="shared" si="3"/>
        <v>1.142857142857143</v>
      </c>
      <c r="Q14" s="2">
        <f t="shared" si="4"/>
        <v>1.7142857142857142</v>
      </c>
      <c r="R14" s="3">
        <f t="shared" si="5"/>
        <v>0.95238095238095233</v>
      </c>
      <c r="S14" s="3">
        <f t="shared" si="6"/>
        <v>1.9047619047619047</v>
      </c>
      <c r="T14" s="4">
        <f t="shared" si="7"/>
        <v>0.81632653061224492</v>
      </c>
      <c r="U14" s="4">
        <f t="shared" si="8"/>
        <v>2.0408163265306123</v>
      </c>
      <c r="V14" s="3">
        <f t="shared" si="9"/>
        <v>0.7142857142857143</v>
      </c>
      <c r="W14" s="3">
        <f t="shared" si="10"/>
        <v>2.1428571428571428</v>
      </c>
    </row>
    <row r="15" spans="8:23" x14ac:dyDescent="0.25">
      <c r="H15" t="s">
        <v>11</v>
      </c>
      <c r="L15">
        <v>20</v>
      </c>
      <c r="M15" s="1">
        <f t="shared" si="0"/>
        <v>3</v>
      </c>
      <c r="N15" s="3">
        <f t="shared" si="1"/>
        <v>1.5</v>
      </c>
      <c r="O15" s="3">
        <f t="shared" si="2"/>
        <v>1.5</v>
      </c>
      <c r="P15" s="2">
        <f t="shared" si="3"/>
        <v>1.2000000000000002</v>
      </c>
      <c r="Q15" s="2">
        <f t="shared" si="4"/>
        <v>1.7999999999999998</v>
      </c>
      <c r="R15" s="3">
        <f t="shared" si="5"/>
        <v>1</v>
      </c>
      <c r="S15" s="3">
        <f t="shared" si="6"/>
        <v>2</v>
      </c>
      <c r="T15" s="4">
        <f t="shared" si="7"/>
        <v>0.8571428571428571</v>
      </c>
      <c r="U15" s="4">
        <f t="shared" si="8"/>
        <v>2.1428571428571428</v>
      </c>
      <c r="V15" s="3">
        <f t="shared" si="9"/>
        <v>0.75</v>
      </c>
      <c r="W15" s="3">
        <f t="shared" si="10"/>
        <v>2.25</v>
      </c>
    </row>
    <row r="16" spans="8:23" x14ac:dyDescent="0.25">
      <c r="H16" t="s">
        <v>12</v>
      </c>
      <c r="L16">
        <v>19</v>
      </c>
      <c r="M16" s="1">
        <f t="shared" si="0"/>
        <v>3.1578947368421053</v>
      </c>
      <c r="N16" s="3">
        <f t="shared" si="1"/>
        <v>1.5789473684210527</v>
      </c>
      <c r="O16" s="3">
        <f t="shared" si="2"/>
        <v>1.5789473684210527</v>
      </c>
      <c r="P16" s="2">
        <f t="shared" si="3"/>
        <v>1.2631578947368423</v>
      </c>
      <c r="Q16" s="2">
        <f t="shared" si="4"/>
        <v>1.8947368421052631</v>
      </c>
      <c r="R16" s="3">
        <f t="shared" si="5"/>
        <v>1.0526315789473684</v>
      </c>
      <c r="S16" s="3">
        <f t="shared" si="6"/>
        <v>2.1052631578947367</v>
      </c>
      <c r="T16" s="4">
        <f t="shared" si="7"/>
        <v>0.90225563909774431</v>
      </c>
      <c r="U16" s="4">
        <f t="shared" si="8"/>
        <v>2.255639097744361</v>
      </c>
      <c r="V16" s="3">
        <f t="shared" si="9"/>
        <v>0.78947368421052633</v>
      </c>
      <c r="W16" s="3">
        <f t="shared" si="10"/>
        <v>2.3684210526315788</v>
      </c>
    </row>
    <row r="17" spans="12:30" x14ac:dyDescent="0.25">
      <c r="L17">
        <v>18</v>
      </c>
      <c r="M17" s="1">
        <f t="shared" si="0"/>
        <v>3.3333333333333335</v>
      </c>
      <c r="N17" s="3">
        <f t="shared" si="1"/>
        <v>1.6666666666666667</v>
      </c>
      <c r="O17" s="3">
        <f t="shared" si="2"/>
        <v>1.6666666666666667</v>
      </c>
      <c r="P17" s="2">
        <f t="shared" si="3"/>
        <v>1.3333333333333335</v>
      </c>
      <c r="Q17" s="2">
        <f t="shared" si="4"/>
        <v>2</v>
      </c>
      <c r="R17" s="3">
        <f t="shared" si="5"/>
        <v>1.1111111111111112</v>
      </c>
      <c r="S17" s="3">
        <f t="shared" si="6"/>
        <v>2.2222222222222223</v>
      </c>
      <c r="T17" s="4">
        <f t="shared" si="7"/>
        <v>0.95238095238095233</v>
      </c>
      <c r="U17" s="4">
        <f t="shared" si="8"/>
        <v>2.3809523809523809</v>
      </c>
      <c r="V17" s="3">
        <f t="shared" si="9"/>
        <v>0.83333333333333337</v>
      </c>
      <c r="W17" s="3">
        <f t="shared" si="10"/>
        <v>2.5</v>
      </c>
    </row>
    <row r="18" spans="12:30" x14ac:dyDescent="0.25">
      <c r="L18">
        <v>17</v>
      </c>
      <c r="M18" s="1">
        <f t="shared" si="0"/>
        <v>3.5294117647058822</v>
      </c>
      <c r="N18" s="3">
        <f t="shared" si="1"/>
        <v>1.7647058823529411</v>
      </c>
      <c r="O18" s="3">
        <f t="shared" si="2"/>
        <v>1.7647058823529411</v>
      </c>
      <c r="P18" s="2">
        <f t="shared" si="3"/>
        <v>1.411764705882353</v>
      </c>
      <c r="Q18" s="2">
        <f t="shared" si="4"/>
        <v>2.1176470588235294</v>
      </c>
      <c r="R18" s="3">
        <f t="shared" si="5"/>
        <v>1.1764705882352939</v>
      </c>
      <c r="S18" s="3">
        <f t="shared" si="6"/>
        <v>2.3529411764705879</v>
      </c>
      <c r="T18" s="4">
        <f t="shared" si="7"/>
        <v>1.0084033613445378</v>
      </c>
      <c r="U18" s="4">
        <f t="shared" si="8"/>
        <v>2.5210084033613445</v>
      </c>
      <c r="V18" s="3">
        <f t="shared" si="9"/>
        <v>0.88235294117647056</v>
      </c>
      <c r="W18" s="3">
        <f t="shared" si="10"/>
        <v>2.6470588235294117</v>
      </c>
    </row>
    <row r="19" spans="12:30" x14ac:dyDescent="0.25">
      <c r="L19">
        <v>16</v>
      </c>
      <c r="M19" s="1">
        <f t="shared" si="0"/>
        <v>3.75</v>
      </c>
      <c r="N19" s="3">
        <f t="shared" si="1"/>
        <v>1.875</v>
      </c>
      <c r="O19" s="3">
        <f t="shared" si="2"/>
        <v>1.875</v>
      </c>
      <c r="P19" s="2">
        <f t="shared" si="3"/>
        <v>1.5</v>
      </c>
      <c r="Q19" s="2">
        <f t="shared" si="4"/>
        <v>2.25</v>
      </c>
      <c r="R19" s="3">
        <f t="shared" si="5"/>
        <v>1.25</v>
      </c>
      <c r="S19" s="3">
        <f t="shared" si="6"/>
        <v>2.5</v>
      </c>
      <c r="T19" s="4">
        <f t="shared" si="7"/>
        <v>1.0714285714285714</v>
      </c>
      <c r="U19" s="4">
        <f t="shared" si="8"/>
        <v>2.6785714285714288</v>
      </c>
      <c r="V19" s="3">
        <f t="shared" si="9"/>
        <v>0.9375</v>
      </c>
      <c r="W19" s="3">
        <f t="shared" si="10"/>
        <v>2.8125</v>
      </c>
    </row>
    <row r="20" spans="12:30" x14ac:dyDescent="0.25">
      <c r="L20">
        <v>15</v>
      </c>
      <c r="M20" s="1">
        <f t="shared" si="0"/>
        <v>4</v>
      </c>
      <c r="N20" s="3">
        <f t="shared" si="1"/>
        <v>2</v>
      </c>
      <c r="O20" s="3">
        <f t="shared" si="2"/>
        <v>2</v>
      </c>
      <c r="P20" s="2">
        <f t="shared" si="3"/>
        <v>1.6</v>
      </c>
      <c r="Q20" s="2">
        <f t="shared" si="4"/>
        <v>2.4</v>
      </c>
      <c r="R20" s="3">
        <f t="shared" si="5"/>
        <v>1.3333333333333333</v>
      </c>
      <c r="S20" s="3">
        <f t="shared" si="6"/>
        <v>2.6666666666666665</v>
      </c>
      <c r="T20" s="4">
        <f t="shared" si="7"/>
        <v>1.1428571428571428</v>
      </c>
      <c r="U20" s="4">
        <f t="shared" si="8"/>
        <v>2.8571428571428572</v>
      </c>
      <c r="V20" s="3">
        <f t="shared" si="9"/>
        <v>1</v>
      </c>
      <c r="W20" s="3">
        <f t="shared" si="10"/>
        <v>3</v>
      </c>
    </row>
    <row r="21" spans="12:30" x14ac:dyDescent="0.25">
      <c r="L21">
        <v>14</v>
      </c>
      <c r="M21" s="1">
        <f t="shared" si="0"/>
        <v>4.2857142857142856</v>
      </c>
      <c r="N21" s="3">
        <f t="shared" si="1"/>
        <v>2.1428571428571428</v>
      </c>
      <c r="O21" s="3">
        <f t="shared" si="2"/>
        <v>2.1428571428571428</v>
      </c>
      <c r="P21" s="2">
        <f t="shared" si="3"/>
        <v>1.7142857142857144</v>
      </c>
      <c r="Q21" s="2">
        <f t="shared" si="4"/>
        <v>2.5714285714285712</v>
      </c>
      <c r="R21" s="3">
        <f t="shared" si="5"/>
        <v>1.4285714285714284</v>
      </c>
      <c r="S21" s="3">
        <f t="shared" si="6"/>
        <v>2.8571428571428568</v>
      </c>
      <c r="T21" s="4">
        <f t="shared" si="7"/>
        <v>1.2244897959183672</v>
      </c>
      <c r="U21" s="4">
        <f t="shared" si="8"/>
        <v>3.0612244897959182</v>
      </c>
      <c r="V21" s="3">
        <f t="shared" si="9"/>
        <v>1.0714285714285714</v>
      </c>
      <c r="W21" s="3">
        <f t="shared" si="10"/>
        <v>3.2142857142857144</v>
      </c>
    </row>
    <row r="22" spans="12:30" x14ac:dyDescent="0.25">
      <c r="L22">
        <v>13</v>
      </c>
      <c r="M22" s="1">
        <f t="shared" si="0"/>
        <v>4.615384615384615</v>
      </c>
      <c r="N22" s="3">
        <f t="shared" si="1"/>
        <v>2.3076923076923075</v>
      </c>
      <c r="O22" s="3">
        <f t="shared" si="2"/>
        <v>2.3076923076923075</v>
      </c>
      <c r="P22" s="2">
        <f t="shared" si="3"/>
        <v>1.846153846153846</v>
      </c>
      <c r="Q22" s="2">
        <f t="shared" si="4"/>
        <v>2.7692307692307687</v>
      </c>
      <c r="R22" s="3">
        <f t="shared" si="5"/>
        <v>1.5384615384615383</v>
      </c>
      <c r="S22" s="3">
        <f t="shared" si="6"/>
        <v>3.0769230769230766</v>
      </c>
      <c r="T22" s="4">
        <f t="shared" si="7"/>
        <v>1.3186813186813184</v>
      </c>
      <c r="U22" s="4">
        <f t="shared" si="8"/>
        <v>3.2967032967032965</v>
      </c>
      <c r="V22" s="3">
        <f t="shared" si="9"/>
        <v>1.1538461538461537</v>
      </c>
      <c r="W22" s="3">
        <f t="shared" si="10"/>
        <v>3.4615384615384612</v>
      </c>
      <c r="AD22" s="16" t="s">
        <v>25</v>
      </c>
    </row>
    <row r="23" spans="12:30" x14ac:dyDescent="0.25">
      <c r="L23">
        <v>12</v>
      </c>
      <c r="M23" s="1">
        <f t="shared" si="0"/>
        <v>5</v>
      </c>
      <c r="N23" s="3">
        <f t="shared" si="1"/>
        <v>2.5</v>
      </c>
      <c r="O23" s="3">
        <f t="shared" si="2"/>
        <v>2.5</v>
      </c>
      <c r="P23" s="2">
        <f t="shared" si="3"/>
        <v>2</v>
      </c>
      <c r="Q23" s="2">
        <f t="shared" si="4"/>
        <v>3</v>
      </c>
      <c r="R23" s="3">
        <f t="shared" si="5"/>
        <v>1.6666666666666665</v>
      </c>
      <c r="S23" s="3">
        <f t="shared" si="6"/>
        <v>3.333333333333333</v>
      </c>
      <c r="T23" s="4">
        <f t="shared" si="7"/>
        <v>1.4285714285714284</v>
      </c>
      <c r="U23" s="4">
        <f t="shared" si="8"/>
        <v>3.5714285714285716</v>
      </c>
      <c r="V23" s="3">
        <f t="shared" si="9"/>
        <v>1.25</v>
      </c>
      <c r="W23" s="3">
        <f t="shared" si="10"/>
        <v>3.75</v>
      </c>
    </row>
    <row r="24" spans="12:30" x14ac:dyDescent="0.25">
      <c r="L24">
        <v>11</v>
      </c>
      <c r="M24" s="1">
        <f t="shared" si="0"/>
        <v>5.4545454545454541</v>
      </c>
      <c r="N24" s="3">
        <f t="shared" si="1"/>
        <v>2.7272727272727271</v>
      </c>
      <c r="O24" s="3">
        <f t="shared" si="2"/>
        <v>2.7272727272727271</v>
      </c>
      <c r="P24" s="2">
        <f t="shared" si="3"/>
        <v>2.1818181818181817</v>
      </c>
      <c r="Q24" s="2">
        <f t="shared" si="4"/>
        <v>3.2727272727272725</v>
      </c>
      <c r="R24" s="3">
        <f t="shared" si="5"/>
        <v>1.8181818181818179</v>
      </c>
      <c r="S24" s="3">
        <f t="shared" si="6"/>
        <v>3.6363636363636358</v>
      </c>
      <c r="T24" s="4">
        <f t="shared" si="7"/>
        <v>1.5584415584415583</v>
      </c>
      <c r="U24" s="4">
        <f t="shared" si="8"/>
        <v>3.8961038961038961</v>
      </c>
      <c r="V24" s="3">
        <f t="shared" si="9"/>
        <v>1.3636363636363635</v>
      </c>
      <c r="W24" s="3">
        <f t="shared" si="10"/>
        <v>4.0909090909090908</v>
      </c>
    </row>
    <row r="25" spans="12:30" x14ac:dyDescent="0.25">
      <c r="L25">
        <v>10</v>
      </c>
      <c r="M25" s="1">
        <f t="shared" si="0"/>
        <v>6</v>
      </c>
      <c r="N25" s="3">
        <f t="shared" si="1"/>
        <v>3</v>
      </c>
      <c r="O25" s="3">
        <f t="shared" si="2"/>
        <v>3</v>
      </c>
      <c r="P25" s="2">
        <f t="shared" si="3"/>
        <v>2.4000000000000004</v>
      </c>
      <c r="Q25" s="2">
        <f t="shared" si="4"/>
        <v>3.5999999999999996</v>
      </c>
      <c r="R25" s="3">
        <f t="shared" si="5"/>
        <v>2</v>
      </c>
      <c r="S25" s="3">
        <f t="shared" si="6"/>
        <v>4</v>
      </c>
      <c r="T25" s="4">
        <f t="shared" si="7"/>
        <v>1.7142857142857142</v>
      </c>
      <c r="U25" s="4">
        <f t="shared" si="8"/>
        <v>4.2857142857142856</v>
      </c>
      <c r="V25" s="3">
        <f t="shared" si="9"/>
        <v>1.5</v>
      </c>
      <c r="W25" s="3">
        <f t="shared" si="10"/>
        <v>4.5</v>
      </c>
    </row>
    <row r="26" spans="12:30" x14ac:dyDescent="0.25">
      <c r="L26">
        <v>9</v>
      </c>
      <c r="M26" s="1">
        <f t="shared" si="0"/>
        <v>6.666666666666667</v>
      </c>
      <c r="N26" s="3">
        <f t="shared" si="1"/>
        <v>3.3333333333333335</v>
      </c>
      <c r="O26" s="3">
        <f t="shared" si="2"/>
        <v>3.3333333333333335</v>
      </c>
      <c r="P26" s="2">
        <f t="shared" si="3"/>
        <v>2.666666666666667</v>
      </c>
      <c r="Q26" s="2">
        <f t="shared" si="4"/>
        <v>4</v>
      </c>
      <c r="R26" s="3">
        <f t="shared" si="5"/>
        <v>2.2222222222222223</v>
      </c>
      <c r="S26" s="3">
        <f t="shared" si="6"/>
        <v>4.4444444444444446</v>
      </c>
      <c r="T26" s="4">
        <f t="shared" si="7"/>
        <v>1.9047619047619047</v>
      </c>
      <c r="U26" s="4">
        <f t="shared" si="8"/>
        <v>4.7619047619047619</v>
      </c>
      <c r="V26" s="3">
        <f t="shared" si="9"/>
        <v>1.6666666666666667</v>
      </c>
      <c r="W26" s="3">
        <f t="shared" si="10"/>
        <v>5</v>
      </c>
    </row>
    <row r="27" spans="12:30" x14ac:dyDescent="0.25">
      <c r="L27">
        <v>8</v>
      </c>
      <c r="M27" s="1">
        <f t="shared" si="0"/>
        <v>7.5</v>
      </c>
      <c r="N27" s="3">
        <f t="shared" si="1"/>
        <v>3.75</v>
      </c>
      <c r="O27" s="3">
        <f t="shared" si="2"/>
        <v>3.75</v>
      </c>
      <c r="P27" s="2">
        <f t="shared" si="3"/>
        <v>3</v>
      </c>
      <c r="Q27" s="2">
        <f t="shared" si="4"/>
        <v>4.5</v>
      </c>
      <c r="R27" s="3">
        <f t="shared" si="5"/>
        <v>2.5</v>
      </c>
      <c r="S27" s="3">
        <f t="shared" si="6"/>
        <v>5</v>
      </c>
      <c r="T27" s="4">
        <f t="shared" si="7"/>
        <v>2.1428571428571428</v>
      </c>
      <c r="U27" s="4">
        <f t="shared" si="8"/>
        <v>5.3571428571428577</v>
      </c>
      <c r="V27" s="3">
        <f t="shared" si="9"/>
        <v>1.875</v>
      </c>
      <c r="W27" s="3">
        <f t="shared" si="10"/>
        <v>5.625</v>
      </c>
    </row>
    <row r="28" spans="12:30" x14ac:dyDescent="0.25">
      <c r="L28">
        <v>7</v>
      </c>
      <c r="M28" s="1">
        <f t="shared" si="0"/>
        <v>8.5714285714285712</v>
      </c>
      <c r="N28" s="3">
        <f t="shared" si="1"/>
        <v>4.2857142857142856</v>
      </c>
      <c r="O28" s="3">
        <f t="shared" si="2"/>
        <v>4.2857142857142856</v>
      </c>
      <c r="P28" s="2">
        <f t="shared" si="3"/>
        <v>3.4285714285714288</v>
      </c>
      <c r="Q28" s="2">
        <f t="shared" si="4"/>
        <v>5.1428571428571423</v>
      </c>
      <c r="R28" s="3">
        <f t="shared" si="5"/>
        <v>2.8571428571428568</v>
      </c>
      <c r="S28" s="3">
        <f t="shared" si="6"/>
        <v>5.7142857142857135</v>
      </c>
      <c r="T28" s="4">
        <f t="shared" si="7"/>
        <v>2.4489795918367343</v>
      </c>
      <c r="U28" s="4">
        <f t="shared" si="8"/>
        <v>6.1224489795918364</v>
      </c>
      <c r="V28" s="3">
        <f t="shared" si="9"/>
        <v>2.1428571428571428</v>
      </c>
      <c r="W28" s="3">
        <f t="shared" si="10"/>
        <v>6.4285714285714288</v>
      </c>
    </row>
    <row r="29" spans="12:30" x14ac:dyDescent="0.25">
      <c r="L29">
        <v>6</v>
      </c>
      <c r="M29" s="1">
        <f t="shared" si="0"/>
        <v>10</v>
      </c>
      <c r="N29" s="3">
        <f t="shared" si="1"/>
        <v>5</v>
      </c>
      <c r="O29" s="3">
        <f t="shared" si="2"/>
        <v>5</v>
      </c>
      <c r="P29" s="2">
        <f t="shared" si="3"/>
        <v>4</v>
      </c>
      <c r="Q29" s="2">
        <f t="shared" si="4"/>
        <v>6</v>
      </c>
      <c r="R29" s="3">
        <f t="shared" si="5"/>
        <v>3.333333333333333</v>
      </c>
      <c r="S29" s="3">
        <f t="shared" si="6"/>
        <v>6.6666666666666661</v>
      </c>
      <c r="T29" s="4">
        <f t="shared" si="7"/>
        <v>2.8571428571428568</v>
      </c>
      <c r="U29" s="4">
        <f t="shared" si="8"/>
        <v>7.1428571428571432</v>
      </c>
      <c r="V29" s="3">
        <f t="shared" si="9"/>
        <v>2.5</v>
      </c>
      <c r="W29" s="3">
        <f t="shared" si="10"/>
        <v>7.5</v>
      </c>
    </row>
    <row r="38" spans="7:17" x14ac:dyDescent="0.25">
      <c r="H38" t="s">
        <v>13</v>
      </c>
    </row>
    <row r="39" spans="7:17" x14ac:dyDescent="0.25">
      <c r="H39" t="s">
        <v>14</v>
      </c>
    </row>
    <row r="40" spans="7:17" x14ac:dyDescent="0.25">
      <c r="L40" s="17"/>
      <c r="M40" s="17"/>
      <c r="N40" s="17" t="s">
        <v>19</v>
      </c>
      <c r="O40" t="s">
        <v>20</v>
      </c>
    </row>
    <row r="41" spans="7:17" x14ac:dyDescent="0.25">
      <c r="H41" s="14" t="s">
        <v>15</v>
      </c>
      <c r="L41" s="17"/>
      <c r="M41" s="17" t="s">
        <v>21</v>
      </c>
      <c r="N41" s="17">
        <v>1</v>
      </c>
      <c r="O41">
        <v>1</v>
      </c>
      <c r="P41" t="s">
        <v>1</v>
      </c>
    </row>
    <row r="42" spans="7:17" x14ac:dyDescent="0.25">
      <c r="G42" t="s">
        <v>5</v>
      </c>
      <c r="H42" t="s">
        <v>16</v>
      </c>
      <c r="L42" s="18" t="s">
        <v>5</v>
      </c>
      <c r="M42" s="17">
        <v>0.88800000000000001</v>
      </c>
      <c r="N42" s="18">
        <v>0.9</v>
      </c>
      <c r="O42">
        <v>0.9</v>
      </c>
      <c r="P42">
        <v>33</v>
      </c>
    </row>
    <row r="43" spans="7:17" x14ac:dyDescent="0.25">
      <c r="G43" t="s">
        <v>6</v>
      </c>
      <c r="H43" t="s">
        <v>18</v>
      </c>
      <c r="L43" s="17" t="s">
        <v>8</v>
      </c>
      <c r="M43" s="17">
        <v>0.43</v>
      </c>
      <c r="N43" s="17">
        <v>0.45</v>
      </c>
      <c r="O43">
        <v>0.45</v>
      </c>
      <c r="P43">
        <v>40</v>
      </c>
      <c r="Q43" s="16" t="s">
        <v>22</v>
      </c>
    </row>
    <row r="44" spans="7:17" x14ac:dyDescent="0.25">
      <c r="G44" t="s">
        <v>7</v>
      </c>
      <c r="H44" t="s">
        <v>23</v>
      </c>
      <c r="L44" s="17"/>
      <c r="M44" s="17"/>
      <c r="N44" s="17"/>
    </row>
    <row r="45" spans="7:17" x14ac:dyDescent="0.25">
      <c r="G45" t="s">
        <v>8</v>
      </c>
      <c r="L45" s="17"/>
      <c r="M45" s="17"/>
      <c r="N45" s="17"/>
    </row>
    <row r="46" spans="7:17" x14ac:dyDescent="0.25">
      <c r="G46" t="s">
        <v>9</v>
      </c>
      <c r="L46" s="17"/>
      <c r="M46" s="17"/>
      <c r="N46" s="17"/>
    </row>
    <row r="47" spans="7:17" x14ac:dyDescent="0.25">
      <c r="G47" t="s">
        <v>10</v>
      </c>
      <c r="L47" s="17"/>
      <c r="M47" s="17"/>
      <c r="N47" s="17"/>
    </row>
    <row r="48" spans="7:17" x14ac:dyDescent="0.25">
      <c r="G48" t="s">
        <v>11</v>
      </c>
      <c r="L48" s="17"/>
      <c r="M48" s="17"/>
      <c r="N48" s="17"/>
    </row>
    <row r="49" spans="7:14" x14ac:dyDescent="0.25">
      <c r="G49" t="s">
        <v>12</v>
      </c>
      <c r="L49" s="17"/>
      <c r="M49" s="17"/>
      <c r="N49" s="17"/>
    </row>
    <row r="50" spans="7:14" x14ac:dyDescent="0.25">
      <c r="L50" s="17"/>
      <c r="M50" s="17"/>
      <c r="N50" s="17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tjc</dc:creator>
  <cp:lastModifiedBy>tjc</cp:lastModifiedBy>
  <dcterms:created xsi:type="dcterms:W3CDTF">2020-04-02T22:42:56Z</dcterms:created>
  <dcterms:modified xsi:type="dcterms:W3CDTF">2020-04-14T03:58:47Z</dcterms:modified>
</cp:coreProperties>
</file>