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lcesarf/git/repositories/imd/imd3002-202502/Aula14/"/>
    </mc:Choice>
  </mc:AlternateContent>
  <xr:revisionPtr revIDLastSave="0" documentId="8_{C8B01560-298B-B14D-9694-D7D5E26234E7}" xr6:coauthVersionLast="47" xr6:coauthVersionMax="47" xr10:uidLastSave="{00000000-0000-0000-0000-000000000000}"/>
  <bookViews>
    <workbookView xWindow="-50060" yWindow="6160" windowWidth="27840" windowHeight="16740" xr2:uid="{4D4EBF4B-F967-A043-969D-38DBD308B808}"/>
  </bookViews>
  <sheets>
    <sheet name="Planilha2" sheetId="2" r:id="rId1"/>
  </sheets>
  <definedNames>
    <definedName name="tabela_f1_scores_para_excel" localSheetId="0">Planilha2!$B$3:$N$43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2" l="1"/>
  <c r="Z21" i="2"/>
  <c r="Y20" i="2"/>
  <c r="Z20" i="2"/>
  <c r="Y22" i="2"/>
  <c r="Z22" i="2"/>
  <c r="Y15" i="2"/>
  <c r="Z15" i="2"/>
  <c r="Y18" i="2"/>
  <c r="Z18" i="2"/>
  <c r="Y16" i="2"/>
  <c r="Z16" i="2"/>
  <c r="Y11" i="2"/>
  <c r="Z11" i="2"/>
  <c r="Y13" i="2"/>
  <c r="Z13" i="2"/>
  <c r="Y17" i="2"/>
  <c r="Z17" i="2"/>
  <c r="Y12" i="2"/>
  <c r="Z12" i="2"/>
  <c r="Y19" i="2"/>
  <c r="Z19" i="2"/>
  <c r="Y14" i="2"/>
  <c r="Z14" i="2"/>
  <c r="Y6" i="2"/>
  <c r="Z6" i="2"/>
  <c r="Y8" i="2"/>
  <c r="Z8" i="2"/>
  <c r="Y10" i="2"/>
  <c r="Z10" i="2"/>
  <c r="Y5" i="2"/>
  <c r="Z5" i="2"/>
  <c r="Y9" i="2"/>
  <c r="Z9" i="2"/>
  <c r="Y7" i="2"/>
  <c r="Z7" i="2"/>
  <c r="Y4" i="2"/>
  <c r="Z4" i="2"/>
  <c r="Z23" i="2"/>
  <c r="Y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30932-CF2E-EA45-B2F4-967237960254}" name="tabela_f1_scores_para_excel" type="6" refreshedVersion="8" background="1" saveData="1">
    <textPr codePage="10000" sourceFile="/Users/gilcesarf/git/repositories/imd/imd3002-202502/Aula14/tabela_f1_scores_para_excel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<sst xmlns="http://schemas.openxmlformats.org/spreadsheetml/2006/main" count="90" uniqueCount="78">
  <si>
    <t>Dataset</t>
  </si>
  <si>
    <t>Tipo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</si>
  <si>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</si>
  <si>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</si>
  <si>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</si>
  <si>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</si>
  <si>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</si>
  <si>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</si>
  <si>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</si>
  <si>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</si>
  <si>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</si>
  <si>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</si>
  <si>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hogfeat_128_16_2_9_pca</t>
  </si>
  <si>
    <t>hogfeat_128_32_2_9</t>
  </si>
  <si>
    <t>hogfeat_256_32_2_9</t>
  </si>
  <si>
    <t>hogfeat_256_64_2_9</t>
  </si>
  <si>
    <t>lbpfeat_256_12_96</t>
  </si>
  <si>
    <t>hogfeat_128_16_2_9</t>
  </si>
  <si>
    <t>hogfeat_128_8_2_9_pca</t>
  </si>
  <si>
    <t>hogfeat_256_4_2_9_pca</t>
  </si>
  <si>
    <t>hogfeat_256_8_2_9_pca</t>
  </si>
  <si>
    <t>lbpfeat_256_24_192</t>
  </si>
  <si>
    <t>hogfeat_128_16_4_9_pca</t>
  </si>
  <si>
    <t>hogfeat_128_8_2_9</t>
  </si>
  <si>
    <t>hogfeat_256_4_2_9</t>
  </si>
  <si>
    <t>hogfeat_256_8_2_9</t>
  </si>
  <si>
    <t>lbpfeat_256_3_24</t>
  </si>
  <si>
    <t>hogfeat_128_16_4_9</t>
  </si>
  <si>
    <t>hogfeat_256_32_2_9_pca</t>
  </si>
  <si>
    <t>hogfeat_256_64_2_18</t>
  </si>
  <si>
    <t>lbpfeat_256_1_8</t>
  </si>
  <si>
    <t>lbpfeat_256_6_48</t>
  </si>
  <si>
    <t>Média</t>
  </si>
  <si>
    <t>Desvio Padrao</t>
  </si>
  <si>
    <t>Holdout (90/10)</t>
  </si>
  <si>
    <t>kFold (n=10)</t>
  </si>
  <si>
    <t>LBP: Resolução/Raio/Pontos</t>
  </si>
  <si>
    <t>Caracteristicas da extração</t>
  </si>
  <si>
    <t xml:space="preserve"> (800, 117)</t>
  </si>
  <si>
    <t xml:space="preserve"> (800, 324)</t>
  </si>
  <si>
    <t xml:space="preserve"> (800, 1764)</t>
  </si>
  <si>
    <t xml:space="preserve"> (800, 98)</t>
  </si>
  <si>
    <t xml:space="preserve"> (800, 287)</t>
  </si>
  <si>
    <t xml:space="preserve"> (800, 507)</t>
  </si>
  <si>
    <t xml:space="preserve"> (800, 394)</t>
  </si>
  <si>
    <t xml:space="preserve"> (800, 194)</t>
  </si>
  <si>
    <t xml:space="preserve"> (800, 103)</t>
  </si>
  <si>
    <t xml:space="preserve"> (800, 8100)</t>
  </si>
  <si>
    <t xml:space="preserve"> (800, 142884)</t>
  </si>
  <si>
    <t xml:space="preserve"> (800, 34596)</t>
  </si>
  <si>
    <t xml:space="preserve"> (800, 26)</t>
  </si>
  <si>
    <t xml:space="preserve"> (800, 3600)</t>
  </si>
  <si>
    <t xml:space="preserve"> (800, 93)</t>
  </si>
  <si>
    <t xml:space="preserve"> (800, 648)</t>
  </si>
  <si>
    <t xml:space="preserve"> (800, 10)</t>
  </si>
  <si>
    <t xml:space="preserve"> (800, 50)</t>
  </si>
  <si>
    <t>Shape (linhas, colunas)</t>
  </si>
  <si>
    <t>128/16/4/9/pca</t>
  </si>
  <si>
    <t>256/64/2/18</t>
  </si>
  <si>
    <t>256/64/2/9</t>
  </si>
  <si>
    <t>128/16/4/9</t>
  </si>
  <si>
    <t>256/32/2/9/pca</t>
  </si>
  <si>
    <t>128/16/2/9/pca</t>
  </si>
  <si>
    <t>128/32/2/9</t>
  </si>
  <si>
    <t>256/6/48</t>
  </si>
  <si>
    <t>256/12/96</t>
  </si>
  <si>
    <t>256/32/2/9</t>
  </si>
  <si>
    <t>128/16/2/9</t>
  </si>
  <si>
    <t>256/24/192</t>
  </si>
  <si>
    <t>256/3/24</t>
  </si>
  <si>
    <t>128/8/2/9</t>
  </si>
  <si>
    <t>256/1/8</t>
  </si>
  <si>
    <t>128/8/2/9/pca</t>
  </si>
  <si>
    <t>256/4/2/9</t>
  </si>
  <si>
    <t>256/8/2/9</t>
  </si>
  <si>
    <t>256/8/2/9/pca</t>
  </si>
  <si>
    <t>256/4/2/9/pca</t>
  </si>
  <si>
    <t>HOG: Resolução/Pixels per Cell/Cells per Block/Orientations/PCA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</si>
</sst>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Menlo"/>
      <family val="2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a_f1_scores_para_excel" connectionId="1" xr16:uid="{DD9EB928-1CEC-4846-8A96-A732C64E8A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D320-CF42-5947-A2DE-0536E01CD604}">
  <dimension ref="B1:Z50"/>
  <sheetViews>
    <sheetView tabSelected="1" workbookViewId="0"/>
  </sheetViews>
  <sheetFormatPr baseColWidth="10" defaultRowHeight="16" x14ac:dyDescent="0.2"/>
  <cols>
    <col min="2" max="2" width="21.6640625" bestFit="1" customWidth="1"/>
    <col min="3" max="3" width="20" bestFit="1" customWidth="1"/>
    <col min="4" max="4" width="59" customWidth="1"/>
    <col min="5" max="24" width="7.6640625" customWidth="1"/>
    <col min="25" max="25" width="7.1640625" bestFit="1" customWidth="1"/>
    <col min="26" max="26" width="12.6640625" bestFit="1" customWidth="1"/>
  </cols>
  <sheetData>
    <row r="1" spans="2:26" ht="17" thickBot="1" x14ac:dyDescent="0.25">
      <c r="D1" s="26" t="s">
        <v>36</v>
      </c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6" ht="17" thickBot="1" x14ac:dyDescent="0.25">
      <c r="D2" s="26" t="s">
        <v>77</v>
      </c>
      <c r="E2" s="2" t="s">
        <v>34</v>
      </c>
      <c r="F2" s="3"/>
      <c r="G2" s="3"/>
      <c r="H2" s="3"/>
      <c r="I2" s="3"/>
      <c r="J2" s="3"/>
      <c r="K2" s="3"/>
      <c r="L2" s="3"/>
      <c r="M2" s="3"/>
      <c r="N2" s="4"/>
      <c r="O2" s="2" t="s">
        <v>35</v>
      </c>
      <c r="P2" s="3"/>
      <c r="Q2" s="3"/>
      <c r="R2" s="3"/>
      <c r="S2" s="3"/>
      <c r="T2" s="3"/>
      <c r="U2" s="3"/>
      <c r="V2" s="3"/>
      <c r="W2" s="3"/>
      <c r="X2" s="4"/>
    </row>
    <row r="3" spans="2:26" ht="17" thickBot="1" x14ac:dyDescent="0.25">
      <c r="B3" s="22" t="s">
        <v>0</v>
      </c>
      <c r="C3" s="11" t="s">
        <v>56</v>
      </c>
      <c r="D3" s="23" t="s">
        <v>37</v>
      </c>
      <c r="E3" s="12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8</v>
      </c>
      <c r="L3" s="13" t="s">
        <v>9</v>
      </c>
      <c r="M3" s="13" t="s">
        <v>10</v>
      </c>
      <c r="N3" s="14" t="s">
        <v>11</v>
      </c>
      <c r="O3" s="12" t="s">
        <v>2</v>
      </c>
      <c r="P3" s="13" t="s">
        <v>3</v>
      </c>
      <c r="Q3" s="13" t="s">
        <v>4</v>
      </c>
      <c r="R3" s="13" t="s">
        <v>5</v>
      </c>
      <c r="S3" s="13" t="s">
        <v>6</v>
      </c>
      <c r="T3" s="13" t="s">
        <v>7</v>
      </c>
      <c r="U3" s="13" t="s">
        <v>8</v>
      </c>
      <c r="V3" s="13" t="s">
        <v>9</v>
      </c>
      <c r="W3" s="13" t="s">
        <v>10</v>
      </c>
      <c r="X3" s="14" t="s">
        <v>11</v>
      </c>
      <c r="Y3" s="23" t="s">
        <v>32</v>
      </c>
      <c r="Z3" s="27" t="s">
        <v>33</v>
      </c>
    </row>
    <row r="4" spans="2:26" x14ac:dyDescent="0.2">
      <c r="B4" s="15" t="s">
        <v>22</v>
      </c>
      <c r="C4" s="19" t="s">
        <v>46</v>
      </c>
      <c r="D4" s="24" t="s">
        <v>57</v>
      </c>
      <c r="E4" s="5">
        <v>0.76066761139977901</v>
      </c>
      <c r="F4" s="6">
        <v>0.74937343358395903</v>
      </c>
      <c r="G4" s="6">
        <v>0.72222222222222199</v>
      </c>
      <c r="H4" s="6">
        <v>0.73713033953997797</v>
      </c>
      <c r="I4" s="6">
        <v>0.78477607216331702</v>
      </c>
      <c r="J4" s="6">
        <v>0.72499999999999998</v>
      </c>
      <c r="K4" s="6">
        <v>0.77142857142857102</v>
      </c>
      <c r="L4" s="6">
        <v>0.71209513378188005</v>
      </c>
      <c r="M4" s="6">
        <v>0.73413514796644996</v>
      </c>
      <c r="N4" s="7">
        <v>0.73547472838923</v>
      </c>
      <c r="O4" s="5">
        <v>0.74555114373680298</v>
      </c>
      <c r="P4" s="6">
        <v>0.75301319883009299</v>
      </c>
      <c r="Q4" s="6">
        <v>0.75840360232735105</v>
      </c>
      <c r="R4" s="6">
        <v>0.78818371028133505</v>
      </c>
      <c r="S4" s="6">
        <v>0.76308963371300997</v>
      </c>
      <c r="T4" s="6">
        <v>0.77365976083283605</v>
      </c>
      <c r="U4" s="6">
        <v>0.76057219181573799</v>
      </c>
      <c r="V4" s="6">
        <v>0.76238088269638105</v>
      </c>
      <c r="W4" s="6">
        <v>0.74452259594734305</v>
      </c>
      <c r="X4" s="7">
        <v>0.761136074140913</v>
      </c>
      <c r="Y4" s="28">
        <f>AVERAGE(E4:X4)</f>
        <v>0.75214080273985928</v>
      </c>
      <c r="Z4" s="29">
        <f>_xlfn.STDEV.S(E4:X4)</f>
        <v>2.0339823565443751E-2</v>
      </c>
    </row>
    <row r="5" spans="2:26" x14ac:dyDescent="0.2">
      <c r="B5" s="15" t="s">
        <v>29</v>
      </c>
      <c r="C5" s="20" t="s">
        <v>53</v>
      </c>
      <c r="D5" s="24" t="s">
        <v>58</v>
      </c>
      <c r="E5" s="5">
        <v>0.69309462915600994</v>
      </c>
      <c r="F5" s="6">
        <v>0.68627450980392102</v>
      </c>
      <c r="G5" s="6">
        <v>0.71354166666666596</v>
      </c>
      <c r="H5" s="6">
        <v>0.68508896236813099</v>
      </c>
      <c r="I5" s="6">
        <v>0.71354166666666596</v>
      </c>
      <c r="J5" s="6">
        <v>0.73413514796644996</v>
      </c>
      <c r="K5" s="6">
        <v>0.71631205673758802</v>
      </c>
      <c r="L5" s="6">
        <v>0.70470229497672898</v>
      </c>
      <c r="M5" s="6">
        <v>0.684002633311389</v>
      </c>
      <c r="N5" s="7">
        <v>0.71354166666666596</v>
      </c>
      <c r="O5" s="5">
        <v>0.74345212664326898</v>
      </c>
      <c r="P5" s="6">
        <v>0.72648747807478697</v>
      </c>
      <c r="Q5" s="6">
        <v>0.73242175559093003</v>
      </c>
      <c r="R5" s="6">
        <v>0.75639466046006099</v>
      </c>
      <c r="S5" s="6">
        <v>0.73038584733937295</v>
      </c>
      <c r="T5" s="6">
        <v>0.77334227232675801</v>
      </c>
      <c r="U5" s="6">
        <v>0.75167692862841695</v>
      </c>
      <c r="V5" s="6">
        <v>0.75570652572000296</v>
      </c>
      <c r="W5" s="6">
        <v>0.73710287236568395</v>
      </c>
      <c r="X5" s="7">
        <v>0.76313188905065699</v>
      </c>
      <c r="Y5" s="28">
        <f>AVERAGE(E5:X5)</f>
        <v>0.72571687952600761</v>
      </c>
      <c r="Z5" s="29">
        <f>_xlfn.STDEV.S(E5:X5)</f>
        <v>2.6901647747562717E-2</v>
      </c>
    </row>
    <row r="6" spans="2:26" x14ac:dyDescent="0.2">
      <c r="B6" s="15" t="s">
        <v>15</v>
      </c>
      <c r="C6" s="20" t="s">
        <v>39</v>
      </c>
      <c r="D6" s="24" t="s">
        <v>59</v>
      </c>
      <c r="E6" s="5">
        <v>0.67902423367035802</v>
      </c>
      <c r="F6" s="6">
        <v>0.68705992802378302</v>
      </c>
      <c r="G6" s="6">
        <v>0.67272132220585801</v>
      </c>
      <c r="H6" s="6">
        <v>0.72222222222222199</v>
      </c>
      <c r="I6" s="6">
        <v>0.69890361642938903</v>
      </c>
      <c r="J6" s="6">
        <v>0.71631205673758802</v>
      </c>
      <c r="K6" s="6">
        <v>0.71033574720210602</v>
      </c>
      <c r="L6" s="6">
        <v>0.70202429149797496</v>
      </c>
      <c r="M6" s="6">
        <v>0.69531379367444901</v>
      </c>
      <c r="N6" s="7">
        <v>0.71631205673758802</v>
      </c>
      <c r="O6" s="5">
        <v>0.72047956053325002</v>
      </c>
      <c r="P6" s="6">
        <v>0.726020906016139</v>
      </c>
      <c r="Q6" s="6">
        <v>0.72892670765774403</v>
      </c>
      <c r="R6" s="6">
        <v>0.74058452577492195</v>
      </c>
      <c r="S6" s="6">
        <v>0.74205316700620805</v>
      </c>
      <c r="T6" s="6">
        <v>0.757473643656981</v>
      </c>
      <c r="U6" s="6">
        <v>0.74554963107552896</v>
      </c>
      <c r="V6" s="6">
        <v>0.75930272115120201</v>
      </c>
      <c r="W6" s="6">
        <v>0.73297968418037196</v>
      </c>
      <c r="X6" s="7">
        <v>0.74974542328154803</v>
      </c>
      <c r="Y6" s="28">
        <f>AVERAGE(E6:X6)</f>
        <v>0.72016726193676051</v>
      </c>
      <c r="Z6" s="29">
        <f>_xlfn.STDEV.S(E6:X6)</f>
        <v>2.5322303443961452E-2</v>
      </c>
    </row>
    <row r="7" spans="2:26" x14ac:dyDescent="0.2">
      <c r="B7" s="15" t="s">
        <v>27</v>
      </c>
      <c r="C7" s="20" t="s">
        <v>51</v>
      </c>
      <c r="D7" s="24" t="s">
        <v>60</v>
      </c>
      <c r="E7" s="5">
        <v>0.72482801751094394</v>
      </c>
      <c r="F7" s="6">
        <v>0.74858579509742296</v>
      </c>
      <c r="G7" s="6">
        <v>0.74858579509742296</v>
      </c>
      <c r="H7" s="6">
        <v>0.72482801751094394</v>
      </c>
      <c r="I7" s="6">
        <v>0.72344437460716504</v>
      </c>
      <c r="J7" s="6">
        <v>0.68745116424441299</v>
      </c>
      <c r="K7" s="6">
        <v>0.65817376167115005</v>
      </c>
      <c r="L7" s="6">
        <v>0.64912280701754299</v>
      </c>
      <c r="M7" s="6">
        <v>0.60503264851090899</v>
      </c>
      <c r="N7" s="7">
        <v>0.68745116424441299</v>
      </c>
      <c r="O7" s="5">
        <v>0.71578450870083499</v>
      </c>
      <c r="P7" s="6">
        <v>0.71357529513766704</v>
      </c>
      <c r="Q7" s="6">
        <v>0.74356682957583897</v>
      </c>
      <c r="R7" s="6">
        <v>0.76930317051260599</v>
      </c>
      <c r="S7" s="6">
        <v>0.73751584751536303</v>
      </c>
      <c r="T7" s="6">
        <v>0.76230085621011601</v>
      </c>
      <c r="U7" s="6">
        <v>0.73459523222822998</v>
      </c>
      <c r="V7" s="6">
        <v>0.75787951309577894</v>
      </c>
      <c r="W7" s="6">
        <v>0.73455409771372604</v>
      </c>
      <c r="X7" s="7">
        <v>0.76032583316576496</v>
      </c>
      <c r="Y7" s="28">
        <f>AVERAGE(E7:X7)</f>
        <v>0.71934523646841264</v>
      </c>
      <c r="Z7" s="29">
        <f>_xlfn.STDEV.S(E7:X7)</f>
        <v>4.2608311125687019E-2</v>
      </c>
    </row>
    <row r="8" spans="2:26" x14ac:dyDescent="0.2">
      <c r="B8" s="15" t="s">
        <v>28</v>
      </c>
      <c r="C8" s="20" t="s">
        <v>52</v>
      </c>
      <c r="D8" s="24" t="s">
        <v>61</v>
      </c>
      <c r="E8" s="5">
        <v>0.68147794234750703</v>
      </c>
      <c r="F8" s="6">
        <v>0.68745116424441299</v>
      </c>
      <c r="G8" s="6">
        <v>0.71354166666666596</v>
      </c>
      <c r="H8" s="6">
        <v>0.76066761139977901</v>
      </c>
      <c r="I8" s="6">
        <v>0.67999999999999905</v>
      </c>
      <c r="J8" s="6">
        <v>0.75605841758947201</v>
      </c>
      <c r="K8" s="6">
        <v>0.66881934095048801</v>
      </c>
      <c r="L8" s="6">
        <v>0.74424552429667501</v>
      </c>
      <c r="M8" s="6">
        <v>0.684002633311389</v>
      </c>
      <c r="N8" s="7">
        <v>0.70202429149797496</v>
      </c>
      <c r="O8" s="5">
        <v>0.69138351080503602</v>
      </c>
      <c r="P8" s="6">
        <v>0.70938207923305896</v>
      </c>
      <c r="Q8" s="6">
        <v>0.70796480818609897</v>
      </c>
      <c r="R8" s="6">
        <v>0.73038179197688202</v>
      </c>
      <c r="S8" s="6">
        <v>0.71195792879813902</v>
      </c>
      <c r="T8" s="6">
        <v>0.74752959083878601</v>
      </c>
      <c r="U8" s="6">
        <v>0.71431191703117003</v>
      </c>
      <c r="V8" s="6">
        <v>0.75197144075552202</v>
      </c>
      <c r="W8" s="6">
        <v>0.70797773352273596</v>
      </c>
      <c r="X8" s="7">
        <v>0.73402714922890899</v>
      </c>
      <c r="Y8" s="28">
        <f>AVERAGE(E8:X8)</f>
        <v>0.71425882713403499</v>
      </c>
      <c r="Z8" s="29">
        <f>_xlfn.STDEV.S(E8:X8)</f>
        <v>2.7823520756101214E-2</v>
      </c>
    </row>
    <row r="9" spans="2:26" x14ac:dyDescent="0.2">
      <c r="B9" s="15" t="s">
        <v>12</v>
      </c>
      <c r="C9" s="20" t="s">
        <v>38</v>
      </c>
      <c r="D9" s="24" t="s">
        <v>62</v>
      </c>
      <c r="E9" s="5">
        <v>0.69696969696969702</v>
      </c>
      <c r="F9" s="6">
        <v>0.69981238273921198</v>
      </c>
      <c r="G9" s="6">
        <v>0.71867007672634198</v>
      </c>
      <c r="H9" s="6">
        <v>0.7</v>
      </c>
      <c r="I9" s="6">
        <v>0.72793522267206401</v>
      </c>
      <c r="J9" s="6">
        <v>0.72344437460716504</v>
      </c>
      <c r="K9" s="6">
        <v>0.70202429149797496</v>
      </c>
      <c r="L9" s="6">
        <v>0.69830295411690702</v>
      </c>
      <c r="M9" s="6">
        <v>0.65333333333333299</v>
      </c>
      <c r="N9" s="7">
        <v>0.74424552429667501</v>
      </c>
      <c r="O9" s="5">
        <v>0.71834007882068396</v>
      </c>
      <c r="P9" s="6">
        <v>0.70877849307251495</v>
      </c>
      <c r="Q9" s="6">
        <v>0.69224805238036802</v>
      </c>
      <c r="R9" s="6">
        <v>0.72818315186346805</v>
      </c>
      <c r="S9" s="6">
        <v>0.69396226396754801</v>
      </c>
      <c r="T9" s="6">
        <v>0.72716523872538397</v>
      </c>
      <c r="U9" s="6">
        <v>0.67449799024188595</v>
      </c>
      <c r="V9" s="6">
        <v>0.71118320145427005</v>
      </c>
      <c r="W9" s="6">
        <v>0.663407529163763</v>
      </c>
      <c r="X9" s="7">
        <v>0.70553376539463297</v>
      </c>
      <c r="Y9" s="28">
        <f>AVERAGE(E9:X9)</f>
        <v>0.70440188110219437</v>
      </c>
      <c r="Z9" s="29">
        <f>_xlfn.STDEV.S(E9:X9)</f>
        <v>2.2513097292199576E-2</v>
      </c>
    </row>
    <row r="10" spans="2:26" x14ac:dyDescent="0.2">
      <c r="B10" s="15" t="s">
        <v>13</v>
      </c>
      <c r="C10" s="20" t="s">
        <v>39</v>
      </c>
      <c r="D10" s="24" t="s">
        <v>63</v>
      </c>
      <c r="E10" s="5">
        <v>0.68508896236813099</v>
      </c>
      <c r="F10" s="6">
        <v>0.674185463659147</v>
      </c>
      <c r="G10" s="6">
        <v>0.627668111057615</v>
      </c>
      <c r="H10" s="6">
        <v>0.68705992802378302</v>
      </c>
      <c r="I10" s="6">
        <v>0.56799214531173203</v>
      </c>
      <c r="J10" s="6">
        <v>0.69696969696969702</v>
      </c>
      <c r="K10" s="6">
        <v>0.60500329163923605</v>
      </c>
      <c r="L10" s="6">
        <v>0.70881468586801699</v>
      </c>
      <c r="M10" s="6">
        <v>0.67272132220585801</v>
      </c>
      <c r="N10" s="7">
        <v>0.68147794234750703</v>
      </c>
      <c r="O10" s="5">
        <v>0.69590178866210295</v>
      </c>
      <c r="P10" s="6">
        <v>0.70142920290136401</v>
      </c>
      <c r="Q10" s="6">
        <v>0.70052463356089201</v>
      </c>
      <c r="R10" s="6">
        <v>0.74156901363271999</v>
      </c>
      <c r="S10" s="6">
        <v>0.71190353906082704</v>
      </c>
      <c r="T10" s="6">
        <v>0.75604662369483899</v>
      </c>
      <c r="U10" s="6">
        <v>0.716455676563448</v>
      </c>
      <c r="V10" s="6">
        <v>0.75652354453312498</v>
      </c>
      <c r="W10" s="6">
        <v>0.72390406262219298</v>
      </c>
      <c r="X10" s="7">
        <v>0.750598979367882</v>
      </c>
      <c r="Y10" s="28">
        <f>AVERAGE(E10:X10)</f>
        <v>0.69309193070250585</v>
      </c>
      <c r="Z10" s="29">
        <f>_xlfn.STDEV.S(E10:X10)</f>
        <v>4.8441797300561064E-2</v>
      </c>
    </row>
    <row r="11" spans="2:26" x14ac:dyDescent="0.2">
      <c r="B11" s="15" t="s">
        <v>31</v>
      </c>
      <c r="C11" s="20" t="s">
        <v>55</v>
      </c>
      <c r="D11" s="24" t="s">
        <v>64</v>
      </c>
      <c r="E11" s="5">
        <v>0.58743553680262495</v>
      </c>
      <c r="F11" s="6">
        <v>0.60199004975124304</v>
      </c>
      <c r="G11" s="6">
        <v>0.64912280701754299</v>
      </c>
      <c r="H11" s="6">
        <v>0.64912280701754299</v>
      </c>
      <c r="I11" s="6">
        <v>0.66244725738396604</v>
      </c>
      <c r="J11" s="6">
        <v>0.65989607935758099</v>
      </c>
      <c r="K11" s="6">
        <v>0.67500000000000004</v>
      </c>
      <c r="L11" s="6">
        <v>0.68508896236813099</v>
      </c>
      <c r="M11" s="6">
        <v>0.68705992802378302</v>
      </c>
      <c r="N11" s="7">
        <v>0.65989607935758099</v>
      </c>
      <c r="O11" s="5">
        <v>0.66348406588793496</v>
      </c>
      <c r="P11" s="6">
        <v>0.63603670736306095</v>
      </c>
      <c r="Q11" s="6">
        <v>0.68972774274600002</v>
      </c>
      <c r="R11" s="6">
        <v>0.67767597705792404</v>
      </c>
      <c r="S11" s="6">
        <v>0.70001409811767901</v>
      </c>
      <c r="T11" s="6">
        <v>0.70397268389223899</v>
      </c>
      <c r="U11" s="6">
        <v>0.72419582612491995</v>
      </c>
      <c r="V11" s="6">
        <v>0.71671649977750296</v>
      </c>
      <c r="W11" s="6">
        <v>0.72129329452039903</v>
      </c>
      <c r="X11" s="7">
        <v>0.723240628086532</v>
      </c>
      <c r="Y11" s="28">
        <f>AVERAGE(E11:X11)</f>
        <v>0.67367085153270934</v>
      </c>
      <c r="Z11" s="29">
        <f>_xlfn.STDEV.S(E11:X11)</f>
        <v>3.7790027538835258E-2</v>
      </c>
    </row>
    <row r="12" spans="2:26" x14ac:dyDescent="0.2">
      <c r="B12" s="15" t="s">
        <v>16</v>
      </c>
      <c r="C12" s="20" t="s">
        <v>41</v>
      </c>
      <c r="D12" s="24" t="s">
        <v>65</v>
      </c>
      <c r="E12" s="5">
        <v>0.63744335052351897</v>
      </c>
      <c r="F12" s="6">
        <v>0.65020242914979698</v>
      </c>
      <c r="G12" s="6">
        <v>0.66244725738396604</v>
      </c>
      <c r="H12" s="6">
        <v>0.66751918158567702</v>
      </c>
      <c r="I12" s="6">
        <v>0.63744335052351897</v>
      </c>
      <c r="J12" s="6">
        <v>0.66984126984126902</v>
      </c>
      <c r="K12" s="6">
        <v>0.63744335052351897</v>
      </c>
      <c r="L12" s="6">
        <v>0.63607843137254805</v>
      </c>
      <c r="M12" s="6">
        <v>0.63744335052351897</v>
      </c>
      <c r="N12" s="7">
        <v>0.66117647058823503</v>
      </c>
      <c r="O12" s="5">
        <v>0.67145306881879396</v>
      </c>
      <c r="P12" s="6">
        <v>0.64801472129728799</v>
      </c>
      <c r="Q12" s="6">
        <v>0.68959890021140902</v>
      </c>
      <c r="R12" s="6">
        <v>0.67897162431271396</v>
      </c>
      <c r="S12" s="6">
        <v>0.697252031187229</v>
      </c>
      <c r="T12" s="6">
        <v>0.69437113696521302</v>
      </c>
      <c r="U12" s="6">
        <v>0.69879934024135704</v>
      </c>
      <c r="V12" s="6">
        <v>0.69381472968409896</v>
      </c>
      <c r="W12" s="6">
        <v>0.70891336243104497</v>
      </c>
      <c r="X12" s="7">
        <v>0.70992915953606095</v>
      </c>
      <c r="Y12" s="28">
        <f>AVERAGE(E12:X12)</f>
        <v>0.66940782583503888</v>
      </c>
      <c r="Z12" s="29">
        <f>_xlfn.STDEV.S(E12:X12)</f>
        <v>2.5862236663911801E-2</v>
      </c>
    </row>
    <row r="13" spans="2:26" x14ac:dyDescent="0.2">
      <c r="B13" s="15" t="s">
        <v>14</v>
      </c>
      <c r="C13" s="20" t="s">
        <v>40</v>
      </c>
      <c r="D13" s="24" t="s">
        <v>66</v>
      </c>
      <c r="E13" s="5">
        <v>0.61636828644501196</v>
      </c>
      <c r="F13" s="6">
        <v>0.62287869264613405</v>
      </c>
      <c r="G13" s="6">
        <v>0.615830435502566</v>
      </c>
      <c r="H13" s="6">
        <v>0.68147794234750703</v>
      </c>
      <c r="I13" s="6">
        <v>0.69890361642938903</v>
      </c>
      <c r="J13" s="6">
        <v>0.73244147157190598</v>
      </c>
      <c r="K13" s="6">
        <v>0.71033574720210602</v>
      </c>
      <c r="L13" s="6">
        <v>0.78173647889584297</v>
      </c>
      <c r="M13" s="6">
        <v>0.58071278825995798</v>
      </c>
      <c r="N13" s="7">
        <v>0.66437321698271501</v>
      </c>
      <c r="O13" s="5">
        <v>0.65704507312712501</v>
      </c>
      <c r="P13" s="6">
        <v>0.66123703582411897</v>
      </c>
      <c r="Q13" s="6">
        <v>0.63946708587032497</v>
      </c>
      <c r="R13" s="6">
        <v>0.68353103578101004</v>
      </c>
      <c r="S13" s="6">
        <v>0.670321615905077</v>
      </c>
      <c r="T13" s="6">
        <v>0.69863082660204401</v>
      </c>
      <c r="U13" s="6">
        <v>0.66124008332162199</v>
      </c>
      <c r="V13" s="6">
        <v>0.68404760002630005</v>
      </c>
      <c r="W13" s="6">
        <v>0.63820986544283598</v>
      </c>
      <c r="X13" s="7">
        <v>0.66180013305179197</v>
      </c>
      <c r="Y13" s="28">
        <f>AVERAGE(E13:X13)</f>
        <v>0.66802945156176929</v>
      </c>
      <c r="Z13" s="29">
        <f>_xlfn.STDEV.S(E13:X13)</f>
        <v>4.499541219662135E-2</v>
      </c>
    </row>
    <row r="14" spans="2:26" x14ac:dyDescent="0.2">
      <c r="B14" s="15" t="s">
        <v>17</v>
      </c>
      <c r="C14" s="20" t="s">
        <v>40</v>
      </c>
      <c r="D14" s="24" t="s">
        <v>67</v>
      </c>
      <c r="E14" s="5">
        <v>0.65817376167115005</v>
      </c>
      <c r="F14" s="6">
        <v>0.65817376167115005</v>
      </c>
      <c r="G14" s="6">
        <v>0.69696969696969702</v>
      </c>
      <c r="H14" s="6">
        <v>0.65</v>
      </c>
      <c r="I14" s="6">
        <v>0.63541666666666596</v>
      </c>
      <c r="J14" s="6">
        <v>0.69830295411690702</v>
      </c>
      <c r="K14" s="6">
        <v>0.63133640552995396</v>
      </c>
      <c r="L14" s="6">
        <v>0.64194373401534499</v>
      </c>
      <c r="M14" s="6">
        <v>0.64841108857336005</v>
      </c>
      <c r="N14" s="7">
        <v>0.70202429149797496</v>
      </c>
      <c r="O14" s="5">
        <v>0.64744645553426605</v>
      </c>
      <c r="P14" s="6">
        <v>0.65533262271076098</v>
      </c>
      <c r="Q14" s="6">
        <v>0.65017385931641103</v>
      </c>
      <c r="R14" s="6">
        <v>0.67181798822755301</v>
      </c>
      <c r="S14" s="6">
        <v>0.62747654904475403</v>
      </c>
      <c r="T14" s="6">
        <v>0.67392985944315797</v>
      </c>
      <c r="U14" s="6">
        <v>0.62525583133943996</v>
      </c>
      <c r="V14" s="6">
        <v>0.66408095014959501</v>
      </c>
      <c r="W14" s="6">
        <v>0.61645030804350498</v>
      </c>
      <c r="X14" s="7">
        <v>0.64339945608287197</v>
      </c>
      <c r="Y14" s="28">
        <f>AVERAGE(E14:X14)</f>
        <v>0.65480581203022581</v>
      </c>
      <c r="Z14" s="29">
        <f>_xlfn.STDEV.S(E14:X14)</f>
        <v>2.4188560452575024E-2</v>
      </c>
    </row>
    <row r="15" spans="2:26" x14ac:dyDescent="0.2">
      <c r="B15" s="15" t="s">
        <v>21</v>
      </c>
      <c r="C15" s="20" t="s">
        <v>45</v>
      </c>
      <c r="D15" s="24" t="s">
        <v>68</v>
      </c>
      <c r="E15" s="5">
        <v>0.51406649616368205</v>
      </c>
      <c r="F15" s="6">
        <v>0.56727518593644299</v>
      </c>
      <c r="G15" s="6">
        <v>0.60753283747428399</v>
      </c>
      <c r="H15" s="6">
        <v>0.62429149797570804</v>
      </c>
      <c r="I15" s="6">
        <v>0.65989607935758099</v>
      </c>
      <c r="J15" s="6">
        <v>0.65334617236398596</v>
      </c>
      <c r="K15" s="6">
        <v>0.68705992802378302</v>
      </c>
      <c r="L15" s="6">
        <v>0.65817376167115005</v>
      </c>
      <c r="M15" s="6">
        <v>0.66202472226568598</v>
      </c>
      <c r="N15" s="7">
        <v>0.64646464646464596</v>
      </c>
      <c r="O15" s="5">
        <v>0.63450601568756004</v>
      </c>
      <c r="P15" s="6">
        <v>0.60302864014615398</v>
      </c>
      <c r="Q15" s="6">
        <v>0.68226048076062795</v>
      </c>
      <c r="R15" s="6">
        <v>0.65908110315901502</v>
      </c>
      <c r="S15" s="6">
        <v>0.67614817800483495</v>
      </c>
      <c r="T15" s="6">
        <v>0.65712214558896398</v>
      </c>
      <c r="U15" s="6">
        <v>0.66296875435960001</v>
      </c>
      <c r="V15" s="6">
        <v>0.66953352174782499</v>
      </c>
      <c r="W15" s="6">
        <v>0.68044630112132198</v>
      </c>
      <c r="X15" s="7">
        <v>0.67446884010683295</v>
      </c>
      <c r="Y15" s="28">
        <f>AVERAGE(E15:X15)</f>
        <v>0.6439847654189842</v>
      </c>
      <c r="Z15" s="29">
        <f>_xlfn.STDEV.S(E15:X15)</f>
        <v>4.301039458005658E-2</v>
      </c>
    </row>
    <row r="16" spans="2:26" x14ac:dyDescent="0.2">
      <c r="B16" s="15" t="s">
        <v>26</v>
      </c>
      <c r="C16" s="20" t="s">
        <v>50</v>
      </c>
      <c r="D16" s="24" t="s">
        <v>69</v>
      </c>
      <c r="E16" s="5">
        <v>0.58431743032593197</v>
      </c>
      <c r="F16" s="6">
        <v>0.57631198844487197</v>
      </c>
      <c r="G16" s="6">
        <v>0.58743553680262495</v>
      </c>
      <c r="H16" s="6">
        <v>0.58221237537585002</v>
      </c>
      <c r="I16" s="6">
        <v>0.63744335052351897</v>
      </c>
      <c r="J16" s="6">
        <v>0.59365079365079299</v>
      </c>
      <c r="K16" s="6">
        <v>0.65</v>
      </c>
      <c r="L16" s="6">
        <v>0.60951031333648198</v>
      </c>
      <c r="M16" s="6">
        <v>0.64978111319574705</v>
      </c>
      <c r="N16" s="7">
        <v>0.59773727215587602</v>
      </c>
      <c r="O16" s="5">
        <v>0.65895466158716198</v>
      </c>
      <c r="P16" s="6">
        <v>0.62940121297481899</v>
      </c>
      <c r="Q16" s="6">
        <v>0.67405771499898104</v>
      </c>
      <c r="R16" s="6">
        <v>0.65418447677040503</v>
      </c>
      <c r="S16" s="6">
        <v>0.68005384667172697</v>
      </c>
      <c r="T16" s="6">
        <v>0.66811638445737298</v>
      </c>
      <c r="U16" s="6">
        <v>0.69239457034431995</v>
      </c>
      <c r="V16" s="6">
        <v>0.68868755677335802</v>
      </c>
      <c r="W16" s="6">
        <v>0.69803309765240196</v>
      </c>
      <c r="X16" s="7">
        <v>0.68973576618124399</v>
      </c>
      <c r="Y16" s="28">
        <f>AVERAGE(E16:X16)</f>
        <v>0.64010097311117431</v>
      </c>
      <c r="Z16" s="29">
        <f>_xlfn.STDEV.S(E16:X16)</f>
        <v>4.1996173453004666E-2</v>
      </c>
    </row>
    <row r="17" spans="2:26" x14ac:dyDescent="0.2">
      <c r="B17" s="15" t="s">
        <v>23</v>
      </c>
      <c r="C17" s="20" t="s">
        <v>47</v>
      </c>
      <c r="D17" s="24" t="s">
        <v>70</v>
      </c>
      <c r="E17" s="5">
        <v>0.63607843137254805</v>
      </c>
      <c r="F17" s="6">
        <v>0.59899749373433497</v>
      </c>
      <c r="G17" s="6">
        <v>0.57867017774851803</v>
      </c>
      <c r="H17" s="6">
        <v>0.59079283887468004</v>
      </c>
      <c r="I17" s="6">
        <v>0.56268735672720804</v>
      </c>
      <c r="J17" s="6">
        <v>0.63894261766602101</v>
      </c>
      <c r="K17" s="6">
        <v>0.58071278825995798</v>
      </c>
      <c r="L17" s="6">
        <v>0.58382278905856599</v>
      </c>
      <c r="M17" s="6">
        <v>0.51461665747380003</v>
      </c>
      <c r="N17" s="7">
        <v>0.53296703296703296</v>
      </c>
      <c r="O17" s="5">
        <v>0.58235769670938897</v>
      </c>
      <c r="P17" s="6">
        <v>0.596276491641065</v>
      </c>
      <c r="Q17" s="6">
        <v>0.55267936262955297</v>
      </c>
      <c r="R17" s="6">
        <v>0.59198451881828895</v>
      </c>
      <c r="S17" s="6">
        <v>0.54287458024884006</v>
      </c>
      <c r="T17" s="6">
        <v>0.56239751848340902</v>
      </c>
      <c r="U17" s="6">
        <v>0.51152858960054803</v>
      </c>
      <c r="V17" s="6">
        <v>0.547981651475554</v>
      </c>
      <c r="W17" s="6">
        <v>0.48105007737184702</v>
      </c>
      <c r="X17" s="7">
        <v>0.52151075911825795</v>
      </c>
      <c r="Y17" s="28">
        <f>AVERAGE(E17:X17)</f>
        <v>0.56544647149897109</v>
      </c>
      <c r="Z17" s="29">
        <f>_xlfn.STDEV.S(E17:X17)</f>
        <v>4.0677336500459724E-2</v>
      </c>
    </row>
    <row r="18" spans="2:26" x14ac:dyDescent="0.2">
      <c r="B18" s="15" t="s">
        <v>30</v>
      </c>
      <c r="C18" s="20" t="s">
        <v>54</v>
      </c>
      <c r="D18" s="24" t="s">
        <v>71</v>
      </c>
      <c r="E18" s="5">
        <v>0.55000000000000004</v>
      </c>
      <c r="F18" s="6">
        <v>0.48335817188276198</v>
      </c>
      <c r="G18" s="6">
        <v>0.51242381622128397</v>
      </c>
      <c r="H18" s="6">
        <v>0.50310559006211097</v>
      </c>
      <c r="I18" s="6">
        <v>0.51242381622128397</v>
      </c>
      <c r="J18" s="6">
        <v>0.54887218045112696</v>
      </c>
      <c r="K18" s="6">
        <v>0.57473420888055005</v>
      </c>
      <c r="L18" s="6">
        <v>0.61195431074949103</v>
      </c>
      <c r="M18" s="6">
        <v>0.625</v>
      </c>
      <c r="N18" s="7">
        <v>0.59365079365079299</v>
      </c>
      <c r="O18" s="5">
        <v>0.59021766588374003</v>
      </c>
      <c r="P18" s="6">
        <v>0.54948578442295404</v>
      </c>
      <c r="Q18" s="6">
        <v>0.58684172707196203</v>
      </c>
      <c r="R18" s="6">
        <v>0.55960850773826099</v>
      </c>
      <c r="S18" s="6">
        <v>0.587903282973954</v>
      </c>
      <c r="T18" s="6">
        <v>0.57988605785630798</v>
      </c>
      <c r="U18" s="6">
        <v>0.58690045571948202</v>
      </c>
      <c r="V18" s="6">
        <v>0.58480487394884095</v>
      </c>
      <c r="W18" s="6">
        <v>0.58900882316664804</v>
      </c>
      <c r="X18" s="7">
        <v>0.57815243958542994</v>
      </c>
      <c r="Y18" s="28">
        <f>AVERAGE(E18:X18)</f>
        <v>0.56541662532434911</v>
      </c>
      <c r="Z18" s="29">
        <f>_xlfn.STDEV.S(E18:X18)</f>
        <v>3.7680764697770569E-2</v>
      </c>
    </row>
    <row r="19" spans="2:26" x14ac:dyDescent="0.2">
      <c r="B19" s="15" t="s">
        <v>18</v>
      </c>
      <c r="C19" s="20" t="s">
        <v>42</v>
      </c>
      <c r="D19" s="24" t="s">
        <v>72</v>
      </c>
      <c r="E19" s="5">
        <v>0.64646464646464596</v>
      </c>
      <c r="F19" s="6">
        <v>0.61195431074949103</v>
      </c>
      <c r="G19" s="6">
        <v>0.58382278905856599</v>
      </c>
      <c r="H19" s="6">
        <v>0.58221237537585002</v>
      </c>
      <c r="I19" s="6">
        <v>0.56043956043956</v>
      </c>
      <c r="J19" s="6">
        <v>0.58333333333333304</v>
      </c>
      <c r="K19" s="6">
        <v>0.48519948519948503</v>
      </c>
      <c r="L19" s="6">
        <v>0.53447363780638302</v>
      </c>
      <c r="M19" s="6">
        <v>0.52380952380952295</v>
      </c>
      <c r="N19" s="7">
        <v>0.58265875157402403</v>
      </c>
      <c r="O19" s="5">
        <v>0.57903112653910105</v>
      </c>
      <c r="P19" s="6">
        <v>0.60497800940558599</v>
      </c>
      <c r="Q19" s="6">
        <v>0.56660240478870205</v>
      </c>
      <c r="R19" s="6">
        <v>0.59382190139642499</v>
      </c>
      <c r="S19" s="6">
        <v>0.51480764245510202</v>
      </c>
      <c r="T19" s="6">
        <v>0.55180974992895004</v>
      </c>
      <c r="U19" s="6">
        <v>0.485075918883007</v>
      </c>
      <c r="V19" s="6">
        <v>0.51275061889599904</v>
      </c>
      <c r="W19" s="6">
        <v>0.47911858307379901</v>
      </c>
      <c r="X19" s="7">
        <v>0.52106691257861304</v>
      </c>
      <c r="Y19" s="28">
        <f>AVERAGE(E19:X19)</f>
        <v>0.55517156408780721</v>
      </c>
      <c r="Z19" s="29">
        <f>_xlfn.STDEV.S(E19:X19)</f>
        <v>4.6436375287544358E-2</v>
      </c>
    </row>
    <row r="20" spans="2:26" x14ac:dyDescent="0.2">
      <c r="B20" s="15" t="s">
        <v>24</v>
      </c>
      <c r="C20" s="20" t="s">
        <v>48</v>
      </c>
      <c r="D20" s="24" t="s">
        <v>73</v>
      </c>
      <c r="E20" s="5">
        <v>0.48613928329952599</v>
      </c>
      <c r="F20" s="6">
        <v>0.54545454545454497</v>
      </c>
      <c r="G20" s="6">
        <v>0.54285714285714204</v>
      </c>
      <c r="H20" s="6">
        <v>0.58333333333333304</v>
      </c>
      <c r="I20" s="6">
        <v>0.46428571428571402</v>
      </c>
      <c r="J20" s="6">
        <v>0.58071278825995798</v>
      </c>
      <c r="K20" s="6">
        <v>0.52380952380952295</v>
      </c>
      <c r="L20" s="6">
        <v>0.54403382974811498</v>
      </c>
      <c r="M20" s="6">
        <v>0.50291847109772103</v>
      </c>
      <c r="N20" s="7">
        <v>0.50291847109772103</v>
      </c>
      <c r="O20" s="5">
        <v>0.54054385170809804</v>
      </c>
      <c r="P20" s="6">
        <v>0.61332725049788805</v>
      </c>
      <c r="Q20" s="6">
        <v>0.54667734463900497</v>
      </c>
      <c r="R20" s="6">
        <v>0.60786575380164598</v>
      </c>
      <c r="S20" s="6">
        <v>0.54747145036579303</v>
      </c>
      <c r="T20" s="6">
        <v>0.58177513503760203</v>
      </c>
      <c r="U20" s="6">
        <v>0.52767778900656503</v>
      </c>
      <c r="V20" s="6">
        <v>0.56426839186043498</v>
      </c>
      <c r="W20" s="6">
        <v>0.51617248793776704</v>
      </c>
      <c r="X20" s="7">
        <v>0.55173490881117004</v>
      </c>
      <c r="Y20" s="28">
        <f>AVERAGE(E20:X20)</f>
        <v>0.54369887334546341</v>
      </c>
      <c r="Z20" s="29">
        <f>_xlfn.STDEV.S(E20:X20)</f>
        <v>3.8550354784593691E-2</v>
      </c>
    </row>
    <row r="21" spans="2:26" x14ac:dyDescent="0.2">
      <c r="B21" s="15" t="s">
        <v>25</v>
      </c>
      <c r="C21" s="20" t="s">
        <v>49</v>
      </c>
      <c r="D21" s="24" t="s">
        <v>74</v>
      </c>
      <c r="E21" s="5">
        <v>0.47916666666666602</v>
      </c>
      <c r="F21" s="6">
        <v>0.51058823529411701</v>
      </c>
      <c r="G21" s="6">
        <v>0.53634707733068299</v>
      </c>
      <c r="H21" s="6">
        <v>0.55406911928651004</v>
      </c>
      <c r="I21" s="6">
        <v>0.52509444144630302</v>
      </c>
      <c r="J21" s="6">
        <v>0.58382278905856599</v>
      </c>
      <c r="K21" s="6">
        <v>0.49404761904761801</v>
      </c>
      <c r="L21" s="6">
        <v>0.53454545454545399</v>
      </c>
      <c r="M21" s="6">
        <v>0.450800915331807</v>
      </c>
      <c r="N21" s="7">
        <v>0.450800915331807</v>
      </c>
      <c r="O21" s="5">
        <v>0.53239530922266398</v>
      </c>
      <c r="P21" s="6">
        <v>0.58142490941349101</v>
      </c>
      <c r="Q21" s="6">
        <v>0.53794844144921306</v>
      </c>
      <c r="R21" s="6">
        <v>0.58551979104554397</v>
      </c>
      <c r="S21" s="6">
        <v>0.54295623243860802</v>
      </c>
      <c r="T21" s="6">
        <v>0.58078588284524302</v>
      </c>
      <c r="U21" s="6">
        <v>0.51837764301778899</v>
      </c>
      <c r="V21" s="6">
        <v>0.55226241541767096</v>
      </c>
      <c r="W21" s="6">
        <v>0.48573255624102801</v>
      </c>
      <c r="X21" s="7">
        <v>0.51595825274331297</v>
      </c>
      <c r="Y21" s="28">
        <f>AVERAGE(E21:X21)</f>
        <v>0.52763223335870491</v>
      </c>
      <c r="Z21" s="29">
        <f>_xlfn.STDEV.S(E21:X21)</f>
        <v>4.0767591012222618E-2</v>
      </c>
    </row>
    <row r="22" spans="2:26" x14ac:dyDescent="0.2">
      <c r="B22" s="15" t="s">
        <v>20</v>
      </c>
      <c r="C22" s="20" t="s">
        <v>44</v>
      </c>
      <c r="D22" s="24" t="s">
        <v>75</v>
      </c>
      <c r="E22" s="5">
        <v>0.49206349206349198</v>
      </c>
      <c r="F22" s="6">
        <v>0.56188389923329596</v>
      </c>
      <c r="G22" s="6">
        <v>0.55697264641718403</v>
      </c>
      <c r="H22" s="6">
        <v>0.55063392713850101</v>
      </c>
      <c r="I22" s="6">
        <v>0.47636363636363599</v>
      </c>
      <c r="J22" s="6">
        <v>0.53296703296703296</v>
      </c>
      <c r="K22" s="6">
        <v>0.450800915331807</v>
      </c>
      <c r="L22" s="6">
        <v>0.44266616456411201</v>
      </c>
      <c r="M22" s="6">
        <v>0.43573667711598701</v>
      </c>
      <c r="N22" s="7">
        <v>0.50291847109772103</v>
      </c>
      <c r="O22" s="5">
        <v>0.53954213370444104</v>
      </c>
      <c r="P22" s="6">
        <v>0.58697052721389897</v>
      </c>
      <c r="Q22" s="6">
        <v>0.53866073151409</v>
      </c>
      <c r="R22" s="6">
        <v>0.55903134828522405</v>
      </c>
      <c r="S22" s="6">
        <v>0.51590928915231005</v>
      </c>
      <c r="T22" s="6">
        <v>0.55419442068136304</v>
      </c>
      <c r="U22" s="6">
        <v>0.48634174201135499</v>
      </c>
      <c r="V22" s="6">
        <v>0.52538665291725895</v>
      </c>
      <c r="W22" s="6">
        <v>0.47137759035825799</v>
      </c>
      <c r="X22" s="7">
        <v>0.51595589350381799</v>
      </c>
      <c r="Y22" s="28">
        <f>AVERAGE(E22:X22)</f>
        <v>0.51481885958173934</v>
      </c>
      <c r="Z22" s="29">
        <f>_xlfn.STDEV.S(E22:X22)</f>
        <v>4.3530771214728863E-2</v>
      </c>
    </row>
    <row r="23" spans="2:26" ht="17" thickBot="1" x14ac:dyDescent="0.25">
      <c r="B23" s="16" t="s">
        <v>19</v>
      </c>
      <c r="C23" s="21" t="s">
        <v>43</v>
      </c>
      <c r="D23" s="25" t="s">
        <v>76</v>
      </c>
      <c r="E23" s="8">
        <v>0.47804619996473202</v>
      </c>
      <c r="F23" s="9">
        <v>0.48335817188276198</v>
      </c>
      <c r="G23" s="9">
        <v>0.48131197559115102</v>
      </c>
      <c r="H23" s="9">
        <v>0.57264957264957195</v>
      </c>
      <c r="I23" s="9">
        <v>0.38660209846650501</v>
      </c>
      <c r="J23" s="9">
        <v>0.450800915331807</v>
      </c>
      <c r="K23" s="9">
        <v>0.41164778374080702</v>
      </c>
      <c r="L23" s="9">
        <v>0.41164778374080702</v>
      </c>
      <c r="M23" s="9">
        <v>0.38660209846650501</v>
      </c>
      <c r="N23" s="10">
        <v>0.38660209846650501</v>
      </c>
      <c r="O23" s="8">
        <v>0.47058296073086098</v>
      </c>
      <c r="P23" s="9">
        <v>0.56057880037465602</v>
      </c>
      <c r="Q23" s="9">
        <v>0.46869900920257601</v>
      </c>
      <c r="R23" s="9">
        <v>0.53070641276230801</v>
      </c>
      <c r="S23" s="9">
        <v>0.45140171773316501</v>
      </c>
      <c r="T23" s="9">
        <v>0.49186254795224399</v>
      </c>
      <c r="U23" s="9">
        <v>0.42807732379892399</v>
      </c>
      <c r="V23" s="9">
        <v>0.45262950770911498</v>
      </c>
      <c r="W23" s="9">
        <v>0.41433373474027402</v>
      </c>
      <c r="X23" s="10">
        <v>0.42978330219699001</v>
      </c>
      <c r="Y23" s="30">
        <f>AVERAGE(E23:X23)</f>
        <v>0.45739620077511339</v>
      </c>
      <c r="Z23" s="31">
        <f>_xlfn.STDEV.S(E23:X23)</f>
        <v>5.3932807822580309E-2</v>
      </c>
    </row>
    <row r="29" spans="2:26" x14ac:dyDescent="0.2">
      <c r="C29" s="17"/>
      <c r="D29" s="18"/>
    </row>
    <row r="30" spans="2:26" x14ac:dyDescent="0.2">
      <c r="C30" s="18"/>
      <c r="D30" s="18"/>
    </row>
    <row r="31" spans="2:26" x14ac:dyDescent="0.2">
      <c r="C31" s="18"/>
      <c r="D31" s="18"/>
      <c r="E31" s="18"/>
    </row>
    <row r="32" spans="2:26" x14ac:dyDescent="0.2">
      <c r="C32" s="18"/>
      <c r="D32" s="18"/>
      <c r="E32" s="18"/>
    </row>
    <row r="33" spans="3:5" x14ac:dyDescent="0.2">
      <c r="C33" s="18"/>
      <c r="D33" s="18"/>
      <c r="E33" s="18"/>
    </row>
    <row r="34" spans="3:5" x14ac:dyDescent="0.2">
      <c r="C34" s="18"/>
      <c r="D34" s="18"/>
      <c r="E34" s="18"/>
    </row>
    <row r="35" spans="3:5" x14ac:dyDescent="0.2">
      <c r="C35" s="18"/>
      <c r="D35" s="18"/>
      <c r="E35" s="18"/>
    </row>
    <row r="36" spans="3:5" x14ac:dyDescent="0.2">
      <c r="C36" s="18"/>
      <c r="D36" s="18"/>
      <c r="E36" s="18"/>
    </row>
    <row r="37" spans="3:5" x14ac:dyDescent="0.2">
      <c r="C37" s="18"/>
      <c r="D37" s="18"/>
      <c r="E37" s="18"/>
    </row>
    <row r="38" spans="3:5" x14ac:dyDescent="0.2">
      <c r="C38" s="18"/>
      <c r="D38" s="18"/>
      <c r="E38" s="18"/>
    </row>
    <row r="39" spans="3:5" x14ac:dyDescent="0.2">
      <c r="C39" s="18"/>
      <c r="D39" s="18"/>
      <c r="E39" s="18"/>
    </row>
    <row r="40" spans="3:5" x14ac:dyDescent="0.2">
      <c r="C40" s="18"/>
      <c r="D40" s="18"/>
      <c r="E40" s="18"/>
    </row>
    <row r="41" spans="3:5" x14ac:dyDescent="0.2">
      <c r="C41" s="18"/>
      <c r="D41" s="18"/>
      <c r="E41" s="18"/>
    </row>
    <row r="42" spans="3:5" x14ac:dyDescent="0.2">
      <c r="C42" s="18"/>
      <c r="D42" s="18"/>
      <c r="E42" s="18"/>
    </row>
    <row r="43" spans="3:5" x14ac:dyDescent="0.2">
      <c r="C43" s="18"/>
      <c r="D43" s="18"/>
      <c r="E43" s="18"/>
    </row>
    <row r="44" spans="3:5" x14ac:dyDescent="0.2">
      <c r="C44" s="18"/>
      <c r="D44" s="18"/>
      <c r="E44" s="18"/>
    </row>
    <row r="45" spans="3:5" x14ac:dyDescent="0.2">
      <c r="C45" s="18"/>
      <c r="D45" s="18"/>
      <c r="E45" s="18"/>
    </row>
    <row r="46" spans="3:5" x14ac:dyDescent="0.2">
      <c r="C46" s="18"/>
      <c r="D46" s="18"/>
      <c r="E46" s="18"/>
    </row>
    <row r="47" spans="3:5" x14ac:dyDescent="0.2">
      <c r="C47" s="18"/>
      <c r="D47" s="18"/>
      <c r="E47" s="18"/>
    </row>
    <row r="48" spans="3:5" x14ac:dyDescent="0.2">
      <c r="C48" s="18"/>
      <c r="D48" s="18"/>
      <c r="E48" s="18"/>
    </row>
    <row r="49" spans="4:5" x14ac:dyDescent="0.2">
      <c r="D49" s="18"/>
      <c r="E49" s="18"/>
    </row>
    <row r="50" spans="4:5" x14ac:dyDescent="0.2">
      <c r="D50" s="18"/>
      <c r="E50" s="18"/>
    </row>
  </sheetData>
  <sortState xmlns:xlrd2="http://schemas.microsoft.com/office/spreadsheetml/2017/richdata2" ref="D31:E50">
    <sortCondition ref="D31:D50"/>
  </sortState>
  <mergeCells count="3">
    <mergeCell ref="E2:N2"/>
    <mergeCell ref="O2:X2"/>
    <mergeCell ref="E1:X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Planilha2</vt:lpstr>
      <vt:lpstr>Planilha2!tabela_f1_scores_para_excel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César Faria</dc:creator>
  <cp:lastModifiedBy>Gil César Faria</cp:lastModifiedBy>
  <dcterms:created xsi:type="dcterms:W3CDTF">2025-09-14T21:27:55Z</dcterms:created>
  <dcterms:modified xsi:type="dcterms:W3CDTF">2025-09-14T22:15:55Z</dcterms:modified>
</cp:coreProperties>
</file>