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/Documents/Colaboraciones/Microbiológicas naanopartículas/"/>
    </mc:Choice>
  </mc:AlternateContent>
  <xr:revisionPtr revIDLastSave="0" documentId="13_ncr:1_{980443E7-2CA9-834E-BA94-74DE785C810F}" xr6:coauthVersionLast="45" xr6:coauthVersionMax="45" xr10:uidLastSave="{00000000-0000-0000-0000-000000000000}"/>
  <bookViews>
    <workbookView xWindow="32880" yWindow="5600" windowWidth="40160" windowHeight="22140" xr2:uid="{14AC5636-802D-1742-BFFE-BE4979B276C4}"/>
  </bookViews>
  <sheets>
    <sheet name="SA" sheetId="1" r:id="rId1"/>
    <sheet name="EC" sheetId="2" r:id="rId2"/>
    <sheet name="ZnEC" sheetId="3" r:id="rId3"/>
    <sheet name="Zn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" i="1" l="1"/>
  <c r="D45" i="1"/>
  <c r="D44" i="1"/>
  <c r="D42" i="1"/>
  <c r="D41" i="1"/>
  <c r="D40" i="1"/>
  <c r="D39" i="1"/>
  <c r="D38" i="1"/>
  <c r="D37" i="1"/>
  <c r="D36" i="1"/>
  <c r="D35" i="1"/>
  <c r="D32" i="1"/>
  <c r="D31" i="1"/>
  <c r="D30" i="1"/>
  <c r="D29" i="1"/>
  <c r="D19" i="1"/>
  <c r="D20" i="1"/>
  <c r="D17" i="1"/>
  <c r="D18" i="1"/>
  <c r="D16" i="1"/>
  <c r="D15" i="1"/>
  <c r="D13" i="1"/>
  <c r="D14" i="1"/>
  <c r="D12" i="1"/>
  <c r="D11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2" i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2" i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2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2" i="2"/>
</calcChain>
</file>

<file path=xl/sharedStrings.xml><?xml version="1.0" encoding="utf-8"?>
<sst xmlns="http://schemas.openxmlformats.org/spreadsheetml/2006/main" count="2349" uniqueCount="40">
  <si>
    <t>Tratamiento</t>
  </si>
  <si>
    <t>Tiempo</t>
  </si>
  <si>
    <t>C1</t>
  </si>
  <si>
    <t>C2</t>
  </si>
  <si>
    <t>TZn0-SA</t>
  </si>
  <si>
    <t>C3</t>
  </si>
  <si>
    <t>TZn0-EC</t>
  </si>
  <si>
    <t>T-SA</t>
  </si>
  <si>
    <t>T-EC</t>
  </si>
  <si>
    <t>TZn1-SA</t>
  </si>
  <si>
    <t>TZn5-EC</t>
  </si>
  <si>
    <t>TZn10-SA</t>
  </si>
  <si>
    <t>TZn5-SA</t>
  </si>
  <si>
    <t>TZn1-EC</t>
  </si>
  <si>
    <t>TZn10-EC</t>
  </si>
  <si>
    <t>norm</t>
  </si>
  <si>
    <t>abst2</t>
  </si>
  <si>
    <t>abst2 bco</t>
  </si>
  <si>
    <t>abst0</t>
  </si>
  <si>
    <t>abst0 bco</t>
  </si>
  <si>
    <t>abst4</t>
  </si>
  <si>
    <t>abst4 bco</t>
  </si>
  <si>
    <t>abst6</t>
  </si>
  <si>
    <t>abst6 bco</t>
  </si>
  <si>
    <t>abst8</t>
  </si>
  <si>
    <t>abst8 bco</t>
  </si>
  <si>
    <t>abstt10</t>
  </si>
  <si>
    <t>abst10 bco</t>
  </si>
  <si>
    <t>0 h</t>
  </si>
  <si>
    <t>4 h</t>
  </si>
  <si>
    <t>2 h</t>
  </si>
  <si>
    <t>6 h</t>
  </si>
  <si>
    <t>8 h</t>
  </si>
  <si>
    <t>10 h</t>
  </si>
  <si>
    <t>24 h</t>
  </si>
  <si>
    <t>abstt24</t>
  </si>
  <si>
    <t>abst24 bco</t>
  </si>
  <si>
    <t>abs</t>
  </si>
  <si>
    <t>Conc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</si>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</sst>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 applyAlignment="1">
      <alignment horizontal="right"/>
    </xf>
    <xf numFmtId="0" fontId="0" fillId="2" borderId="0" xfId="0" applyFill="1"/>
    <xf numFmtId="164" fontId="0" fillId="2" borderId="0" xfId="0" applyNumberFormat="1" applyFill="1"/>
    <xf numFmtId="164" fontId="0" fillId="2" borderId="0" xfId="0" applyNumberFormat="1" applyFill="1" applyAlignment="1">
      <alignment horizontal="right"/>
    </xf>
    <xf numFmtId="0" fontId="0" fillId="3" borderId="0" xfId="0" applyFill="1"/>
    <xf numFmtId="164" fontId="0" fillId="3" borderId="0" xfId="0" applyNumberFormat="1" applyFill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4" fontId="0" fillId="4" borderId="0" xfId="0" applyNumberFormat="1" applyFill="1"/>
    <xf numFmtId="0" fontId="0" fillId="8" borderId="0" xfId="0" applyFill="1"/>
    <xf numFmtId="164" fontId="0" fillId="3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0" fontId="0" fillId="9" borderId="0" xfId="0" applyFill="1"/>
    <xf numFmtId="164" fontId="0" fillId="8" borderId="0" xfId="0" applyNumberFormat="1" applyFill="1"/>
    <xf numFmtId="164" fontId="0" fillId="7" borderId="0" xfId="0" applyNumberFormat="1" applyFill="1"/>
    <xf numFmtId="164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368300</xdr:colOff>
      <xdr:row>0</xdr:row>
      <xdr:rowOff>190500</xdr:rowOff>
    </xdr:from>
    <xdr:to>
      <xdr:col>16</xdr:col>
      <xdr:colOff>215900</xdr:colOff>
      <xdr:row>25</xdr:row>
      <xdr:rowOff>101600</xdr:rowOff>
    </xdr:to>
    <xdr:pic>
      <xdr:nvPicPr>
        <xdr:cNvPr id="3" name="Picture">
          <a:extLst>
            <a:ext uri="{FF2B5EF4-FFF2-40B4-BE49-F238E27FC236}">
              <a16:creationId xmlns:a16="http://schemas.microsoft.com/office/drawing/2014/main" id="{99ACA862-D16C-5741-A3A6-D83F2435A7A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6972300" y="190500"/>
          <a:ext cx="6451600" cy="4991100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749300</xdr:colOff>
      <xdr:row>2</xdr:row>
      <xdr:rowOff>12700</xdr:rowOff>
    </xdr:from>
    <xdr:to>
      <xdr:col>12</xdr:col>
      <xdr:colOff>304800</xdr:colOff>
      <xdr:row>23</xdr:row>
      <xdr:rowOff>12700</xdr:rowOff>
    </xdr:to>
    <xdr:pic>
      <xdr:nvPicPr>
        <xdr:cNvPr id="3" name="Picture">
          <a:extLst>
            <a:ext uri="{FF2B5EF4-FFF2-40B4-BE49-F238E27FC236}">
              <a16:creationId xmlns:a16="http://schemas.microsoft.com/office/drawing/2014/main" id="{7AE6BFF5-1158-E84D-AD94-3959D95F709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4876800" y="419100"/>
          <a:ext cx="5334000" cy="4267200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DD6A-F7E3-8441-AA78-094F560A3070}">
  <dimension ref="A1:X46"/>
  <sheetViews>
    <sheetView tabSelected="1" workbookViewId="0">
      <selection activeCell="F2" sqref="F2:F46"/>
    </sheetView>
  </sheetViews>
  <sheetFormatPr baseColWidth="10" defaultRowHeight="16"/>
  <sheetData>
    <row r="1" spans="1:24">
      <c r="A1" t="s">
        <v>1</v>
      </c>
      <c r="B1" t="s">
        <v>0</v>
      </c>
      <c r="D1" t="s">
        <v>18</v>
      </c>
      <c r="E1" t="s">
        <v>19</v>
      </c>
      <c r="F1" s="2" t="s">
        <v>15</v>
      </c>
      <c r="G1" t="s">
        <v>16</v>
      </c>
      <c r="H1" t="s">
        <v>17</v>
      </c>
      <c r="I1" s="5" t="s">
        <v>15</v>
      </c>
      <c r="J1" t="s">
        <v>20</v>
      </c>
      <c r="K1" t="s">
        <v>21</v>
      </c>
      <c r="L1" s="7" t="s">
        <v>15</v>
      </c>
      <c r="M1" t="s">
        <v>22</v>
      </c>
      <c r="N1" t="s">
        <v>23</v>
      </c>
      <c r="O1" s="8" t="s">
        <v>15</v>
      </c>
      <c r="P1" t="s">
        <v>24</v>
      </c>
      <c r="Q1" t="s">
        <v>25</v>
      </c>
      <c r="R1" s="9" t="s">
        <v>15</v>
      </c>
      <c r="S1" t="s">
        <v>26</v>
      </c>
      <c r="T1" t="s">
        <v>27</v>
      </c>
      <c r="U1" s="10" t="s">
        <v>15</v>
      </c>
      <c r="V1" t="s">
        <v>35</v>
      </c>
      <c r="W1" t="s">
        <v>36</v>
      </c>
      <c r="X1" s="16" t="s">
        <v>15</v>
      </c>
    </row>
    <row r="2" spans="1:24">
      <c r="B2" t="s">
        <v>7</v>
      </c>
      <c r="C2" t="s">
        <v>2</v>
      </c>
      <c r="D2" s="1">
        <v>9.5500000000000002E-2</v>
      </c>
      <c r="E2" s="1">
        <v>8.3000000000000004E-2</v>
      </c>
      <c r="F2" s="4">
        <f>D2-E2</f>
        <v>1.2499999999999997E-2</v>
      </c>
      <c r="G2" s="1">
        <v>0.1017</v>
      </c>
      <c r="H2" s="1">
        <v>8.3000000000000004E-2</v>
      </c>
      <c r="I2" s="6">
        <f>G2-H2</f>
        <v>1.8699999999999994E-2</v>
      </c>
      <c r="J2" s="1">
        <v>0.1207</v>
      </c>
      <c r="K2" s="1">
        <v>8.4400000000000003E-2</v>
      </c>
      <c r="L2" s="11">
        <f>J2-K2</f>
        <v>3.6299999999999999E-2</v>
      </c>
      <c r="M2" s="1">
        <v>0.15870000000000001</v>
      </c>
      <c r="N2" s="1">
        <v>8.43E-2</v>
      </c>
      <c r="O2" s="14">
        <f>M2-N2</f>
        <v>7.4400000000000008E-2</v>
      </c>
      <c r="P2" s="1">
        <v>0.20749999999999999</v>
      </c>
      <c r="Q2" s="1">
        <v>9.35E-2</v>
      </c>
      <c r="R2" s="15">
        <f>P2-Q2</f>
        <v>0.11399999999999999</v>
      </c>
      <c r="S2" s="1">
        <v>0.2248</v>
      </c>
      <c r="T2" s="1">
        <v>9.0800000000000006E-2</v>
      </c>
      <c r="U2" s="18">
        <f>S2-T2</f>
        <v>0.13400000000000001</v>
      </c>
      <c r="V2" s="1">
        <v>0.35649999999999998</v>
      </c>
      <c r="W2" s="1">
        <v>8.3900000000000002E-2</v>
      </c>
      <c r="X2" s="19">
        <f>V2-W2</f>
        <v>0.27259999999999995</v>
      </c>
    </row>
    <row r="3" spans="1:24">
      <c r="B3" t="s">
        <v>7</v>
      </c>
      <c r="C3" t="s">
        <v>2</v>
      </c>
      <c r="D3" s="1">
        <v>9.1899999999999996E-2</v>
      </c>
      <c r="E3" s="1">
        <v>8.6099999999999996E-2</v>
      </c>
      <c r="F3" s="4">
        <f t="shared" ref="F3:F46" si="0">D3-E3</f>
        <v>5.7999999999999996E-3</v>
      </c>
      <c r="G3" s="1">
        <v>0.1018</v>
      </c>
      <c r="H3" s="1">
        <v>8.6099999999999996E-2</v>
      </c>
      <c r="I3" s="6">
        <f t="shared" ref="I3:I46" si="1">G3-H3</f>
        <v>1.5700000000000006E-2</v>
      </c>
      <c r="J3" s="1">
        <v>0.12189999999999999</v>
      </c>
      <c r="K3" s="1">
        <v>8.3099999999999993E-2</v>
      </c>
      <c r="L3" s="11">
        <f t="shared" ref="L3:L46" si="2">J3-K3</f>
        <v>3.8800000000000001E-2</v>
      </c>
      <c r="M3" s="1">
        <v>0.15559999999999999</v>
      </c>
      <c r="N3" s="1">
        <v>8.2600000000000007E-2</v>
      </c>
      <c r="O3" s="14">
        <f t="shared" ref="O3:O46" si="3">M3-N3</f>
        <v>7.2999999999999982E-2</v>
      </c>
      <c r="P3" s="1">
        <v>0.19839999999999999</v>
      </c>
      <c r="Q3" s="1">
        <v>9.9099999999999994E-2</v>
      </c>
      <c r="R3" s="15">
        <f t="shared" ref="R3:R46" si="4">P3-Q3</f>
        <v>9.9299999999999999E-2</v>
      </c>
      <c r="S3" s="1">
        <v>0.23319999999999999</v>
      </c>
      <c r="T3" s="1">
        <v>8.3400000000000002E-2</v>
      </c>
      <c r="U3" s="18">
        <f t="shared" ref="U3:U46" si="5">S3-T3</f>
        <v>0.14979999999999999</v>
      </c>
      <c r="V3" s="1">
        <v>0.34849999999999998</v>
      </c>
      <c r="W3" s="1">
        <v>8.3599999999999994E-2</v>
      </c>
      <c r="X3" s="19">
        <f t="shared" ref="X3:X46" si="6">V3-W3</f>
        <v>0.26489999999999997</v>
      </c>
    </row>
    <row r="4" spans="1:24">
      <c r="B4" t="s">
        <v>7</v>
      </c>
      <c r="C4" t="s">
        <v>2</v>
      </c>
      <c r="D4" s="1">
        <v>9.2700000000000005E-2</v>
      </c>
      <c r="E4" s="1">
        <v>8.2000000000000003E-2</v>
      </c>
      <c r="F4" s="4">
        <f t="shared" si="0"/>
        <v>1.0700000000000001E-2</v>
      </c>
      <c r="G4" s="1">
        <v>0.1032</v>
      </c>
      <c r="H4" s="1">
        <v>8.2000000000000003E-2</v>
      </c>
      <c r="I4" s="6">
        <f t="shared" si="1"/>
        <v>2.1199999999999997E-2</v>
      </c>
      <c r="J4" s="1">
        <v>0.1229</v>
      </c>
      <c r="K4" s="1">
        <v>8.3699999999999997E-2</v>
      </c>
      <c r="L4" s="11">
        <f t="shared" si="2"/>
        <v>3.9199999999999999E-2</v>
      </c>
      <c r="M4" s="1">
        <v>0.15</v>
      </c>
      <c r="N4" s="1">
        <v>8.2199999999999995E-2</v>
      </c>
      <c r="O4" s="14">
        <f t="shared" si="3"/>
        <v>6.7799999999999999E-2</v>
      </c>
      <c r="P4" s="1">
        <v>0.19220000000000001</v>
      </c>
      <c r="Q4" s="1">
        <v>8.5699999999999998E-2</v>
      </c>
      <c r="R4" s="15">
        <f t="shared" si="4"/>
        <v>0.10650000000000001</v>
      </c>
      <c r="S4" s="1">
        <v>0.2319</v>
      </c>
      <c r="T4" s="1">
        <v>8.4000000000000005E-2</v>
      </c>
      <c r="U4" s="18">
        <f t="shared" si="5"/>
        <v>0.14789999999999998</v>
      </c>
      <c r="V4" s="1">
        <v>0.35809999999999997</v>
      </c>
      <c r="W4" s="1">
        <v>8.2400000000000001E-2</v>
      </c>
      <c r="X4" s="19">
        <f t="shared" si="6"/>
        <v>0.27569999999999995</v>
      </c>
    </row>
    <row r="5" spans="1:24">
      <c r="B5" t="s">
        <v>7</v>
      </c>
      <c r="C5" t="s">
        <v>3</v>
      </c>
      <c r="D5" s="1">
        <v>9.5500000000000002E-2</v>
      </c>
      <c r="E5" s="1">
        <v>8.3000000000000004E-2</v>
      </c>
      <c r="F5" s="4">
        <f t="shared" si="0"/>
        <v>1.2499999999999997E-2</v>
      </c>
      <c r="G5" s="1">
        <v>0.1017</v>
      </c>
      <c r="H5" s="1">
        <v>8.3000000000000004E-2</v>
      </c>
      <c r="I5" s="6">
        <f t="shared" si="1"/>
        <v>1.8699999999999994E-2</v>
      </c>
      <c r="J5" s="1">
        <v>0.1207</v>
      </c>
      <c r="K5" s="1">
        <v>8.4400000000000003E-2</v>
      </c>
      <c r="L5" s="11">
        <f t="shared" si="2"/>
        <v>3.6299999999999999E-2</v>
      </c>
      <c r="M5" s="1">
        <v>0.15870000000000001</v>
      </c>
      <c r="N5" s="1">
        <v>8.43E-2</v>
      </c>
      <c r="O5" s="14">
        <f t="shared" si="3"/>
        <v>7.4400000000000008E-2</v>
      </c>
      <c r="P5" s="1">
        <v>0.20749999999999999</v>
      </c>
      <c r="Q5" s="1">
        <v>9.35E-2</v>
      </c>
      <c r="R5" s="15">
        <f t="shared" si="4"/>
        <v>0.11399999999999999</v>
      </c>
      <c r="S5" s="1">
        <v>0.2248</v>
      </c>
      <c r="T5" s="1">
        <v>9.0800000000000006E-2</v>
      </c>
      <c r="U5" s="18">
        <f t="shared" si="5"/>
        <v>0.13400000000000001</v>
      </c>
      <c r="V5" s="1">
        <v>0.35649999999999998</v>
      </c>
      <c r="W5" s="1">
        <v>8.3900000000000002E-2</v>
      </c>
      <c r="X5" s="19">
        <f t="shared" si="6"/>
        <v>0.27259999999999995</v>
      </c>
    </row>
    <row r="6" spans="1:24">
      <c r="B6" t="s">
        <v>7</v>
      </c>
      <c r="C6" t="s">
        <v>3</v>
      </c>
      <c r="D6" s="1">
        <v>9.1899999999999996E-2</v>
      </c>
      <c r="E6" s="1">
        <v>8.6099999999999996E-2</v>
      </c>
      <c r="F6" s="4">
        <f t="shared" si="0"/>
        <v>5.7999999999999996E-3</v>
      </c>
      <c r="G6" s="1">
        <v>0.1018</v>
      </c>
      <c r="H6" s="1">
        <v>8.6099999999999996E-2</v>
      </c>
      <c r="I6" s="6">
        <f t="shared" si="1"/>
        <v>1.5700000000000006E-2</v>
      </c>
      <c r="J6" s="1">
        <v>0.12189999999999999</v>
      </c>
      <c r="K6" s="1">
        <v>8.3099999999999993E-2</v>
      </c>
      <c r="L6" s="11">
        <f t="shared" si="2"/>
        <v>3.8800000000000001E-2</v>
      </c>
      <c r="M6" s="1">
        <v>0.15559999999999999</v>
      </c>
      <c r="N6" s="1">
        <v>8.2600000000000007E-2</v>
      </c>
      <c r="O6" s="14">
        <f t="shared" si="3"/>
        <v>7.2999999999999982E-2</v>
      </c>
      <c r="P6" s="1">
        <v>0.19839999999999999</v>
      </c>
      <c r="Q6" s="1">
        <v>9.9099999999999994E-2</v>
      </c>
      <c r="R6" s="15">
        <f t="shared" si="4"/>
        <v>9.9299999999999999E-2</v>
      </c>
      <c r="S6" s="1">
        <v>0.23319999999999999</v>
      </c>
      <c r="T6" s="1">
        <v>8.3400000000000002E-2</v>
      </c>
      <c r="U6" s="18">
        <f t="shared" si="5"/>
        <v>0.14979999999999999</v>
      </c>
      <c r="V6" s="1">
        <v>0.34849999999999998</v>
      </c>
      <c r="W6" s="1">
        <v>8.3599999999999994E-2</v>
      </c>
      <c r="X6" s="19">
        <f t="shared" si="6"/>
        <v>0.26489999999999997</v>
      </c>
    </row>
    <row r="7" spans="1:24">
      <c r="B7" t="s">
        <v>7</v>
      </c>
      <c r="C7" t="s">
        <v>3</v>
      </c>
      <c r="D7" s="1">
        <v>9.2700000000000005E-2</v>
      </c>
      <c r="E7" s="1">
        <v>8.2000000000000003E-2</v>
      </c>
      <c r="F7" s="4">
        <f t="shared" si="0"/>
        <v>1.0700000000000001E-2</v>
      </c>
      <c r="G7" s="1">
        <v>0.1032</v>
      </c>
      <c r="H7" s="1">
        <v>8.2000000000000003E-2</v>
      </c>
      <c r="I7" s="6">
        <f t="shared" si="1"/>
        <v>2.1199999999999997E-2</v>
      </c>
      <c r="J7" s="1">
        <v>0.1229</v>
      </c>
      <c r="K7" s="1">
        <v>8.3699999999999997E-2</v>
      </c>
      <c r="L7" s="11">
        <f t="shared" si="2"/>
        <v>3.9199999999999999E-2</v>
      </c>
      <c r="M7" s="1">
        <v>0.15</v>
      </c>
      <c r="N7" s="1">
        <v>8.2199999999999995E-2</v>
      </c>
      <c r="O7" s="14">
        <f t="shared" si="3"/>
        <v>6.7799999999999999E-2</v>
      </c>
      <c r="P7" s="1">
        <v>0.19220000000000001</v>
      </c>
      <c r="Q7" s="1">
        <v>8.5699999999999998E-2</v>
      </c>
      <c r="R7" s="15">
        <f t="shared" si="4"/>
        <v>0.10650000000000001</v>
      </c>
      <c r="S7" s="1">
        <v>0.2319</v>
      </c>
      <c r="T7" s="1">
        <v>8.4000000000000005E-2</v>
      </c>
      <c r="U7" s="18">
        <f t="shared" si="5"/>
        <v>0.14789999999999998</v>
      </c>
      <c r="V7" s="1">
        <v>0.35809999999999997</v>
      </c>
      <c r="W7" s="1">
        <v>8.2400000000000001E-2</v>
      </c>
      <c r="X7" s="19">
        <f t="shared" si="6"/>
        <v>0.27569999999999995</v>
      </c>
    </row>
    <row r="8" spans="1:24">
      <c r="B8" t="s">
        <v>7</v>
      </c>
      <c r="C8" t="s">
        <v>5</v>
      </c>
      <c r="D8" s="1">
        <v>9.5500000000000002E-2</v>
      </c>
      <c r="E8" s="1">
        <v>8.3000000000000004E-2</v>
      </c>
      <c r="F8" s="4">
        <f t="shared" si="0"/>
        <v>1.2499999999999997E-2</v>
      </c>
      <c r="G8" s="1">
        <v>0.1017</v>
      </c>
      <c r="H8" s="1">
        <v>8.3000000000000004E-2</v>
      </c>
      <c r="I8" s="6">
        <f t="shared" si="1"/>
        <v>1.8699999999999994E-2</v>
      </c>
      <c r="J8" s="1">
        <v>0.1207</v>
      </c>
      <c r="K8" s="1">
        <v>8.4400000000000003E-2</v>
      </c>
      <c r="L8" s="11">
        <f t="shared" si="2"/>
        <v>3.6299999999999999E-2</v>
      </c>
      <c r="M8" s="1">
        <v>0.15870000000000001</v>
      </c>
      <c r="N8" s="1">
        <v>8.43E-2</v>
      </c>
      <c r="O8" s="14">
        <f t="shared" si="3"/>
        <v>7.4400000000000008E-2</v>
      </c>
      <c r="P8" s="1">
        <v>0.20749999999999999</v>
      </c>
      <c r="Q8" s="1">
        <v>9.35E-2</v>
      </c>
      <c r="R8" s="15">
        <f t="shared" si="4"/>
        <v>0.11399999999999999</v>
      </c>
      <c r="S8" s="1">
        <v>0.2248</v>
      </c>
      <c r="T8" s="1">
        <v>9.0800000000000006E-2</v>
      </c>
      <c r="U8" s="18">
        <f t="shared" si="5"/>
        <v>0.13400000000000001</v>
      </c>
      <c r="V8" s="1">
        <v>0.35649999999999998</v>
      </c>
      <c r="W8" s="1">
        <v>8.3900000000000002E-2</v>
      </c>
      <c r="X8" s="19">
        <f t="shared" si="6"/>
        <v>0.27259999999999995</v>
      </c>
    </row>
    <row r="9" spans="1:24">
      <c r="B9" t="s">
        <v>7</v>
      </c>
      <c r="C9" t="s">
        <v>5</v>
      </c>
      <c r="D9" s="1">
        <v>9.1899999999999996E-2</v>
      </c>
      <c r="E9" s="1">
        <v>8.6099999999999996E-2</v>
      </c>
      <c r="F9" s="4">
        <f t="shared" si="0"/>
        <v>5.7999999999999996E-3</v>
      </c>
      <c r="G9" s="1">
        <v>0.1018</v>
      </c>
      <c r="H9" s="1">
        <v>8.6099999999999996E-2</v>
      </c>
      <c r="I9" s="6">
        <f t="shared" si="1"/>
        <v>1.5700000000000006E-2</v>
      </c>
      <c r="J9" s="1">
        <v>0.12189999999999999</v>
      </c>
      <c r="K9" s="1">
        <v>8.3099999999999993E-2</v>
      </c>
      <c r="L9" s="11">
        <f t="shared" si="2"/>
        <v>3.8800000000000001E-2</v>
      </c>
      <c r="M9" s="1">
        <v>0.15559999999999999</v>
      </c>
      <c r="N9" s="1">
        <v>8.2600000000000007E-2</v>
      </c>
      <c r="O9" s="14">
        <f t="shared" si="3"/>
        <v>7.2999999999999982E-2</v>
      </c>
      <c r="P9" s="1">
        <v>0.19839999999999999</v>
      </c>
      <c r="Q9" s="1">
        <v>9.9099999999999994E-2</v>
      </c>
      <c r="R9" s="15">
        <f t="shared" si="4"/>
        <v>9.9299999999999999E-2</v>
      </c>
      <c r="S9" s="1">
        <v>0.23319999999999999</v>
      </c>
      <c r="T9" s="1">
        <v>8.3400000000000002E-2</v>
      </c>
      <c r="U9" s="18">
        <f t="shared" si="5"/>
        <v>0.14979999999999999</v>
      </c>
      <c r="V9" s="1">
        <v>0.34849999999999998</v>
      </c>
      <c r="W9" s="1">
        <v>8.3599999999999994E-2</v>
      </c>
      <c r="X9" s="19">
        <f t="shared" si="6"/>
        <v>0.26489999999999997</v>
      </c>
    </row>
    <row r="10" spans="1:24">
      <c r="B10" t="s">
        <v>7</v>
      </c>
      <c r="C10" t="s">
        <v>5</v>
      </c>
      <c r="D10" s="1">
        <v>9.2700000000000005E-2</v>
      </c>
      <c r="E10" s="1">
        <v>8.2000000000000003E-2</v>
      </c>
      <c r="F10" s="4">
        <f t="shared" si="0"/>
        <v>1.0700000000000001E-2</v>
      </c>
      <c r="G10" s="1">
        <v>0.1032</v>
      </c>
      <c r="H10" s="1">
        <v>8.2000000000000003E-2</v>
      </c>
      <c r="I10" s="6">
        <f t="shared" si="1"/>
        <v>2.1199999999999997E-2</v>
      </c>
      <c r="J10" s="1">
        <v>0.1229</v>
      </c>
      <c r="K10" s="1">
        <v>8.3699999999999997E-2</v>
      </c>
      <c r="L10" s="11">
        <f t="shared" si="2"/>
        <v>3.9199999999999999E-2</v>
      </c>
      <c r="M10" s="1">
        <v>0.15</v>
      </c>
      <c r="N10" s="1">
        <v>8.2199999999999995E-2</v>
      </c>
      <c r="O10" s="14">
        <f t="shared" si="3"/>
        <v>6.7799999999999999E-2</v>
      </c>
      <c r="P10" s="1">
        <v>0.19220000000000001</v>
      </c>
      <c r="Q10" s="1">
        <v>8.5699999999999998E-2</v>
      </c>
      <c r="R10" s="15">
        <f t="shared" si="4"/>
        <v>0.10650000000000001</v>
      </c>
      <c r="S10" s="1">
        <v>0.2319</v>
      </c>
      <c r="T10" s="1">
        <v>8.4000000000000005E-2</v>
      </c>
      <c r="U10" s="18">
        <f t="shared" si="5"/>
        <v>0.14789999999999998</v>
      </c>
      <c r="V10" s="1">
        <v>0.35809999999999997</v>
      </c>
      <c r="W10" s="1">
        <v>8.2400000000000001E-2</v>
      </c>
      <c r="X10" s="19">
        <f t="shared" si="6"/>
        <v>0.27569999999999995</v>
      </c>
    </row>
    <row r="11" spans="1:24">
      <c r="B11" t="s">
        <v>4</v>
      </c>
      <c r="C11" t="s">
        <v>2</v>
      </c>
      <c r="D11" s="1">
        <f>0.1408-0.019</f>
        <v>0.12180000000000001</v>
      </c>
      <c r="E11" s="1">
        <v>9.5799999999999996E-2</v>
      </c>
      <c r="F11" s="4">
        <f t="shared" si="0"/>
        <v>2.6000000000000009E-2</v>
      </c>
      <c r="G11" s="1">
        <v>0.12839999999999999</v>
      </c>
      <c r="H11" s="1">
        <v>0.1</v>
      </c>
      <c r="I11" s="6">
        <f t="shared" si="1"/>
        <v>2.8399999999999981E-2</v>
      </c>
      <c r="J11" s="1">
        <v>0.11360000000000001</v>
      </c>
      <c r="K11" s="1">
        <v>9.7799999999999998E-2</v>
      </c>
      <c r="L11" s="11">
        <f t="shared" si="2"/>
        <v>1.5800000000000008E-2</v>
      </c>
      <c r="M11" s="1">
        <v>0.1017</v>
      </c>
      <c r="N11" s="1">
        <v>8.8700000000000001E-2</v>
      </c>
      <c r="O11" s="14">
        <f t="shared" si="3"/>
        <v>1.2999999999999998E-2</v>
      </c>
      <c r="P11" s="1">
        <v>0.1087</v>
      </c>
      <c r="Q11" s="1">
        <v>9.2100000000000001E-2</v>
      </c>
      <c r="R11" s="15">
        <f t="shared" si="4"/>
        <v>1.6600000000000004E-2</v>
      </c>
      <c r="S11" s="1">
        <v>0.1116</v>
      </c>
      <c r="T11" s="1">
        <v>9.1600000000000001E-2</v>
      </c>
      <c r="U11" s="18">
        <f t="shared" si="5"/>
        <v>2.0000000000000004E-2</v>
      </c>
      <c r="V11" s="1">
        <v>0.11509999999999999</v>
      </c>
      <c r="W11" s="1">
        <v>8.9700000000000002E-2</v>
      </c>
      <c r="X11" s="19">
        <f t="shared" si="6"/>
        <v>2.5399999999999992E-2</v>
      </c>
    </row>
    <row r="12" spans="1:24">
      <c r="B12" t="s">
        <v>4</v>
      </c>
      <c r="C12" t="s">
        <v>2</v>
      </c>
      <c r="D12" s="1">
        <f>0.1282-0.019</f>
        <v>0.10920000000000001</v>
      </c>
      <c r="E12" s="1">
        <v>9.5799999999999996E-2</v>
      </c>
      <c r="F12" s="4">
        <f t="shared" si="0"/>
        <v>1.3400000000000009E-2</v>
      </c>
      <c r="G12" s="1">
        <v>0.12479999999999999</v>
      </c>
      <c r="H12" s="1">
        <v>0.1069</v>
      </c>
      <c r="I12" s="6">
        <f t="shared" si="1"/>
        <v>1.7899999999999999E-2</v>
      </c>
      <c r="J12" s="1">
        <v>0.1222</v>
      </c>
      <c r="K12" s="1">
        <v>9.8199999999999996E-2</v>
      </c>
      <c r="L12" s="11">
        <f t="shared" si="2"/>
        <v>2.4000000000000007E-2</v>
      </c>
      <c r="M12" s="1">
        <v>0.1052</v>
      </c>
      <c r="N12" s="1">
        <v>8.7800000000000003E-2</v>
      </c>
      <c r="O12" s="14">
        <f t="shared" si="3"/>
        <v>1.7399999999999999E-2</v>
      </c>
      <c r="P12" s="1">
        <v>0.10639999999999999</v>
      </c>
      <c r="Q12" s="1">
        <v>0.09</v>
      </c>
      <c r="R12" s="15">
        <f t="shared" si="4"/>
        <v>1.6399999999999998E-2</v>
      </c>
      <c r="S12" s="1">
        <v>0.1158</v>
      </c>
      <c r="T12" s="1">
        <v>9.0399999999999994E-2</v>
      </c>
      <c r="U12" s="18">
        <f t="shared" si="5"/>
        <v>2.5400000000000006E-2</v>
      </c>
      <c r="V12" s="1">
        <v>0.1206</v>
      </c>
      <c r="W12" s="1">
        <v>9.0800000000000006E-2</v>
      </c>
      <c r="X12" s="19">
        <f t="shared" si="6"/>
        <v>2.9799999999999993E-2</v>
      </c>
    </row>
    <row r="13" spans="1:24">
      <c r="B13" t="s">
        <v>4</v>
      </c>
      <c r="C13" t="s">
        <v>2</v>
      </c>
      <c r="D13" s="1">
        <f>0.1374-0.019</f>
        <v>0.11839999999999999</v>
      </c>
      <c r="E13" s="1">
        <v>9.8599999999999993E-2</v>
      </c>
      <c r="F13" s="4">
        <f t="shared" si="0"/>
        <v>1.9799999999999998E-2</v>
      </c>
      <c r="G13" s="1">
        <v>0.126</v>
      </c>
      <c r="H13" s="1">
        <v>0.1095</v>
      </c>
      <c r="I13" s="6">
        <f t="shared" si="1"/>
        <v>1.6500000000000001E-2</v>
      </c>
      <c r="J13" s="1">
        <v>0.1236</v>
      </c>
      <c r="K13" s="1">
        <v>9.9400000000000002E-2</v>
      </c>
      <c r="L13" s="11">
        <f t="shared" si="2"/>
        <v>2.4199999999999999E-2</v>
      </c>
      <c r="M13" s="1">
        <v>0.1052</v>
      </c>
      <c r="N13" s="1">
        <v>9.0899999999999995E-2</v>
      </c>
      <c r="O13" s="14">
        <f t="shared" si="3"/>
        <v>1.4300000000000007E-2</v>
      </c>
      <c r="P13" s="1">
        <v>0.11840000000000001</v>
      </c>
      <c r="Q13" s="1">
        <v>9.9000000000000005E-2</v>
      </c>
      <c r="R13" s="15">
        <f t="shared" si="4"/>
        <v>1.9400000000000001E-2</v>
      </c>
      <c r="S13" s="1">
        <v>0.11650000000000001</v>
      </c>
      <c r="T13" s="1">
        <v>9.3600000000000003E-2</v>
      </c>
      <c r="U13" s="18">
        <f t="shared" si="5"/>
        <v>2.2900000000000004E-2</v>
      </c>
      <c r="V13" s="1">
        <v>0.1171</v>
      </c>
      <c r="W13" s="1">
        <v>9.3100000000000002E-2</v>
      </c>
      <c r="X13" s="19">
        <f t="shared" si="6"/>
        <v>2.3999999999999994E-2</v>
      </c>
    </row>
    <row r="14" spans="1:24">
      <c r="B14" t="s">
        <v>4</v>
      </c>
      <c r="C14" t="s">
        <v>3</v>
      </c>
      <c r="D14" s="1">
        <f>0.1354-0.019</f>
        <v>0.11639999999999999</v>
      </c>
      <c r="E14" s="1">
        <v>0.10340000000000001</v>
      </c>
      <c r="F14" s="4">
        <f t="shared" si="0"/>
        <v>1.2999999999999984E-2</v>
      </c>
      <c r="G14" s="1">
        <v>0.1386</v>
      </c>
      <c r="H14" s="1">
        <v>0.1116</v>
      </c>
      <c r="I14" s="6">
        <f t="shared" si="1"/>
        <v>2.6999999999999996E-2</v>
      </c>
      <c r="J14" s="1">
        <v>0.13239999999999999</v>
      </c>
      <c r="K14" s="1">
        <v>0.10050000000000001</v>
      </c>
      <c r="L14" s="11">
        <f t="shared" si="2"/>
        <v>3.1899999999999984E-2</v>
      </c>
      <c r="M14" s="1">
        <v>0.1103</v>
      </c>
      <c r="N14" s="1">
        <v>9.8900000000000002E-2</v>
      </c>
      <c r="O14" s="14">
        <f t="shared" si="3"/>
        <v>1.1399999999999993E-2</v>
      </c>
      <c r="P14" s="1">
        <v>0.13400000000000001</v>
      </c>
      <c r="Q14" s="1">
        <v>0.1096</v>
      </c>
      <c r="R14" s="15">
        <f t="shared" si="4"/>
        <v>2.4400000000000005E-2</v>
      </c>
      <c r="S14" s="1">
        <v>0.1167</v>
      </c>
      <c r="T14" s="1">
        <v>9.7699999999999995E-2</v>
      </c>
      <c r="U14" s="18">
        <f t="shared" si="5"/>
        <v>1.9000000000000003E-2</v>
      </c>
      <c r="V14" s="1">
        <v>0.1351</v>
      </c>
      <c r="W14" s="1">
        <v>9.4399999999999998E-2</v>
      </c>
      <c r="X14" s="19">
        <f t="shared" si="6"/>
        <v>4.07E-2</v>
      </c>
    </row>
    <row r="15" spans="1:24">
      <c r="B15" t="s">
        <v>4</v>
      </c>
      <c r="C15" t="s">
        <v>3</v>
      </c>
      <c r="D15" s="1">
        <f>0.1318-0.019</f>
        <v>0.1128</v>
      </c>
      <c r="E15" s="1">
        <v>9.9299999999999999E-2</v>
      </c>
      <c r="F15" s="4">
        <f t="shared" si="0"/>
        <v>1.3499999999999998E-2</v>
      </c>
      <c r="G15" s="1">
        <v>0.13589999999999999</v>
      </c>
      <c r="H15" s="1">
        <v>0.1111</v>
      </c>
      <c r="I15" s="6">
        <f t="shared" si="1"/>
        <v>2.4799999999999989E-2</v>
      </c>
      <c r="J15" s="1">
        <v>0.17280000000000001</v>
      </c>
      <c r="K15" s="1">
        <v>0.1037</v>
      </c>
      <c r="L15" s="11">
        <f t="shared" si="2"/>
        <v>6.9100000000000009E-2</v>
      </c>
      <c r="M15" s="1">
        <v>0.1099</v>
      </c>
      <c r="N15" s="1">
        <v>9.2100000000000001E-2</v>
      </c>
      <c r="O15" s="14">
        <f t="shared" si="3"/>
        <v>1.7799999999999996E-2</v>
      </c>
      <c r="P15" s="1">
        <v>0.1235</v>
      </c>
      <c r="Q15" s="1">
        <v>9.5299999999999996E-2</v>
      </c>
      <c r="R15" s="15">
        <f t="shared" si="4"/>
        <v>2.8200000000000003E-2</v>
      </c>
      <c r="S15" s="1">
        <v>0.11559999999999999</v>
      </c>
      <c r="T15" s="1">
        <v>9.7100000000000006E-2</v>
      </c>
      <c r="U15" s="18">
        <f t="shared" si="5"/>
        <v>1.8499999999999989E-2</v>
      </c>
      <c r="V15" s="1">
        <v>0.12809999999999999</v>
      </c>
      <c r="W15" s="1">
        <v>9.7100000000000006E-2</v>
      </c>
      <c r="X15" s="19">
        <f t="shared" si="6"/>
        <v>3.0999999999999986E-2</v>
      </c>
    </row>
    <row r="16" spans="1:24">
      <c r="B16" t="s">
        <v>4</v>
      </c>
      <c r="C16" t="s">
        <v>3</v>
      </c>
      <c r="D16" s="1">
        <f>0.1339-0.019</f>
        <v>0.11489999999999999</v>
      </c>
      <c r="E16" s="1">
        <v>9.7000000000000003E-2</v>
      </c>
      <c r="F16" s="4">
        <f t="shared" si="0"/>
        <v>1.7899999999999985E-2</v>
      </c>
      <c r="G16" s="1">
        <v>0.13589999999999999</v>
      </c>
      <c r="H16" s="1">
        <v>0.10970000000000001</v>
      </c>
      <c r="I16" s="6">
        <f t="shared" si="1"/>
        <v>2.6199999999999987E-2</v>
      </c>
      <c r="J16" s="1">
        <v>0.13769999999999999</v>
      </c>
      <c r="K16" s="1">
        <v>0.10299999999999999</v>
      </c>
      <c r="L16" s="11">
        <f t="shared" si="2"/>
        <v>3.4699999999999995E-2</v>
      </c>
      <c r="M16" s="1">
        <v>0.10970000000000001</v>
      </c>
      <c r="N16" s="1">
        <v>9.2799999999999994E-2</v>
      </c>
      <c r="O16" s="14">
        <f t="shared" si="3"/>
        <v>1.6900000000000012E-2</v>
      </c>
      <c r="P16" s="1">
        <v>0.125</v>
      </c>
      <c r="Q16" s="1">
        <v>9.6000000000000002E-2</v>
      </c>
      <c r="R16" s="15">
        <f t="shared" si="4"/>
        <v>2.8999999999999998E-2</v>
      </c>
      <c r="S16" s="1">
        <v>0.1148</v>
      </c>
      <c r="T16" s="1">
        <v>9.6299999999999997E-2</v>
      </c>
      <c r="U16" s="18">
        <f t="shared" si="5"/>
        <v>1.8500000000000003E-2</v>
      </c>
      <c r="V16" s="1">
        <v>0.12920000000000001</v>
      </c>
      <c r="W16" s="1">
        <v>9.5000000000000001E-2</v>
      </c>
      <c r="X16" s="19">
        <f t="shared" si="6"/>
        <v>3.4200000000000008E-2</v>
      </c>
    </row>
    <row r="17" spans="2:24">
      <c r="B17" t="s">
        <v>4</v>
      </c>
      <c r="C17" t="s">
        <v>5</v>
      </c>
      <c r="D17" s="1">
        <f>0.1547-0.019</f>
        <v>0.13570000000000002</v>
      </c>
      <c r="E17" s="1">
        <v>0.11360000000000001</v>
      </c>
      <c r="F17" s="4">
        <f t="shared" si="0"/>
        <v>2.2100000000000009E-2</v>
      </c>
      <c r="G17" s="1">
        <v>0.17510000000000001</v>
      </c>
      <c r="H17" s="1">
        <v>0.1241</v>
      </c>
      <c r="I17" s="6">
        <f t="shared" si="1"/>
        <v>5.1000000000000004E-2</v>
      </c>
      <c r="J17" s="1">
        <v>0.14549999999999999</v>
      </c>
      <c r="K17" s="1">
        <v>0.1167</v>
      </c>
      <c r="L17" s="11">
        <f t="shared" si="2"/>
        <v>2.8799999999999992E-2</v>
      </c>
      <c r="M17" s="1">
        <v>0.1202</v>
      </c>
      <c r="N17" s="1">
        <v>9.69E-2</v>
      </c>
      <c r="O17" s="14">
        <f t="shared" si="3"/>
        <v>2.3300000000000001E-2</v>
      </c>
      <c r="P17" s="1">
        <v>0.1268</v>
      </c>
      <c r="Q17" s="1">
        <v>0.1012</v>
      </c>
      <c r="R17" s="15">
        <f t="shared" si="4"/>
        <v>2.5599999999999998E-2</v>
      </c>
      <c r="S17" s="1">
        <v>0.13589999999999999</v>
      </c>
      <c r="T17" s="1">
        <v>0.1041</v>
      </c>
      <c r="U17" s="18">
        <f t="shared" si="5"/>
        <v>3.1799999999999995E-2</v>
      </c>
      <c r="V17" s="1">
        <v>0.125</v>
      </c>
      <c r="W17" s="1">
        <v>0.10440000000000001</v>
      </c>
      <c r="X17" s="19">
        <f t="shared" si="6"/>
        <v>2.0599999999999993E-2</v>
      </c>
    </row>
    <row r="18" spans="2:24">
      <c r="B18" t="s">
        <v>4</v>
      </c>
      <c r="C18" t="s">
        <v>5</v>
      </c>
      <c r="D18" s="1">
        <f>0.1336-0.019</f>
        <v>0.11459999999999999</v>
      </c>
      <c r="E18" s="1">
        <v>0.10829999999999999</v>
      </c>
      <c r="F18" s="4">
        <f t="shared" si="0"/>
        <v>6.3E-3</v>
      </c>
      <c r="G18" s="1">
        <v>0.1729</v>
      </c>
      <c r="H18" s="1">
        <v>0.1242</v>
      </c>
      <c r="I18" s="6">
        <f t="shared" si="1"/>
        <v>4.8699999999999993E-2</v>
      </c>
      <c r="J18" s="1">
        <v>0.16650000000000001</v>
      </c>
      <c r="K18" s="1">
        <v>0.1211</v>
      </c>
      <c r="L18" s="11">
        <f t="shared" si="2"/>
        <v>4.540000000000001E-2</v>
      </c>
      <c r="M18" s="1">
        <v>0.13389999999999999</v>
      </c>
      <c r="N18" s="1">
        <v>9.5100000000000004E-2</v>
      </c>
      <c r="O18" s="14">
        <f t="shared" si="3"/>
        <v>3.8799999999999987E-2</v>
      </c>
      <c r="P18" s="1">
        <v>0.1258</v>
      </c>
      <c r="Q18" s="1">
        <v>0.1021</v>
      </c>
      <c r="R18" s="15">
        <f t="shared" si="4"/>
        <v>2.3699999999999999E-2</v>
      </c>
      <c r="S18" s="1">
        <v>0.13980000000000001</v>
      </c>
      <c r="T18" s="1">
        <v>0.1055</v>
      </c>
      <c r="U18" s="18">
        <f t="shared" si="5"/>
        <v>3.4300000000000011E-2</v>
      </c>
      <c r="V18" s="1">
        <v>0.13869999999999999</v>
      </c>
      <c r="W18" s="1">
        <v>0.1004</v>
      </c>
      <c r="X18" s="19">
        <f t="shared" si="6"/>
        <v>3.8299999999999987E-2</v>
      </c>
    </row>
    <row r="19" spans="2:24">
      <c r="B19" t="s">
        <v>4</v>
      </c>
      <c r="C19" t="s">
        <v>5</v>
      </c>
      <c r="D19" s="1">
        <f>0.1483-0.019</f>
        <v>0.1293</v>
      </c>
      <c r="E19" s="1">
        <v>0.1087</v>
      </c>
      <c r="F19" s="4">
        <f t="shared" si="0"/>
        <v>2.0599999999999993E-2</v>
      </c>
      <c r="G19" s="1">
        <v>0.189</v>
      </c>
      <c r="H19" s="1">
        <v>0.1192</v>
      </c>
      <c r="I19" s="6">
        <f t="shared" si="1"/>
        <v>6.9800000000000001E-2</v>
      </c>
      <c r="J19" s="1">
        <v>0.182</v>
      </c>
      <c r="K19" s="1">
        <v>0.11459999999999999</v>
      </c>
      <c r="L19" s="11">
        <f t="shared" si="2"/>
        <v>6.7400000000000002E-2</v>
      </c>
      <c r="M19" s="1">
        <v>0.123</v>
      </c>
      <c r="N19" s="1">
        <v>9.5200000000000007E-2</v>
      </c>
      <c r="O19" s="14">
        <f t="shared" si="3"/>
        <v>2.7799999999999991E-2</v>
      </c>
      <c r="P19" s="1">
        <v>0.13039999999999999</v>
      </c>
      <c r="Q19" s="1">
        <v>0.10730000000000001</v>
      </c>
      <c r="R19" s="15">
        <f t="shared" si="4"/>
        <v>2.3099999999999982E-2</v>
      </c>
      <c r="S19" s="1">
        <v>0.13689999999999999</v>
      </c>
      <c r="T19" s="1">
        <v>0.1042</v>
      </c>
      <c r="U19" s="18">
        <f t="shared" si="5"/>
        <v>3.2699999999999993E-2</v>
      </c>
      <c r="V19" s="1">
        <v>0.1623</v>
      </c>
      <c r="W19" s="1">
        <v>0.1066</v>
      </c>
      <c r="X19" s="19">
        <f t="shared" si="6"/>
        <v>5.57E-2</v>
      </c>
    </row>
    <row r="20" spans="2:24">
      <c r="B20" t="s">
        <v>9</v>
      </c>
      <c r="C20" t="s">
        <v>2</v>
      </c>
      <c r="D20" s="1">
        <f>0.153-0.019</f>
        <v>0.13400000000000001</v>
      </c>
      <c r="E20" s="1">
        <v>0.1099</v>
      </c>
      <c r="F20" s="4">
        <f t="shared" si="0"/>
        <v>2.410000000000001E-2</v>
      </c>
      <c r="G20" s="1">
        <v>0.12790000000000001</v>
      </c>
      <c r="H20" s="1">
        <v>0.1145</v>
      </c>
      <c r="I20" s="6">
        <f t="shared" si="1"/>
        <v>1.3400000000000009E-2</v>
      </c>
      <c r="J20" s="1">
        <v>0.1084</v>
      </c>
      <c r="K20" s="1">
        <v>0.11609999999999999</v>
      </c>
      <c r="L20" s="11">
        <f t="shared" si="2"/>
        <v>-7.6999999999999985E-3</v>
      </c>
      <c r="M20" s="1">
        <v>0.1013</v>
      </c>
      <c r="N20" s="1">
        <v>9.1300000000000006E-2</v>
      </c>
      <c r="O20" s="14">
        <f t="shared" si="3"/>
        <v>9.999999999999995E-3</v>
      </c>
      <c r="P20" s="1">
        <v>0.12239999999999999</v>
      </c>
      <c r="Q20" s="1">
        <v>0.1019</v>
      </c>
      <c r="R20" s="15">
        <f t="shared" si="4"/>
        <v>2.049999999999999E-2</v>
      </c>
      <c r="S20" s="1">
        <v>0.10730000000000001</v>
      </c>
      <c r="T20" s="1">
        <v>0.1019</v>
      </c>
      <c r="U20" s="18">
        <f t="shared" si="5"/>
        <v>5.400000000000002E-3</v>
      </c>
      <c r="V20" s="1">
        <v>0.1139</v>
      </c>
      <c r="W20" s="1">
        <v>0.1019</v>
      </c>
      <c r="X20" s="19">
        <f t="shared" si="6"/>
        <v>1.1999999999999997E-2</v>
      </c>
    </row>
    <row r="21" spans="2:24">
      <c r="B21" t="s">
        <v>9</v>
      </c>
      <c r="C21" t="s">
        <v>2</v>
      </c>
      <c r="D21" s="1">
        <v>0.14249999999999999</v>
      </c>
      <c r="E21" s="1">
        <v>0.1096</v>
      </c>
      <c r="F21" s="4">
        <f t="shared" si="0"/>
        <v>3.2899999999999985E-2</v>
      </c>
      <c r="G21" s="1">
        <v>0.108</v>
      </c>
      <c r="H21" s="1">
        <v>0.1022</v>
      </c>
      <c r="I21" s="6">
        <f t="shared" si="1"/>
        <v>5.7999999999999996E-3</v>
      </c>
      <c r="J21" s="1">
        <v>0.1084</v>
      </c>
      <c r="K21" s="1">
        <v>0.1016</v>
      </c>
      <c r="L21" s="11">
        <f t="shared" si="2"/>
        <v>6.8000000000000005E-3</v>
      </c>
      <c r="M21" s="1">
        <v>0.1012</v>
      </c>
      <c r="N21" s="1">
        <v>9.3299999999999994E-2</v>
      </c>
      <c r="O21" s="14">
        <f t="shared" si="3"/>
        <v>7.9000000000000042E-3</v>
      </c>
      <c r="P21" s="1">
        <v>0.1091</v>
      </c>
      <c r="Q21" s="1">
        <v>9.3299999999999994E-2</v>
      </c>
      <c r="R21" s="15">
        <f t="shared" si="4"/>
        <v>1.5800000000000008E-2</v>
      </c>
      <c r="S21" s="1">
        <v>0.1056</v>
      </c>
      <c r="T21" s="1">
        <v>9.3299999999999994E-2</v>
      </c>
      <c r="U21" s="18">
        <f t="shared" si="5"/>
        <v>1.2300000000000005E-2</v>
      </c>
      <c r="V21" s="1">
        <v>0.1137</v>
      </c>
      <c r="W21" s="1">
        <v>0.1016</v>
      </c>
      <c r="X21" s="19">
        <f t="shared" si="6"/>
        <v>1.21E-2</v>
      </c>
    </row>
    <row r="22" spans="2:24">
      <c r="B22" t="s">
        <v>9</v>
      </c>
      <c r="C22" t="s">
        <v>2</v>
      </c>
      <c r="D22" s="1">
        <v>0.1096</v>
      </c>
      <c r="E22" s="1">
        <v>0.1065</v>
      </c>
      <c r="F22" s="4">
        <f t="shared" si="0"/>
        <v>3.1000000000000055E-3</v>
      </c>
      <c r="G22" s="1">
        <v>0.10580000000000001</v>
      </c>
      <c r="H22" s="1">
        <v>9.64E-2</v>
      </c>
      <c r="I22" s="6">
        <f t="shared" si="1"/>
        <v>9.4000000000000056E-3</v>
      </c>
      <c r="J22" s="1">
        <v>0.11119999999999999</v>
      </c>
      <c r="K22" s="1">
        <v>0.1065</v>
      </c>
      <c r="L22" s="11">
        <f t="shared" si="2"/>
        <v>4.6999999999999958E-3</v>
      </c>
      <c r="M22" s="1">
        <v>0.1053</v>
      </c>
      <c r="N22" s="1">
        <v>9.64E-2</v>
      </c>
      <c r="O22" s="14">
        <f t="shared" si="3"/>
        <v>8.9000000000000051E-3</v>
      </c>
      <c r="P22" s="1">
        <v>0.1173</v>
      </c>
      <c r="Q22" s="1">
        <v>9.64E-2</v>
      </c>
      <c r="R22" s="15">
        <f t="shared" si="4"/>
        <v>2.0900000000000002E-2</v>
      </c>
      <c r="S22" s="1">
        <v>0.1072</v>
      </c>
      <c r="T22" s="1">
        <v>9.64E-2</v>
      </c>
      <c r="U22" s="18">
        <f t="shared" si="5"/>
        <v>1.0800000000000004E-2</v>
      </c>
      <c r="V22" s="1">
        <v>0.1159</v>
      </c>
      <c r="W22" s="1">
        <v>0.11550000000000001</v>
      </c>
      <c r="X22" s="19">
        <f t="shared" si="6"/>
        <v>3.9999999999999758E-4</v>
      </c>
    </row>
    <row r="23" spans="2:24">
      <c r="B23" t="s">
        <v>9</v>
      </c>
      <c r="C23" t="s">
        <v>3</v>
      </c>
      <c r="D23" s="1">
        <v>0.1406</v>
      </c>
      <c r="E23" s="1">
        <v>0.1159</v>
      </c>
      <c r="F23" s="4">
        <f t="shared" si="0"/>
        <v>2.47E-2</v>
      </c>
      <c r="G23" s="1">
        <v>0.1515</v>
      </c>
      <c r="H23" s="1">
        <v>0.1368</v>
      </c>
      <c r="I23" s="6">
        <f t="shared" si="1"/>
        <v>1.4699999999999991E-2</v>
      </c>
      <c r="J23" s="1">
        <v>0.13919999999999999</v>
      </c>
      <c r="K23" s="1">
        <v>0.1389</v>
      </c>
      <c r="L23" s="11">
        <f t="shared" si="2"/>
        <v>2.9999999999999472E-4</v>
      </c>
      <c r="M23" s="1">
        <v>0.105</v>
      </c>
      <c r="N23" s="1">
        <v>0.1038</v>
      </c>
      <c r="O23" s="14">
        <f t="shared" si="3"/>
        <v>1.1999999999999927E-3</v>
      </c>
      <c r="P23" s="1">
        <v>0.13700000000000001</v>
      </c>
      <c r="Q23" s="1">
        <v>0.1145</v>
      </c>
      <c r="R23" s="15">
        <f t="shared" si="4"/>
        <v>2.2500000000000006E-2</v>
      </c>
      <c r="S23" s="1">
        <v>0.1172</v>
      </c>
      <c r="T23" s="1">
        <v>0.1145</v>
      </c>
      <c r="U23" s="18">
        <f t="shared" si="5"/>
        <v>2.6999999999999941E-3</v>
      </c>
      <c r="V23" s="1">
        <v>0.1145</v>
      </c>
      <c r="W23" s="1">
        <v>0.10199999999999999</v>
      </c>
      <c r="X23" s="19">
        <f t="shared" si="6"/>
        <v>1.2500000000000011E-2</v>
      </c>
    </row>
    <row r="24" spans="2:24">
      <c r="B24" t="s">
        <v>9</v>
      </c>
      <c r="C24" t="s">
        <v>3</v>
      </c>
      <c r="D24" s="1">
        <v>0.13420000000000001</v>
      </c>
      <c r="E24" s="1">
        <v>0.126</v>
      </c>
      <c r="F24" s="4">
        <f t="shared" si="0"/>
        <v>8.2000000000000128E-3</v>
      </c>
      <c r="G24" s="1">
        <v>0.15040000000000001</v>
      </c>
      <c r="H24" s="1">
        <v>0.1041</v>
      </c>
      <c r="I24" s="6">
        <f t="shared" si="1"/>
        <v>4.6300000000000008E-2</v>
      </c>
      <c r="J24" s="1">
        <v>0.1431</v>
      </c>
      <c r="K24" s="1">
        <v>0.1426</v>
      </c>
      <c r="L24" s="11">
        <f t="shared" si="2"/>
        <v>5.0000000000000044E-4</v>
      </c>
      <c r="M24" s="1">
        <v>0.1061</v>
      </c>
      <c r="N24" s="1">
        <v>0.1041</v>
      </c>
      <c r="O24" s="14">
        <f t="shared" si="3"/>
        <v>2.0000000000000018E-3</v>
      </c>
      <c r="P24" s="1">
        <v>0.1211</v>
      </c>
      <c r="Q24" s="1">
        <v>0.1096</v>
      </c>
      <c r="R24" s="15">
        <f t="shared" si="4"/>
        <v>1.1499999999999996E-2</v>
      </c>
      <c r="S24" s="1">
        <v>0.1174</v>
      </c>
      <c r="T24" s="1">
        <v>0.1096</v>
      </c>
      <c r="U24" s="18">
        <f t="shared" si="5"/>
        <v>7.8000000000000014E-3</v>
      </c>
      <c r="V24" s="1">
        <v>0.14990000000000001</v>
      </c>
      <c r="W24" s="1">
        <v>0.1023</v>
      </c>
      <c r="X24" s="19">
        <f t="shared" si="6"/>
        <v>4.7600000000000003E-2</v>
      </c>
    </row>
    <row r="25" spans="2:24">
      <c r="B25" t="s">
        <v>9</v>
      </c>
      <c r="C25" t="s">
        <v>3</v>
      </c>
      <c r="D25" s="1">
        <v>0.13669999999999999</v>
      </c>
      <c r="E25" s="1">
        <v>0.114</v>
      </c>
      <c r="F25" s="4">
        <f t="shared" si="0"/>
        <v>2.2699999999999984E-2</v>
      </c>
      <c r="G25" s="1">
        <v>0.14680000000000001</v>
      </c>
      <c r="H25" s="1">
        <v>0.104</v>
      </c>
      <c r="I25" s="6">
        <f t="shared" si="1"/>
        <v>4.2800000000000019E-2</v>
      </c>
      <c r="J25" s="1">
        <v>0.14940000000000001</v>
      </c>
      <c r="K25" s="1">
        <v>0.14530000000000001</v>
      </c>
      <c r="L25" s="11">
        <f t="shared" si="2"/>
        <v>4.0999999999999925E-3</v>
      </c>
      <c r="M25" s="1">
        <v>0.1167</v>
      </c>
      <c r="N25" s="1">
        <v>0.104</v>
      </c>
      <c r="O25" s="14">
        <f t="shared" si="3"/>
        <v>1.2700000000000003E-2</v>
      </c>
      <c r="P25" s="1">
        <v>0.1245</v>
      </c>
      <c r="Q25" s="1">
        <v>0.1108</v>
      </c>
      <c r="R25" s="15">
        <f t="shared" si="4"/>
        <v>1.3700000000000004E-2</v>
      </c>
      <c r="S25" s="1">
        <v>0.123</v>
      </c>
      <c r="T25" s="1">
        <v>0.1108</v>
      </c>
      <c r="U25" s="18">
        <f t="shared" si="5"/>
        <v>1.2200000000000003E-2</v>
      </c>
      <c r="V25" s="1">
        <v>0.14560000000000001</v>
      </c>
      <c r="W25" s="1">
        <v>0.1235</v>
      </c>
      <c r="X25" s="19">
        <f t="shared" si="6"/>
        <v>2.2100000000000009E-2</v>
      </c>
    </row>
    <row r="26" spans="2:24">
      <c r="B26" t="s">
        <v>9</v>
      </c>
      <c r="C26" t="s">
        <v>5</v>
      </c>
      <c r="D26" s="1">
        <v>0.12590000000000001</v>
      </c>
      <c r="E26" s="1">
        <v>0.1164</v>
      </c>
      <c r="F26" s="4">
        <f t="shared" si="0"/>
        <v>9.5000000000000084E-3</v>
      </c>
      <c r="G26" s="1">
        <v>0.1477</v>
      </c>
      <c r="H26" s="1">
        <v>0.1464</v>
      </c>
      <c r="I26" s="6">
        <f t="shared" si="1"/>
        <v>1.2999999999999956E-3</v>
      </c>
      <c r="J26" s="1">
        <v>0.13830000000000001</v>
      </c>
      <c r="K26" s="1">
        <v>0.13750000000000001</v>
      </c>
      <c r="L26" s="11">
        <f t="shared" si="2"/>
        <v>7.9999999999999516E-4</v>
      </c>
      <c r="M26" s="1">
        <v>0.1031</v>
      </c>
      <c r="N26" s="1">
        <v>0.1071</v>
      </c>
      <c r="O26" s="14">
        <f t="shared" si="3"/>
        <v>-4.0000000000000036E-3</v>
      </c>
      <c r="P26" s="1">
        <v>0.11070000000000001</v>
      </c>
      <c r="Q26" s="1">
        <v>0.1071</v>
      </c>
      <c r="R26" s="15">
        <f t="shared" si="4"/>
        <v>3.600000000000006E-3</v>
      </c>
      <c r="S26" s="1">
        <v>0.10780000000000001</v>
      </c>
      <c r="T26" s="1">
        <v>0.1071</v>
      </c>
      <c r="U26" s="18">
        <f t="shared" si="5"/>
        <v>7.0000000000000617E-4</v>
      </c>
      <c r="V26" s="1">
        <v>0.1066</v>
      </c>
      <c r="W26" s="1">
        <v>0.11269999999999999</v>
      </c>
      <c r="X26" s="19">
        <f t="shared" si="6"/>
        <v>-6.0999999999999943E-3</v>
      </c>
    </row>
    <row r="27" spans="2:24">
      <c r="B27" t="s">
        <v>9</v>
      </c>
      <c r="C27" t="s">
        <v>5</v>
      </c>
      <c r="D27" s="1">
        <v>0.14499999999999999</v>
      </c>
      <c r="E27" s="1">
        <v>0.12039999999999999</v>
      </c>
      <c r="F27" s="4">
        <f t="shared" si="0"/>
        <v>2.4599999999999997E-2</v>
      </c>
      <c r="G27" s="1">
        <v>0.13830000000000001</v>
      </c>
      <c r="H27" s="1">
        <v>0.10630000000000001</v>
      </c>
      <c r="I27" s="6">
        <f t="shared" si="1"/>
        <v>3.2000000000000001E-2</v>
      </c>
      <c r="J27" s="1">
        <v>0.1414</v>
      </c>
      <c r="K27" s="1">
        <v>0.16450000000000001</v>
      </c>
      <c r="L27" s="11">
        <f t="shared" si="2"/>
        <v>-2.3100000000000009E-2</v>
      </c>
      <c r="M27" s="1">
        <v>0.1053</v>
      </c>
      <c r="N27" s="1">
        <v>0.10630000000000001</v>
      </c>
      <c r="O27" s="14">
        <f t="shared" si="3"/>
        <v>-1.0000000000000009E-3</v>
      </c>
      <c r="P27" s="1">
        <v>0.10879999999999999</v>
      </c>
      <c r="Q27" s="1">
        <v>0.10630000000000001</v>
      </c>
      <c r="R27" s="15">
        <f t="shared" si="4"/>
        <v>2.4999999999999883E-3</v>
      </c>
      <c r="S27" s="1">
        <v>0.13469999999999999</v>
      </c>
      <c r="T27" s="1">
        <v>0.1211</v>
      </c>
      <c r="U27" s="18">
        <f t="shared" si="5"/>
        <v>1.3599999999999987E-2</v>
      </c>
      <c r="V27" s="1">
        <v>0.10780000000000001</v>
      </c>
      <c r="W27" s="1">
        <v>0.1076</v>
      </c>
      <c r="X27" s="19">
        <f t="shared" si="6"/>
        <v>2.0000000000000573E-4</v>
      </c>
    </row>
    <row r="28" spans="2:24">
      <c r="B28" t="s">
        <v>9</v>
      </c>
      <c r="C28" t="s">
        <v>5</v>
      </c>
      <c r="D28" s="1">
        <v>0.12870000000000001</v>
      </c>
      <c r="E28" s="1">
        <v>0.12590000000000001</v>
      </c>
      <c r="F28" s="4">
        <f t="shared" si="0"/>
        <v>2.7999999999999969E-3</v>
      </c>
      <c r="G28" s="1">
        <v>0.14549999999999999</v>
      </c>
      <c r="H28" s="1">
        <v>0.14380000000000001</v>
      </c>
      <c r="I28" s="6">
        <f t="shared" si="1"/>
        <v>1.6999999999999793E-3</v>
      </c>
      <c r="J28" s="1">
        <v>0.14460000000000001</v>
      </c>
      <c r="K28" s="1">
        <v>0.1106</v>
      </c>
      <c r="L28" s="11">
        <f t="shared" si="2"/>
        <v>3.4000000000000002E-2</v>
      </c>
      <c r="M28" s="1">
        <v>0.10639999999999999</v>
      </c>
      <c r="N28" s="1">
        <v>0.1106</v>
      </c>
      <c r="O28" s="14">
        <f t="shared" si="3"/>
        <v>-4.2000000000000093E-3</v>
      </c>
      <c r="P28" s="1">
        <v>0.1084</v>
      </c>
      <c r="Q28" s="1">
        <v>0.10059999999999999</v>
      </c>
      <c r="R28" s="15">
        <f t="shared" si="4"/>
        <v>7.8000000000000014E-3</v>
      </c>
      <c r="S28" s="1">
        <v>0.1147</v>
      </c>
      <c r="T28" s="1">
        <v>0.12</v>
      </c>
      <c r="U28" s="18">
        <f t="shared" si="5"/>
        <v>-5.2999999999999992E-3</v>
      </c>
      <c r="V28" s="1">
        <v>0.1111</v>
      </c>
      <c r="W28" s="1">
        <v>0.1106</v>
      </c>
      <c r="X28" s="19">
        <f t="shared" si="6"/>
        <v>5.0000000000000044E-4</v>
      </c>
    </row>
    <row r="29" spans="2:24">
      <c r="B29" t="s">
        <v>12</v>
      </c>
      <c r="C29" t="s">
        <v>2</v>
      </c>
      <c r="D29" s="1">
        <f>0.1185-0.019</f>
        <v>9.9499999999999991E-2</v>
      </c>
      <c r="E29" s="1">
        <v>8.4400000000000003E-2</v>
      </c>
      <c r="F29" s="4">
        <f t="shared" si="0"/>
        <v>1.5099999999999988E-2</v>
      </c>
      <c r="G29" s="1">
        <v>0.12570000000000001</v>
      </c>
      <c r="H29" s="1">
        <v>8.7400000000000005E-2</v>
      </c>
      <c r="I29" s="6">
        <f t="shared" si="1"/>
        <v>3.8300000000000001E-2</v>
      </c>
      <c r="J29" s="1">
        <v>0.1222</v>
      </c>
      <c r="K29" s="1">
        <v>9.4299999999999995E-2</v>
      </c>
      <c r="L29" s="11">
        <f t="shared" si="2"/>
        <v>2.7900000000000008E-2</v>
      </c>
      <c r="M29" s="1">
        <v>0.1016</v>
      </c>
      <c r="N29" s="1">
        <v>8.8700000000000001E-2</v>
      </c>
      <c r="O29" s="14">
        <f t="shared" si="3"/>
        <v>1.2899999999999995E-2</v>
      </c>
      <c r="P29" s="1">
        <v>0.11849999999999999</v>
      </c>
      <c r="Q29" s="1">
        <v>9.2999999999999999E-2</v>
      </c>
      <c r="R29" s="15">
        <f t="shared" si="4"/>
        <v>2.5499999999999995E-2</v>
      </c>
      <c r="S29" s="1">
        <v>0.1237</v>
      </c>
      <c r="T29" s="1">
        <v>9.11E-2</v>
      </c>
      <c r="U29" s="18">
        <f t="shared" si="5"/>
        <v>3.2600000000000004E-2</v>
      </c>
      <c r="V29" s="1">
        <v>0.1042</v>
      </c>
      <c r="W29" s="1">
        <v>9.1499999999999998E-2</v>
      </c>
      <c r="X29" s="19">
        <f t="shared" si="6"/>
        <v>1.2700000000000003E-2</v>
      </c>
    </row>
    <row r="30" spans="2:24">
      <c r="B30" t="s">
        <v>12</v>
      </c>
      <c r="C30" t="s">
        <v>2</v>
      </c>
      <c r="D30" s="1">
        <f>0.1158-0.019</f>
        <v>9.6799999999999997E-2</v>
      </c>
      <c r="E30" s="1">
        <v>8.6999999999999994E-2</v>
      </c>
      <c r="F30" s="4">
        <f t="shared" si="0"/>
        <v>9.8000000000000032E-3</v>
      </c>
      <c r="G30" s="1">
        <v>0.1245</v>
      </c>
      <c r="H30" s="1">
        <v>8.9300000000000004E-2</v>
      </c>
      <c r="I30" s="6">
        <f t="shared" si="1"/>
        <v>3.5199999999999995E-2</v>
      </c>
      <c r="J30" s="1">
        <v>0.11749999999999999</v>
      </c>
      <c r="K30" s="1">
        <v>9.9699999999999997E-2</v>
      </c>
      <c r="L30" s="11">
        <f t="shared" si="2"/>
        <v>1.7799999999999996E-2</v>
      </c>
      <c r="M30" s="1">
        <v>9.9299999999999999E-2</v>
      </c>
      <c r="N30" s="1">
        <v>8.9800000000000005E-2</v>
      </c>
      <c r="O30" s="14">
        <f t="shared" si="3"/>
        <v>9.4999999999999946E-3</v>
      </c>
      <c r="P30" s="1">
        <v>0.1106</v>
      </c>
      <c r="Q30" s="1">
        <v>9.1800000000000007E-2</v>
      </c>
      <c r="R30" s="15">
        <f t="shared" si="4"/>
        <v>1.8799999999999997E-2</v>
      </c>
      <c r="S30" s="1">
        <v>0.1113</v>
      </c>
      <c r="T30" s="1">
        <v>8.8499999999999995E-2</v>
      </c>
      <c r="U30" s="18">
        <f t="shared" si="5"/>
        <v>2.2800000000000001E-2</v>
      </c>
      <c r="V30" s="1">
        <v>0.1007</v>
      </c>
      <c r="W30" s="1">
        <v>8.7900000000000006E-2</v>
      </c>
      <c r="X30" s="19">
        <f t="shared" si="6"/>
        <v>1.2799999999999992E-2</v>
      </c>
    </row>
    <row r="31" spans="2:24">
      <c r="B31" t="s">
        <v>12</v>
      </c>
      <c r="C31" t="s">
        <v>2</v>
      </c>
      <c r="D31" s="1">
        <f>0.1195-0.019</f>
        <v>0.10049999999999999</v>
      </c>
      <c r="E31" s="1">
        <v>8.5199999999999998E-2</v>
      </c>
      <c r="F31" s="4">
        <f t="shared" si="0"/>
        <v>1.5299999999999994E-2</v>
      </c>
      <c r="G31" s="1">
        <v>0.1172</v>
      </c>
      <c r="H31" s="1">
        <v>8.8800000000000004E-2</v>
      </c>
      <c r="I31" s="6">
        <f t="shared" si="1"/>
        <v>2.8399999999999995E-2</v>
      </c>
      <c r="J31" s="1">
        <v>0.1216</v>
      </c>
      <c r="K31" s="1">
        <v>9.7799999999999998E-2</v>
      </c>
      <c r="L31" s="11">
        <f t="shared" si="2"/>
        <v>2.3800000000000002E-2</v>
      </c>
      <c r="M31" s="1">
        <v>9.8599999999999993E-2</v>
      </c>
      <c r="N31" s="1">
        <v>9.8000000000000004E-2</v>
      </c>
      <c r="O31" s="14">
        <f t="shared" si="3"/>
        <v>5.9999999999998943E-4</v>
      </c>
      <c r="P31" s="1">
        <v>0.1037</v>
      </c>
      <c r="Q31" s="1">
        <v>9.6100000000000005E-2</v>
      </c>
      <c r="R31" s="15">
        <f t="shared" si="4"/>
        <v>7.5999999999999956E-3</v>
      </c>
      <c r="S31" s="1">
        <v>0.1104</v>
      </c>
      <c r="T31" s="1">
        <v>9.1800000000000007E-2</v>
      </c>
      <c r="U31" s="18">
        <f t="shared" si="5"/>
        <v>1.8599999999999992E-2</v>
      </c>
      <c r="V31" s="1">
        <v>0.1011</v>
      </c>
      <c r="W31" s="1">
        <v>8.8800000000000004E-2</v>
      </c>
      <c r="X31" s="19">
        <f t="shared" si="6"/>
        <v>1.2299999999999991E-2</v>
      </c>
    </row>
    <row r="32" spans="2:24">
      <c r="B32" t="s">
        <v>12</v>
      </c>
      <c r="C32" t="s">
        <v>3</v>
      </c>
      <c r="D32" s="1">
        <f>0.1551-0.019</f>
        <v>0.1361</v>
      </c>
      <c r="E32" s="1">
        <v>0.1079</v>
      </c>
      <c r="F32" s="4">
        <f t="shared" si="0"/>
        <v>2.8200000000000003E-2</v>
      </c>
      <c r="G32" s="1">
        <v>0.1255</v>
      </c>
      <c r="H32" s="1">
        <v>0.1024</v>
      </c>
      <c r="I32" s="6">
        <f t="shared" si="1"/>
        <v>2.3099999999999996E-2</v>
      </c>
      <c r="J32" s="1">
        <v>0.1265</v>
      </c>
      <c r="K32" s="1">
        <v>8.77E-2</v>
      </c>
      <c r="L32" s="11">
        <f t="shared" si="2"/>
        <v>3.8800000000000001E-2</v>
      </c>
      <c r="M32" s="1">
        <v>0.1062</v>
      </c>
      <c r="N32" s="1">
        <v>9.9000000000000005E-2</v>
      </c>
      <c r="O32" s="14">
        <f t="shared" si="3"/>
        <v>7.1999999999999981E-3</v>
      </c>
      <c r="P32" s="1">
        <v>0.1167</v>
      </c>
      <c r="Q32" s="1">
        <v>0.1137</v>
      </c>
      <c r="R32" s="15">
        <f t="shared" si="4"/>
        <v>3.0000000000000027E-3</v>
      </c>
      <c r="S32" s="1">
        <v>0.11609999999999999</v>
      </c>
      <c r="T32" s="1">
        <v>0.107</v>
      </c>
      <c r="U32" s="18">
        <f t="shared" si="5"/>
        <v>9.099999999999997E-3</v>
      </c>
      <c r="V32" s="1">
        <v>0.10580000000000001</v>
      </c>
      <c r="W32" s="1">
        <v>9.0700000000000003E-2</v>
      </c>
      <c r="X32" s="19">
        <f t="shared" si="6"/>
        <v>1.5100000000000002E-2</v>
      </c>
    </row>
    <row r="33" spans="2:24">
      <c r="B33" t="s">
        <v>12</v>
      </c>
      <c r="C33" t="s">
        <v>3</v>
      </c>
      <c r="D33" s="1">
        <v>0.1545</v>
      </c>
      <c r="E33" s="1">
        <v>0.10489999999999999</v>
      </c>
      <c r="F33" s="4">
        <f t="shared" si="0"/>
        <v>4.9600000000000005E-2</v>
      </c>
      <c r="G33" s="1">
        <v>0.1195</v>
      </c>
      <c r="H33" s="1">
        <v>9.4E-2</v>
      </c>
      <c r="I33" s="6">
        <f t="shared" si="1"/>
        <v>2.5499999999999995E-2</v>
      </c>
      <c r="J33" s="1">
        <v>0.1193</v>
      </c>
      <c r="K33" s="1">
        <v>9.69E-2</v>
      </c>
      <c r="L33" s="11">
        <f t="shared" si="2"/>
        <v>2.2400000000000003E-2</v>
      </c>
      <c r="M33" s="1">
        <v>0.1071</v>
      </c>
      <c r="N33" s="1">
        <v>9.2999999999999999E-2</v>
      </c>
      <c r="O33" s="14">
        <f t="shared" si="3"/>
        <v>1.4100000000000001E-2</v>
      </c>
      <c r="P33" s="1">
        <v>0.1318</v>
      </c>
      <c r="Q33" s="1">
        <v>0.10929999999999999</v>
      </c>
      <c r="R33" s="15">
        <f t="shared" si="4"/>
        <v>2.2500000000000006E-2</v>
      </c>
      <c r="S33" s="1">
        <v>0.10879999999999999</v>
      </c>
      <c r="T33" s="1">
        <v>9.2999999999999999E-2</v>
      </c>
      <c r="U33" s="18">
        <f t="shared" si="5"/>
        <v>1.5799999999999995E-2</v>
      </c>
      <c r="V33" s="1">
        <v>0.1221</v>
      </c>
      <c r="W33" s="1">
        <v>8.9800000000000005E-2</v>
      </c>
      <c r="X33" s="19">
        <f t="shared" si="6"/>
        <v>3.2299999999999995E-2</v>
      </c>
    </row>
    <row r="34" spans="2:24">
      <c r="B34" t="s">
        <v>12</v>
      </c>
      <c r="C34" t="s">
        <v>3</v>
      </c>
      <c r="D34" s="1">
        <v>0.12239999999999999</v>
      </c>
      <c r="E34" s="1">
        <v>0.1069</v>
      </c>
      <c r="F34" s="4">
        <f t="shared" si="0"/>
        <v>1.55E-2</v>
      </c>
      <c r="G34" s="1">
        <v>0.1217</v>
      </c>
      <c r="H34" s="1">
        <v>9.5000000000000001E-2</v>
      </c>
      <c r="I34" s="6">
        <f t="shared" si="1"/>
        <v>2.6700000000000002E-2</v>
      </c>
      <c r="J34" s="1">
        <v>0.11990000000000001</v>
      </c>
      <c r="K34" s="1">
        <v>0.1048</v>
      </c>
      <c r="L34" s="11">
        <f t="shared" si="2"/>
        <v>1.5100000000000002E-2</v>
      </c>
      <c r="M34" s="1">
        <v>0.1075</v>
      </c>
      <c r="N34" s="1">
        <v>9.6000000000000002E-2</v>
      </c>
      <c r="O34" s="14">
        <f t="shared" si="3"/>
        <v>1.1499999999999996E-2</v>
      </c>
      <c r="P34" s="1">
        <v>0.1147</v>
      </c>
      <c r="Q34" s="1">
        <v>9.6000000000000002E-2</v>
      </c>
      <c r="R34" s="15">
        <f t="shared" si="4"/>
        <v>1.8699999999999994E-2</v>
      </c>
      <c r="S34" s="1">
        <v>0.10780000000000001</v>
      </c>
      <c r="T34" s="1">
        <v>9.6000000000000002E-2</v>
      </c>
      <c r="U34" s="18">
        <f t="shared" si="5"/>
        <v>1.1800000000000005E-2</v>
      </c>
      <c r="V34" s="1">
        <v>0.12809999999999999</v>
      </c>
      <c r="W34" s="1">
        <v>9.1899999999999996E-2</v>
      </c>
      <c r="X34" s="19">
        <f t="shared" si="6"/>
        <v>3.6199999999999996E-2</v>
      </c>
    </row>
    <row r="35" spans="2:24">
      <c r="B35" t="s">
        <v>12</v>
      </c>
      <c r="C35" t="s">
        <v>5</v>
      </c>
      <c r="D35" s="1">
        <f>0.1355-0.019</f>
        <v>0.11650000000000001</v>
      </c>
      <c r="E35" s="1">
        <v>8.7499999999999994E-2</v>
      </c>
      <c r="F35" s="4">
        <f t="shared" si="0"/>
        <v>2.9000000000000012E-2</v>
      </c>
      <c r="G35" s="1">
        <v>0.12590000000000001</v>
      </c>
      <c r="H35" s="1">
        <v>9.3100000000000002E-2</v>
      </c>
      <c r="I35" s="6">
        <f t="shared" si="1"/>
        <v>3.280000000000001E-2</v>
      </c>
      <c r="J35" s="1">
        <v>0.1265</v>
      </c>
      <c r="K35" s="1">
        <v>9.5399999999999999E-2</v>
      </c>
      <c r="L35" s="11">
        <f t="shared" si="2"/>
        <v>3.1100000000000003E-2</v>
      </c>
      <c r="M35" s="1">
        <v>0.1019</v>
      </c>
      <c r="N35" s="1">
        <v>9.5399999999999999E-2</v>
      </c>
      <c r="O35" s="14">
        <f t="shared" si="3"/>
        <v>6.5000000000000058E-3</v>
      </c>
      <c r="P35" s="1">
        <v>0.1132</v>
      </c>
      <c r="Q35" s="1">
        <v>9.6000000000000002E-2</v>
      </c>
      <c r="R35" s="15">
        <f t="shared" si="4"/>
        <v>1.7199999999999993E-2</v>
      </c>
      <c r="S35" s="1">
        <v>0.1075</v>
      </c>
      <c r="T35" s="1">
        <v>9.6000000000000002E-2</v>
      </c>
      <c r="U35" s="18">
        <f t="shared" si="5"/>
        <v>1.1499999999999996E-2</v>
      </c>
      <c r="V35" s="1">
        <v>0.1089</v>
      </c>
      <c r="W35" s="1">
        <v>9.7299999999999998E-2</v>
      </c>
      <c r="X35" s="19">
        <f t="shared" si="6"/>
        <v>1.1599999999999999E-2</v>
      </c>
    </row>
    <row r="36" spans="2:24">
      <c r="B36" t="s">
        <v>12</v>
      </c>
      <c r="C36" t="s">
        <v>5</v>
      </c>
      <c r="D36" s="1">
        <f>0.1239-0.019</f>
        <v>0.10489999999999999</v>
      </c>
      <c r="E36" s="1">
        <v>8.8900000000000007E-2</v>
      </c>
      <c r="F36" s="4">
        <f t="shared" si="0"/>
        <v>1.5999999999999986E-2</v>
      </c>
      <c r="G36" s="1">
        <v>0.12659999999999999</v>
      </c>
      <c r="H36" s="1">
        <v>9.4200000000000006E-2</v>
      </c>
      <c r="I36" s="6">
        <f t="shared" si="1"/>
        <v>3.2399999999999984E-2</v>
      </c>
      <c r="J36" s="1">
        <v>0.1242</v>
      </c>
      <c r="K36" s="1">
        <v>9.4200000000000006E-2</v>
      </c>
      <c r="L36" s="11">
        <f t="shared" si="2"/>
        <v>0.03</v>
      </c>
      <c r="M36" s="1">
        <v>0.1016</v>
      </c>
      <c r="N36" s="1">
        <v>9.4200000000000006E-2</v>
      </c>
      <c r="O36" s="14">
        <f t="shared" si="3"/>
        <v>7.3999999999999899E-3</v>
      </c>
      <c r="P36" s="1">
        <v>0.11559999999999999</v>
      </c>
      <c r="Q36" s="1">
        <v>9.4200000000000006E-2</v>
      </c>
      <c r="R36" s="15">
        <f t="shared" si="4"/>
        <v>2.1399999999999988E-2</v>
      </c>
      <c r="S36" s="1">
        <v>0.1085</v>
      </c>
      <c r="T36" s="1">
        <v>9.4200000000000006E-2</v>
      </c>
      <c r="U36" s="18">
        <f t="shared" si="5"/>
        <v>1.4299999999999993E-2</v>
      </c>
      <c r="V36" s="1">
        <v>0.1106</v>
      </c>
      <c r="W36" s="1">
        <v>0.1011</v>
      </c>
      <c r="X36" s="19">
        <f t="shared" si="6"/>
        <v>9.5000000000000084E-3</v>
      </c>
    </row>
    <row r="37" spans="2:24">
      <c r="B37" t="s">
        <v>12</v>
      </c>
      <c r="C37" t="s">
        <v>5</v>
      </c>
      <c r="D37" s="1">
        <f>0.1191-0.019</f>
        <v>0.10009999999999999</v>
      </c>
      <c r="E37" s="1">
        <v>8.8200000000000001E-2</v>
      </c>
      <c r="F37" s="4">
        <f t="shared" si="0"/>
        <v>1.1899999999999994E-2</v>
      </c>
      <c r="G37" s="1">
        <v>0.1318</v>
      </c>
      <c r="H37" s="1">
        <v>9.8599999999999993E-2</v>
      </c>
      <c r="I37" s="6">
        <f t="shared" si="1"/>
        <v>3.3200000000000007E-2</v>
      </c>
      <c r="J37" s="1">
        <v>0.124</v>
      </c>
      <c r="K37" s="1">
        <v>0.1116</v>
      </c>
      <c r="L37" s="11">
        <f t="shared" si="2"/>
        <v>1.2399999999999994E-2</v>
      </c>
      <c r="M37" s="1">
        <v>0.1007</v>
      </c>
      <c r="N37" s="1">
        <v>9.8599999999999993E-2</v>
      </c>
      <c r="O37" s="14">
        <f t="shared" si="3"/>
        <v>2.1000000000000046E-3</v>
      </c>
      <c r="P37" s="1">
        <v>0.10730000000000001</v>
      </c>
      <c r="Q37" s="1">
        <v>9.8599999999999993E-2</v>
      </c>
      <c r="R37" s="15">
        <f t="shared" si="4"/>
        <v>8.7000000000000133E-3</v>
      </c>
      <c r="S37" s="1">
        <v>0.105</v>
      </c>
      <c r="T37" s="1">
        <v>9.8599999999999993E-2</v>
      </c>
      <c r="U37" s="18">
        <f t="shared" si="5"/>
        <v>6.4000000000000029E-3</v>
      </c>
      <c r="V37" s="1">
        <v>0.11169999999999999</v>
      </c>
      <c r="W37" s="1">
        <v>9.9699999999999997E-2</v>
      </c>
      <c r="X37" s="19">
        <f t="shared" si="6"/>
        <v>1.1999999999999997E-2</v>
      </c>
    </row>
    <row r="38" spans="2:24">
      <c r="B38" t="s">
        <v>11</v>
      </c>
      <c r="C38" t="s">
        <v>2</v>
      </c>
      <c r="D38" s="1">
        <f>0.1235-0.019</f>
        <v>0.1045</v>
      </c>
      <c r="E38" s="1">
        <v>9.3600000000000003E-2</v>
      </c>
      <c r="F38" s="4">
        <f t="shared" si="0"/>
        <v>1.0899999999999993E-2</v>
      </c>
      <c r="G38" s="1">
        <v>0.128</v>
      </c>
      <c r="H38" s="1">
        <v>9.06E-2</v>
      </c>
      <c r="I38" s="6">
        <f t="shared" si="1"/>
        <v>3.7400000000000003E-2</v>
      </c>
      <c r="J38" s="1">
        <v>0.1515</v>
      </c>
      <c r="K38" s="1">
        <v>0.15040000000000001</v>
      </c>
      <c r="L38" s="11">
        <f t="shared" si="2"/>
        <v>1.0999999999999899E-3</v>
      </c>
      <c r="M38" s="1">
        <v>0.10440000000000001</v>
      </c>
      <c r="N38" s="1">
        <v>0.10150000000000001</v>
      </c>
      <c r="O38" s="14">
        <f t="shared" si="3"/>
        <v>2.8999999999999998E-3</v>
      </c>
      <c r="P38" s="1">
        <v>0.10879999999999999</v>
      </c>
      <c r="Q38" s="1">
        <v>0.1003</v>
      </c>
      <c r="R38" s="15">
        <f t="shared" si="4"/>
        <v>8.4999999999999937E-3</v>
      </c>
      <c r="S38" s="1">
        <v>0.1046</v>
      </c>
      <c r="T38" s="1">
        <v>0.10059999999999999</v>
      </c>
      <c r="U38" s="18">
        <f t="shared" si="5"/>
        <v>4.0000000000000036E-3</v>
      </c>
      <c r="V38" s="1">
        <v>0.1246</v>
      </c>
      <c r="W38" s="1">
        <v>0.1048</v>
      </c>
      <c r="X38" s="19">
        <f t="shared" si="6"/>
        <v>1.9799999999999998E-2</v>
      </c>
    </row>
    <row r="39" spans="2:24">
      <c r="B39" t="s">
        <v>11</v>
      </c>
      <c r="C39" t="s">
        <v>2</v>
      </c>
      <c r="D39" s="1">
        <f>0.1342-0.019</f>
        <v>0.11520000000000001</v>
      </c>
      <c r="E39" s="1">
        <v>9.8799999999999999E-2</v>
      </c>
      <c r="F39" s="4">
        <f t="shared" si="0"/>
        <v>1.6400000000000012E-2</v>
      </c>
      <c r="G39" s="1">
        <v>0.1371</v>
      </c>
      <c r="H39" s="1">
        <v>9.11E-2</v>
      </c>
      <c r="I39" s="6">
        <f t="shared" si="1"/>
        <v>4.5999999999999999E-2</v>
      </c>
      <c r="J39" s="1">
        <v>0.156</v>
      </c>
      <c r="K39" s="1">
        <v>0.1467</v>
      </c>
      <c r="L39" s="11">
        <f t="shared" si="2"/>
        <v>9.3000000000000027E-3</v>
      </c>
      <c r="M39" s="1">
        <v>0.1043</v>
      </c>
      <c r="N39" s="1">
        <v>0.10290000000000001</v>
      </c>
      <c r="O39" s="14">
        <f t="shared" si="3"/>
        <v>1.3999999999999985E-3</v>
      </c>
      <c r="P39" s="1">
        <v>0.1051</v>
      </c>
      <c r="Q39" s="1">
        <v>9.6699999999999994E-2</v>
      </c>
      <c r="R39" s="15">
        <f t="shared" si="4"/>
        <v>8.4000000000000047E-3</v>
      </c>
      <c r="S39" s="1">
        <v>0.10730000000000001</v>
      </c>
      <c r="T39" s="1">
        <v>0.10059999999999999</v>
      </c>
      <c r="U39" s="18">
        <f t="shared" si="5"/>
        <v>6.7000000000000115E-3</v>
      </c>
      <c r="V39" s="1">
        <v>0.1244</v>
      </c>
      <c r="W39" s="1">
        <v>0.1004</v>
      </c>
      <c r="X39" s="19">
        <f t="shared" si="6"/>
        <v>2.3999999999999994E-2</v>
      </c>
    </row>
    <row r="40" spans="2:24">
      <c r="B40" t="s">
        <v>11</v>
      </c>
      <c r="C40" t="s">
        <v>2</v>
      </c>
      <c r="D40" s="1">
        <f>0.1325-0.019</f>
        <v>0.1135</v>
      </c>
      <c r="E40" s="1">
        <v>9.6500000000000002E-2</v>
      </c>
      <c r="F40" s="4">
        <f t="shared" si="0"/>
        <v>1.7000000000000001E-2</v>
      </c>
      <c r="G40" s="1">
        <v>0.13600000000000001</v>
      </c>
      <c r="H40" s="1">
        <v>9.2700000000000005E-2</v>
      </c>
      <c r="I40" s="6">
        <f t="shared" si="1"/>
        <v>4.3300000000000005E-2</v>
      </c>
      <c r="J40" s="1">
        <v>0.15920000000000001</v>
      </c>
      <c r="K40" s="1">
        <v>0.15390000000000001</v>
      </c>
      <c r="L40" s="11">
        <f t="shared" si="2"/>
        <v>5.2999999999999992E-3</v>
      </c>
      <c r="M40" s="1">
        <v>0.10539999999999999</v>
      </c>
      <c r="N40" s="1">
        <v>9.2700000000000005E-2</v>
      </c>
      <c r="O40" s="14">
        <f t="shared" si="3"/>
        <v>1.2699999999999989E-2</v>
      </c>
      <c r="P40" s="1">
        <v>0.11020000000000001</v>
      </c>
      <c r="Q40" s="1">
        <v>9.9699999999999997E-2</v>
      </c>
      <c r="R40" s="15">
        <f t="shared" si="4"/>
        <v>1.0500000000000009E-2</v>
      </c>
      <c r="S40" s="1">
        <v>0.1079</v>
      </c>
      <c r="T40" s="1">
        <v>9.9699999999999997E-2</v>
      </c>
      <c r="U40" s="18">
        <f t="shared" si="5"/>
        <v>8.199999999999999E-3</v>
      </c>
      <c r="V40" s="1">
        <v>0.127</v>
      </c>
      <c r="W40" s="1">
        <v>0.1079</v>
      </c>
      <c r="X40" s="19">
        <f t="shared" si="6"/>
        <v>1.9100000000000006E-2</v>
      </c>
    </row>
    <row r="41" spans="2:24">
      <c r="B41" t="s">
        <v>11</v>
      </c>
      <c r="C41" t="s">
        <v>3</v>
      </c>
      <c r="D41" s="1">
        <f>0.1383-0.019</f>
        <v>0.1193</v>
      </c>
      <c r="E41" s="1">
        <v>9.1600000000000001E-2</v>
      </c>
      <c r="F41" s="4">
        <f t="shared" si="0"/>
        <v>2.7700000000000002E-2</v>
      </c>
      <c r="G41" s="1">
        <v>0.15029999999999999</v>
      </c>
      <c r="H41" s="1">
        <v>0.14230000000000001</v>
      </c>
      <c r="I41" s="6">
        <f t="shared" si="1"/>
        <v>7.9999999999999793E-3</v>
      </c>
      <c r="J41" s="1">
        <v>0.12989999999999999</v>
      </c>
      <c r="K41" s="1">
        <v>0.12180000000000001</v>
      </c>
      <c r="L41" s="11">
        <f t="shared" si="2"/>
        <v>8.0999999999999822E-3</v>
      </c>
      <c r="M41" s="1">
        <v>0.13350000000000001</v>
      </c>
      <c r="N41" s="1">
        <v>0.1221</v>
      </c>
      <c r="O41" s="14">
        <f t="shared" si="3"/>
        <v>1.1400000000000007E-2</v>
      </c>
      <c r="P41" s="1">
        <v>0.1401</v>
      </c>
      <c r="Q41" s="1">
        <v>0.1293</v>
      </c>
      <c r="R41" s="15">
        <f t="shared" si="4"/>
        <v>1.0800000000000004E-2</v>
      </c>
      <c r="S41" s="1">
        <v>0.126</v>
      </c>
      <c r="T41" s="1">
        <v>0.12239999999999999</v>
      </c>
      <c r="U41" s="18">
        <f t="shared" si="5"/>
        <v>3.600000000000006E-3</v>
      </c>
      <c r="V41" s="1">
        <v>0.12239999999999999</v>
      </c>
      <c r="W41" s="1">
        <v>0.14560000000000001</v>
      </c>
      <c r="X41" s="19">
        <f t="shared" si="6"/>
        <v>-2.3200000000000012E-2</v>
      </c>
    </row>
    <row r="42" spans="2:24">
      <c r="B42" t="s">
        <v>11</v>
      </c>
      <c r="C42" t="s">
        <v>3</v>
      </c>
      <c r="D42" s="1">
        <f>0.1477-0.019</f>
        <v>0.12870000000000001</v>
      </c>
      <c r="E42" s="1">
        <v>9.4600000000000004E-2</v>
      </c>
      <c r="F42" s="4">
        <f t="shared" si="0"/>
        <v>3.4100000000000005E-2</v>
      </c>
      <c r="G42" s="1">
        <v>0.15310000000000001</v>
      </c>
      <c r="H42" s="1">
        <v>0.13780000000000001</v>
      </c>
      <c r="I42" s="6">
        <f t="shared" si="1"/>
        <v>1.5300000000000008E-2</v>
      </c>
      <c r="J42" s="1">
        <v>0.13780000000000001</v>
      </c>
      <c r="K42" s="1">
        <v>0.1205</v>
      </c>
      <c r="L42" s="11">
        <f t="shared" si="2"/>
        <v>1.730000000000001E-2</v>
      </c>
      <c r="M42" s="1">
        <v>0.1346</v>
      </c>
      <c r="N42" s="1">
        <v>0.12379999999999999</v>
      </c>
      <c r="O42" s="14">
        <f t="shared" si="3"/>
        <v>1.0800000000000004E-2</v>
      </c>
      <c r="P42" s="1">
        <v>0.1195</v>
      </c>
      <c r="Q42" s="1">
        <v>0.1217</v>
      </c>
      <c r="R42" s="15">
        <f t="shared" si="4"/>
        <v>-2.2000000000000075E-3</v>
      </c>
      <c r="S42" s="1">
        <v>0.12609999999999999</v>
      </c>
      <c r="T42" s="1">
        <v>0.1205</v>
      </c>
      <c r="U42" s="18">
        <f t="shared" si="5"/>
        <v>5.5999999999999939E-3</v>
      </c>
      <c r="V42" s="1">
        <v>0.1221</v>
      </c>
      <c r="W42" s="1">
        <v>0.15</v>
      </c>
      <c r="X42" s="19">
        <f t="shared" si="6"/>
        <v>-2.7899999999999994E-2</v>
      </c>
    </row>
    <row r="43" spans="2:24">
      <c r="B43" t="s">
        <v>11</v>
      </c>
      <c r="C43" t="s">
        <v>3</v>
      </c>
      <c r="D43" s="1">
        <v>0.15390000000000001</v>
      </c>
      <c r="E43" s="1">
        <v>9.6000000000000002E-2</v>
      </c>
      <c r="F43" s="4">
        <f t="shared" si="0"/>
        <v>5.7900000000000007E-2</v>
      </c>
      <c r="G43" s="1">
        <v>0.15629999999999999</v>
      </c>
      <c r="H43" s="1">
        <v>0.14419999999999999</v>
      </c>
      <c r="I43" s="6">
        <f t="shared" si="1"/>
        <v>1.21E-2</v>
      </c>
      <c r="J43" s="1">
        <v>0.14180000000000001</v>
      </c>
      <c r="K43" s="1">
        <v>0.12239999999999999</v>
      </c>
      <c r="L43" s="11">
        <f t="shared" si="2"/>
        <v>1.9400000000000014E-2</v>
      </c>
      <c r="M43" s="1">
        <v>0.1361</v>
      </c>
      <c r="N43" s="1">
        <v>0.12559999999999999</v>
      </c>
      <c r="O43" s="14">
        <f t="shared" si="3"/>
        <v>1.0500000000000009E-2</v>
      </c>
      <c r="P43" s="1">
        <v>0.12280000000000001</v>
      </c>
      <c r="Q43" s="1">
        <v>0.12239999999999999</v>
      </c>
      <c r="R43" s="15">
        <f t="shared" si="4"/>
        <v>4.0000000000001146E-4</v>
      </c>
      <c r="S43" s="1">
        <v>0.125</v>
      </c>
      <c r="T43" s="1">
        <v>0.12239999999999999</v>
      </c>
      <c r="U43" s="18">
        <f t="shared" si="5"/>
        <v>2.6000000000000051E-3</v>
      </c>
      <c r="V43" s="1">
        <v>0.12720000000000001</v>
      </c>
      <c r="W43" s="1">
        <v>0.14729999999999999</v>
      </c>
      <c r="X43" s="19">
        <f t="shared" si="6"/>
        <v>-2.0099999999999979E-2</v>
      </c>
    </row>
    <row r="44" spans="2:24">
      <c r="B44" t="s">
        <v>11</v>
      </c>
      <c r="C44" t="s">
        <v>5</v>
      </c>
      <c r="D44" s="1">
        <f>0.1589-0.019</f>
        <v>0.13990000000000002</v>
      </c>
      <c r="E44" s="1">
        <v>0.11310000000000001</v>
      </c>
      <c r="F44" s="4">
        <f t="shared" si="0"/>
        <v>2.6800000000000018E-2</v>
      </c>
      <c r="G44" s="1">
        <v>0.159</v>
      </c>
      <c r="H44" s="1">
        <v>0.1154</v>
      </c>
      <c r="I44" s="6">
        <f t="shared" si="1"/>
        <v>4.36E-2</v>
      </c>
      <c r="J44" s="1">
        <v>0.1246</v>
      </c>
      <c r="K44" s="1">
        <v>0.1195</v>
      </c>
      <c r="L44" s="11">
        <f t="shared" si="2"/>
        <v>5.1000000000000073E-3</v>
      </c>
      <c r="M44" s="1">
        <v>0.11600000000000001</v>
      </c>
      <c r="N44" s="1">
        <v>0.1052</v>
      </c>
      <c r="O44" s="14">
        <f t="shared" si="3"/>
        <v>1.0800000000000004E-2</v>
      </c>
      <c r="P44" s="1">
        <v>0.14050000000000001</v>
      </c>
      <c r="Q44" s="1">
        <v>0.1198</v>
      </c>
      <c r="R44" s="15">
        <f t="shared" si="4"/>
        <v>2.070000000000001E-2</v>
      </c>
      <c r="S44" s="1">
        <v>0.1217</v>
      </c>
      <c r="T44" s="1">
        <v>0.1052</v>
      </c>
      <c r="U44" s="18">
        <f t="shared" si="5"/>
        <v>1.6500000000000001E-2</v>
      </c>
      <c r="V44" s="1">
        <v>0.1215</v>
      </c>
      <c r="W44" s="1">
        <v>0.114</v>
      </c>
      <c r="X44" s="19">
        <f t="shared" si="6"/>
        <v>7.4999999999999928E-3</v>
      </c>
    </row>
    <row r="45" spans="2:24">
      <c r="B45" t="s">
        <v>11</v>
      </c>
      <c r="C45" t="s">
        <v>5</v>
      </c>
      <c r="D45" s="1">
        <f>0.1595-0.019</f>
        <v>0.14050000000000001</v>
      </c>
      <c r="E45" s="1">
        <v>0.114</v>
      </c>
      <c r="F45" s="4">
        <f t="shared" si="0"/>
        <v>2.650000000000001E-2</v>
      </c>
      <c r="G45" s="1">
        <v>0.1734</v>
      </c>
      <c r="H45" s="1">
        <v>0.115</v>
      </c>
      <c r="I45" s="6">
        <f t="shared" si="1"/>
        <v>5.8399999999999994E-2</v>
      </c>
      <c r="J45" s="1">
        <v>0.13</v>
      </c>
      <c r="K45" s="1">
        <v>0.1129</v>
      </c>
      <c r="L45" s="11">
        <f t="shared" si="2"/>
        <v>1.7100000000000004E-2</v>
      </c>
      <c r="M45" s="1">
        <v>0.11459999999999999</v>
      </c>
      <c r="N45" s="1">
        <v>0.10580000000000001</v>
      </c>
      <c r="O45" s="14">
        <f t="shared" si="3"/>
        <v>8.7999999999999884E-3</v>
      </c>
      <c r="P45" s="1">
        <v>0.13750000000000001</v>
      </c>
      <c r="Q45" s="1">
        <v>0.10630000000000001</v>
      </c>
      <c r="R45" s="15">
        <f t="shared" si="4"/>
        <v>3.1200000000000006E-2</v>
      </c>
      <c r="S45" s="1">
        <v>0.1215</v>
      </c>
      <c r="T45" s="1">
        <v>0.10580000000000001</v>
      </c>
      <c r="U45" s="18">
        <f t="shared" si="5"/>
        <v>1.5699999999999992E-2</v>
      </c>
      <c r="V45" s="1">
        <v>0.12239999999999999</v>
      </c>
      <c r="W45" s="1">
        <v>9.7500000000000003E-2</v>
      </c>
      <c r="X45" s="19">
        <f t="shared" si="6"/>
        <v>2.4899999999999992E-2</v>
      </c>
    </row>
    <row r="46" spans="2:24">
      <c r="B46" t="s">
        <v>11</v>
      </c>
      <c r="C46" t="s">
        <v>5</v>
      </c>
      <c r="D46" s="1">
        <f>0.154-0.019</f>
        <v>0.13500000000000001</v>
      </c>
      <c r="E46" s="1">
        <v>0.1245</v>
      </c>
      <c r="F46" s="4">
        <f t="shared" si="0"/>
        <v>1.0500000000000009E-2</v>
      </c>
      <c r="G46" s="1">
        <v>0.17330000000000001</v>
      </c>
      <c r="H46" s="1">
        <v>0.11070000000000001</v>
      </c>
      <c r="I46" s="6">
        <f t="shared" si="1"/>
        <v>6.2600000000000003E-2</v>
      </c>
      <c r="J46" s="1">
        <v>0.129</v>
      </c>
      <c r="K46" s="1">
        <v>0.1134</v>
      </c>
      <c r="L46" s="11">
        <f t="shared" si="2"/>
        <v>1.5600000000000003E-2</v>
      </c>
      <c r="M46" s="1">
        <v>0.1124</v>
      </c>
      <c r="N46" s="1">
        <v>0.11070000000000001</v>
      </c>
      <c r="O46" s="14">
        <f t="shared" si="3"/>
        <v>1.6999999999999932E-3</v>
      </c>
      <c r="P46" s="1">
        <v>0.14230000000000001</v>
      </c>
      <c r="Q46" s="1">
        <v>0.1065</v>
      </c>
      <c r="R46" s="15">
        <f t="shared" si="4"/>
        <v>3.5800000000000012E-2</v>
      </c>
      <c r="S46" s="1">
        <v>0.12</v>
      </c>
      <c r="T46" s="1">
        <v>0.11070000000000001</v>
      </c>
      <c r="U46" s="18">
        <f t="shared" si="5"/>
        <v>9.2999999999999888E-3</v>
      </c>
      <c r="V46" s="1">
        <v>0.1244</v>
      </c>
      <c r="W46" s="1">
        <v>9.8500000000000004E-2</v>
      </c>
      <c r="X46" s="19">
        <f t="shared" si="6"/>
        <v>2.5899999999999992E-2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F837-03FB-8842-86AD-20EA4B78708D}">
  <dimension ref="A1:X316"/>
  <sheetViews>
    <sheetView topLeftCell="A4" workbookViewId="0">
      <selection sqref="A1:XFD1048576"/>
    </sheetView>
  </sheetViews>
  <sheetFormatPr baseColWidth="10" defaultRowHeight="16"/>
  <sheetData>
    <row r="1" spans="1:24">
      <c r="A1" t="s">
        <v>1</v>
      </c>
      <c r="B1" t="s">
        <v>0</v>
      </c>
      <c r="D1" t="s">
        <v>18</v>
      </c>
      <c r="E1" t="s">
        <v>19</v>
      </c>
      <c r="F1" s="2" t="s">
        <v>15</v>
      </c>
      <c r="G1" t="s">
        <v>16</v>
      </c>
      <c r="H1" t="s">
        <v>17</v>
      </c>
      <c r="I1" s="5" t="s">
        <v>15</v>
      </c>
      <c r="J1" t="s">
        <v>20</v>
      </c>
      <c r="K1" t="s">
        <v>21</v>
      </c>
      <c r="L1" s="7" t="s">
        <v>15</v>
      </c>
      <c r="M1" t="s">
        <v>22</v>
      </c>
      <c r="N1" t="s">
        <v>23</v>
      </c>
      <c r="O1" s="8" t="s">
        <v>15</v>
      </c>
      <c r="P1" t="s">
        <v>24</v>
      </c>
      <c r="Q1" t="s">
        <v>25</v>
      </c>
      <c r="R1" s="9" t="s">
        <v>15</v>
      </c>
      <c r="S1" t="s">
        <v>26</v>
      </c>
      <c r="T1" t="s">
        <v>27</v>
      </c>
      <c r="U1" s="12" t="s">
        <v>15</v>
      </c>
      <c r="V1" t="s">
        <v>35</v>
      </c>
      <c r="W1" t="s">
        <v>36</v>
      </c>
      <c r="X1" s="16" t="s">
        <v>15</v>
      </c>
    </row>
    <row r="2" spans="1:24">
      <c r="A2" t="s">
        <v>28</v>
      </c>
      <c r="B2" t="s">
        <v>8</v>
      </c>
      <c r="C2" t="s">
        <v>2</v>
      </c>
      <c r="D2" s="1">
        <v>0.1057</v>
      </c>
      <c r="E2" s="1">
        <v>8.4400000000000003E-2</v>
      </c>
      <c r="F2" s="3">
        <f>D2-E2</f>
        <v>2.1299999999999999E-2</v>
      </c>
      <c r="G2" s="1">
        <v>0.1694</v>
      </c>
      <c r="H2" s="1">
        <v>8.4400000000000003E-2</v>
      </c>
      <c r="I2" s="13">
        <f>G2-H2</f>
        <v>8.4999999999999992E-2</v>
      </c>
      <c r="J2" s="1">
        <v>0.25629999999999997</v>
      </c>
      <c r="K2" s="1">
        <v>8.4400000000000003E-2</v>
      </c>
      <c r="L2" s="11">
        <f>J2-K2</f>
        <v>0.17189999999999997</v>
      </c>
      <c r="M2" s="1">
        <v>0.38990000000000002</v>
      </c>
      <c r="N2" s="1">
        <v>8.3900000000000002E-2</v>
      </c>
      <c r="O2" s="14">
        <f>M2-N2</f>
        <v>0.30600000000000005</v>
      </c>
      <c r="P2" s="1">
        <v>0.41139999999999999</v>
      </c>
      <c r="Q2" s="1">
        <v>8.5000000000000006E-2</v>
      </c>
      <c r="R2" s="15">
        <f>P2-Q2</f>
        <v>0.32639999999999997</v>
      </c>
      <c r="S2" s="1">
        <v>0.4723</v>
      </c>
      <c r="T2" s="1">
        <v>9.8699999999999996E-2</v>
      </c>
      <c r="U2" s="17">
        <f>S2-T2</f>
        <v>0.37359999999999999</v>
      </c>
      <c r="V2" s="1">
        <v>0.52649999999999997</v>
      </c>
      <c r="W2" s="1">
        <v>8.7499999999999994E-2</v>
      </c>
      <c r="X2" s="19">
        <f>V2-W2</f>
        <v>0.43899999999999995</v>
      </c>
    </row>
    <row r="3" spans="1:24">
      <c r="A3" t="s">
        <v>28</v>
      </c>
      <c r="B3" t="s">
        <v>8</v>
      </c>
      <c r="C3" t="s">
        <v>2</v>
      </c>
      <c r="D3" s="1">
        <v>0.1053</v>
      </c>
      <c r="E3" s="1">
        <v>8.3099999999999993E-2</v>
      </c>
      <c r="F3" s="3">
        <f t="shared" ref="F3:F46" si="0">D3-E3</f>
        <v>2.2200000000000011E-2</v>
      </c>
      <c r="G3" s="1">
        <v>0.1671</v>
      </c>
      <c r="H3" s="1">
        <v>8.3099999999999993E-2</v>
      </c>
      <c r="I3" s="13">
        <f t="shared" ref="I3:I46" si="1">G3-H3</f>
        <v>8.4000000000000005E-2</v>
      </c>
      <c r="J3" s="1">
        <v>0.26889999999999997</v>
      </c>
      <c r="K3" s="1">
        <v>8.3099999999999993E-2</v>
      </c>
      <c r="L3" s="11">
        <f t="shared" ref="L3:L46" si="2">J3-K3</f>
        <v>0.18579999999999997</v>
      </c>
      <c r="M3" s="1">
        <v>0.36980000000000002</v>
      </c>
      <c r="N3" s="1">
        <v>8.6900000000000005E-2</v>
      </c>
      <c r="O3" s="14">
        <f t="shared" ref="O3:O46" si="3">M3-N3</f>
        <v>0.28290000000000004</v>
      </c>
      <c r="P3" s="1">
        <v>0.39910000000000001</v>
      </c>
      <c r="Q3" s="1">
        <v>8.3199999999999996E-2</v>
      </c>
      <c r="R3" s="15">
        <f t="shared" ref="R3:R46" si="4">P3-Q3</f>
        <v>0.31590000000000001</v>
      </c>
      <c r="S3" s="1">
        <v>0.44879999999999998</v>
      </c>
      <c r="T3" s="1">
        <v>9.4899999999999998E-2</v>
      </c>
      <c r="U3" s="17">
        <f t="shared" ref="U3:U46" si="5">S3-T3</f>
        <v>0.35389999999999999</v>
      </c>
      <c r="V3" s="1">
        <v>0.51580000000000004</v>
      </c>
      <c r="W3" s="1">
        <v>9.1200000000000003E-2</v>
      </c>
      <c r="X3" s="19">
        <f t="shared" ref="X3:X46" si="6">V3-W3</f>
        <v>0.42460000000000003</v>
      </c>
    </row>
    <row r="4" spans="1:24">
      <c r="A4" t="s">
        <v>28</v>
      </c>
      <c r="B4" t="s">
        <v>8</v>
      </c>
      <c r="C4" t="s">
        <v>2</v>
      </c>
      <c r="D4" s="1">
        <v>0.10589999999999999</v>
      </c>
      <c r="E4" s="1">
        <v>8.3699999999999997E-2</v>
      </c>
      <c r="F4" s="3">
        <f t="shared" si="0"/>
        <v>2.2199999999999998E-2</v>
      </c>
      <c r="G4" s="1">
        <v>0.16619999999999999</v>
      </c>
      <c r="H4" s="1">
        <v>8.3699999999999997E-2</v>
      </c>
      <c r="I4" s="13">
        <f t="shared" si="1"/>
        <v>8.249999999999999E-2</v>
      </c>
      <c r="J4" s="1">
        <v>0.25600000000000001</v>
      </c>
      <c r="K4" s="1">
        <v>8.3699999999999997E-2</v>
      </c>
      <c r="L4" s="11">
        <f t="shared" si="2"/>
        <v>0.17230000000000001</v>
      </c>
      <c r="M4" s="1">
        <v>0.36709999999999998</v>
      </c>
      <c r="N4" s="1">
        <v>8.3699999999999997E-2</v>
      </c>
      <c r="O4" s="14">
        <f t="shared" si="3"/>
        <v>0.28339999999999999</v>
      </c>
      <c r="P4" s="1">
        <v>0.4113</v>
      </c>
      <c r="Q4" s="1">
        <v>8.4000000000000005E-2</v>
      </c>
      <c r="R4" s="15">
        <f t="shared" si="4"/>
        <v>0.32729999999999998</v>
      </c>
      <c r="S4" s="1">
        <v>0.44040000000000001</v>
      </c>
      <c r="T4" s="1">
        <v>8.3299999999999999E-2</v>
      </c>
      <c r="U4" s="17">
        <f t="shared" si="5"/>
        <v>0.35710000000000003</v>
      </c>
      <c r="V4" s="1">
        <v>0.53390000000000004</v>
      </c>
      <c r="W4" s="1">
        <v>8.2100000000000006E-2</v>
      </c>
      <c r="X4" s="19">
        <f t="shared" si="6"/>
        <v>0.45180000000000003</v>
      </c>
    </row>
    <row r="5" spans="1:24">
      <c r="A5" t="s">
        <v>28</v>
      </c>
      <c r="B5" t="s">
        <v>8</v>
      </c>
      <c r="C5" t="s">
        <v>3</v>
      </c>
      <c r="D5" s="1">
        <v>0.1057</v>
      </c>
      <c r="E5" s="1">
        <v>8.4400000000000003E-2</v>
      </c>
      <c r="F5" s="3">
        <f t="shared" si="0"/>
        <v>2.1299999999999999E-2</v>
      </c>
      <c r="G5" s="1">
        <v>0.1694</v>
      </c>
      <c r="H5" s="1">
        <v>8.4400000000000003E-2</v>
      </c>
      <c r="I5" s="13">
        <f t="shared" si="1"/>
        <v>8.4999999999999992E-2</v>
      </c>
      <c r="J5" s="1">
        <v>0.25629999999999997</v>
      </c>
      <c r="K5" s="1">
        <v>8.4400000000000003E-2</v>
      </c>
      <c r="L5" s="11">
        <f t="shared" si="2"/>
        <v>0.17189999999999997</v>
      </c>
      <c r="M5" s="1">
        <v>0.38990000000000002</v>
      </c>
      <c r="N5" s="1">
        <v>8.3900000000000002E-2</v>
      </c>
      <c r="O5" s="14">
        <f t="shared" si="3"/>
        <v>0.30600000000000005</v>
      </c>
      <c r="P5" s="1">
        <v>0.41139999999999999</v>
      </c>
      <c r="Q5" s="1">
        <v>8.5000000000000006E-2</v>
      </c>
      <c r="R5" s="15">
        <f t="shared" si="4"/>
        <v>0.32639999999999997</v>
      </c>
      <c r="S5" s="1">
        <v>0.4723</v>
      </c>
      <c r="T5" s="1">
        <v>9.8699999999999996E-2</v>
      </c>
      <c r="U5" s="17">
        <f t="shared" si="5"/>
        <v>0.37359999999999999</v>
      </c>
      <c r="V5" s="1">
        <v>0.52649999999999997</v>
      </c>
      <c r="W5" s="1">
        <v>8.7499999999999994E-2</v>
      </c>
      <c r="X5" s="19">
        <f t="shared" si="6"/>
        <v>0.43899999999999995</v>
      </c>
    </row>
    <row r="6" spans="1:24">
      <c r="A6" t="s">
        <v>28</v>
      </c>
      <c r="B6" t="s">
        <v>8</v>
      </c>
      <c r="C6" t="s">
        <v>3</v>
      </c>
      <c r="D6" s="1">
        <v>0.1053</v>
      </c>
      <c r="E6" s="1">
        <v>8.3099999999999993E-2</v>
      </c>
      <c r="F6" s="3">
        <f t="shared" si="0"/>
        <v>2.2200000000000011E-2</v>
      </c>
      <c r="G6" s="1">
        <v>0.1671</v>
      </c>
      <c r="H6" s="1">
        <v>8.3099999999999993E-2</v>
      </c>
      <c r="I6" s="13">
        <f t="shared" si="1"/>
        <v>8.4000000000000005E-2</v>
      </c>
      <c r="J6" s="1">
        <v>0.26889999999999997</v>
      </c>
      <c r="K6" s="1">
        <v>8.3099999999999993E-2</v>
      </c>
      <c r="L6" s="11">
        <f t="shared" si="2"/>
        <v>0.18579999999999997</v>
      </c>
      <c r="M6" s="1">
        <v>0.36980000000000002</v>
      </c>
      <c r="N6" s="1">
        <v>8.6900000000000005E-2</v>
      </c>
      <c r="O6" s="14">
        <f t="shared" si="3"/>
        <v>0.28290000000000004</v>
      </c>
      <c r="P6" s="1">
        <v>0.39910000000000001</v>
      </c>
      <c r="Q6" s="1">
        <v>8.3199999999999996E-2</v>
      </c>
      <c r="R6" s="15">
        <f t="shared" si="4"/>
        <v>0.31590000000000001</v>
      </c>
      <c r="S6" s="1">
        <v>0.44879999999999998</v>
      </c>
      <c r="T6" s="1">
        <v>9.4899999999999998E-2</v>
      </c>
      <c r="U6" s="17">
        <f t="shared" si="5"/>
        <v>0.35389999999999999</v>
      </c>
      <c r="V6" s="1">
        <v>0.51580000000000004</v>
      </c>
      <c r="W6" s="1">
        <v>9.1200000000000003E-2</v>
      </c>
      <c r="X6" s="19">
        <f t="shared" si="6"/>
        <v>0.42460000000000003</v>
      </c>
    </row>
    <row r="7" spans="1:24">
      <c r="A7" t="s">
        <v>28</v>
      </c>
      <c r="B7" t="s">
        <v>8</v>
      </c>
      <c r="C7" t="s">
        <v>3</v>
      </c>
      <c r="D7" s="1">
        <v>0.10589999999999999</v>
      </c>
      <c r="E7" s="1">
        <v>8.3699999999999997E-2</v>
      </c>
      <c r="F7" s="3">
        <f t="shared" si="0"/>
        <v>2.2199999999999998E-2</v>
      </c>
      <c r="G7" s="1">
        <v>0.16619999999999999</v>
      </c>
      <c r="H7" s="1">
        <v>8.3699999999999997E-2</v>
      </c>
      <c r="I7" s="13">
        <f t="shared" si="1"/>
        <v>8.249999999999999E-2</v>
      </c>
      <c r="J7" s="1">
        <v>0.25600000000000001</v>
      </c>
      <c r="K7" s="1">
        <v>8.3699999999999997E-2</v>
      </c>
      <c r="L7" s="11">
        <f t="shared" si="2"/>
        <v>0.17230000000000001</v>
      </c>
      <c r="M7" s="1">
        <v>0.36709999999999998</v>
      </c>
      <c r="N7" s="1">
        <v>8.3699999999999997E-2</v>
      </c>
      <c r="O7" s="14">
        <f t="shared" si="3"/>
        <v>0.28339999999999999</v>
      </c>
      <c r="P7" s="1">
        <v>0.4113</v>
      </c>
      <c r="Q7" s="1">
        <v>8.4000000000000005E-2</v>
      </c>
      <c r="R7" s="15">
        <f t="shared" si="4"/>
        <v>0.32729999999999998</v>
      </c>
      <c r="S7" s="1">
        <v>0.44040000000000001</v>
      </c>
      <c r="T7" s="1">
        <v>8.3299999999999999E-2</v>
      </c>
      <c r="U7" s="17">
        <f t="shared" si="5"/>
        <v>0.35710000000000003</v>
      </c>
      <c r="V7" s="1">
        <v>0.53390000000000004</v>
      </c>
      <c r="W7" s="1">
        <v>8.2100000000000006E-2</v>
      </c>
      <c r="X7" s="19">
        <f t="shared" si="6"/>
        <v>0.45180000000000003</v>
      </c>
    </row>
    <row r="8" spans="1:24">
      <c r="A8" t="s">
        <v>28</v>
      </c>
      <c r="B8" t="s">
        <v>8</v>
      </c>
      <c r="C8" t="s">
        <v>5</v>
      </c>
      <c r="D8" s="1">
        <v>0.1057</v>
      </c>
      <c r="E8" s="1">
        <v>8.4400000000000003E-2</v>
      </c>
      <c r="F8" s="3">
        <f t="shared" si="0"/>
        <v>2.1299999999999999E-2</v>
      </c>
      <c r="G8" s="1">
        <v>0.1694</v>
      </c>
      <c r="H8" s="1">
        <v>8.4400000000000003E-2</v>
      </c>
      <c r="I8" s="13">
        <f t="shared" si="1"/>
        <v>8.4999999999999992E-2</v>
      </c>
      <c r="J8" s="1">
        <v>0.25629999999999997</v>
      </c>
      <c r="K8" s="1">
        <v>8.4400000000000003E-2</v>
      </c>
      <c r="L8" s="11">
        <f t="shared" si="2"/>
        <v>0.17189999999999997</v>
      </c>
      <c r="M8" s="1">
        <v>0.38990000000000002</v>
      </c>
      <c r="N8" s="1">
        <v>8.3900000000000002E-2</v>
      </c>
      <c r="O8" s="14">
        <f t="shared" si="3"/>
        <v>0.30600000000000005</v>
      </c>
      <c r="P8" s="1">
        <v>0.41139999999999999</v>
      </c>
      <c r="Q8" s="1">
        <v>8.5000000000000006E-2</v>
      </c>
      <c r="R8" s="15">
        <f t="shared" si="4"/>
        <v>0.32639999999999997</v>
      </c>
      <c r="S8" s="1">
        <v>0.4723</v>
      </c>
      <c r="T8" s="1">
        <v>9.8699999999999996E-2</v>
      </c>
      <c r="U8" s="17">
        <f t="shared" si="5"/>
        <v>0.37359999999999999</v>
      </c>
      <c r="V8" s="1">
        <v>0.52649999999999997</v>
      </c>
      <c r="W8" s="1">
        <v>8.7499999999999994E-2</v>
      </c>
      <c r="X8" s="19">
        <f t="shared" si="6"/>
        <v>0.43899999999999995</v>
      </c>
    </row>
    <row r="9" spans="1:24">
      <c r="A9" t="s">
        <v>28</v>
      </c>
      <c r="B9" t="s">
        <v>8</v>
      </c>
      <c r="C9" t="s">
        <v>5</v>
      </c>
      <c r="D9" s="1">
        <v>0.1053</v>
      </c>
      <c r="E9" s="1">
        <v>8.3099999999999993E-2</v>
      </c>
      <c r="F9" s="3">
        <f t="shared" si="0"/>
        <v>2.2200000000000011E-2</v>
      </c>
      <c r="G9" s="1">
        <v>0.1671</v>
      </c>
      <c r="H9" s="1">
        <v>8.3099999999999993E-2</v>
      </c>
      <c r="I9" s="13">
        <f t="shared" si="1"/>
        <v>8.4000000000000005E-2</v>
      </c>
      <c r="J9" s="1">
        <v>0.26889999999999997</v>
      </c>
      <c r="K9" s="1">
        <v>8.3099999999999993E-2</v>
      </c>
      <c r="L9" s="11">
        <f t="shared" si="2"/>
        <v>0.18579999999999997</v>
      </c>
      <c r="M9" s="1">
        <v>0.36980000000000002</v>
      </c>
      <c r="N9" s="1">
        <v>8.6900000000000005E-2</v>
      </c>
      <c r="O9" s="14">
        <f t="shared" si="3"/>
        <v>0.28290000000000004</v>
      </c>
      <c r="P9" s="1">
        <v>0.39910000000000001</v>
      </c>
      <c r="Q9" s="1">
        <v>8.3199999999999996E-2</v>
      </c>
      <c r="R9" s="15">
        <f t="shared" si="4"/>
        <v>0.31590000000000001</v>
      </c>
      <c r="S9" s="1">
        <v>0.44879999999999998</v>
      </c>
      <c r="T9" s="1">
        <v>9.4899999999999998E-2</v>
      </c>
      <c r="U9" s="17">
        <f t="shared" si="5"/>
        <v>0.35389999999999999</v>
      </c>
      <c r="V9" s="1">
        <v>0.51580000000000004</v>
      </c>
      <c r="W9" s="1">
        <v>9.1200000000000003E-2</v>
      </c>
      <c r="X9" s="19">
        <f t="shared" si="6"/>
        <v>0.42460000000000003</v>
      </c>
    </row>
    <row r="10" spans="1:24">
      <c r="A10" t="s">
        <v>28</v>
      </c>
      <c r="B10" t="s">
        <v>8</v>
      </c>
      <c r="C10" t="s">
        <v>5</v>
      </c>
      <c r="D10" s="1">
        <v>0.10589999999999999</v>
      </c>
      <c r="E10" s="1">
        <v>8.3699999999999997E-2</v>
      </c>
      <c r="F10" s="3">
        <f t="shared" si="0"/>
        <v>2.2199999999999998E-2</v>
      </c>
      <c r="G10" s="1">
        <v>0.16619999999999999</v>
      </c>
      <c r="H10" s="1">
        <v>8.3699999999999997E-2</v>
      </c>
      <c r="I10" s="13">
        <f t="shared" si="1"/>
        <v>8.249999999999999E-2</v>
      </c>
      <c r="J10" s="1">
        <v>0.25600000000000001</v>
      </c>
      <c r="K10" s="1">
        <v>8.3699999999999997E-2</v>
      </c>
      <c r="L10" s="11">
        <f t="shared" si="2"/>
        <v>0.17230000000000001</v>
      </c>
      <c r="M10" s="1">
        <v>0.36709999999999998</v>
      </c>
      <c r="N10" s="1">
        <v>8.3699999999999997E-2</v>
      </c>
      <c r="O10" s="14">
        <f t="shared" si="3"/>
        <v>0.28339999999999999</v>
      </c>
      <c r="P10" s="1">
        <v>0.4113</v>
      </c>
      <c r="Q10" s="1">
        <v>8.4000000000000005E-2</v>
      </c>
      <c r="R10" s="15">
        <f t="shared" si="4"/>
        <v>0.32729999999999998</v>
      </c>
      <c r="S10" s="1">
        <v>0.44040000000000001</v>
      </c>
      <c r="T10" s="1">
        <v>8.3299999999999999E-2</v>
      </c>
      <c r="U10" s="17">
        <f t="shared" si="5"/>
        <v>0.35710000000000003</v>
      </c>
      <c r="V10" s="1">
        <v>0.53390000000000004</v>
      </c>
      <c r="W10" s="1">
        <v>8.2100000000000006E-2</v>
      </c>
      <c r="X10" s="19">
        <f t="shared" si="6"/>
        <v>0.45180000000000003</v>
      </c>
    </row>
    <row r="11" spans="1:24">
      <c r="A11" t="s">
        <v>28</v>
      </c>
      <c r="B11" t="s">
        <v>6</v>
      </c>
      <c r="C11" t="s">
        <v>2</v>
      </c>
      <c r="D11" s="1">
        <v>0.1118</v>
      </c>
      <c r="E11" s="1">
        <v>9.5799999999999996E-2</v>
      </c>
      <c r="F11" s="3">
        <f t="shared" si="0"/>
        <v>1.6E-2</v>
      </c>
      <c r="G11" s="1">
        <v>0.13200000000000001</v>
      </c>
      <c r="H11" s="1">
        <v>0.1</v>
      </c>
      <c r="I11" s="13">
        <f t="shared" si="1"/>
        <v>3.2000000000000001E-2</v>
      </c>
      <c r="J11" s="1">
        <v>0.23810000000000001</v>
      </c>
      <c r="K11" s="1">
        <v>9.7799999999999998E-2</v>
      </c>
      <c r="L11" s="11">
        <f t="shared" si="2"/>
        <v>0.14030000000000001</v>
      </c>
      <c r="M11" s="1">
        <v>0.16830000000000001</v>
      </c>
      <c r="N11" s="1">
        <v>8.8700000000000001E-2</v>
      </c>
      <c r="O11" s="14">
        <f t="shared" si="3"/>
        <v>7.9600000000000004E-2</v>
      </c>
      <c r="P11" s="1">
        <v>0.18090000000000001</v>
      </c>
      <c r="Q11" s="1">
        <v>9.2100000000000001E-2</v>
      </c>
      <c r="R11" s="15">
        <f t="shared" si="4"/>
        <v>8.8800000000000004E-2</v>
      </c>
      <c r="S11" s="1">
        <v>0.18920000000000001</v>
      </c>
      <c r="T11" s="1">
        <v>9.1600000000000001E-2</v>
      </c>
      <c r="U11" s="17">
        <f t="shared" si="5"/>
        <v>9.7600000000000006E-2</v>
      </c>
      <c r="V11" s="1">
        <v>0.28660000000000002</v>
      </c>
      <c r="W11" s="1">
        <v>8.9700000000000002E-2</v>
      </c>
      <c r="X11" s="19">
        <f t="shared" si="6"/>
        <v>0.19690000000000002</v>
      </c>
    </row>
    <row r="12" spans="1:24">
      <c r="A12" t="s">
        <v>28</v>
      </c>
      <c r="B12" t="s">
        <v>6</v>
      </c>
      <c r="C12" t="s">
        <v>2</v>
      </c>
      <c r="D12" s="1">
        <v>0.1171</v>
      </c>
      <c r="E12" s="1">
        <v>9.5799999999999996E-2</v>
      </c>
      <c r="F12" s="3">
        <f t="shared" si="0"/>
        <v>2.1299999999999999E-2</v>
      </c>
      <c r="G12" s="1">
        <v>0.13689999999999999</v>
      </c>
      <c r="H12" s="1">
        <v>0.1069</v>
      </c>
      <c r="I12" s="13">
        <f t="shared" si="1"/>
        <v>0.03</v>
      </c>
      <c r="J12" s="1">
        <v>0.2384</v>
      </c>
      <c r="K12" s="1">
        <v>9.8199999999999996E-2</v>
      </c>
      <c r="L12" s="11">
        <f t="shared" si="2"/>
        <v>0.14019999999999999</v>
      </c>
      <c r="M12" s="1">
        <v>0.17180000000000001</v>
      </c>
      <c r="N12" s="1">
        <v>8.7800000000000003E-2</v>
      </c>
      <c r="O12" s="14">
        <f t="shared" si="3"/>
        <v>8.4000000000000005E-2</v>
      </c>
      <c r="P12" s="1">
        <v>0.1782</v>
      </c>
      <c r="Q12" s="1">
        <v>0.09</v>
      </c>
      <c r="R12" s="15">
        <f t="shared" si="4"/>
        <v>8.8200000000000001E-2</v>
      </c>
      <c r="S12" s="1">
        <v>0.19209999999999999</v>
      </c>
      <c r="T12" s="1">
        <v>9.0399999999999994E-2</v>
      </c>
      <c r="U12" s="17">
        <f t="shared" si="5"/>
        <v>0.1017</v>
      </c>
      <c r="V12" s="1">
        <v>0.28249999999999997</v>
      </c>
      <c r="W12" s="1">
        <v>9.0800000000000006E-2</v>
      </c>
      <c r="X12" s="19">
        <f t="shared" si="6"/>
        <v>0.19169999999999998</v>
      </c>
    </row>
    <row r="13" spans="1:24">
      <c r="A13" t="s">
        <v>28</v>
      </c>
      <c r="B13" t="s">
        <v>6</v>
      </c>
      <c r="C13" t="s">
        <v>2</v>
      </c>
      <c r="D13" s="1">
        <v>0.1163</v>
      </c>
      <c r="E13" s="1">
        <v>9.8599999999999993E-2</v>
      </c>
      <c r="F13" s="3">
        <f t="shared" si="0"/>
        <v>1.7700000000000007E-2</v>
      </c>
      <c r="G13" s="1">
        <v>0.1363</v>
      </c>
      <c r="H13" s="1">
        <v>0.1095</v>
      </c>
      <c r="I13" s="13">
        <f t="shared" si="1"/>
        <v>2.6800000000000004E-2</v>
      </c>
      <c r="J13" s="1">
        <v>0.24099999999999999</v>
      </c>
      <c r="K13" s="1">
        <v>9.9400000000000002E-2</v>
      </c>
      <c r="L13" s="11">
        <f t="shared" si="2"/>
        <v>0.1416</v>
      </c>
      <c r="M13" s="1">
        <v>0.1663</v>
      </c>
      <c r="N13" s="1">
        <v>9.0899999999999995E-2</v>
      </c>
      <c r="O13" s="14">
        <f t="shared" si="3"/>
        <v>7.5400000000000009E-2</v>
      </c>
      <c r="P13" s="1">
        <v>0.18140000000000001</v>
      </c>
      <c r="Q13" s="1">
        <v>9.9000000000000005E-2</v>
      </c>
      <c r="R13" s="15">
        <f t="shared" si="4"/>
        <v>8.2400000000000001E-2</v>
      </c>
      <c r="S13" s="1">
        <v>0.19600000000000001</v>
      </c>
      <c r="T13" s="1">
        <v>9.3600000000000003E-2</v>
      </c>
      <c r="U13" s="17">
        <f t="shared" si="5"/>
        <v>0.1024</v>
      </c>
      <c r="V13" s="1">
        <v>0.2918</v>
      </c>
      <c r="W13" s="1">
        <v>9.3100000000000002E-2</v>
      </c>
      <c r="X13" s="19">
        <f t="shared" si="6"/>
        <v>0.19869999999999999</v>
      </c>
    </row>
    <row r="14" spans="1:24">
      <c r="A14" t="s">
        <v>28</v>
      </c>
      <c r="B14" t="s">
        <v>6</v>
      </c>
      <c r="C14" t="s">
        <v>3</v>
      </c>
      <c r="D14" s="1">
        <v>0.1023</v>
      </c>
      <c r="E14" s="1">
        <v>0.1004</v>
      </c>
      <c r="F14" s="3">
        <f t="shared" si="0"/>
        <v>1.8999999999999989E-3</v>
      </c>
      <c r="G14" s="1">
        <v>0.1147</v>
      </c>
      <c r="H14" s="1">
        <v>0.1116</v>
      </c>
      <c r="I14" s="13">
        <f t="shared" si="1"/>
        <v>3.0999999999999917E-3</v>
      </c>
      <c r="J14" s="1">
        <v>0.15340000000000001</v>
      </c>
      <c r="K14" s="1">
        <v>0.10050000000000001</v>
      </c>
      <c r="L14" s="11">
        <f t="shared" si="2"/>
        <v>5.2900000000000003E-2</v>
      </c>
      <c r="M14" s="1">
        <v>0.124</v>
      </c>
      <c r="N14" s="1">
        <v>9.8900000000000002E-2</v>
      </c>
      <c r="O14" s="14">
        <f t="shared" si="3"/>
        <v>2.5099999999999997E-2</v>
      </c>
      <c r="P14" s="1">
        <v>0.12239999999999999</v>
      </c>
      <c r="Q14" s="1">
        <v>0.1096</v>
      </c>
      <c r="R14" s="15">
        <f t="shared" si="4"/>
        <v>1.2799999999999992E-2</v>
      </c>
      <c r="S14" s="1">
        <v>0.156</v>
      </c>
      <c r="T14" s="1">
        <v>9.7699999999999995E-2</v>
      </c>
      <c r="U14" s="17">
        <f t="shared" si="5"/>
        <v>5.8300000000000005E-2</v>
      </c>
      <c r="V14" s="1">
        <v>0.14230000000000001</v>
      </c>
      <c r="W14" s="1">
        <v>9.4399999999999998E-2</v>
      </c>
      <c r="X14" s="19">
        <f t="shared" si="6"/>
        <v>4.7900000000000012E-2</v>
      </c>
    </row>
    <row r="15" spans="1:24">
      <c r="A15" t="s">
        <v>28</v>
      </c>
      <c r="B15" t="s">
        <v>6</v>
      </c>
      <c r="C15" t="s">
        <v>3</v>
      </c>
      <c r="D15" s="1">
        <v>0.1061</v>
      </c>
      <c r="E15" s="1">
        <v>9.9299999999999999E-2</v>
      </c>
      <c r="F15" s="3">
        <f t="shared" si="0"/>
        <v>6.8000000000000005E-3</v>
      </c>
      <c r="G15" s="1">
        <v>0.1181</v>
      </c>
      <c r="H15" s="1">
        <v>0.1111</v>
      </c>
      <c r="I15" s="13">
        <f t="shared" si="1"/>
        <v>6.9999999999999923E-3</v>
      </c>
      <c r="J15" s="1">
        <v>0.1615</v>
      </c>
      <c r="K15" s="1">
        <v>0.1037</v>
      </c>
      <c r="L15" s="11">
        <f t="shared" si="2"/>
        <v>5.7800000000000004E-2</v>
      </c>
      <c r="M15" s="1">
        <v>0.1273</v>
      </c>
      <c r="N15" s="1">
        <v>9.2100000000000001E-2</v>
      </c>
      <c r="O15" s="14">
        <f t="shared" si="3"/>
        <v>3.5199999999999995E-2</v>
      </c>
      <c r="P15" s="1">
        <v>0.1426</v>
      </c>
      <c r="Q15" s="1">
        <v>9.5299999999999996E-2</v>
      </c>
      <c r="R15" s="15">
        <f t="shared" si="4"/>
        <v>4.7300000000000009E-2</v>
      </c>
      <c r="S15" s="1">
        <v>0.1308</v>
      </c>
      <c r="T15" s="1">
        <v>9.7100000000000006E-2</v>
      </c>
      <c r="U15" s="17">
        <f t="shared" si="5"/>
        <v>3.3699999999999994E-2</v>
      </c>
      <c r="V15" s="1">
        <v>0.14019999999999999</v>
      </c>
      <c r="W15" s="1">
        <v>9.7100000000000006E-2</v>
      </c>
      <c r="X15" s="19">
        <f t="shared" si="6"/>
        <v>4.3099999999999986E-2</v>
      </c>
    </row>
    <row r="16" spans="1:24">
      <c r="A16" t="s">
        <v>28</v>
      </c>
      <c r="B16" t="s">
        <v>6</v>
      </c>
      <c r="C16" t="s">
        <v>3</v>
      </c>
      <c r="D16" s="1">
        <v>0.1177</v>
      </c>
      <c r="E16" s="1">
        <v>9.7000000000000003E-2</v>
      </c>
      <c r="F16" s="3">
        <f t="shared" si="0"/>
        <v>2.0699999999999996E-2</v>
      </c>
      <c r="G16" s="1">
        <v>0.11749999999999999</v>
      </c>
      <c r="H16" s="1">
        <v>0.10970000000000001</v>
      </c>
      <c r="I16" s="13">
        <f t="shared" si="1"/>
        <v>7.7999999999999875E-3</v>
      </c>
      <c r="J16" s="1">
        <v>0.16470000000000001</v>
      </c>
      <c r="K16" s="1">
        <v>0.10299999999999999</v>
      </c>
      <c r="L16" s="11">
        <f t="shared" si="2"/>
        <v>6.1700000000000019E-2</v>
      </c>
      <c r="M16" s="1">
        <v>0.12809999999999999</v>
      </c>
      <c r="N16" s="1">
        <v>9.2799999999999994E-2</v>
      </c>
      <c r="O16" s="14">
        <f t="shared" si="3"/>
        <v>3.5299999999999998E-2</v>
      </c>
      <c r="P16" s="1">
        <v>0.13100000000000001</v>
      </c>
      <c r="Q16" s="1">
        <v>9.6000000000000002E-2</v>
      </c>
      <c r="R16" s="15">
        <f t="shared" si="4"/>
        <v>3.5000000000000003E-2</v>
      </c>
      <c r="S16" s="1">
        <v>0.13819999999999999</v>
      </c>
      <c r="T16" s="1">
        <v>9.6299999999999997E-2</v>
      </c>
      <c r="U16" s="17">
        <f t="shared" si="5"/>
        <v>4.1899999999999993E-2</v>
      </c>
      <c r="V16" s="1">
        <v>0.14019999999999999</v>
      </c>
      <c r="W16" s="1">
        <v>9.5000000000000001E-2</v>
      </c>
      <c r="X16" s="19">
        <f t="shared" si="6"/>
        <v>4.519999999999999E-2</v>
      </c>
    </row>
    <row r="17" spans="1:24">
      <c r="A17" t="s">
        <v>28</v>
      </c>
      <c r="B17" t="s">
        <v>6</v>
      </c>
      <c r="C17" t="s">
        <v>5</v>
      </c>
      <c r="D17" s="1">
        <v>0.14599999999999999</v>
      </c>
      <c r="E17" s="1">
        <v>0.11360000000000001</v>
      </c>
      <c r="F17" s="3">
        <f t="shared" si="0"/>
        <v>3.2399999999999984E-2</v>
      </c>
      <c r="G17" s="1">
        <v>0.1336</v>
      </c>
      <c r="H17" s="1">
        <v>0.1241</v>
      </c>
      <c r="I17" s="13">
        <f t="shared" si="1"/>
        <v>9.4999999999999946E-3</v>
      </c>
      <c r="J17" s="1">
        <v>0.14549999999999999</v>
      </c>
      <c r="K17" s="1">
        <v>0.1167</v>
      </c>
      <c r="L17" s="11">
        <f t="shared" si="2"/>
        <v>2.8799999999999992E-2</v>
      </c>
      <c r="M17" s="1">
        <v>0.1139</v>
      </c>
      <c r="N17" s="1">
        <v>9.69E-2</v>
      </c>
      <c r="O17" s="14">
        <f t="shared" si="3"/>
        <v>1.7000000000000001E-2</v>
      </c>
      <c r="P17" s="1">
        <v>0.1149</v>
      </c>
      <c r="Q17" s="1">
        <v>0.1012</v>
      </c>
      <c r="R17" s="15">
        <f t="shared" si="4"/>
        <v>1.3700000000000004E-2</v>
      </c>
      <c r="S17" s="1">
        <v>0.1182</v>
      </c>
      <c r="T17" s="1">
        <v>0.1041</v>
      </c>
      <c r="U17" s="17">
        <f t="shared" si="5"/>
        <v>1.4100000000000001E-2</v>
      </c>
      <c r="V17" s="1">
        <v>0.1201</v>
      </c>
      <c r="W17" s="1">
        <v>0.10440000000000001</v>
      </c>
      <c r="X17" s="19">
        <f t="shared" si="6"/>
        <v>1.5699999999999992E-2</v>
      </c>
    </row>
    <row r="18" spans="1:24">
      <c r="A18" t="s">
        <v>28</v>
      </c>
      <c r="B18" t="s">
        <v>6</v>
      </c>
      <c r="C18" t="s">
        <v>5</v>
      </c>
      <c r="D18" s="1">
        <v>0.12959999999999999</v>
      </c>
      <c r="E18" s="1">
        <v>0.10829999999999999</v>
      </c>
      <c r="F18" s="3">
        <f t="shared" si="0"/>
        <v>2.1299999999999999E-2</v>
      </c>
      <c r="G18" s="1">
        <v>0.115</v>
      </c>
      <c r="H18" s="1">
        <v>0.10829999999999999</v>
      </c>
      <c r="I18" s="13">
        <f t="shared" si="1"/>
        <v>6.7000000000000115E-3</v>
      </c>
      <c r="J18" s="1">
        <v>0.14699999999999999</v>
      </c>
      <c r="K18" s="1">
        <v>0.1211</v>
      </c>
      <c r="L18" s="11">
        <f t="shared" si="2"/>
        <v>2.5899999999999992E-2</v>
      </c>
      <c r="M18" s="1">
        <v>0.11840000000000001</v>
      </c>
      <c r="N18" s="1">
        <v>9.5100000000000004E-2</v>
      </c>
      <c r="O18" s="14">
        <f t="shared" si="3"/>
        <v>2.3300000000000001E-2</v>
      </c>
      <c r="P18" s="1">
        <v>0.1167</v>
      </c>
      <c r="Q18" s="1">
        <v>0.1021</v>
      </c>
      <c r="R18" s="15">
        <f t="shared" si="4"/>
        <v>1.4600000000000002E-2</v>
      </c>
      <c r="S18" s="1">
        <v>0.11940000000000001</v>
      </c>
      <c r="T18" s="1">
        <v>0.1055</v>
      </c>
      <c r="U18" s="17">
        <f t="shared" si="5"/>
        <v>1.390000000000001E-2</v>
      </c>
      <c r="V18" s="1">
        <v>0.1201</v>
      </c>
      <c r="W18" s="1">
        <v>0.1004</v>
      </c>
      <c r="X18" s="19">
        <f t="shared" si="6"/>
        <v>1.9699999999999995E-2</v>
      </c>
    </row>
    <row r="19" spans="1:24">
      <c r="A19" t="s">
        <v>28</v>
      </c>
      <c r="B19" t="s">
        <v>6</v>
      </c>
      <c r="C19" t="s">
        <v>5</v>
      </c>
      <c r="D19" s="1">
        <v>0.1163</v>
      </c>
      <c r="E19" s="1">
        <v>0.1087</v>
      </c>
      <c r="F19" s="3">
        <f t="shared" si="0"/>
        <v>7.5999999999999956E-3</v>
      </c>
      <c r="G19" s="1">
        <v>0.121</v>
      </c>
      <c r="H19" s="1">
        <v>0.1192</v>
      </c>
      <c r="I19" s="13">
        <f t="shared" si="1"/>
        <v>1.799999999999996E-3</v>
      </c>
      <c r="J19" s="1">
        <v>0.1467</v>
      </c>
      <c r="K19" s="1">
        <v>0.11459999999999999</v>
      </c>
      <c r="L19" s="11">
        <f t="shared" si="2"/>
        <v>3.2100000000000004E-2</v>
      </c>
      <c r="M19" s="1">
        <v>0.1137</v>
      </c>
      <c r="N19" s="1">
        <v>9.5200000000000007E-2</v>
      </c>
      <c r="O19" s="14">
        <f t="shared" si="3"/>
        <v>1.8499999999999989E-2</v>
      </c>
      <c r="P19" s="1">
        <v>0.1186</v>
      </c>
      <c r="Q19" s="1">
        <v>0.10730000000000001</v>
      </c>
      <c r="R19" s="15">
        <f t="shared" si="4"/>
        <v>1.1299999999999991E-2</v>
      </c>
      <c r="S19" s="1">
        <v>0.1205</v>
      </c>
      <c r="T19" s="1">
        <v>0.1042</v>
      </c>
      <c r="U19" s="17">
        <f t="shared" si="5"/>
        <v>1.6299999999999995E-2</v>
      </c>
      <c r="V19" s="1">
        <v>0.1188</v>
      </c>
      <c r="W19" s="1">
        <v>0.1066</v>
      </c>
      <c r="X19" s="19">
        <f t="shared" si="6"/>
        <v>1.2200000000000003E-2</v>
      </c>
    </row>
    <row r="20" spans="1:24">
      <c r="A20" t="s">
        <v>28</v>
      </c>
      <c r="B20" t="s">
        <v>13</v>
      </c>
      <c r="C20" t="s">
        <v>2</v>
      </c>
      <c r="D20" s="1">
        <v>0.1095</v>
      </c>
      <c r="E20" s="1">
        <v>0.1009</v>
      </c>
      <c r="F20" s="3">
        <f t="shared" si="0"/>
        <v>8.5999999999999965E-3</v>
      </c>
      <c r="G20" s="1">
        <v>0.15260000000000001</v>
      </c>
      <c r="H20" s="1">
        <v>0.1145</v>
      </c>
      <c r="I20" s="13">
        <f t="shared" si="1"/>
        <v>3.8100000000000009E-2</v>
      </c>
      <c r="J20" s="1">
        <v>0.16639999999999999</v>
      </c>
      <c r="K20" s="1">
        <v>0.11609999999999999</v>
      </c>
      <c r="L20" s="11">
        <f t="shared" si="2"/>
        <v>5.0299999999999997E-2</v>
      </c>
      <c r="M20" s="1">
        <v>0.28360000000000002</v>
      </c>
      <c r="N20" s="1">
        <v>9.1300000000000006E-2</v>
      </c>
      <c r="O20" s="14">
        <f t="shared" si="3"/>
        <v>0.19230000000000003</v>
      </c>
      <c r="P20" s="1">
        <v>0.34229999999999999</v>
      </c>
      <c r="Q20" s="1">
        <v>0.1019</v>
      </c>
      <c r="R20" s="15">
        <f t="shared" si="4"/>
        <v>0.2404</v>
      </c>
      <c r="S20" s="1">
        <v>0.38240000000000002</v>
      </c>
      <c r="T20" s="1">
        <v>0.1132</v>
      </c>
      <c r="U20" s="17">
        <f t="shared" si="5"/>
        <v>0.26919999999999999</v>
      </c>
      <c r="V20" s="1">
        <v>0.47370000000000001</v>
      </c>
      <c r="W20" s="1">
        <v>0.12089999999999999</v>
      </c>
      <c r="X20" s="19">
        <f t="shared" si="6"/>
        <v>0.3528</v>
      </c>
    </row>
    <row r="21" spans="1:24">
      <c r="A21" t="s">
        <v>28</v>
      </c>
      <c r="B21" t="s">
        <v>13</v>
      </c>
      <c r="C21" t="s">
        <v>2</v>
      </c>
      <c r="D21" s="1">
        <v>0.1071</v>
      </c>
      <c r="E21" s="1">
        <v>0.10059999999999999</v>
      </c>
      <c r="F21" s="3">
        <f t="shared" si="0"/>
        <v>6.5000000000000058E-3</v>
      </c>
      <c r="G21" s="1">
        <v>0.15140000000000001</v>
      </c>
      <c r="H21" s="1">
        <v>0.1134</v>
      </c>
      <c r="I21" s="13">
        <f t="shared" si="1"/>
        <v>3.8000000000000006E-2</v>
      </c>
      <c r="J21" s="1">
        <v>0.1613</v>
      </c>
      <c r="K21" s="1">
        <v>0.1177</v>
      </c>
      <c r="L21" s="11">
        <f t="shared" si="2"/>
        <v>4.36E-2</v>
      </c>
      <c r="M21" s="1">
        <v>0.28610000000000002</v>
      </c>
      <c r="N21" s="1">
        <v>9.3299999999999994E-2</v>
      </c>
      <c r="O21" s="14">
        <f t="shared" si="3"/>
        <v>0.19280000000000003</v>
      </c>
      <c r="P21" s="1">
        <v>0.3458</v>
      </c>
      <c r="Q21" s="1">
        <v>0.1111</v>
      </c>
      <c r="R21" s="15">
        <f t="shared" si="4"/>
        <v>0.23469999999999999</v>
      </c>
      <c r="S21" s="1">
        <v>0.38109999999999999</v>
      </c>
      <c r="T21" s="1">
        <v>0.1171</v>
      </c>
      <c r="U21" s="17">
        <f t="shared" si="5"/>
        <v>0.26400000000000001</v>
      </c>
      <c r="V21" s="1">
        <v>0.49149999999999999</v>
      </c>
      <c r="W21" s="1">
        <v>0.1016</v>
      </c>
      <c r="X21" s="19">
        <f t="shared" si="6"/>
        <v>0.38990000000000002</v>
      </c>
    </row>
    <row r="22" spans="1:24">
      <c r="A22" t="s">
        <v>28</v>
      </c>
      <c r="B22" t="s">
        <v>13</v>
      </c>
      <c r="C22" t="s">
        <v>2</v>
      </c>
      <c r="D22" s="1">
        <v>0.1168</v>
      </c>
      <c r="E22" s="1">
        <v>0.1065</v>
      </c>
      <c r="F22" s="3">
        <f t="shared" si="0"/>
        <v>1.0300000000000004E-2</v>
      </c>
      <c r="G22" s="1">
        <v>0.1527</v>
      </c>
      <c r="H22" s="1">
        <v>0.1168</v>
      </c>
      <c r="I22" s="13">
        <f t="shared" si="1"/>
        <v>3.5900000000000001E-2</v>
      </c>
      <c r="J22" s="1">
        <v>0.151</v>
      </c>
      <c r="K22" s="1">
        <v>0.12330000000000001</v>
      </c>
      <c r="L22" s="11">
        <f t="shared" si="2"/>
        <v>2.7699999999999989E-2</v>
      </c>
      <c r="M22" s="1">
        <v>0.28299999999999997</v>
      </c>
      <c r="N22" s="1">
        <v>9.64E-2</v>
      </c>
      <c r="O22" s="14">
        <f t="shared" si="3"/>
        <v>0.18659999999999999</v>
      </c>
      <c r="P22" s="1">
        <v>0.3322</v>
      </c>
      <c r="Q22" s="1">
        <v>0.1163</v>
      </c>
      <c r="R22" s="15">
        <f t="shared" si="4"/>
        <v>0.21589999999999998</v>
      </c>
      <c r="S22" s="1">
        <v>0.38040000000000002</v>
      </c>
      <c r="T22" s="1">
        <v>0.11260000000000001</v>
      </c>
      <c r="U22" s="17">
        <f t="shared" si="5"/>
        <v>0.26780000000000004</v>
      </c>
      <c r="V22" s="1">
        <v>0.48209999999999997</v>
      </c>
      <c r="W22" s="1">
        <v>0.11550000000000001</v>
      </c>
      <c r="X22" s="19">
        <f t="shared" si="6"/>
        <v>0.36659999999999998</v>
      </c>
    </row>
    <row r="23" spans="1:24">
      <c r="A23" t="s">
        <v>28</v>
      </c>
      <c r="B23" t="s">
        <v>13</v>
      </c>
      <c r="C23" t="s">
        <v>3</v>
      </c>
      <c r="D23" s="1">
        <v>0.11890000000000001</v>
      </c>
      <c r="E23" s="1">
        <v>0.1159</v>
      </c>
      <c r="F23" s="3">
        <f t="shared" si="0"/>
        <v>3.0000000000000027E-3</v>
      </c>
      <c r="G23" s="1">
        <v>0.13639999999999999</v>
      </c>
      <c r="H23" s="1">
        <v>0.1159</v>
      </c>
      <c r="I23" s="13">
        <f t="shared" si="1"/>
        <v>2.049999999999999E-2</v>
      </c>
      <c r="J23" s="1">
        <v>0.1439</v>
      </c>
      <c r="K23" s="1">
        <v>0.1389</v>
      </c>
      <c r="L23" s="11">
        <f t="shared" si="2"/>
        <v>5.0000000000000044E-3</v>
      </c>
      <c r="M23" s="1">
        <v>0.19339999999999999</v>
      </c>
      <c r="N23" s="1">
        <v>0.1038</v>
      </c>
      <c r="O23" s="14">
        <f t="shared" si="3"/>
        <v>8.9599999999999985E-2</v>
      </c>
      <c r="P23" s="1">
        <v>0.2074</v>
      </c>
      <c r="Q23" s="1">
        <v>0.1145</v>
      </c>
      <c r="R23" s="15">
        <f t="shared" si="4"/>
        <v>9.2899999999999996E-2</v>
      </c>
      <c r="S23" s="1">
        <v>0.2235</v>
      </c>
      <c r="T23" s="1">
        <v>0.1293</v>
      </c>
      <c r="U23" s="17">
        <f t="shared" si="5"/>
        <v>9.4200000000000006E-2</v>
      </c>
      <c r="V23" s="1">
        <v>0.3543</v>
      </c>
      <c r="W23" s="1">
        <v>0.10199999999999999</v>
      </c>
      <c r="X23" s="19">
        <f t="shared" si="6"/>
        <v>0.25230000000000002</v>
      </c>
    </row>
    <row r="24" spans="1:24">
      <c r="A24" t="s">
        <v>28</v>
      </c>
      <c r="B24" t="s">
        <v>13</v>
      </c>
      <c r="C24" t="s">
        <v>3</v>
      </c>
      <c r="D24" s="1">
        <v>0.1183</v>
      </c>
      <c r="E24" s="1">
        <v>0.11600000000000001</v>
      </c>
      <c r="F24" s="3">
        <f t="shared" si="0"/>
        <v>2.2999999999999965E-3</v>
      </c>
      <c r="G24" s="1">
        <v>0.14080000000000001</v>
      </c>
      <c r="H24" s="1">
        <v>0.11600000000000001</v>
      </c>
      <c r="I24" s="13">
        <f t="shared" si="1"/>
        <v>2.4800000000000003E-2</v>
      </c>
      <c r="J24" s="1">
        <v>0.14180000000000001</v>
      </c>
      <c r="K24" s="1">
        <v>0.11600000000000001</v>
      </c>
      <c r="L24" s="11">
        <f t="shared" si="2"/>
        <v>2.5800000000000003E-2</v>
      </c>
      <c r="M24" s="1">
        <v>0.19700000000000001</v>
      </c>
      <c r="N24" s="1">
        <v>0.1041</v>
      </c>
      <c r="O24" s="14">
        <f t="shared" si="3"/>
        <v>9.290000000000001E-2</v>
      </c>
      <c r="P24" s="1">
        <v>0.20119999999999999</v>
      </c>
      <c r="Q24" s="1">
        <v>0.1096</v>
      </c>
      <c r="R24" s="15">
        <f t="shared" si="4"/>
        <v>9.1599999999999987E-2</v>
      </c>
      <c r="S24" s="1">
        <v>0.22370000000000001</v>
      </c>
      <c r="T24" s="1">
        <v>0.13880000000000001</v>
      </c>
      <c r="U24" s="17">
        <f t="shared" si="5"/>
        <v>8.4900000000000003E-2</v>
      </c>
      <c r="V24" s="1">
        <v>0.37719999999999998</v>
      </c>
      <c r="W24" s="1">
        <v>0.1023</v>
      </c>
      <c r="X24" s="19">
        <f t="shared" si="6"/>
        <v>0.27489999999999998</v>
      </c>
    </row>
    <row r="25" spans="1:24">
      <c r="A25" t="s">
        <v>28</v>
      </c>
      <c r="B25" t="s">
        <v>13</v>
      </c>
      <c r="C25" t="s">
        <v>3</v>
      </c>
      <c r="D25" s="1">
        <v>0.11360000000000001</v>
      </c>
      <c r="E25" s="1">
        <v>0.1043</v>
      </c>
      <c r="F25" s="3">
        <f t="shared" si="0"/>
        <v>9.3000000000000027E-3</v>
      </c>
      <c r="G25" s="1">
        <v>0.1419</v>
      </c>
      <c r="H25" s="1">
        <v>0.1043</v>
      </c>
      <c r="I25" s="13">
        <f t="shared" si="1"/>
        <v>3.7599999999999995E-2</v>
      </c>
      <c r="J25" s="1">
        <v>0.13650000000000001</v>
      </c>
      <c r="K25" s="1">
        <v>0.1043</v>
      </c>
      <c r="L25" s="11">
        <f t="shared" si="2"/>
        <v>3.2200000000000006E-2</v>
      </c>
      <c r="M25" s="1">
        <v>0.1852</v>
      </c>
      <c r="N25" s="1">
        <v>0.104</v>
      </c>
      <c r="O25" s="14">
        <f t="shared" si="3"/>
        <v>8.1200000000000008E-2</v>
      </c>
      <c r="P25" s="1">
        <v>0.20619999999999999</v>
      </c>
      <c r="Q25" s="1">
        <v>0.1108</v>
      </c>
      <c r="R25" s="15">
        <f t="shared" si="4"/>
        <v>9.5399999999999999E-2</v>
      </c>
      <c r="S25" s="1">
        <v>0.22189999999999999</v>
      </c>
      <c r="T25" s="1">
        <v>0.1371</v>
      </c>
      <c r="U25" s="17">
        <f t="shared" si="5"/>
        <v>8.4799999999999986E-2</v>
      </c>
      <c r="V25" s="1">
        <v>0.3644</v>
      </c>
      <c r="W25" s="1">
        <v>0.1235</v>
      </c>
      <c r="X25" s="19">
        <f t="shared" si="6"/>
        <v>0.2409</v>
      </c>
    </row>
    <row r="26" spans="1:24">
      <c r="A26" t="s">
        <v>28</v>
      </c>
      <c r="B26" t="s">
        <v>13</v>
      </c>
      <c r="C26" t="s">
        <v>5</v>
      </c>
      <c r="D26" s="1">
        <v>0.1232</v>
      </c>
      <c r="E26" s="1">
        <v>0.1105</v>
      </c>
      <c r="F26" s="3">
        <f t="shared" si="0"/>
        <v>1.2700000000000003E-2</v>
      </c>
      <c r="G26" s="1">
        <v>0.12659999999999999</v>
      </c>
      <c r="H26" s="1">
        <v>0.1105</v>
      </c>
      <c r="I26" s="13">
        <f t="shared" si="1"/>
        <v>1.6099999999999989E-2</v>
      </c>
      <c r="J26" s="1">
        <v>0.13450000000000001</v>
      </c>
      <c r="K26" s="1">
        <v>0.1105</v>
      </c>
      <c r="L26" s="11">
        <f t="shared" si="2"/>
        <v>2.4000000000000007E-2</v>
      </c>
      <c r="M26" s="1">
        <v>0.15970000000000001</v>
      </c>
      <c r="N26" s="1">
        <v>0.1071</v>
      </c>
      <c r="O26" s="14">
        <f t="shared" si="3"/>
        <v>5.2600000000000008E-2</v>
      </c>
      <c r="P26" s="1">
        <v>0.1668</v>
      </c>
      <c r="Q26" s="1">
        <v>0.11269999999999999</v>
      </c>
      <c r="R26" s="15">
        <f t="shared" si="4"/>
        <v>5.4100000000000009E-2</v>
      </c>
      <c r="S26" s="1">
        <v>0.18140000000000001</v>
      </c>
      <c r="T26" s="1">
        <v>0.12</v>
      </c>
      <c r="U26" s="17">
        <f t="shared" si="5"/>
        <v>6.140000000000001E-2</v>
      </c>
      <c r="V26" s="1">
        <v>0.21440000000000001</v>
      </c>
      <c r="W26" s="1">
        <v>0.11269999999999999</v>
      </c>
      <c r="X26" s="19">
        <f t="shared" si="6"/>
        <v>0.10170000000000001</v>
      </c>
    </row>
    <row r="27" spans="1:24">
      <c r="A27" t="s">
        <v>28</v>
      </c>
      <c r="B27" t="s">
        <v>13</v>
      </c>
      <c r="C27" t="s">
        <v>5</v>
      </c>
      <c r="D27" s="1">
        <v>0.1191</v>
      </c>
      <c r="E27" s="1">
        <v>0.1104</v>
      </c>
      <c r="F27" s="3">
        <f t="shared" si="0"/>
        <v>8.6999999999999994E-3</v>
      </c>
      <c r="G27" s="1">
        <v>0.13270000000000001</v>
      </c>
      <c r="H27" s="1">
        <v>0.1104</v>
      </c>
      <c r="I27" s="13">
        <f t="shared" si="1"/>
        <v>2.2300000000000014E-2</v>
      </c>
      <c r="J27" s="1">
        <v>0.12959999999999999</v>
      </c>
      <c r="K27" s="1">
        <v>0.1104</v>
      </c>
      <c r="L27" s="11">
        <f t="shared" si="2"/>
        <v>1.9199999999999995E-2</v>
      </c>
      <c r="M27" s="1">
        <v>0.1658</v>
      </c>
      <c r="N27" s="1">
        <v>0.10630000000000001</v>
      </c>
      <c r="O27" s="14">
        <f t="shared" si="3"/>
        <v>5.9499999999999997E-2</v>
      </c>
      <c r="P27" s="1">
        <v>0.16789999999999999</v>
      </c>
      <c r="Q27" s="1">
        <v>0.1134</v>
      </c>
      <c r="R27" s="15">
        <f t="shared" si="4"/>
        <v>5.4499999999999993E-2</v>
      </c>
      <c r="S27" s="1">
        <v>0.17499999999999999</v>
      </c>
      <c r="T27" s="1">
        <v>0.1211</v>
      </c>
      <c r="U27" s="17">
        <f t="shared" si="5"/>
        <v>5.389999999999999E-2</v>
      </c>
      <c r="V27" s="1">
        <v>0.21060000000000001</v>
      </c>
      <c r="W27" s="1">
        <v>0.1076</v>
      </c>
      <c r="X27" s="19">
        <f t="shared" si="6"/>
        <v>0.10300000000000001</v>
      </c>
    </row>
    <row r="28" spans="1:24">
      <c r="A28" t="s">
        <v>28</v>
      </c>
      <c r="B28" t="s">
        <v>13</v>
      </c>
      <c r="C28" t="s">
        <v>5</v>
      </c>
      <c r="D28" s="1">
        <v>0.11269999999999999</v>
      </c>
      <c r="E28" s="1">
        <v>0.1089</v>
      </c>
      <c r="F28" s="3">
        <f t="shared" si="0"/>
        <v>3.7999999999999978E-3</v>
      </c>
      <c r="G28" s="1">
        <v>0.12870000000000001</v>
      </c>
      <c r="H28" s="1">
        <v>0.1089</v>
      </c>
      <c r="I28" s="13">
        <f t="shared" si="1"/>
        <v>1.9800000000000012E-2</v>
      </c>
      <c r="J28" s="1">
        <v>0.13420000000000001</v>
      </c>
      <c r="K28" s="1">
        <v>0.1089</v>
      </c>
      <c r="L28" s="11">
        <f t="shared" si="2"/>
        <v>2.5300000000000017E-2</v>
      </c>
      <c r="M28" s="1">
        <v>0.1681</v>
      </c>
      <c r="N28" s="1">
        <v>0.11020000000000001</v>
      </c>
      <c r="O28" s="14">
        <f t="shared" si="3"/>
        <v>5.7899999999999993E-2</v>
      </c>
      <c r="P28" s="1">
        <v>0.16789999999999999</v>
      </c>
      <c r="Q28" s="1">
        <v>0.1191</v>
      </c>
      <c r="R28" s="15">
        <f t="shared" si="4"/>
        <v>4.8799999999999996E-2</v>
      </c>
      <c r="S28" s="1">
        <v>0.184</v>
      </c>
      <c r="T28" s="1">
        <v>0.12</v>
      </c>
      <c r="U28" s="17">
        <f t="shared" si="5"/>
        <v>6.4000000000000001E-2</v>
      </c>
      <c r="V28" s="1">
        <v>0.21709999999999999</v>
      </c>
      <c r="W28" s="1">
        <v>0.1106</v>
      </c>
      <c r="X28" s="19">
        <f t="shared" si="6"/>
        <v>0.10649999999999998</v>
      </c>
    </row>
    <row r="29" spans="1:24">
      <c r="A29" t="s">
        <v>28</v>
      </c>
      <c r="B29" t="s">
        <v>10</v>
      </c>
      <c r="C29" t="s">
        <v>2</v>
      </c>
      <c r="D29" s="1">
        <v>0.1024</v>
      </c>
      <c r="E29" s="1">
        <v>8.4400000000000003E-2</v>
      </c>
      <c r="F29" s="3">
        <f t="shared" si="0"/>
        <v>1.8000000000000002E-2</v>
      </c>
      <c r="G29" s="1">
        <v>0.1371</v>
      </c>
      <c r="H29" s="1">
        <v>8.7400000000000005E-2</v>
      </c>
      <c r="I29" s="13">
        <f t="shared" si="1"/>
        <v>4.9699999999999994E-2</v>
      </c>
      <c r="J29" s="1">
        <v>0.20519999999999999</v>
      </c>
      <c r="K29" s="1">
        <v>9.4299999999999995E-2</v>
      </c>
      <c r="L29" s="11">
        <f t="shared" si="2"/>
        <v>0.1109</v>
      </c>
      <c r="M29" s="1">
        <v>0.1908</v>
      </c>
      <c r="N29" s="1">
        <v>8.8700000000000001E-2</v>
      </c>
      <c r="O29" s="14">
        <f t="shared" si="3"/>
        <v>0.1021</v>
      </c>
      <c r="P29" s="1">
        <v>0.2175</v>
      </c>
      <c r="Q29" s="1">
        <v>9.2999999999999999E-2</v>
      </c>
      <c r="R29" s="15">
        <f t="shared" si="4"/>
        <v>0.1245</v>
      </c>
      <c r="S29" s="1">
        <v>0.22550000000000001</v>
      </c>
      <c r="T29" s="1">
        <v>9.11E-2</v>
      </c>
      <c r="U29" s="17">
        <f t="shared" si="5"/>
        <v>0.13440000000000002</v>
      </c>
      <c r="V29" s="1">
        <v>0.36320000000000002</v>
      </c>
      <c r="W29" s="1">
        <v>9.1499999999999998E-2</v>
      </c>
      <c r="X29" s="19">
        <f t="shared" si="6"/>
        <v>0.27170000000000005</v>
      </c>
    </row>
    <row r="30" spans="1:24">
      <c r="A30" t="s">
        <v>28</v>
      </c>
      <c r="B30" t="s">
        <v>10</v>
      </c>
      <c r="C30" t="s">
        <v>2</v>
      </c>
      <c r="D30" s="1">
        <v>0.1023</v>
      </c>
      <c r="E30" s="1">
        <v>8.6999999999999994E-2</v>
      </c>
      <c r="F30" s="3">
        <f t="shared" si="0"/>
        <v>1.5300000000000008E-2</v>
      </c>
      <c r="G30" s="1">
        <v>0.13420000000000001</v>
      </c>
      <c r="H30" s="1">
        <v>8.9300000000000004E-2</v>
      </c>
      <c r="I30" s="13">
        <f t="shared" si="1"/>
        <v>4.4900000000000009E-2</v>
      </c>
      <c r="J30" s="1">
        <v>0.2064</v>
      </c>
      <c r="K30" s="1">
        <v>9.9699999999999997E-2</v>
      </c>
      <c r="L30" s="11">
        <f t="shared" si="2"/>
        <v>0.1067</v>
      </c>
      <c r="M30" s="1">
        <v>0.19209999999999999</v>
      </c>
      <c r="N30" s="1">
        <v>8.9800000000000005E-2</v>
      </c>
      <c r="O30" s="14">
        <f t="shared" si="3"/>
        <v>0.10229999999999999</v>
      </c>
      <c r="P30" s="1">
        <v>0.20699999999999999</v>
      </c>
      <c r="Q30" s="1">
        <v>9.1800000000000007E-2</v>
      </c>
      <c r="R30" s="15">
        <f t="shared" si="4"/>
        <v>0.11519999999999998</v>
      </c>
      <c r="S30" s="1">
        <v>0.23050000000000001</v>
      </c>
      <c r="T30" s="1">
        <v>8.8499999999999995E-2</v>
      </c>
      <c r="U30" s="17">
        <f t="shared" si="5"/>
        <v>0.14200000000000002</v>
      </c>
      <c r="V30" s="1">
        <v>0.3604</v>
      </c>
      <c r="W30" s="1">
        <v>8.7900000000000006E-2</v>
      </c>
      <c r="X30" s="19">
        <f t="shared" si="6"/>
        <v>0.27249999999999996</v>
      </c>
    </row>
    <row r="31" spans="1:24">
      <c r="A31" t="s">
        <v>28</v>
      </c>
      <c r="B31" t="s">
        <v>10</v>
      </c>
      <c r="C31" t="s">
        <v>2</v>
      </c>
      <c r="D31" s="1">
        <v>0.1042</v>
      </c>
      <c r="E31" s="1">
        <v>8.5199999999999998E-2</v>
      </c>
      <c r="F31" s="3">
        <f t="shared" si="0"/>
        <v>1.9000000000000003E-2</v>
      </c>
      <c r="G31" s="1">
        <v>0.1305</v>
      </c>
      <c r="H31" s="1">
        <v>8.8800000000000004E-2</v>
      </c>
      <c r="I31" s="13">
        <f t="shared" si="1"/>
        <v>4.1700000000000001E-2</v>
      </c>
      <c r="J31" s="1">
        <v>0.2084</v>
      </c>
      <c r="K31" s="1">
        <v>9.7799999999999998E-2</v>
      </c>
      <c r="L31" s="11">
        <f t="shared" si="2"/>
        <v>0.1106</v>
      </c>
      <c r="M31" s="1">
        <v>0.2044</v>
      </c>
      <c r="N31" s="1">
        <v>9.8000000000000004E-2</v>
      </c>
      <c r="O31" s="14">
        <f t="shared" si="3"/>
        <v>0.10639999999999999</v>
      </c>
      <c r="P31" s="1">
        <v>0.21809999999999999</v>
      </c>
      <c r="Q31" s="1">
        <v>9.6100000000000005E-2</v>
      </c>
      <c r="R31" s="15">
        <f t="shared" si="4"/>
        <v>0.12199999999999998</v>
      </c>
      <c r="S31" s="1">
        <v>0.24279999999999999</v>
      </c>
      <c r="T31" s="1">
        <v>9.1800000000000007E-2</v>
      </c>
      <c r="U31" s="17">
        <f t="shared" si="5"/>
        <v>0.15099999999999997</v>
      </c>
      <c r="V31" s="1">
        <v>0.36990000000000001</v>
      </c>
      <c r="W31" s="1">
        <v>8.8800000000000004E-2</v>
      </c>
      <c r="X31" s="19">
        <f t="shared" si="6"/>
        <v>0.28110000000000002</v>
      </c>
    </row>
    <row r="32" spans="1:24">
      <c r="A32" t="s">
        <v>28</v>
      </c>
      <c r="B32" t="s">
        <v>10</v>
      </c>
      <c r="C32" t="s">
        <v>3</v>
      </c>
      <c r="D32" s="1">
        <v>0.1055</v>
      </c>
      <c r="E32" s="1">
        <v>0.1019</v>
      </c>
      <c r="F32" s="3">
        <f t="shared" si="0"/>
        <v>3.5999999999999921E-3</v>
      </c>
      <c r="G32" s="1">
        <v>0.12559999999999999</v>
      </c>
      <c r="H32" s="1">
        <v>0.1024</v>
      </c>
      <c r="I32" s="13">
        <f t="shared" si="1"/>
        <v>2.3199999999999985E-2</v>
      </c>
      <c r="J32" s="1">
        <v>0.13750000000000001</v>
      </c>
      <c r="K32" s="1">
        <v>8.77E-2</v>
      </c>
      <c r="L32" s="11">
        <f t="shared" si="2"/>
        <v>4.9800000000000011E-2</v>
      </c>
      <c r="M32" s="1">
        <v>0.1633</v>
      </c>
      <c r="N32" s="1">
        <v>9.9000000000000005E-2</v>
      </c>
      <c r="O32" s="14">
        <f t="shared" si="3"/>
        <v>6.4299999999999996E-2</v>
      </c>
      <c r="P32" s="1">
        <v>0.1734</v>
      </c>
      <c r="Q32" s="1">
        <v>0.1137</v>
      </c>
      <c r="R32" s="15">
        <f t="shared" si="4"/>
        <v>5.9700000000000003E-2</v>
      </c>
      <c r="S32" s="1">
        <v>0.1973</v>
      </c>
      <c r="T32" s="1">
        <v>0.107</v>
      </c>
      <c r="U32" s="17">
        <f t="shared" si="5"/>
        <v>9.0300000000000005E-2</v>
      </c>
      <c r="V32" s="1">
        <v>0.23749999999999999</v>
      </c>
      <c r="W32" s="1">
        <v>9.0700000000000003E-2</v>
      </c>
      <c r="X32" s="19">
        <f t="shared" si="6"/>
        <v>0.14679999999999999</v>
      </c>
    </row>
    <row r="33" spans="1:24">
      <c r="A33" t="s">
        <v>28</v>
      </c>
      <c r="B33" t="s">
        <v>10</v>
      </c>
      <c r="C33" t="s">
        <v>3</v>
      </c>
      <c r="D33" s="1">
        <v>0.16209999999999999</v>
      </c>
      <c r="E33" s="1">
        <v>0.10489999999999999</v>
      </c>
      <c r="F33" s="3">
        <f t="shared" si="0"/>
        <v>5.7200000000000001E-2</v>
      </c>
      <c r="G33" s="1">
        <v>0.14449999999999999</v>
      </c>
      <c r="H33" s="1">
        <v>9.4E-2</v>
      </c>
      <c r="I33" s="13">
        <f t="shared" si="1"/>
        <v>5.0499999999999989E-2</v>
      </c>
      <c r="J33" s="1">
        <v>0.1424</v>
      </c>
      <c r="K33" s="1">
        <v>9.69E-2</v>
      </c>
      <c r="L33" s="11">
        <f t="shared" si="2"/>
        <v>4.5499999999999999E-2</v>
      </c>
      <c r="M33" s="1">
        <v>0.15890000000000001</v>
      </c>
      <c r="N33" s="1">
        <v>9.2999999999999999E-2</v>
      </c>
      <c r="O33" s="14">
        <f t="shared" si="3"/>
        <v>6.5900000000000014E-2</v>
      </c>
      <c r="P33" s="1">
        <v>0.17530000000000001</v>
      </c>
      <c r="Q33" s="1">
        <v>0.10929999999999999</v>
      </c>
      <c r="R33" s="15">
        <f t="shared" si="4"/>
        <v>6.6000000000000017E-2</v>
      </c>
      <c r="S33" s="1">
        <v>0.18379999999999999</v>
      </c>
      <c r="T33" s="1">
        <v>0.1108</v>
      </c>
      <c r="U33" s="17">
        <f t="shared" si="5"/>
        <v>7.2999999999999995E-2</v>
      </c>
      <c r="V33" s="1">
        <v>0.247</v>
      </c>
      <c r="W33" s="1">
        <v>8.9800000000000005E-2</v>
      </c>
      <c r="X33" s="19">
        <f t="shared" si="6"/>
        <v>0.15720000000000001</v>
      </c>
    </row>
    <row r="34" spans="1:24">
      <c r="A34" t="s">
        <v>28</v>
      </c>
      <c r="B34" t="s">
        <v>10</v>
      </c>
      <c r="C34" t="s">
        <v>3</v>
      </c>
      <c r="D34" s="1">
        <v>0.1135</v>
      </c>
      <c r="E34" s="1">
        <v>0.1069</v>
      </c>
      <c r="F34" s="3">
        <f t="shared" si="0"/>
        <v>6.6000000000000086E-3</v>
      </c>
      <c r="G34" s="1">
        <v>0.1308</v>
      </c>
      <c r="H34" s="1">
        <v>9.5000000000000001E-2</v>
      </c>
      <c r="I34" s="13">
        <f t="shared" si="1"/>
        <v>3.5799999999999998E-2</v>
      </c>
      <c r="J34" s="1">
        <v>0.14080000000000001</v>
      </c>
      <c r="K34" s="1">
        <v>0.1048</v>
      </c>
      <c r="L34" s="11">
        <f t="shared" si="2"/>
        <v>3.6000000000000004E-2</v>
      </c>
      <c r="M34" s="1">
        <v>0.16320000000000001</v>
      </c>
      <c r="N34" s="1">
        <v>9.6000000000000002E-2</v>
      </c>
      <c r="O34" s="14">
        <f t="shared" si="3"/>
        <v>6.720000000000001E-2</v>
      </c>
      <c r="P34" s="1">
        <v>0.17</v>
      </c>
      <c r="Q34" s="1">
        <v>0.1226</v>
      </c>
      <c r="R34" s="15">
        <f t="shared" si="4"/>
        <v>4.7400000000000012E-2</v>
      </c>
      <c r="S34" s="1">
        <v>0.18529999999999999</v>
      </c>
      <c r="T34" s="1">
        <v>0.1099</v>
      </c>
      <c r="U34" s="17">
        <f t="shared" si="5"/>
        <v>7.5399999999999995E-2</v>
      </c>
      <c r="V34" s="1">
        <v>0.24010000000000001</v>
      </c>
      <c r="W34" s="1">
        <v>9.1899999999999996E-2</v>
      </c>
      <c r="X34" s="19">
        <f t="shared" si="6"/>
        <v>0.1482</v>
      </c>
    </row>
    <row r="35" spans="1:24">
      <c r="A35" t="s">
        <v>28</v>
      </c>
      <c r="B35" t="s">
        <v>10</v>
      </c>
      <c r="C35" t="s">
        <v>5</v>
      </c>
      <c r="D35" s="1">
        <v>0.1143</v>
      </c>
      <c r="E35" s="1">
        <v>8.7499999999999994E-2</v>
      </c>
      <c r="F35" s="3">
        <f t="shared" si="0"/>
        <v>2.6800000000000004E-2</v>
      </c>
      <c r="G35" s="1">
        <v>0.12690000000000001</v>
      </c>
      <c r="H35" s="1">
        <v>9.3100000000000002E-2</v>
      </c>
      <c r="I35" s="13">
        <f t="shared" si="1"/>
        <v>3.3800000000000011E-2</v>
      </c>
      <c r="J35" s="1">
        <v>0.13350000000000001</v>
      </c>
      <c r="K35" s="1">
        <v>9.5399999999999999E-2</v>
      </c>
      <c r="L35" s="11">
        <f t="shared" si="2"/>
        <v>3.8100000000000009E-2</v>
      </c>
      <c r="M35" s="1">
        <v>0.15440000000000001</v>
      </c>
      <c r="N35" s="1">
        <v>0.12470000000000001</v>
      </c>
      <c r="O35" s="14">
        <f t="shared" si="3"/>
        <v>2.9700000000000004E-2</v>
      </c>
      <c r="P35" s="1">
        <v>0.1555</v>
      </c>
      <c r="Q35" s="1">
        <v>0.1086</v>
      </c>
      <c r="R35" s="15">
        <f t="shared" si="4"/>
        <v>4.6899999999999997E-2</v>
      </c>
      <c r="S35" s="1">
        <v>0.16289999999999999</v>
      </c>
      <c r="T35" s="1">
        <v>0.11840000000000001</v>
      </c>
      <c r="U35" s="17">
        <f t="shared" si="5"/>
        <v>4.4499999999999984E-2</v>
      </c>
      <c r="V35" s="1">
        <v>0.14899999999999999</v>
      </c>
      <c r="W35" s="1">
        <v>9.7299999999999998E-2</v>
      </c>
      <c r="X35" s="19">
        <f t="shared" si="6"/>
        <v>5.1699999999999996E-2</v>
      </c>
    </row>
    <row r="36" spans="1:24">
      <c r="A36" t="s">
        <v>28</v>
      </c>
      <c r="B36" t="s">
        <v>10</v>
      </c>
      <c r="C36" t="s">
        <v>5</v>
      </c>
      <c r="D36" s="1">
        <v>0.1203</v>
      </c>
      <c r="E36" s="1">
        <v>8.8900000000000007E-2</v>
      </c>
      <c r="F36" s="3">
        <f t="shared" si="0"/>
        <v>3.1399999999999997E-2</v>
      </c>
      <c r="G36" s="1">
        <v>0.12889999999999999</v>
      </c>
      <c r="H36" s="1">
        <v>9.4200000000000006E-2</v>
      </c>
      <c r="I36" s="13">
        <f t="shared" si="1"/>
        <v>3.4699999999999981E-2</v>
      </c>
      <c r="J36" s="1">
        <v>0.13700000000000001</v>
      </c>
      <c r="K36" s="1">
        <v>0.13500000000000001</v>
      </c>
      <c r="L36" s="11">
        <f t="shared" si="2"/>
        <v>2.0000000000000018E-3</v>
      </c>
      <c r="M36" s="1">
        <v>0.1464</v>
      </c>
      <c r="N36" s="1">
        <v>0.13139999999999999</v>
      </c>
      <c r="O36" s="14">
        <f t="shared" si="3"/>
        <v>1.5000000000000013E-2</v>
      </c>
      <c r="P36" s="1">
        <v>0.15579999999999999</v>
      </c>
      <c r="Q36" s="1">
        <v>0.12089999999999999</v>
      </c>
      <c r="R36" s="15">
        <f t="shared" si="4"/>
        <v>3.49E-2</v>
      </c>
      <c r="S36" s="1">
        <v>0.15970000000000001</v>
      </c>
      <c r="T36" s="1">
        <v>0.13420000000000001</v>
      </c>
      <c r="U36" s="17">
        <f t="shared" si="5"/>
        <v>2.5499999999999995E-2</v>
      </c>
      <c r="V36" s="1">
        <v>0.15229999999999999</v>
      </c>
      <c r="W36" s="1">
        <v>0.1011</v>
      </c>
      <c r="X36" s="19">
        <f t="shared" si="6"/>
        <v>5.1199999999999996E-2</v>
      </c>
    </row>
    <row r="37" spans="1:24">
      <c r="A37" t="s">
        <v>28</v>
      </c>
      <c r="B37" t="s">
        <v>10</v>
      </c>
      <c r="C37" t="s">
        <v>5</v>
      </c>
      <c r="D37" s="1">
        <v>0.1244</v>
      </c>
      <c r="E37" s="1">
        <v>8.8200000000000001E-2</v>
      </c>
      <c r="F37" s="3">
        <f t="shared" si="0"/>
        <v>3.6199999999999996E-2</v>
      </c>
      <c r="G37" s="1">
        <v>0.1201</v>
      </c>
      <c r="H37" s="1">
        <v>9.8599999999999993E-2</v>
      </c>
      <c r="I37" s="13">
        <f t="shared" si="1"/>
        <v>2.1500000000000005E-2</v>
      </c>
      <c r="J37" s="1">
        <v>0.1361</v>
      </c>
      <c r="K37" s="1">
        <v>0.1116</v>
      </c>
      <c r="L37" s="11">
        <f t="shared" si="2"/>
        <v>2.4499999999999994E-2</v>
      </c>
      <c r="M37" s="1">
        <v>0.1484</v>
      </c>
      <c r="N37" s="1">
        <v>0.1268</v>
      </c>
      <c r="O37" s="14">
        <f t="shared" si="3"/>
        <v>2.1600000000000008E-2</v>
      </c>
      <c r="P37" s="1">
        <v>0.1681</v>
      </c>
      <c r="Q37" s="1">
        <v>0.1113</v>
      </c>
      <c r="R37" s="15">
        <f t="shared" si="4"/>
        <v>5.6800000000000003E-2</v>
      </c>
      <c r="S37" s="1">
        <v>0.1573</v>
      </c>
      <c r="T37" s="1">
        <v>0.126</v>
      </c>
      <c r="U37" s="17">
        <f t="shared" si="5"/>
        <v>3.1299999999999994E-2</v>
      </c>
      <c r="V37" s="1">
        <v>0.15040000000000001</v>
      </c>
      <c r="W37" s="1">
        <v>9.9699999999999997E-2</v>
      </c>
      <c r="X37" s="19">
        <f t="shared" si="6"/>
        <v>5.0700000000000009E-2</v>
      </c>
    </row>
    <row r="38" spans="1:24">
      <c r="A38" t="s">
        <v>28</v>
      </c>
      <c r="B38" t="s">
        <v>14</v>
      </c>
      <c r="C38" t="s">
        <v>2</v>
      </c>
      <c r="D38" s="1">
        <v>0.1062</v>
      </c>
      <c r="E38" s="1">
        <v>9.3600000000000003E-2</v>
      </c>
      <c r="F38" s="3">
        <f t="shared" si="0"/>
        <v>1.26E-2</v>
      </c>
      <c r="G38" s="1">
        <v>0.14069999999999999</v>
      </c>
      <c r="H38" s="1">
        <v>9.06E-2</v>
      </c>
      <c r="I38" s="13">
        <f t="shared" si="1"/>
        <v>5.0099999999999992E-2</v>
      </c>
      <c r="J38" s="1">
        <v>0.19109999999999999</v>
      </c>
      <c r="K38" s="1">
        <v>0.15040000000000001</v>
      </c>
      <c r="L38" s="11">
        <f t="shared" si="2"/>
        <v>4.0699999999999986E-2</v>
      </c>
      <c r="M38" s="1">
        <v>0.24510000000000001</v>
      </c>
      <c r="N38" s="1">
        <v>0.10150000000000001</v>
      </c>
      <c r="O38" s="14">
        <f t="shared" si="3"/>
        <v>0.14360000000000001</v>
      </c>
      <c r="P38" s="1">
        <v>0.28649999999999998</v>
      </c>
      <c r="Q38" s="1">
        <v>0.1003</v>
      </c>
      <c r="R38" s="15">
        <f t="shared" si="4"/>
        <v>0.18619999999999998</v>
      </c>
      <c r="S38" s="1">
        <v>0.3342</v>
      </c>
      <c r="T38" s="1">
        <v>0.10059999999999999</v>
      </c>
      <c r="U38" s="17">
        <f t="shared" si="5"/>
        <v>0.2336</v>
      </c>
      <c r="V38" s="1">
        <v>0.44440000000000002</v>
      </c>
      <c r="W38" s="1">
        <v>0.1048</v>
      </c>
      <c r="X38" s="19">
        <f t="shared" si="6"/>
        <v>0.33960000000000001</v>
      </c>
    </row>
    <row r="39" spans="1:24">
      <c r="A39" t="s">
        <v>28</v>
      </c>
      <c r="B39" t="s">
        <v>14</v>
      </c>
      <c r="C39" t="s">
        <v>2</v>
      </c>
      <c r="D39" s="1">
        <v>0.1045</v>
      </c>
      <c r="E39" s="1">
        <v>9.8799999999999999E-2</v>
      </c>
      <c r="F39" s="3">
        <f t="shared" si="0"/>
        <v>5.6999999999999967E-3</v>
      </c>
      <c r="G39" s="1">
        <v>0.1384</v>
      </c>
      <c r="H39" s="1">
        <v>9.11E-2</v>
      </c>
      <c r="I39" s="13">
        <f t="shared" si="1"/>
        <v>4.7299999999999995E-2</v>
      </c>
      <c r="J39" s="1">
        <v>0.1888</v>
      </c>
      <c r="K39" s="1">
        <v>0.1467</v>
      </c>
      <c r="L39" s="11">
        <f t="shared" si="2"/>
        <v>4.2099999999999999E-2</v>
      </c>
      <c r="M39" s="1">
        <v>0.2334</v>
      </c>
      <c r="N39" s="1">
        <v>0.10290000000000001</v>
      </c>
      <c r="O39" s="14">
        <f t="shared" si="3"/>
        <v>0.1305</v>
      </c>
      <c r="P39" s="1">
        <v>0.28079999999999999</v>
      </c>
      <c r="Q39" s="1">
        <v>9.6699999999999994E-2</v>
      </c>
      <c r="R39" s="15">
        <f t="shared" si="4"/>
        <v>0.18409999999999999</v>
      </c>
      <c r="S39" s="1">
        <v>0.33160000000000001</v>
      </c>
      <c r="T39" s="1">
        <v>0.10059999999999999</v>
      </c>
      <c r="U39" s="17">
        <f t="shared" si="5"/>
        <v>0.23100000000000001</v>
      </c>
      <c r="V39" s="1">
        <v>0.43780000000000002</v>
      </c>
      <c r="W39" s="1">
        <v>0.1004</v>
      </c>
      <c r="X39" s="19">
        <f t="shared" si="6"/>
        <v>0.33740000000000003</v>
      </c>
    </row>
    <row r="40" spans="1:24">
      <c r="A40" t="s">
        <v>28</v>
      </c>
      <c r="B40" t="s">
        <v>14</v>
      </c>
      <c r="C40" t="s">
        <v>2</v>
      </c>
      <c r="D40" s="1">
        <v>0.1062</v>
      </c>
      <c r="E40" s="1">
        <v>9.6500000000000002E-2</v>
      </c>
      <c r="F40" s="3">
        <f t="shared" si="0"/>
        <v>9.7000000000000003E-3</v>
      </c>
      <c r="G40" s="1">
        <v>0.1414</v>
      </c>
      <c r="H40" s="1">
        <v>9.2700000000000005E-2</v>
      </c>
      <c r="I40" s="13">
        <f t="shared" si="1"/>
        <v>4.8699999999999993E-2</v>
      </c>
      <c r="J40" s="1">
        <v>0.18720000000000001</v>
      </c>
      <c r="K40" s="1">
        <v>0.15390000000000001</v>
      </c>
      <c r="L40" s="11">
        <f t="shared" si="2"/>
        <v>3.3299999999999996E-2</v>
      </c>
      <c r="M40" s="1">
        <v>0.2382</v>
      </c>
      <c r="N40" s="1">
        <v>0.1091</v>
      </c>
      <c r="O40" s="14">
        <f t="shared" si="3"/>
        <v>0.12909999999999999</v>
      </c>
      <c r="P40" s="1">
        <v>0.28189999999999998</v>
      </c>
      <c r="Q40" s="1">
        <v>9.9699999999999997E-2</v>
      </c>
      <c r="R40" s="15">
        <f t="shared" si="4"/>
        <v>0.18219999999999997</v>
      </c>
      <c r="S40" s="1">
        <v>0.33660000000000001</v>
      </c>
      <c r="T40" s="1">
        <v>0.1103</v>
      </c>
      <c r="U40" s="17">
        <f t="shared" si="5"/>
        <v>0.2263</v>
      </c>
      <c r="V40" s="1">
        <v>0.43309999999999998</v>
      </c>
      <c r="W40" s="1">
        <v>0.1079</v>
      </c>
      <c r="X40" s="19">
        <f t="shared" si="6"/>
        <v>0.32519999999999999</v>
      </c>
    </row>
    <row r="41" spans="1:24">
      <c r="A41" t="s">
        <v>28</v>
      </c>
      <c r="B41" t="s">
        <v>14</v>
      </c>
      <c r="C41" t="s">
        <v>3</v>
      </c>
      <c r="D41" s="1">
        <v>0.10349999999999999</v>
      </c>
      <c r="E41" s="1">
        <v>9.1600000000000001E-2</v>
      </c>
      <c r="F41" s="3">
        <f t="shared" si="0"/>
        <v>1.1899999999999994E-2</v>
      </c>
      <c r="G41" s="1">
        <v>0.13420000000000001</v>
      </c>
      <c r="H41" s="1">
        <v>9.1600000000000001E-2</v>
      </c>
      <c r="I41" s="13">
        <f t="shared" si="1"/>
        <v>4.2600000000000013E-2</v>
      </c>
      <c r="J41" s="1">
        <v>0.15640000000000001</v>
      </c>
      <c r="K41" s="1">
        <v>0.12180000000000001</v>
      </c>
      <c r="L41" s="11">
        <f t="shared" si="2"/>
        <v>3.4600000000000006E-2</v>
      </c>
      <c r="M41" s="1">
        <v>0.22059999999999999</v>
      </c>
      <c r="N41" s="1">
        <v>0.1221</v>
      </c>
      <c r="O41" s="14">
        <f t="shared" si="3"/>
        <v>9.849999999999999E-2</v>
      </c>
      <c r="P41" s="1">
        <v>0.2447</v>
      </c>
      <c r="Q41" s="1">
        <v>0.1293</v>
      </c>
      <c r="R41" s="15">
        <f t="shared" si="4"/>
        <v>0.1154</v>
      </c>
      <c r="S41" s="1">
        <v>0.2712</v>
      </c>
      <c r="T41" s="1">
        <v>0.12239999999999999</v>
      </c>
      <c r="U41" s="17">
        <f t="shared" si="5"/>
        <v>0.14879999999999999</v>
      </c>
      <c r="V41" s="1">
        <v>0.40500000000000003</v>
      </c>
      <c r="W41" s="1">
        <v>0.14560000000000001</v>
      </c>
      <c r="X41" s="19">
        <f t="shared" si="6"/>
        <v>0.25940000000000002</v>
      </c>
    </row>
    <row r="42" spans="1:24">
      <c r="A42" t="s">
        <v>28</v>
      </c>
      <c r="B42" t="s">
        <v>14</v>
      </c>
      <c r="C42" t="s">
        <v>3</v>
      </c>
      <c r="D42" s="1">
        <v>0.1004</v>
      </c>
      <c r="E42" s="1">
        <v>9.4600000000000004E-2</v>
      </c>
      <c r="F42" s="3">
        <f t="shared" si="0"/>
        <v>5.7999999999999996E-3</v>
      </c>
      <c r="G42" s="1">
        <v>0.13750000000000001</v>
      </c>
      <c r="H42" s="1">
        <v>9.4600000000000004E-2</v>
      </c>
      <c r="I42" s="13">
        <f t="shared" si="1"/>
        <v>4.2900000000000008E-2</v>
      </c>
      <c r="J42" s="1">
        <v>0.1643</v>
      </c>
      <c r="K42" s="1">
        <v>0.1205</v>
      </c>
      <c r="L42" s="11">
        <f t="shared" si="2"/>
        <v>4.3800000000000006E-2</v>
      </c>
      <c r="M42" s="1">
        <v>0.2001</v>
      </c>
      <c r="N42" s="1">
        <v>0.12379999999999999</v>
      </c>
      <c r="O42" s="14">
        <f t="shared" si="3"/>
        <v>7.6300000000000007E-2</v>
      </c>
      <c r="P42" s="1">
        <v>0.23100000000000001</v>
      </c>
      <c r="Q42" s="1">
        <v>0.1217</v>
      </c>
      <c r="R42" s="15">
        <f t="shared" si="4"/>
        <v>0.10930000000000001</v>
      </c>
      <c r="S42" s="1">
        <v>0.26910000000000001</v>
      </c>
      <c r="T42" s="1">
        <v>0.12239999999999999</v>
      </c>
      <c r="U42" s="17">
        <f t="shared" si="5"/>
        <v>0.1467</v>
      </c>
      <c r="V42" s="1">
        <v>0.39300000000000002</v>
      </c>
      <c r="W42" s="1">
        <v>0.15</v>
      </c>
      <c r="X42" s="19">
        <f t="shared" si="6"/>
        <v>0.24300000000000002</v>
      </c>
    </row>
    <row r="43" spans="1:24">
      <c r="A43" t="s">
        <v>28</v>
      </c>
      <c r="B43" t="s">
        <v>14</v>
      </c>
      <c r="C43" t="s">
        <v>3</v>
      </c>
      <c r="D43" s="1">
        <v>0.1011</v>
      </c>
      <c r="E43" s="1">
        <v>9.6000000000000002E-2</v>
      </c>
      <c r="F43" s="3">
        <f t="shared" si="0"/>
        <v>5.0999999999999934E-3</v>
      </c>
      <c r="G43" s="1">
        <v>0.1326</v>
      </c>
      <c r="H43" s="1">
        <v>9.6000000000000002E-2</v>
      </c>
      <c r="I43" s="13">
        <f t="shared" si="1"/>
        <v>3.6599999999999994E-2</v>
      </c>
      <c r="J43" s="1">
        <v>0.16569999999999999</v>
      </c>
      <c r="K43" s="1">
        <v>0.12239999999999999</v>
      </c>
      <c r="L43" s="11">
        <f t="shared" si="2"/>
        <v>4.3299999999999991E-2</v>
      </c>
      <c r="M43" s="1">
        <v>0.2167</v>
      </c>
      <c r="N43" s="1">
        <v>0.12559999999999999</v>
      </c>
      <c r="O43" s="14">
        <f t="shared" si="3"/>
        <v>9.1100000000000014E-2</v>
      </c>
      <c r="P43" s="1">
        <v>0.24030000000000001</v>
      </c>
      <c r="Q43" s="1">
        <v>0.1231</v>
      </c>
      <c r="R43" s="15">
        <f t="shared" si="4"/>
        <v>0.11720000000000001</v>
      </c>
      <c r="S43" s="1">
        <v>0.28120000000000001</v>
      </c>
      <c r="T43" s="1">
        <v>0.12520000000000001</v>
      </c>
      <c r="U43" s="17">
        <f t="shared" si="5"/>
        <v>0.156</v>
      </c>
      <c r="V43" s="1">
        <v>0.39729999999999999</v>
      </c>
      <c r="W43" s="1">
        <v>0.14729999999999999</v>
      </c>
      <c r="X43" s="19">
        <f t="shared" si="6"/>
        <v>0.25</v>
      </c>
    </row>
    <row r="44" spans="1:24">
      <c r="A44" t="s">
        <v>28</v>
      </c>
      <c r="B44" t="s">
        <v>14</v>
      </c>
      <c r="C44" t="s">
        <v>5</v>
      </c>
      <c r="D44" s="1">
        <v>0.14030000000000001</v>
      </c>
      <c r="E44" s="1">
        <v>0.11310000000000001</v>
      </c>
      <c r="F44" s="3">
        <f t="shared" si="0"/>
        <v>2.7200000000000002E-2</v>
      </c>
      <c r="G44" s="1">
        <v>0.14940000000000001</v>
      </c>
      <c r="H44" s="1">
        <v>0.1154</v>
      </c>
      <c r="I44" s="13">
        <f t="shared" si="1"/>
        <v>3.4000000000000002E-2</v>
      </c>
      <c r="J44" s="1">
        <v>0.1457</v>
      </c>
      <c r="K44" s="1">
        <v>0.1195</v>
      </c>
      <c r="L44" s="11">
        <f t="shared" si="2"/>
        <v>2.6200000000000001E-2</v>
      </c>
      <c r="M44" s="1">
        <v>0.17069999999999999</v>
      </c>
      <c r="N44" s="1">
        <v>0.1295</v>
      </c>
      <c r="O44" s="14">
        <f t="shared" si="3"/>
        <v>4.1199999999999987E-2</v>
      </c>
      <c r="P44" s="1">
        <v>0.1847</v>
      </c>
      <c r="Q44" s="1">
        <v>0.1198</v>
      </c>
      <c r="R44" s="15">
        <f t="shared" si="4"/>
        <v>6.4899999999999999E-2</v>
      </c>
      <c r="S44" s="1">
        <v>0.1963</v>
      </c>
      <c r="T44" s="1">
        <v>0.1052</v>
      </c>
      <c r="U44" s="17">
        <f t="shared" si="5"/>
        <v>9.11E-2</v>
      </c>
      <c r="V44" s="1">
        <v>0.27560000000000001</v>
      </c>
      <c r="W44" s="1">
        <v>0.114</v>
      </c>
      <c r="X44" s="19">
        <f t="shared" si="6"/>
        <v>0.16160000000000002</v>
      </c>
    </row>
    <row r="45" spans="1:24">
      <c r="A45" t="s">
        <v>28</v>
      </c>
      <c r="B45" t="s">
        <v>14</v>
      </c>
      <c r="C45" t="s">
        <v>5</v>
      </c>
      <c r="D45" s="1">
        <v>0.1477</v>
      </c>
      <c r="E45" s="1">
        <v>0.114</v>
      </c>
      <c r="F45" s="3">
        <f t="shared" si="0"/>
        <v>3.3699999999999994E-2</v>
      </c>
      <c r="G45" s="1">
        <v>0.1371</v>
      </c>
      <c r="H45" s="1">
        <v>0.115</v>
      </c>
      <c r="I45" s="13">
        <f t="shared" si="1"/>
        <v>2.2099999999999995E-2</v>
      </c>
      <c r="J45" s="1">
        <v>0.15679999999999999</v>
      </c>
      <c r="K45" s="1">
        <v>0.1129</v>
      </c>
      <c r="L45" s="11">
        <f t="shared" si="2"/>
        <v>4.3899999999999995E-2</v>
      </c>
      <c r="M45" s="1">
        <v>0.17449999999999999</v>
      </c>
      <c r="N45" s="1">
        <v>0.12989999999999999</v>
      </c>
      <c r="O45" s="14">
        <f t="shared" si="3"/>
        <v>4.4600000000000001E-2</v>
      </c>
      <c r="P45" s="1">
        <v>0.18229999999999999</v>
      </c>
      <c r="Q45" s="1">
        <v>0.10630000000000001</v>
      </c>
      <c r="R45" s="15">
        <f t="shared" si="4"/>
        <v>7.5999999999999984E-2</v>
      </c>
      <c r="S45" s="1">
        <v>0.20130000000000001</v>
      </c>
      <c r="T45" s="1">
        <v>0.10580000000000001</v>
      </c>
      <c r="U45" s="17">
        <f t="shared" si="5"/>
        <v>9.5500000000000002E-2</v>
      </c>
      <c r="V45" s="1">
        <v>0.28050000000000003</v>
      </c>
      <c r="W45" s="1">
        <v>9.7500000000000003E-2</v>
      </c>
      <c r="X45" s="19">
        <f t="shared" si="6"/>
        <v>0.18300000000000002</v>
      </c>
    </row>
    <row r="46" spans="1:24">
      <c r="A46" t="s">
        <v>28</v>
      </c>
      <c r="B46" t="s">
        <v>14</v>
      </c>
      <c r="C46" t="s">
        <v>5</v>
      </c>
      <c r="D46" s="1">
        <v>0.1323</v>
      </c>
      <c r="E46" s="1">
        <v>0.1245</v>
      </c>
      <c r="F46" s="3">
        <f t="shared" si="0"/>
        <v>7.8000000000000014E-3</v>
      </c>
      <c r="G46" s="1">
        <v>0.13730000000000001</v>
      </c>
      <c r="H46" s="1">
        <v>0.11070000000000001</v>
      </c>
      <c r="I46" s="13">
        <f t="shared" si="1"/>
        <v>2.6599999999999999E-2</v>
      </c>
      <c r="J46" s="1">
        <v>0.15479999999999999</v>
      </c>
      <c r="K46" s="1">
        <v>0.1134</v>
      </c>
      <c r="L46" s="11">
        <f t="shared" si="2"/>
        <v>4.1399999999999992E-2</v>
      </c>
      <c r="M46" s="1">
        <v>0.18010000000000001</v>
      </c>
      <c r="N46" s="1">
        <v>0.128</v>
      </c>
      <c r="O46" s="14">
        <f t="shared" si="3"/>
        <v>5.2100000000000007E-2</v>
      </c>
      <c r="P46" s="1">
        <v>0.1908</v>
      </c>
      <c r="Q46" s="1">
        <v>0.1065</v>
      </c>
      <c r="R46" s="15">
        <f t="shared" si="4"/>
        <v>8.43E-2</v>
      </c>
      <c r="S46" s="1">
        <v>0.2001</v>
      </c>
      <c r="T46" s="1">
        <v>0.11070000000000001</v>
      </c>
      <c r="U46" s="17">
        <f t="shared" si="5"/>
        <v>8.9399999999999993E-2</v>
      </c>
      <c r="V46" s="1">
        <v>0.27939999999999998</v>
      </c>
      <c r="W46" s="1">
        <v>9.8500000000000004E-2</v>
      </c>
      <c r="X46" s="19">
        <f t="shared" si="6"/>
        <v>0.18089999999999998</v>
      </c>
    </row>
    <row r="47" spans="1:24">
      <c r="A47" t="s">
        <v>30</v>
      </c>
      <c r="B47" t="s">
        <v>8</v>
      </c>
      <c r="C47" t="s">
        <v>2</v>
      </c>
    </row>
    <row r="48" spans="1:24">
      <c r="A48" t="s">
        <v>30</v>
      </c>
      <c r="B48" t="s">
        <v>8</v>
      </c>
      <c r="C48" t="s">
        <v>2</v>
      </c>
    </row>
    <row r="49" spans="1:3">
      <c r="A49" t="s">
        <v>30</v>
      </c>
      <c r="B49" t="s">
        <v>8</v>
      </c>
      <c r="C49" t="s">
        <v>2</v>
      </c>
    </row>
    <row r="50" spans="1:3">
      <c r="A50" t="s">
        <v>30</v>
      </c>
      <c r="B50" t="s">
        <v>8</v>
      </c>
      <c r="C50" t="s">
        <v>3</v>
      </c>
    </row>
    <row r="51" spans="1:3">
      <c r="A51" t="s">
        <v>30</v>
      </c>
      <c r="B51" t="s">
        <v>8</v>
      </c>
      <c r="C51" t="s">
        <v>3</v>
      </c>
    </row>
    <row r="52" spans="1:3">
      <c r="A52" t="s">
        <v>30</v>
      </c>
      <c r="B52" t="s">
        <v>8</v>
      </c>
      <c r="C52" t="s">
        <v>3</v>
      </c>
    </row>
    <row r="53" spans="1:3">
      <c r="A53" t="s">
        <v>30</v>
      </c>
      <c r="B53" t="s">
        <v>8</v>
      </c>
      <c r="C53" t="s">
        <v>5</v>
      </c>
    </row>
    <row r="54" spans="1:3">
      <c r="A54" t="s">
        <v>30</v>
      </c>
      <c r="B54" t="s">
        <v>8</v>
      </c>
      <c r="C54" t="s">
        <v>5</v>
      </c>
    </row>
    <row r="55" spans="1:3">
      <c r="A55" t="s">
        <v>30</v>
      </c>
      <c r="B55" t="s">
        <v>8</v>
      </c>
      <c r="C55" t="s">
        <v>5</v>
      </c>
    </row>
    <row r="56" spans="1:3">
      <c r="A56" t="s">
        <v>30</v>
      </c>
      <c r="B56" t="s">
        <v>6</v>
      </c>
      <c r="C56" t="s">
        <v>2</v>
      </c>
    </row>
    <row r="57" spans="1:3">
      <c r="A57" t="s">
        <v>30</v>
      </c>
      <c r="B57" t="s">
        <v>6</v>
      </c>
      <c r="C57" t="s">
        <v>2</v>
      </c>
    </row>
    <row r="58" spans="1:3">
      <c r="A58" t="s">
        <v>30</v>
      </c>
      <c r="B58" t="s">
        <v>6</v>
      </c>
      <c r="C58" t="s">
        <v>2</v>
      </c>
    </row>
    <row r="59" spans="1:3">
      <c r="A59" t="s">
        <v>30</v>
      </c>
      <c r="B59" t="s">
        <v>6</v>
      </c>
      <c r="C59" t="s">
        <v>3</v>
      </c>
    </row>
    <row r="60" spans="1:3">
      <c r="A60" t="s">
        <v>30</v>
      </c>
      <c r="B60" t="s">
        <v>6</v>
      </c>
      <c r="C60" t="s">
        <v>3</v>
      </c>
    </row>
    <row r="61" spans="1:3">
      <c r="A61" t="s">
        <v>30</v>
      </c>
      <c r="B61" t="s">
        <v>6</v>
      </c>
      <c r="C61" t="s">
        <v>3</v>
      </c>
    </row>
    <row r="62" spans="1:3">
      <c r="A62" t="s">
        <v>30</v>
      </c>
      <c r="B62" t="s">
        <v>6</v>
      </c>
      <c r="C62" t="s">
        <v>5</v>
      </c>
    </row>
    <row r="63" spans="1:3">
      <c r="A63" t="s">
        <v>30</v>
      </c>
      <c r="B63" t="s">
        <v>6</v>
      </c>
      <c r="C63" t="s">
        <v>5</v>
      </c>
    </row>
    <row r="64" spans="1:3">
      <c r="A64" t="s">
        <v>30</v>
      </c>
      <c r="B64" t="s">
        <v>6</v>
      </c>
      <c r="C64" t="s">
        <v>5</v>
      </c>
    </row>
    <row r="65" spans="1:3">
      <c r="A65" t="s">
        <v>30</v>
      </c>
      <c r="B65" t="s">
        <v>13</v>
      </c>
      <c r="C65" t="s">
        <v>2</v>
      </c>
    </row>
    <row r="66" spans="1:3">
      <c r="A66" t="s">
        <v>30</v>
      </c>
      <c r="B66" t="s">
        <v>13</v>
      </c>
      <c r="C66" t="s">
        <v>2</v>
      </c>
    </row>
    <row r="67" spans="1:3">
      <c r="A67" t="s">
        <v>30</v>
      </c>
      <c r="B67" t="s">
        <v>13</v>
      </c>
      <c r="C67" t="s">
        <v>2</v>
      </c>
    </row>
    <row r="68" spans="1:3">
      <c r="A68" t="s">
        <v>30</v>
      </c>
      <c r="B68" t="s">
        <v>13</v>
      </c>
      <c r="C68" t="s">
        <v>3</v>
      </c>
    </row>
    <row r="69" spans="1:3">
      <c r="A69" t="s">
        <v>30</v>
      </c>
      <c r="B69" t="s">
        <v>13</v>
      </c>
      <c r="C69" t="s">
        <v>3</v>
      </c>
    </row>
    <row r="70" spans="1:3">
      <c r="A70" t="s">
        <v>30</v>
      </c>
      <c r="B70" t="s">
        <v>13</v>
      </c>
      <c r="C70" t="s">
        <v>3</v>
      </c>
    </row>
    <row r="71" spans="1:3">
      <c r="A71" t="s">
        <v>30</v>
      </c>
      <c r="B71" t="s">
        <v>13</v>
      </c>
      <c r="C71" t="s">
        <v>5</v>
      </c>
    </row>
    <row r="72" spans="1:3">
      <c r="A72" t="s">
        <v>30</v>
      </c>
      <c r="B72" t="s">
        <v>13</v>
      </c>
      <c r="C72" t="s">
        <v>5</v>
      </c>
    </row>
    <row r="73" spans="1:3">
      <c r="A73" t="s">
        <v>30</v>
      </c>
      <c r="B73" t="s">
        <v>13</v>
      </c>
      <c r="C73" t="s">
        <v>5</v>
      </c>
    </row>
    <row r="74" spans="1:3">
      <c r="A74" t="s">
        <v>30</v>
      </c>
      <c r="B74" t="s">
        <v>10</v>
      </c>
      <c r="C74" t="s">
        <v>2</v>
      </c>
    </row>
    <row r="75" spans="1:3">
      <c r="A75" t="s">
        <v>30</v>
      </c>
      <c r="B75" t="s">
        <v>10</v>
      </c>
      <c r="C75" t="s">
        <v>2</v>
      </c>
    </row>
    <row r="76" spans="1:3">
      <c r="A76" t="s">
        <v>30</v>
      </c>
      <c r="B76" t="s">
        <v>10</v>
      </c>
      <c r="C76" t="s">
        <v>2</v>
      </c>
    </row>
    <row r="77" spans="1:3">
      <c r="A77" t="s">
        <v>30</v>
      </c>
      <c r="B77" t="s">
        <v>10</v>
      </c>
      <c r="C77" t="s">
        <v>3</v>
      </c>
    </row>
    <row r="78" spans="1:3">
      <c r="A78" t="s">
        <v>30</v>
      </c>
      <c r="B78" t="s">
        <v>10</v>
      </c>
      <c r="C78" t="s">
        <v>3</v>
      </c>
    </row>
    <row r="79" spans="1:3">
      <c r="A79" t="s">
        <v>30</v>
      </c>
      <c r="B79" t="s">
        <v>10</v>
      </c>
      <c r="C79" t="s">
        <v>3</v>
      </c>
    </row>
    <row r="80" spans="1:3">
      <c r="A80" t="s">
        <v>30</v>
      </c>
      <c r="B80" t="s">
        <v>10</v>
      </c>
      <c r="C80" t="s">
        <v>5</v>
      </c>
    </row>
    <row r="81" spans="1:3">
      <c r="A81" t="s">
        <v>30</v>
      </c>
      <c r="B81" t="s">
        <v>10</v>
      </c>
      <c r="C81" t="s">
        <v>5</v>
      </c>
    </row>
    <row r="82" spans="1:3">
      <c r="A82" t="s">
        <v>30</v>
      </c>
      <c r="B82" t="s">
        <v>10</v>
      </c>
      <c r="C82" t="s">
        <v>5</v>
      </c>
    </row>
    <row r="83" spans="1:3">
      <c r="A83" t="s">
        <v>30</v>
      </c>
      <c r="B83" t="s">
        <v>14</v>
      </c>
      <c r="C83" t="s">
        <v>2</v>
      </c>
    </row>
    <row r="84" spans="1:3">
      <c r="A84" t="s">
        <v>30</v>
      </c>
      <c r="B84" t="s">
        <v>14</v>
      </c>
      <c r="C84" t="s">
        <v>2</v>
      </c>
    </row>
    <row r="85" spans="1:3">
      <c r="A85" t="s">
        <v>30</v>
      </c>
      <c r="B85" t="s">
        <v>14</v>
      </c>
      <c r="C85" t="s">
        <v>2</v>
      </c>
    </row>
    <row r="86" spans="1:3">
      <c r="A86" t="s">
        <v>30</v>
      </c>
      <c r="B86" t="s">
        <v>14</v>
      </c>
      <c r="C86" t="s">
        <v>3</v>
      </c>
    </row>
    <row r="87" spans="1:3">
      <c r="A87" t="s">
        <v>30</v>
      </c>
      <c r="B87" t="s">
        <v>14</v>
      </c>
      <c r="C87" t="s">
        <v>3</v>
      </c>
    </row>
    <row r="88" spans="1:3">
      <c r="A88" t="s">
        <v>30</v>
      </c>
      <c r="B88" t="s">
        <v>14</v>
      </c>
      <c r="C88" t="s">
        <v>3</v>
      </c>
    </row>
    <row r="89" spans="1:3">
      <c r="A89" t="s">
        <v>30</v>
      </c>
      <c r="B89" t="s">
        <v>14</v>
      </c>
      <c r="C89" t="s">
        <v>5</v>
      </c>
    </row>
    <row r="90" spans="1:3">
      <c r="A90" t="s">
        <v>30</v>
      </c>
      <c r="B90" t="s">
        <v>14</v>
      </c>
      <c r="C90" t="s">
        <v>5</v>
      </c>
    </row>
    <row r="91" spans="1:3">
      <c r="A91" t="s">
        <v>30</v>
      </c>
      <c r="B91" t="s">
        <v>14</v>
      </c>
      <c r="C91" t="s">
        <v>5</v>
      </c>
    </row>
    <row r="92" spans="1:3">
      <c r="A92" t="s">
        <v>29</v>
      </c>
      <c r="B92" t="s">
        <v>8</v>
      </c>
      <c r="C92" t="s">
        <v>2</v>
      </c>
    </row>
    <row r="93" spans="1:3">
      <c r="A93" t="s">
        <v>29</v>
      </c>
      <c r="B93" t="s">
        <v>8</v>
      </c>
      <c r="C93" t="s">
        <v>2</v>
      </c>
    </row>
    <row r="94" spans="1:3">
      <c r="A94" t="s">
        <v>29</v>
      </c>
      <c r="B94" t="s">
        <v>8</v>
      </c>
      <c r="C94" t="s">
        <v>2</v>
      </c>
    </row>
    <row r="95" spans="1:3">
      <c r="A95" t="s">
        <v>29</v>
      </c>
      <c r="B95" t="s">
        <v>8</v>
      </c>
      <c r="C95" t="s">
        <v>3</v>
      </c>
    </row>
    <row r="96" spans="1:3">
      <c r="A96" t="s">
        <v>29</v>
      </c>
      <c r="B96" t="s">
        <v>8</v>
      </c>
      <c r="C96" t="s">
        <v>3</v>
      </c>
    </row>
    <row r="97" spans="1:3">
      <c r="A97" t="s">
        <v>29</v>
      </c>
      <c r="B97" t="s">
        <v>8</v>
      </c>
      <c r="C97" t="s">
        <v>3</v>
      </c>
    </row>
    <row r="98" spans="1:3">
      <c r="A98" t="s">
        <v>29</v>
      </c>
      <c r="B98" t="s">
        <v>8</v>
      </c>
      <c r="C98" t="s">
        <v>5</v>
      </c>
    </row>
    <row r="99" spans="1:3">
      <c r="A99" t="s">
        <v>29</v>
      </c>
      <c r="B99" t="s">
        <v>8</v>
      </c>
      <c r="C99" t="s">
        <v>5</v>
      </c>
    </row>
    <row r="100" spans="1:3">
      <c r="A100" t="s">
        <v>29</v>
      </c>
      <c r="B100" t="s">
        <v>8</v>
      </c>
      <c r="C100" t="s">
        <v>5</v>
      </c>
    </row>
    <row r="101" spans="1:3">
      <c r="A101" t="s">
        <v>29</v>
      </c>
      <c r="B101" t="s">
        <v>6</v>
      </c>
      <c r="C101" t="s">
        <v>2</v>
      </c>
    </row>
    <row r="102" spans="1:3">
      <c r="A102" t="s">
        <v>29</v>
      </c>
      <c r="B102" t="s">
        <v>6</v>
      </c>
      <c r="C102" t="s">
        <v>2</v>
      </c>
    </row>
    <row r="103" spans="1:3">
      <c r="A103" t="s">
        <v>29</v>
      </c>
      <c r="B103" t="s">
        <v>6</v>
      </c>
      <c r="C103" t="s">
        <v>2</v>
      </c>
    </row>
    <row r="104" spans="1:3">
      <c r="A104" t="s">
        <v>29</v>
      </c>
      <c r="B104" t="s">
        <v>6</v>
      </c>
      <c r="C104" t="s">
        <v>3</v>
      </c>
    </row>
    <row r="105" spans="1:3">
      <c r="A105" t="s">
        <v>29</v>
      </c>
      <c r="B105" t="s">
        <v>6</v>
      </c>
      <c r="C105" t="s">
        <v>3</v>
      </c>
    </row>
    <row r="106" spans="1:3">
      <c r="A106" t="s">
        <v>29</v>
      </c>
      <c r="B106" t="s">
        <v>6</v>
      </c>
      <c r="C106" t="s">
        <v>3</v>
      </c>
    </row>
    <row r="107" spans="1:3">
      <c r="A107" t="s">
        <v>29</v>
      </c>
      <c r="B107" t="s">
        <v>6</v>
      </c>
      <c r="C107" t="s">
        <v>5</v>
      </c>
    </row>
    <row r="108" spans="1:3">
      <c r="A108" t="s">
        <v>29</v>
      </c>
      <c r="B108" t="s">
        <v>6</v>
      </c>
      <c r="C108" t="s">
        <v>5</v>
      </c>
    </row>
    <row r="109" spans="1:3">
      <c r="A109" t="s">
        <v>29</v>
      </c>
      <c r="B109" t="s">
        <v>6</v>
      </c>
      <c r="C109" t="s">
        <v>5</v>
      </c>
    </row>
    <row r="110" spans="1:3">
      <c r="A110" t="s">
        <v>29</v>
      </c>
      <c r="B110" t="s">
        <v>13</v>
      </c>
      <c r="C110" t="s">
        <v>2</v>
      </c>
    </row>
    <row r="111" spans="1:3">
      <c r="A111" t="s">
        <v>29</v>
      </c>
      <c r="B111" t="s">
        <v>13</v>
      </c>
      <c r="C111" t="s">
        <v>2</v>
      </c>
    </row>
    <row r="112" spans="1:3">
      <c r="A112" t="s">
        <v>29</v>
      </c>
      <c r="B112" t="s">
        <v>13</v>
      </c>
      <c r="C112" t="s">
        <v>2</v>
      </c>
    </row>
    <row r="113" spans="1:3">
      <c r="A113" t="s">
        <v>29</v>
      </c>
      <c r="B113" t="s">
        <v>13</v>
      </c>
      <c r="C113" t="s">
        <v>3</v>
      </c>
    </row>
    <row r="114" spans="1:3">
      <c r="A114" t="s">
        <v>29</v>
      </c>
      <c r="B114" t="s">
        <v>13</v>
      </c>
      <c r="C114" t="s">
        <v>3</v>
      </c>
    </row>
    <row r="115" spans="1:3">
      <c r="A115" t="s">
        <v>29</v>
      </c>
      <c r="B115" t="s">
        <v>13</v>
      </c>
      <c r="C115" t="s">
        <v>3</v>
      </c>
    </row>
    <row r="116" spans="1:3">
      <c r="A116" t="s">
        <v>29</v>
      </c>
      <c r="B116" t="s">
        <v>13</v>
      </c>
      <c r="C116" t="s">
        <v>5</v>
      </c>
    </row>
    <row r="117" spans="1:3">
      <c r="A117" t="s">
        <v>29</v>
      </c>
      <c r="B117" t="s">
        <v>13</v>
      </c>
      <c r="C117" t="s">
        <v>5</v>
      </c>
    </row>
    <row r="118" spans="1:3">
      <c r="A118" t="s">
        <v>29</v>
      </c>
      <c r="B118" t="s">
        <v>13</v>
      </c>
      <c r="C118" t="s">
        <v>5</v>
      </c>
    </row>
    <row r="119" spans="1:3">
      <c r="A119" t="s">
        <v>29</v>
      </c>
      <c r="B119" t="s">
        <v>10</v>
      </c>
      <c r="C119" t="s">
        <v>2</v>
      </c>
    </row>
    <row r="120" spans="1:3">
      <c r="A120" t="s">
        <v>29</v>
      </c>
      <c r="B120" t="s">
        <v>10</v>
      </c>
      <c r="C120" t="s">
        <v>2</v>
      </c>
    </row>
    <row r="121" spans="1:3">
      <c r="A121" t="s">
        <v>29</v>
      </c>
      <c r="B121" t="s">
        <v>10</v>
      </c>
      <c r="C121" t="s">
        <v>2</v>
      </c>
    </row>
    <row r="122" spans="1:3">
      <c r="A122" t="s">
        <v>29</v>
      </c>
      <c r="B122" t="s">
        <v>10</v>
      </c>
      <c r="C122" t="s">
        <v>3</v>
      </c>
    </row>
    <row r="123" spans="1:3">
      <c r="A123" t="s">
        <v>29</v>
      </c>
      <c r="B123" t="s">
        <v>10</v>
      </c>
      <c r="C123" t="s">
        <v>3</v>
      </c>
    </row>
    <row r="124" spans="1:3">
      <c r="A124" t="s">
        <v>29</v>
      </c>
      <c r="B124" t="s">
        <v>10</v>
      </c>
      <c r="C124" t="s">
        <v>3</v>
      </c>
    </row>
    <row r="125" spans="1:3">
      <c r="A125" t="s">
        <v>29</v>
      </c>
      <c r="B125" t="s">
        <v>10</v>
      </c>
      <c r="C125" t="s">
        <v>5</v>
      </c>
    </row>
    <row r="126" spans="1:3">
      <c r="A126" t="s">
        <v>29</v>
      </c>
      <c r="B126" t="s">
        <v>10</v>
      </c>
      <c r="C126" t="s">
        <v>5</v>
      </c>
    </row>
    <row r="127" spans="1:3">
      <c r="A127" t="s">
        <v>29</v>
      </c>
      <c r="B127" t="s">
        <v>10</v>
      </c>
      <c r="C127" t="s">
        <v>5</v>
      </c>
    </row>
    <row r="128" spans="1:3">
      <c r="A128" t="s">
        <v>29</v>
      </c>
      <c r="B128" t="s">
        <v>14</v>
      </c>
      <c r="C128" t="s">
        <v>2</v>
      </c>
    </row>
    <row r="129" spans="1:3">
      <c r="A129" t="s">
        <v>29</v>
      </c>
      <c r="B129" t="s">
        <v>14</v>
      </c>
      <c r="C129" t="s">
        <v>2</v>
      </c>
    </row>
    <row r="130" spans="1:3">
      <c r="A130" t="s">
        <v>29</v>
      </c>
      <c r="B130" t="s">
        <v>14</v>
      </c>
      <c r="C130" t="s">
        <v>2</v>
      </c>
    </row>
    <row r="131" spans="1:3">
      <c r="A131" t="s">
        <v>29</v>
      </c>
      <c r="B131" t="s">
        <v>14</v>
      </c>
      <c r="C131" t="s">
        <v>3</v>
      </c>
    </row>
    <row r="132" spans="1:3">
      <c r="A132" t="s">
        <v>29</v>
      </c>
      <c r="B132" t="s">
        <v>14</v>
      </c>
      <c r="C132" t="s">
        <v>3</v>
      </c>
    </row>
    <row r="133" spans="1:3">
      <c r="A133" t="s">
        <v>29</v>
      </c>
      <c r="B133" t="s">
        <v>14</v>
      </c>
      <c r="C133" t="s">
        <v>3</v>
      </c>
    </row>
    <row r="134" spans="1:3">
      <c r="A134" t="s">
        <v>29</v>
      </c>
      <c r="B134" t="s">
        <v>14</v>
      </c>
      <c r="C134" t="s">
        <v>5</v>
      </c>
    </row>
    <row r="135" spans="1:3">
      <c r="A135" t="s">
        <v>29</v>
      </c>
      <c r="B135" t="s">
        <v>14</v>
      </c>
      <c r="C135" t="s">
        <v>5</v>
      </c>
    </row>
    <row r="136" spans="1:3">
      <c r="A136" t="s">
        <v>29</v>
      </c>
      <c r="B136" t="s">
        <v>14</v>
      </c>
      <c r="C136" t="s">
        <v>5</v>
      </c>
    </row>
    <row r="137" spans="1:3">
      <c r="A137" t="s">
        <v>31</v>
      </c>
      <c r="B137" t="s">
        <v>8</v>
      </c>
      <c r="C137" t="s">
        <v>2</v>
      </c>
    </row>
    <row r="138" spans="1:3">
      <c r="A138" t="s">
        <v>31</v>
      </c>
      <c r="B138" t="s">
        <v>8</v>
      </c>
      <c r="C138" t="s">
        <v>2</v>
      </c>
    </row>
    <row r="139" spans="1:3">
      <c r="A139" t="s">
        <v>31</v>
      </c>
      <c r="B139" t="s">
        <v>8</v>
      </c>
      <c r="C139" t="s">
        <v>2</v>
      </c>
    </row>
    <row r="140" spans="1:3">
      <c r="A140" t="s">
        <v>31</v>
      </c>
      <c r="B140" t="s">
        <v>8</v>
      </c>
      <c r="C140" t="s">
        <v>3</v>
      </c>
    </row>
    <row r="141" spans="1:3">
      <c r="A141" t="s">
        <v>31</v>
      </c>
      <c r="B141" t="s">
        <v>8</v>
      </c>
      <c r="C141" t="s">
        <v>3</v>
      </c>
    </row>
    <row r="142" spans="1:3">
      <c r="A142" t="s">
        <v>31</v>
      </c>
      <c r="B142" t="s">
        <v>8</v>
      </c>
      <c r="C142" t="s">
        <v>3</v>
      </c>
    </row>
    <row r="143" spans="1:3">
      <c r="A143" t="s">
        <v>31</v>
      </c>
      <c r="B143" t="s">
        <v>8</v>
      </c>
      <c r="C143" t="s">
        <v>5</v>
      </c>
    </row>
    <row r="144" spans="1:3">
      <c r="A144" t="s">
        <v>31</v>
      </c>
      <c r="B144" t="s">
        <v>8</v>
      </c>
      <c r="C144" t="s">
        <v>5</v>
      </c>
    </row>
    <row r="145" spans="1:3">
      <c r="A145" t="s">
        <v>31</v>
      </c>
      <c r="B145" t="s">
        <v>8</v>
      </c>
      <c r="C145" t="s">
        <v>5</v>
      </c>
    </row>
    <row r="146" spans="1:3">
      <c r="A146" t="s">
        <v>31</v>
      </c>
      <c r="B146" t="s">
        <v>6</v>
      </c>
      <c r="C146" t="s">
        <v>2</v>
      </c>
    </row>
    <row r="147" spans="1:3">
      <c r="A147" t="s">
        <v>31</v>
      </c>
      <c r="B147" t="s">
        <v>6</v>
      </c>
      <c r="C147" t="s">
        <v>2</v>
      </c>
    </row>
    <row r="148" spans="1:3">
      <c r="A148" t="s">
        <v>31</v>
      </c>
      <c r="B148" t="s">
        <v>6</v>
      </c>
      <c r="C148" t="s">
        <v>2</v>
      </c>
    </row>
    <row r="149" spans="1:3">
      <c r="A149" t="s">
        <v>31</v>
      </c>
      <c r="B149" t="s">
        <v>6</v>
      </c>
      <c r="C149" t="s">
        <v>3</v>
      </c>
    </row>
    <row r="150" spans="1:3">
      <c r="A150" t="s">
        <v>31</v>
      </c>
      <c r="B150" t="s">
        <v>6</v>
      </c>
      <c r="C150" t="s">
        <v>3</v>
      </c>
    </row>
    <row r="151" spans="1:3">
      <c r="A151" t="s">
        <v>31</v>
      </c>
      <c r="B151" t="s">
        <v>6</v>
      </c>
      <c r="C151" t="s">
        <v>3</v>
      </c>
    </row>
    <row r="152" spans="1:3">
      <c r="A152" t="s">
        <v>31</v>
      </c>
      <c r="B152" t="s">
        <v>6</v>
      </c>
      <c r="C152" t="s">
        <v>5</v>
      </c>
    </row>
    <row r="153" spans="1:3">
      <c r="A153" t="s">
        <v>31</v>
      </c>
      <c r="B153" t="s">
        <v>6</v>
      </c>
      <c r="C153" t="s">
        <v>5</v>
      </c>
    </row>
    <row r="154" spans="1:3">
      <c r="A154" t="s">
        <v>31</v>
      </c>
      <c r="B154" t="s">
        <v>6</v>
      </c>
      <c r="C154" t="s">
        <v>5</v>
      </c>
    </row>
    <row r="155" spans="1:3">
      <c r="A155" t="s">
        <v>31</v>
      </c>
      <c r="B155" t="s">
        <v>13</v>
      </c>
      <c r="C155" t="s">
        <v>2</v>
      </c>
    </row>
    <row r="156" spans="1:3">
      <c r="A156" t="s">
        <v>31</v>
      </c>
      <c r="B156" t="s">
        <v>13</v>
      </c>
      <c r="C156" t="s">
        <v>2</v>
      </c>
    </row>
    <row r="157" spans="1:3">
      <c r="A157" t="s">
        <v>31</v>
      </c>
      <c r="B157" t="s">
        <v>13</v>
      </c>
      <c r="C157" t="s">
        <v>2</v>
      </c>
    </row>
    <row r="158" spans="1:3">
      <c r="A158" t="s">
        <v>31</v>
      </c>
      <c r="B158" t="s">
        <v>13</v>
      </c>
      <c r="C158" t="s">
        <v>3</v>
      </c>
    </row>
    <row r="159" spans="1:3">
      <c r="A159" t="s">
        <v>31</v>
      </c>
      <c r="B159" t="s">
        <v>13</v>
      </c>
      <c r="C159" t="s">
        <v>3</v>
      </c>
    </row>
    <row r="160" spans="1:3">
      <c r="A160" t="s">
        <v>31</v>
      </c>
      <c r="B160" t="s">
        <v>13</v>
      </c>
      <c r="C160" t="s">
        <v>3</v>
      </c>
    </row>
    <row r="161" spans="1:3">
      <c r="A161" t="s">
        <v>31</v>
      </c>
      <c r="B161" t="s">
        <v>13</v>
      </c>
      <c r="C161" t="s">
        <v>5</v>
      </c>
    </row>
    <row r="162" spans="1:3">
      <c r="A162" t="s">
        <v>31</v>
      </c>
      <c r="B162" t="s">
        <v>13</v>
      </c>
      <c r="C162" t="s">
        <v>5</v>
      </c>
    </row>
    <row r="163" spans="1:3">
      <c r="A163" t="s">
        <v>31</v>
      </c>
      <c r="B163" t="s">
        <v>13</v>
      </c>
      <c r="C163" t="s">
        <v>5</v>
      </c>
    </row>
    <row r="164" spans="1:3">
      <c r="A164" t="s">
        <v>31</v>
      </c>
      <c r="B164" t="s">
        <v>10</v>
      </c>
      <c r="C164" t="s">
        <v>2</v>
      </c>
    </row>
    <row r="165" spans="1:3">
      <c r="A165" t="s">
        <v>31</v>
      </c>
      <c r="B165" t="s">
        <v>10</v>
      </c>
      <c r="C165" t="s">
        <v>2</v>
      </c>
    </row>
    <row r="166" spans="1:3">
      <c r="A166" t="s">
        <v>31</v>
      </c>
      <c r="B166" t="s">
        <v>10</v>
      </c>
      <c r="C166" t="s">
        <v>2</v>
      </c>
    </row>
    <row r="167" spans="1:3">
      <c r="A167" t="s">
        <v>31</v>
      </c>
      <c r="B167" t="s">
        <v>10</v>
      </c>
      <c r="C167" t="s">
        <v>3</v>
      </c>
    </row>
    <row r="168" spans="1:3">
      <c r="A168" t="s">
        <v>31</v>
      </c>
      <c r="B168" t="s">
        <v>10</v>
      </c>
      <c r="C168" t="s">
        <v>3</v>
      </c>
    </row>
    <row r="169" spans="1:3">
      <c r="A169" t="s">
        <v>31</v>
      </c>
      <c r="B169" t="s">
        <v>10</v>
      </c>
      <c r="C169" t="s">
        <v>3</v>
      </c>
    </row>
    <row r="170" spans="1:3">
      <c r="A170" t="s">
        <v>31</v>
      </c>
      <c r="B170" t="s">
        <v>10</v>
      </c>
      <c r="C170" t="s">
        <v>5</v>
      </c>
    </row>
    <row r="171" spans="1:3">
      <c r="A171" t="s">
        <v>31</v>
      </c>
      <c r="B171" t="s">
        <v>10</v>
      </c>
      <c r="C171" t="s">
        <v>5</v>
      </c>
    </row>
    <row r="172" spans="1:3">
      <c r="A172" t="s">
        <v>31</v>
      </c>
      <c r="B172" t="s">
        <v>10</v>
      </c>
      <c r="C172" t="s">
        <v>5</v>
      </c>
    </row>
    <row r="173" spans="1:3">
      <c r="A173" t="s">
        <v>31</v>
      </c>
      <c r="B173" t="s">
        <v>14</v>
      </c>
      <c r="C173" t="s">
        <v>2</v>
      </c>
    </row>
    <row r="174" spans="1:3">
      <c r="A174" t="s">
        <v>31</v>
      </c>
      <c r="B174" t="s">
        <v>14</v>
      </c>
      <c r="C174" t="s">
        <v>2</v>
      </c>
    </row>
    <row r="175" spans="1:3">
      <c r="A175" t="s">
        <v>31</v>
      </c>
      <c r="B175" t="s">
        <v>14</v>
      </c>
      <c r="C175" t="s">
        <v>2</v>
      </c>
    </row>
    <row r="176" spans="1:3">
      <c r="A176" t="s">
        <v>31</v>
      </c>
      <c r="B176" t="s">
        <v>14</v>
      </c>
      <c r="C176" t="s">
        <v>3</v>
      </c>
    </row>
    <row r="177" spans="1:3">
      <c r="A177" t="s">
        <v>31</v>
      </c>
      <c r="B177" t="s">
        <v>14</v>
      </c>
      <c r="C177" t="s">
        <v>3</v>
      </c>
    </row>
    <row r="178" spans="1:3">
      <c r="A178" t="s">
        <v>31</v>
      </c>
      <c r="B178" t="s">
        <v>14</v>
      </c>
      <c r="C178" t="s">
        <v>3</v>
      </c>
    </row>
    <row r="179" spans="1:3">
      <c r="A179" t="s">
        <v>31</v>
      </c>
      <c r="B179" t="s">
        <v>14</v>
      </c>
      <c r="C179" t="s">
        <v>5</v>
      </c>
    </row>
    <row r="180" spans="1:3">
      <c r="A180" t="s">
        <v>31</v>
      </c>
      <c r="B180" t="s">
        <v>14</v>
      </c>
      <c r="C180" t="s">
        <v>5</v>
      </c>
    </row>
    <row r="181" spans="1:3">
      <c r="A181" t="s">
        <v>31</v>
      </c>
      <c r="B181" t="s">
        <v>14</v>
      </c>
      <c r="C181" t="s">
        <v>5</v>
      </c>
    </row>
    <row r="182" spans="1:3">
      <c r="A182" t="s">
        <v>32</v>
      </c>
      <c r="B182" t="s">
        <v>8</v>
      </c>
      <c r="C182" t="s">
        <v>2</v>
      </c>
    </row>
    <row r="183" spans="1:3">
      <c r="A183" t="s">
        <v>32</v>
      </c>
      <c r="B183" t="s">
        <v>8</v>
      </c>
      <c r="C183" t="s">
        <v>2</v>
      </c>
    </row>
    <row r="184" spans="1:3">
      <c r="A184" t="s">
        <v>32</v>
      </c>
      <c r="B184" t="s">
        <v>8</v>
      </c>
      <c r="C184" t="s">
        <v>2</v>
      </c>
    </row>
    <row r="185" spans="1:3">
      <c r="A185" t="s">
        <v>32</v>
      </c>
      <c r="B185" t="s">
        <v>8</v>
      </c>
      <c r="C185" t="s">
        <v>3</v>
      </c>
    </row>
    <row r="186" spans="1:3">
      <c r="A186" t="s">
        <v>32</v>
      </c>
      <c r="B186" t="s">
        <v>8</v>
      </c>
      <c r="C186" t="s">
        <v>3</v>
      </c>
    </row>
    <row r="187" spans="1:3">
      <c r="A187" t="s">
        <v>32</v>
      </c>
      <c r="B187" t="s">
        <v>8</v>
      </c>
      <c r="C187" t="s">
        <v>3</v>
      </c>
    </row>
    <row r="188" spans="1:3">
      <c r="A188" t="s">
        <v>32</v>
      </c>
      <c r="B188" t="s">
        <v>8</v>
      </c>
      <c r="C188" t="s">
        <v>5</v>
      </c>
    </row>
    <row r="189" spans="1:3">
      <c r="A189" t="s">
        <v>32</v>
      </c>
      <c r="B189" t="s">
        <v>8</v>
      </c>
      <c r="C189" t="s">
        <v>5</v>
      </c>
    </row>
    <row r="190" spans="1:3">
      <c r="A190" t="s">
        <v>32</v>
      </c>
      <c r="B190" t="s">
        <v>8</v>
      </c>
      <c r="C190" t="s">
        <v>5</v>
      </c>
    </row>
    <row r="191" spans="1:3">
      <c r="A191" t="s">
        <v>32</v>
      </c>
      <c r="B191" t="s">
        <v>6</v>
      </c>
      <c r="C191" t="s">
        <v>2</v>
      </c>
    </row>
    <row r="192" spans="1:3">
      <c r="A192" t="s">
        <v>32</v>
      </c>
      <c r="B192" t="s">
        <v>6</v>
      </c>
      <c r="C192" t="s">
        <v>2</v>
      </c>
    </row>
    <row r="193" spans="1:3">
      <c r="A193" t="s">
        <v>32</v>
      </c>
      <c r="B193" t="s">
        <v>6</v>
      </c>
      <c r="C193" t="s">
        <v>2</v>
      </c>
    </row>
    <row r="194" spans="1:3">
      <c r="A194" t="s">
        <v>32</v>
      </c>
      <c r="B194" t="s">
        <v>6</v>
      </c>
      <c r="C194" t="s">
        <v>3</v>
      </c>
    </row>
    <row r="195" spans="1:3">
      <c r="A195" t="s">
        <v>32</v>
      </c>
      <c r="B195" t="s">
        <v>6</v>
      </c>
      <c r="C195" t="s">
        <v>3</v>
      </c>
    </row>
    <row r="196" spans="1:3">
      <c r="A196" t="s">
        <v>32</v>
      </c>
      <c r="B196" t="s">
        <v>6</v>
      </c>
      <c r="C196" t="s">
        <v>3</v>
      </c>
    </row>
    <row r="197" spans="1:3">
      <c r="A197" t="s">
        <v>32</v>
      </c>
      <c r="B197" t="s">
        <v>6</v>
      </c>
      <c r="C197" t="s">
        <v>5</v>
      </c>
    </row>
    <row r="198" spans="1:3">
      <c r="A198" t="s">
        <v>32</v>
      </c>
      <c r="B198" t="s">
        <v>6</v>
      </c>
      <c r="C198" t="s">
        <v>5</v>
      </c>
    </row>
    <row r="199" spans="1:3">
      <c r="A199" t="s">
        <v>32</v>
      </c>
      <c r="B199" t="s">
        <v>6</v>
      </c>
      <c r="C199" t="s">
        <v>5</v>
      </c>
    </row>
    <row r="200" spans="1:3">
      <c r="A200" t="s">
        <v>32</v>
      </c>
      <c r="B200" t="s">
        <v>13</v>
      </c>
      <c r="C200" t="s">
        <v>2</v>
      </c>
    </row>
    <row r="201" spans="1:3">
      <c r="A201" t="s">
        <v>32</v>
      </c>
      <c r="B201" t="s">
        <v>13</v>
      </c>
      <c r="C201" t="s">
        <v>2</v>
      </c>
    </row>
    <row r="202" spans="1:3">
      <c r="A202" t="s">
        <v>32</v>
      </c>
      <c r="B202" t="s">
        <v>13</v>
      </c>
      <c r="C202" t="s">
        <v>2</v>
      </c>
    </row>
    <row r="203" spans="1:3">
      <c r="A203" t="s">
        <v>32</v>
      </c>
      <c r="B203" t="s">
        <v>13</v>
      </c>
      <c r="C203" t="s">
        <v>3</v>
      </c>
    </row>
    <row r="204" spans="1:3">
      <c r="A204" t="s">
        <v>32</v>
      </c>
      <c r="B204" t="s">
        <v>13</v>
      </c>
      <c r="C204" t="s">
        <v>3</v>
      </c>
    </row>
    <row r="205" spans="1:3">
      <c r="A205" t="s">
        <v>32</v>
      </c>
      <c r="B205" t="s">
        <v>13</v>
      </c>
      <c r="C205" t="s">
        <v>3</v>
      </c>
    </row>
    <row r="206" spans="1:3">
      <c r="A206" t="s">
        <v>32</v>
      </c>
      <c r="B206" t="s">
        <v>13</v>
      </c>
      <c r="C206" t="s">
        <v>5</v>
      </c>
    </row>
    <row r="207" spans="1:3">
      <c r="A207" t="s">
        <v>32</v>
      </c>
      <c r="B207" t="s">
        <v>13</v>
      </c>
      <c r="C207" t="s">
        <v>5</v>
      </c>
    </row>
    <row r="208" spans="1:3">
      <c r="A208" t="s">
        <v>32</v>
      </c>
      <c r="B208" t="s">
        <v>13</v>
      </c>
      <c r="C208" t="s">
        <v>5</v>
      </c>
    </row>
    <row r="209" spans="1:3">
      <c r="A209" t="s">
        <v>32</v>
      </c>
      <c r="B209" t="s">
        <v>10</v>
      </c>
      <c r="C209" t="s">
        <v>2</v>
      </c>
    </row>
    <row r="210" spans="1:3">
      <c r="A210" t="s">
        <v>32</v>
      </c>
      <c r="B210" t="s">
        <v>10</v>
      </c>
      <c r="C210" t="s">
        <v>2</v>
      </c>
    </row>
    <row r="211" spans="1:3">
      <c r="A211" t="s">
        <v>32</v>
      </c>
      <c r="B211" t="s">
        <v>10</v>
      </c>
      <c r="C211" t="s">
        <v>2</v>
      </c>
    </row>
    <row r="212" spans="1:3">
      <c r="A212" t="s">
        <v>32</v>
      </c>
      <c r="B212" t="s">
        <v>10</v>
      </c>
      <c r="C212" t="s">
        <v>3</v>
      </c>
    </row>
    <row r="213" spans="1:3">
      <c r="A213" t="s">
        <v>32</v>
      </c>
      <c r="B213" t="s">
        <v>10</v>
      </c>
      <c r="C213" t="s">
        <v>3</v>
      </c>
    </row>
    <row r="214" spans="1:3">
      <c r="A214" t="s">
        <v>32</v>
      </c>
      <c r="B214" t="s">
        <v>10</v>
      </c>
      <c r="C214" t="s">
        <v>3</v>
      </c>
    </row>
    <row r="215" spans="1:3">
      <c r="A215" t="s">
        <v>32</v>
      </c>
      <c r="B215" t="s">
        <v>10</v>
      </c>
      <c r="C215" t="s">
        <v>5</v>
      </c>
    </row>
    <row r="216" spans="1:3">
      <c r="A216" t="s">
        <v>32</v>
      </c>
      <c r="B216" t="s">
        <v>10</v>
      </c>
      <c r="C216" t="s">
        <v>5</v>
      </c>
    </row>
    <row r="217" spans="1:3">
      <c r="A217" t="s">
        <v>32</v>
      </c>
      <c r="B217" t="s">
        <v>10</v>
      </c>
      <c r="C217" t="s">
        <v>5</v>
      </c>
    </row>
    <row r="218" spans="1:3">
      <c r="A218" t="s">
        <v>32</v>
      </c>
      <c r="B218" t="s">
        <v>14</v>
      </c>
      <c r="C218" t="s">
        <v>2</v>
      </c>
    </row>
    <row r="219" spans="1:3">
      <c r="A219" t="s">
        <v>32</v>
      </c>
      <c r="B219" t="s">
        <v>14</v>
      </c>
      <c r="C219" t="s">
        <v>2</v>
      </c>
    </row>
    <row r="220" spans="1:3">
      <c r="A220" t="s">
        <v>32</v>
      </c>
      <c r="B220" t="s">
        <v>14</v>
      </c>
      <c r="C220" t="s">
        <v>2</v>
      </c>
    </row>
    <row r="221" spans="1:3">
      <c r="A221" t="s">
        <v>32</v>
      </c>
      <c r="B221" t="s">
        <v>14</v>
      </c>
      <c r="C221" t="s">
        <v>3</v>
      </c>
    </row>
    <row r="222" spans="1:3">
      <c r="A222" t="s">
        <v>32</v>
      </c>
      <c r="B222" t="s">
        <v>14</v>
      </c>
      <c r="C222" t="s">
        <v>3</v>
      </c>
    </row>
    <row r="223" spans="1:3">
      <c r="A223" t="s">
        <v>32</v>
      </c>
      <c r="B223" t="s">
        <v>14</v>
      </c>
      <c r="C223" t="s">
        <v>3</v>
      </c>
    </row>
    <row r="224" spans="1:3">
      <c r="A224" t="s">
        <v>32</v>
      </c>
      <c r="B224" t="s">
        <v>14</v>
      </c>
      <c r="C224" t="s">
        <v>5</v>
      </c>
    </row>
    <row r="225" spans="1:3">
      <c r="A225" t="s">
        <v>32</v>
      </c>
      <c r="B225" t="s">
        <v>14</v>
      </c>
      <c r="C225" t="s">
        <v>5</v>
      </c>
    </row>
    <row r="226" spans="1:3">
      <c r="A226" t="s">
        <v>32</v>
      </c>
      <c r="B226" t="s">
        <v>14</v>
      </c>
      <c r="C226" t="s">
        <v>5</v>
      </c>
    </row>
    <row r="227" spans="1:3">
      <c r="A227" t="s">
        <v>33</v>
      </c>
      <c r="B227" t="s">
        <v>8</v>
      </c>
      <c r="C227" t="s">
        <v>2</v>
      </c>
    </row>
    <row r="228" spans="1:3">
      <c r="A228" t="s">
        <v>33</v>
      </c>
      <c r="B228" t="s">
        <v>8</v>
      </c>
      <c r="C228" t="s">
        <v>2</v>
      </c>
    </row>
    <row r="229" spans="1:3">
      <c r="A229" t="s">
        <v>33</v>
      </c>
      <c r="B229" t="s">
        <v>8</v>
      </c>
      <c r="C229" t="s">
        <v>2</v>
      </c>
    </row>
    <row r="230" spans="1:3">
      <c r="A230" t="s">
        <v>33</v>
      </c>
      <c r="B230" t="s">
        <v>8</v>
      </c>
      <c r="C230" t="s">
        <v>3</v>
      </c>
    </row>
    <row r="231" spans="1:3">
      <c r="A231" t="s">
        <v>33</v>
      </c>
      <c r="B231" t="s">
        <v>8</v>
      </c>
      <c r="C231" t="s">
        <v>3</v>
      </c>
    </row>
    <row r="232" spans="1:3">
      <c r="A232" t="s">
        <v>33</v>
      </c>
      <c r="B232" t="s">
        <v>8</v>
      </c>
      <c r="C232" t="s">
        <v>3</v>
      </c>
    </row>
    <row r="233" spans="1:3">
      <c r="A233" t="s">
        <v>33</v>
      </c>
      <c r="B233" t="s">
        <v>8</v>
      </c>
      <c r="C233" t="s">
        <v>5</v>
      </c>
    </row>
    <row r="234" spans="1:3">
      <c r="A234" t="s">
        <v>33</v>
      </c>
      <c r="B234" t="s">
        <v>8</v>
      </c>
      <c r="C234" t="s">
        <v>5</v>
      </c>
    </row>
    <row r="235" spans="1:3">
      <c r="A235" t="s">
        <v>33</v>
      </c>
      <c r="B235" t="s">
        <v>8</v>
      </c>
      <c r="C235" t="s">
        <v>5</v>
      </c>
    </row>
    <row r="236" spans="1:3">
      <c r="A236" t="s">
        <v>33</v>
      </c>
      <c r="B236" t="s">
        <v>6</v>
      </c>
      <c r="C236" t="s">
        <v>2</v>
      </c>
    </row>
    <row r="237" spans="1:3">
      <c r="A237" t="s">
        <v>33</v>
      </c>
      <c r="B237" t="s">
        <v>6</v>
      </c>
      <c r="C237" t="s">
        <v>2</v>
      </c>
    </row>
    <row r="238" spans="1:3">
      <c r="A238" t="s">
        <v>33</v>
      </c>
      <c r="B238" t="s">
        <v>6</v>
      </c>
      <c r="C238" t="s">
        <v>2</v>
      </c>
    </row>
    <row r="239" spans="1:3">
      <c r="A239" t="s">
        <v>33</v>
      </c>
      <c r="B239" t="s">
        <v>6</v>
      </c>
      <c r="C239" t="s">
        <v>3</v>
      </c>
    </row>
    <row r="240" spans="1:3">
      <c r="A240" t="s">
        <v>33</v>
      </c>
      <c r="B240" t="s">
        <v>6</v>
      </c>
      <c r="C240" t="s">
        <v>3</v>
      </c>
    </row>
    <row r="241" spans="1:3">
      <c r="A241" t="s">
        <v>33</v>
      </c>
      <c r="B241" t="s">
        <v>6</v>
      </c>
      <c r="C241" t="s">
        <v>3</v>
      </c>
    </row>
    <row r="242" spans="1:3">
      <c r="A242" t="s">
        <v>33</v>
      </c>
      <c r="B242" t="s">
        <v>6</v>
      </c>
      <c r="C242" t="s">
        <v>5</v>
      </c>
    </row>
    <row r="243" spans="1:3">
      <c r="A243" t="s">
        <v>33</v>
      </c>
      <c r="B243" t="s">
        <v>6</v>
      </c>
      <c r="C243" t="s">
        <v>5</v>
      </c>
    </row>
    <row r="244" spans="1:3">
      <c r="A244" t="s">
        <v>33</v>
      </c>
      <c r="B244" t="s">
        <v>6</v>
      </c>
      <c r="C244" t="s">
        <v>5</v>
      </c>
    </row>
    <row r="245" spans="1:3">
      <c r="A245" t="s">
        <v>33</v>
      </c>
      <c r="B245" t="s">
        <v>13</v>
      </c>
      <c r="C245" t="s">
        <v>2</v>
      </c>
    </row>
    <row r="246" spans="1:3">
      <c r="A246" t="s">
        <v>33</v>
      </c>
      <c r="B246" t="s">
        <v>13</v>
      </c>
      <c r="C246" t="s">
        <v>2</v>
      </c>
    </row>
    <row r="247" spans="1:3">
      <c r="A247" t="s">
        <v>33</v>
      </c>
      <c r="B247" t="s">
        <v>13</v>
      </c>
      <c r="C247" t="s">
        <v>2</v>
      </c>
    </row>
    <row r="248" spans="1:3">
      <c r="A248" t="s">
        <v>33</v>
      </c>
      <c r="B248" t="s">
        <v>13</v>
      </c>
      <c r="C248" t="s">
        <v>3</v>
      </c>
    </row>
    <row r="249" spans="1:3">
      <c r="A249" t="s">
        <v>33</v>
      </c>
      <c r="B249" t="s">
        <v>13</v>
      </c>
      <c r="C249" t="s">
        <v>3</v>
      </c>
    </row>
    <row r="250" spans="1:3">
      <c r="A250" t="s">
        <v>33</v>
      </c>
      <c r="B250" t="s">
        <v>13</v>
      </c>
      <c r="C250" t="s">
        <v>3</v>
      </c>
    </row>
    <row r="251" spans="1:3">
      <c r="A251" t="s">
        <v>33</v>
      </c>
      <c r="B251" t="s">
        <v>13</v>
      </c>
      <c r="C251" t="s">
        <v>5</v>
      </c>
    </row>
    <row r="252" spans="1:3">
      <c r="A252" t="s">
        <v>33</v>
      </c>
      <c r="B252" t="s">
        <v>13</v>
      </c>
      <c r="C252" t="s">
        <v>5</v>
      </c>
    </row>
    <row r="253" spans="1:3">
      <c r="A253" t="s">
        <v>33</v>
      </c>
      <c r="B253" t="s">
        <v>13</v>
      </c>
      <c r="C253" t="s">
        <v>5</v>
      </c>
    </row>
    <row r="254" spans="1:3">
      <c r="A254" t="s">
        <v>33</v>
      </c>
      <c r="B254" t="s">
        <v>10</v>
      </c>
      <c r="C254" t="s">
        <v>2</v>
      </c>
    </row>
    <row r="255" spans="1:3">
      <c r="A255" t="s">
        <v>33</v>
      </c>
      <c r="B255" t="s">
        <v>10</v>
      </c>
      <c r="C255" t="s">
        <v>2</v>
      </c>
    </row>
    <row r="256" spans="1:3">
      <c r="A256" t="s">
        <v>33</v>
      </c>
      <c r="B256" t="s">
        <v>10</v>
      </c>
      <c r="C256" t="s">
        <v>2</v>
      </c>
    </row>
    <row r="257" spans="1:3">
      <c r="A257" t="s">
        <v>33</v>
      </c>
      <c r="B257" t="s">
        <v>10</v>
      </c>
      <c r="C257" t="s">
        <v>3</v>
      </c>
    </row>
    <row r="258" spans="1:3">
      <c r="A258" t="s">
        <v>33</v>
      </c>
      <c r="B258" t="s">
        <v>10</v>
      </c>
      <c r="C258" t="s">
        <v>3</v>
      </c>
    </row>
    <row r="259" spans="1:3">
      <c r="A259" t="s">
        <v>33</v>
      </c>
      <c r="B259" t="s">
        <v>10</v>
      </c>
      <c r="C259" t="s">
        <v>3</v>
      </c>
    </row>
    <row r="260" spans="1:3">
      <c r="A260" t="s">
        <v>33</v>
      </c>
      <c r="B260" t="s">
        <v>10</v>
      </c>
      <c r="C260" t="s">
        <v>5</v>
      </c>
    </row>
    <row r="261" spans="1:3">
      <c r="A261" t="s">
        <v>33</v>
      </c>
      <c r="B261" t="s">
        <v>10</v>
      </c>
      <c r="C261" t="s">
        <v>5</v>
      </c>
    </row>
    <row r="262" spans="1:3">
      <c r="A262" t="s">
        <v>33</v>
      </c>
      <c r="B262" t="s">
        <v>10</v>
      </c>
      <c r="C262" t="s">
        <v>5</v>
      </c>
    </row>
    <row r="263" spans="1:3">
      <c r="A263" t="s">
        <v>33</v>
      </c>
      <c r="B263" t="s">
        <v>14</v>
      </c>
      <c r="C263" t="s">
        <v>2</v>
      </c>
    </row>
    <row r="264" spans="1:3">
      <c r="A264" t="s">
        <v>33</v>
      </c>
      <c r="B264" t="s">
        <v>14</v>
      </c>
      <c r="C264" t="s">
        <v>2</v>
      </c>
    </row>
    <row r="265" spans="1:3">
      <c r="A265" t="s">
        <v>33</v>
      </c>
      <c r="B265" t="s">
        <v>14</v>
      </c>
      <c r="C265" t="s">
        <v>2</v>
      </c>
    </row>
    <row r="266" spans="1:3">
      <c r="A266" t="s">
        <v>33</v>
      </c>
      <c r="B266" t="s">
        <v>14</v>
      </c>
      <c r="C266" t="s">
        <v>3</v>
      </c>
    </row>
    <row r="267" spans="1:3">
      <c r="A267" t="s">
        <v>33</v>
      </c>
      <c r="B267" t="s">
        <v>14</v>
      </c>
      <c r="C267" t="s">
        <v>3</v>
      </c>
    </row>
    <row r="268" spans="1:3">
      <c r="A268" t="s">
        <v>33</v>
      </c>
      <c r="B268" t="s">
        <v>14</v>
      </c>
      <c r="C268" t="s">
        <v>3</v>
      </c>
    </row>
    <row r="269" spans="1:3">
      <c r="A269" t="s">
        <v>33</v>
      </c>
      <c r="B269" t="s">
        <v>14</v>
      </c>
      <c r="C269" t="s">
        <v>5</v>
      </c>
    </row>
    <row r="270" spans="1:3">
      <c r="A270" t="s">
        <v>33</v>
      </c>
      <c r="B270" t="s">
        <v>14</v>
      </c>
      <c r="C270" t="s">
        <v>5</v>
      </c>
    </row>
    <row r="271" spans="1:3">
      <c r="A271" t="s">
        <v>33</v>
      </c>
      <c r="B271" t="s">
        <v>14</v>
      </c>
      <c r="C271" t="s">
        <v>5</v>
      </c>
    </row>
    <row r="272" spans="1:3">
      <c r="A272" t="s">
        <v>34</v>
      </c>
      <c r="B272" t="s">
        <v>8</v>
      </c>
      <c r="C272" t="s">
        <v>2</v>
      </c>
    </row>
    <row r="273" spans="1:3">
      <c r="A273" t="s">
        <v>34</v>
      </c>
      <c r="B273" t="s">
        <v>8</v>
      </c>
      <c r="C273" t="s">
        <v>2</v>
      </c>
    </row>
    <row r="274" spans="1:3">
      <c r="A274" t="s">
        <v>34</v>
      </c>
      <c r="B274" t="s">
        <v>8</v>
      </c>
      <c r="C274" t="s">
        <v>2</v>
      </c>
    </row>
    <row r="275" spans="1:3">
      <c r="A275" t="s">
        <v>34</v>
      </c>
      <c r="B275" t="s">
        <v>8</v>
      </c>
      <c r="C275" t="s">
        <v>3</v>
      </c>
    </row>
    <row r="276" spans="1:3">
      <c r="A276" t="s">
        <v>34</v>
      </c>
      <c r="B276" t="s">
        <v>8</v>
      </c>
      <c r="C276" t="s">
        <v>3</v>
      </c>
    </row>
    <row r="277" spans="1:3">
      <c r="A277" t="s">
        <v>34</v>
      </c>
      <c r="B277" t="s">
        <v>8</v>
      </c>
      <c r="C277" t="s">
        <v>3</v>
      </c>
    </row>
    <row r="278" spans="1:3">
      <c r="A278" t="s">
        <v>34</v>
      </c>
      <c r="B278" t="s">
        <v>8</v>
      </c>
      <c r="C278" t="s">
        <v>5</v>
      </c>
    </row>
    <row r="279" spans="1:3">
      <c r="A279" t="s">
        <v>34</v>
      </c>
      <c r="B279" t="s">
        <v>8</v>
      </c>
      <c r="C279" t="s">
        <v>5</v>
      </c>
    </row>
    <row r="280" spans="1:3">
      <c r="A280" t="s">
        <v>34</v>
      </c>
      <c r="B280" t="s">
        <v>8</v>
      </c>
      <c r="C280" t="s">
        <v>5</v>
      </c>
    </row>
    <row r="281" spans="1:3">
      <c r="A281" t="s">
        <v>34</v>
      </c>
      <c r="B281" t="s">
        <v>6</v>
      </c>
      <c r="C281" t="s">
        <v>2</v>
      </c>
    </row>
    <row r="282" spans="1:3">
      <c r="A282" t="s">
        <v>34</v>
      </c>
      <c r="B282" t="s">
        <v>6</v>
      </c>
      <c r="C282" t="s">
        <v>2</v>
      </c>
    </row>
    <row r="283" spans="1:3">
      <c r="A283" t="s">
        <v>34</v>
      </c>
      <c r="B283" t="s">
        <v>6</v>
      </c>
      <c r="C283" t="s">
        <v>2</v>
      </c>
    </row>
    <row r="284" spans="1:3">
      <c r="A284" t="s">
        <v>34</v>
      </c>
      <c r="B284" t="s">
        <v>6</v>
      </c>
      <c r="C284" t="s">
        <v>3</v>
      </c>
    </row>
    <row r="285" spans="1:3">
      <c r="A285" t="s">
        <v>34</v>
      </c>
      <c r="B285" t="s">
        <v>6</v>
      </c>
      <c r="C285" t="s">
        <v>3</v>
      </c>
    </row>
    <row r="286" spans="1:3">
      <c r="A286" t="s">
        <v>34</v>
      </c>
      <c r="B286" t="s">
        <v>6</v>
      </c>
      <c r="C286" t="s">
        <v>3</v>
      </c>
    </row>
    <row r="287" spans="1:3">
      <c r="A287" t="s">
        <v>34</v>
      </c>
      <c r="B287" t="s">
        <v>6</v>
      </c>
      <c r="C287" t="s">
        <v>5</v>
      </c>
    </row>
    <row r="288" spans="1:3">
      <c r="A288" t="s">
        <v>34</v>
      </c>
      <c r="B288" t="s">
        <v>6</v>
      </c>
      <c r="C288" t="s">
        <v>5</v>
      </c>
    </row>
    <row r="289" spans="1:3">
      <c r="A289" t="s">
        <v>34</v>
      </c>
      <c r="B289" t="s">
        <v>6</v>
      </c>
      <c r="C289" t="s">
        <v>5</v>
      </c>
    </row>
    <row r="290" spans="1:3">
      <c r="A290" t="s">
        <v>34</v>
      </c>
      <c r="B290" t="s">
        <v>13</v>
      </c>
      <c r="C290" t="s">
        <v>2</v>
      </c>
    </row>
    <row r="291" spans="1:3">
      <c r="A291" t="s">
        <v>34</v>
      </c>
      <c r="B291" t="s">
        <v>13</v>
      </c>
      <c r="C291" t="s">
        <v>2</v>
      </c>
    </row>
    <row r="292" spans="1:3">
      <c r="A292" t="s">
        <v>34</v>
      </c>
      <c r="B292" t="s">
        <v>13</v>
      </c>
      <c r="C292" t="s">
        <v>2</v>
      </c>
    </row>
    <row r="293" spans="1:3">
      <c r="A293" t="s">
        <v>34</v>
      </c>
      <c r="B293" t="s">
        <v>13</v>
      </c>
      <c r="C293" t="s">
        <v>3</v>
      </c>
    </row>
    <row r="294" spans="1:3">
      <c r="A294" t="s">
        <v>34</v>
      </c>
      <c r="B294" t="s">
        <v>13</v>
      </c>
      <c r="C294" t="s">
        <v>3</v>
      </c>
    </row>
    <row r="295" spans="1:3">
      <c r="A295" t="s">
        <v>34</v>
      </c>
      <c r="B295" t="s">
        <v>13</v>
      </c>
      <c r="C295" t="s">
        <v>3</v>
      </c>
    </row>
    <row r="296" spans="1:3">
      <c r="A296" t="s">
        <v>34</v>
      </c>
      <c r="B296" t="s">
        <v>13</v>
      </c>
      <c r="C296" t="s">
        <v>5</v>
      </c>
    </row>
    <row r="297" spans="1:3">
      <c r="A297" t="s">
        <v>34</v>
      </c>
      <c r="B297" t="s">
        <v>13</v>
      </c>
      <c r="C297" t="s">
        <v>5</v>
      </c>
    </row>
    <row r="298" spans="1:3">
      <c r="A298" t="s">
        <v>34</v>
      </c>
      <c r="B298" t="s">
        <v>13</v>
      </c>
      <c r="C298" t="s">
        <v>5</v>
      </c>
    </row>
    <row r="299" spans="1:3">
      <c r="A299" t="s">
        <v>34</v>
      </c>
      <c r="B299" t="s">
        <v>10</v>
      </c>
      <c r="C299" t="s">
        <v>2</v>
      </c>
    </row>
    <row r="300" spans="1:3">
      <c r="A300" t="s">
        <v>34</v>
      </c>
      <c r="B300" t="s">
        <v>10</v>
      </c>
      <c r="C300" t="s">
        <v>2</v>
      </c>
    </row>
    <row r="301" spans="1:3">
      <c r="A301" t="s">
        <v>34</v>
      </c>
      <c r="B301" t="s">
        <v>10</v>
      </c>
      <c r="C301" t="s">
        <v>2</v>
      </c>
    </row>
    <row r="302" spans="1:3">
      <c r="A302" t="s">
        <v>34</v>
      </c>
      <c r="B302" t="s">
        <v>10</v>
      </c>
      <c r="C302" t="s">
        <v>3</v>
      </c>
    </row>
    <row r="303" spans="1:3">
      <c r="A303" t="s">
        <v>34</v>
      </c>
      <c r="B303" t="s">
        <v>10</v>
      </c>
      <c r="C303" t="s">
        <v>3</v>
      </c>
    </row>
    <row r="304" spans="1:3">
      <c r="A304" t="s">
        <v>34</v>
      </c>
      <c r="B304" t="s">
        <v>10</v>
      </c>
      <c r="C304" t="s">
        <v>3</v>
      </c>
    </row>
    <row r="305" spans="1:3">
      <c r="A305" t="s">
        <v>34</v>
      </c>
      <c r="B305" t="s">
        <v>10</v>
      </c>
      <c r="C305" t="s">
        <v>5</v>
      </c>
    </row>
    <row r="306" spans="1:3">
      <c r="A306" t="s">
        <v>34</v>
      </c>
      <c r="B306" t="s">
        <v>10</v>
      </c>
      <c r="C306" t="s">
        <v>5</v>
      </c>
    </row>
    <row r="307" spans="1:3">
      <c r="A307" t="s">
        <v>34</v>
      </c>
      <c r="B307" t="s">
        <v>10</v>
      </c>
      <c r="C307" t="s">
        <v>5</v>
      </c>
    </row>
    <row r="308" spans="1:3">
      <c r="A308" t="s">
        <v>34</v>
      </c>
      <c r="B308" t="s">
        <v>14</v>
      </c>
      <c r="C308" t="s">
        <v>2</v>
      </c>
    </row>
    <row r="309" spans="1:3">
      <c r="A309" t="s">
        <v>34</v>
      </c>
      <c r="B309" t="s">
        <v>14</v>
      </c>
      <c r="C309" t="s">
        <v>2</v>
      </c>
    </row>
    <row r="310" spans="1:3">
      <c r="A310" t="s">
        <v>34</v>
      </c>
      <c r="B310" t="s">
        <v>14</v>
      </c>
      <c r="C310" t="s">
        <v>2</v>
      </c>
    </row>
    <row r="311" spans="1:3">
      <c r="A311" t="s">
        <v>34</v>
      </c>
      <c r="B311" t="s">
        <v>14</v>
      </c>
      <c r="C311" t="s">
        <v>3</v>
      </c>
    </row>
    <row r="312" spans="1:3">
      <c r="A312" t="s">
        <v>34</v>
      </c>
      <c r="B312" t="s">
        <v>14</v>
      </c>
      <c r="C312" t="s">
        <v>3</v>
      </c>
    </row>
    <row r="313" spans="1:3">
      <c r="A313" t="s">
        <v>34</v>
      </c>
      <c r="B313" t="s">
        <v>14</v>
      </c>
      <c r="C313" t="s">
        <v>3</v>
      </c>
    </row>
    <row r="314" spans="1:3">
      <c r="A314" t="s">
        <v>34</v>
      </c>
      <c r="B314" t="s">
        <v>14</v>
      </c>
      <c r="C314" t="s">
        <v>5</v>
      </c>
    </row>
    <row r="315" spans="1:3">
      <c r="A315" t="s">
        <v>34</v>
      </c>
      <c r="B315" t="s">
        <v>14</v>
      </c>
      <c r="C315" t="s">
        <v>5</v>
      </c>
    </row>
    <row r="316" spans="1:3">
      <c r="A316" t="s">
        <v>34</v>
      </c>
      <c r="B316" t="s">
        <v>14</v>
      </c>
      <c r="C316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DBCB-F8C6-BF44-A8D3-F8EF5F04BE7A}">
  <dimension ref="A1:D316"/>
  <sheetViews>
    <sheetView topLeftCell="A15" workbookViewId="0">
      <selection activeCell="S24" sqref="S24"/>
    </sheetView>
  </sheetViews>
  <sheetFormatPr baseColWidth="10" defaultRowHeight="16"/>
  <sheetData>
    <row r="1" spans="1:4">
      <c r="A1" t="s">
        <v>39</v>
      </c>
      <c r="B1" t="s">
        <v>0</v>
      </c>
      <c r="C1" t="s">
        <v>38</v>
      </c>
      <c r="D1" t="s">
        <v>37</v>
      </c>
    </row>
    <row r="2" spans="1:4">
      <c r="A2">
        <v>0</v>
      </c>
      <c r="B2" t="s">
        <v>8</v>
      </c>
      <c r="C2" t="s">
        <v>2</v>
      </c>
      <c r="D2" s="3">
        <v>2.1299999999999999E-2</v>
      </c>
    </row>
    <row r="3" spans="1:4">
      <c r="A3">
        <v>0</v>
      </c>
      <c r="B3" t="s">
        <v>8</v>
      </c>
      <c r="C3" t="s">
        <v>2</v>
      </c>
      <c r="D3" s="3">
        <v>2.2200000000000011E-2</v>
      </c>
    </row>
    <row r="4" spans="1:4">
      <c r="A4">
        <v>0</v>
      </c>
      <c r="B4" t="s">
        <v>8</v>
      </c>
      <c r="C4" t="s">
        <v>2</v>
      </c>
      <c r="D4" s="3">
        <v>2.2199999999999998E-2</v>
      </c>
    </row>
    <row r="5" spans="1:4">
      <c r="A5">
        <v>0</v>
      </c>
      <c r="B5" t="s">
        <v>8</v>
      </c>
      <c r="C5" t="s">
        <v>3</v>
      </c>
      <c r="D5" s="3">
        <v>2.1299999999999999E-2</v>
      </c>
    </row>
    <row r="6" spans="1:4">
      <c r="A6">
        <v>0</v>
      </c>
      <c r="B6" t="s">
        <v>8</v>
      </c>
      <c r="C6" t="s">
        <v>3</v>
      </c>
      <c r="D6" s="3">
        <v>2.2200000000000011E-2</v>
      </c>
    </row>
    <row r="7" spans="1:4">
      <c r="A7">
        <v>0</v>
      </c>
      <c r="B7" t="s">
        <v>8</v>
      </c>
      <c r="C7" t="s">
        <v>3</v>
      </c>
      <c r="D7" s="3">
        <v>2.2199999999999998E-2</v>
      </c>
    </row>
    <row r="8" spans="1:4">
      <c r="A8">
        <v>0</v>
      </c>
      <c r="B8" t="s">
        <v>8</v>
      </c>
      <c r="C8" t="s">
        <v>5</v>
      </c>
      <c r="D8" s="3">
        <v>2.1299999999999999E-2</v>
      </c>
    </row>
    <row r="9" spans="1:4">
      <c r="A9">
        <v>0</v>
      </c>
      <c r="B9" t="s">
        <v>8</v>
      </c>
      <c r="C9" t="s">
        <v>5</v>
      </c>
      <c r="D9" s="3">
        <v>2.2200000000000011E-2</v>
      </c>
    </row>
    <row r="10" spans="1:4">
      <c r="A10">
        <v>0</v>
      </c>
      <c r="B10" t="s">
        <v>8</v>
      </c>
      <c r="C10" t="s">
        <v>5</v>
      </c>
      <c r="D10" s="3">
        <v>2.2199999999999998E-2</v>
      </c>
    </row>
    <row r="11" spans="1:4">
      <c r="A11">
        <v>0</v>
      </c>
      <c r="B11" t="s">
        <v>6</v>
      </c>
      <c r="C11" t="s">
        <v>2</v>
      </c>
      <c r="D11" s="3">
        <v>1.6E-2</v>
      </c>
    </row>
    <row r="12" spans="1:4">
      <c r="A12">
        <v>0</v>
      </c>
      <c r="B12" t="s">
        <v>6</v>
      </c>
      <c r="C12" t="s">
        <v>2</v>
      </c>
      <c r="D12" s="3">
        <v>2.1299999999999999E-2</v>
      </c>
    </row>
    <row r="13" spans="1:4">
      <c r="A13">
        <v>0</v>
      </c>
      <c r="B13" t="s">
        <v>6</v>
      </c>
      <c r="C13" t="s">
        <v>2</v>
      </c>
      <c r="D13" s="3">
        <v>1.7700000000000007E-2</v>
      </c>
    </row>
    <row r="14" spans="1:4">
      <c r="A14">
        <v>0</v>
      </c>
      <c r="B14" t="s">
        <v>6</v>
      </c>
      <c r="C14" t="s">
        <v>3</v>
      </c>
      <c r="D14" s="3">
        <v>1.8999999999999989E-3</v>
      </c>
    </row>
    <row r="15" spans="1:4">
      <c r="A15">
        <v>0</v>
      </c>
      <c r="B15" t="s">
        <v>6</v>
      </c>
      <c r="C15" t="s">
        <v>3</v>
      </c>
      <c r="D15" s="3">
        <v>6.8000000000000005E-3</v>
      </c>
    </row>
    <row r="16" spans="1:4">
      <c r="A16">
        <v>0</v>
      </c>
      <c r="B16" t="s">
        <v>6</v>
      </c>
      <c r="C16" t="s">
        <v>3</v>
      </c>
      <c r="D16" s="3">
        <v>2.0699999999999996E-2</v>
      </c>
    </row>
    <row r="17" spans="1:4">
      <c r="A17">
        <v>0</v>
      </c>
      <c r="B17" t="s">
        <v>6</v>
      </c>
      <c r="C17" t="s">
        <v>5</v>
      </c>
      <c r="D17" s="3">
        <v>3.2399999999999984E-2</v>
      </c>
    </row>
    <row r="18" spans="1:4">
      <c r="A18">
        <v>0</v>
      </c>
      <c r="B18" t="s">
        <v>6</v>
      </c>
      <c r="C18" t="s">
        <v>5</v>
      </c>
      <c r="D18" s="3">
        <v>2.1299999999999999E-2</v>
      </c>
    </row>
    <row r="19" spans="1:4">
      <c r="A19">
        <v>0</v>
      </c>
      <c r="B19" t="s">
        <v>6</v>
      </c>
      <c r="C19" t="s">
        <v>5</v>
      </c>
      <c r="D19" s="3">
        <v>7.5999999999999956E-3</v>
      </c>
    </row>
    <row r="20" spans="1:4">
      <c r="A20">
        <v>0</v>
      </c>
      <c r="B20" t="s">
        <v>13</v>
      </c>
      <c r="C20" t="s">
        <v>2</v>
      </c>
      <c r="D20" s="3">
        <v>8.5999999999999965E-3</v>
      </c>
    </row>
    <row r="21" spans="1:4">
      <c r="A21">
        <v>0</v>
      </c>
      <c r="B21" t="s">
        <v>13</v>
      </c>
      <c r="C21" t="s">
        <v>2</v>
      </c>
      <c r="D21" s="3">
        <v>6.5000000000000058E-3</v>
      </c>
    </row>
    <row r="22" spans="1:4">
      <c r="A22">
        <v>0</v>
      </c>
      <c r="B22" t="s">
        <v>13</v>
      </c>
      <c r="C22" t="s">
        <v>2</v>
      </c>
      <c r="D22" s="3">
        <v>1.0300000000000004E-2</v>
      </c>
    </row>
    <row r="23" spans="1:4">
      <c r="A23">
        <v>0</v>
      </c>
      <c r="B23" t="s">
        <v>13</v>
      </c>
      <c r="C23" t="s">
        <v>3</v>
      </c>
      <c r="D23" s="3">
        <v>3.0000000000000027E-3</v>
      </c>
    </row>
    <row r="24" spans="1:4">
      <c r="A24">
        <v>0</v>
      </c>
      <c r="B24" t="s">
        <v>13</v>
      </c>
      <c r="C24" t="s">
        <v>3</v>
      </c>
      <c r="D24" s="3">
        <v>2.2999999999999965E-3</v>
      </c>
    </row>
    <row r="25" spans="1:4">
      <c r="A25">
        <v>0</v>
      </c>
      <c r="B25" t="s">
        <v>13</v>
      </c>
      <c r="C25" t="s">
        <v>3</v>
      </c>
      <c r="D25" s="3">
        <v>9.3000000000000027E-3</v>
      </c>
    </row>
    <row r="26" spans="1:4">
      <c r="A26">
        <v>0</v>
      </c>
      <c r="B26" t="s">
        <v>13</v>
      </c>
      <c r="C26" t="s">
        <v>5</v>
      </c>
      <c r="D26" s="3">
        <v>1.2700000000000003E-2</v>
      </c>
    </row>
    <row r="27" spans="1:4">
      <c r="A27">
        <v>0</v>
      </c>
      <c r="B27" t="s">
        <v>13</v>
      </c>
      <c r="C27" t="s">
        <v>5</v>
      </c>
      <c r="D27" s="3">
        <v>8.6999999999999994E-3</v>
      </c>
    </row>
    <row r="28" spans="1:4">
      <c r="A28">
        <v>0</v>
      </c>
      <c r="B28" t="s">
        <v>13</v>
      </c>
      <c r="C28" t="s">
        <v>5</v>
      </c>
      <c r="D28" s="3">
        <v>3.7999999999999978E-3</v>
      </c>
    </row>
    <row r="29" spans="1:4">
      <c r="A29">
        <v>0</v>
      </c>
      <c r="B29" t="s">
        <v>10</v>
      </c>
      <c r="C29" t="s">
        <v>2</v>
      </c>
      <c r="D29" s="3">
        <v>1.8000000000000002E-2</v>
      </c>
    </row>
    <row r="30" spans="1:4">
      <c r="A30">
        <v>0</v>
      </c>
      <c r="B30" t="s">
        <v>10</v>
      </c>
      <c r="C30" t="s">
        <v>2</v>
      </c>
      <c r="D30" s="3">
        <v>1.5300000000000008E-2</v>
      </c>
    </row>
    <row r="31" spans="1:4">
      <c r="A31">
        <v>0</v>
      </c>
      <c r="B31" t="s">
        <v>10</v>
      </c>
      <c r="C31" t="s">
        <v>2</v>
      </c>
      <c r="D31" s="3">
        <v>1.9000000000000003E-2</v>
      </c>
    </row>
    <row r="32" spans="1:4">
      <c r="A32">
        <v>0</v>
      </c>
      <c r="B32" t="s">
        <v>10</v>
      </c>
      <c r="C32" t="s">
        <v>3</v>
      </c>
      <c r="D32" s="3">
        <v>3.5999999999999921E-3</v>
      </c>
    </row>
    <row r="33" spans="1:4">
      <c r="A33">
        <v>0</v>
      </c>
      <c r="B33" t="s">
        <v>10</v>
      </c>
      <c r="C33" t="s">
        <v>3</v>
      </c>
      <c r="D33" s="3">
        <v>5.7200000000000001E-2</v>
      </c>
    </row>
    <row r="34" spans="1:4">
      <c r="A34">
        <v>0</v>
      </c>
      <c r="B34" t="s">
        <v>10</v>
      </c>
      <c r="C34" t="s">
        <v>3</v>
      </c>
      <c r="D34" s="3">
        <v>6.6000000000000086E-3</v>
      </c>
    </row>
    <row r="35" spans="1:4">
      <c r="A35">
        <v>0</v>
      </c>
      <c r="B35" t="s">
        <v>10</v>
      </c>
      <c r="C35" t="s">
        <v>5</v>
      </c>
      <c r="D35" s="3">
        <v>2.6800000000000004E-2</v>
      </c>
    </row>
    <row r="36" spans="1:4">
      <c r="A36">
        <v>0</v>
      </c>
      <c r="B36" t="s">
        <v>10</v>
      </c>
      <c r="C36" t="s">
        <v>5</v>
      </c>
      <c r="D36" s="3">
        <v>3.1399999999999997E-2</v>
      </c>
    </row>
    <row r="37" spans="1:4">
      <c r="A37">
        <v>0</v>
      </c>
      <c r="B37" t="s">
        <v>10</v>
      </c>
      <c r="C37" t="s">
        <v>5</v>
      </c>
      <c r="D37" s="3">
        <v>3.6199999999999996E-2</v>
      </c>
    </row>
    <row r="38" spans="1:4">
      <c r="A38">
        <v>0</v>
      </c>
      <c r="B38" t="s">
        <v>14</v>
      </c>
      <c r="C38" t="s">
        <v>2</v>
      </c>
      <c r="D38" s="3">
        <v>1.26E-2</v>
      </c>
    </row>
    <row r="39" spans="1:4">
      <c r="A39">
        <v>0</v>
      </c>
      <c r="B39" t="s">
        <v>14</v>
      </c>
      <c r="C39" t="s">
        <v>2</v>
      </c>
      <c r="D39" s="3">
        <v>5.6999999999999967E-3</v>
      </c>
    </row>
    <row r="40" spans="1:4">
      <c r="A40">
        <v>0</v>
      </c>
      <c r="B40" t="s">
        <v>14</v>
      </c>
      <c r="C40" t="s">
        <v>2</v>
      </c>
      <c r="D40" s="3">
        <v>9.7000000000000003E-3</v>
      </c>
    </row>
    <row r="41" spans="1:4">
      <c r="A41">
        <v>0</v>
      </c>
      <c r="B41" t="s">
        <v>14</v>
      </c>
      <c r="C41" t="s">
        <v>3</v>
      </c>
      <c r="D41" s="3">
        <v>1.1899999999999994E-2</v>
      </c>
    </row>
    <row r="42" spans="1:4">
      <c r="A42">
        <v>0</v>
      </c>
      <c r="B42" t="s">
        <v>14</v>
      </c>
      <c r="C42" t="s">
        <v>3</v>
      </c>
      <c r="D42" s="3">
        <v>5.7999999999999996E-3</v>
      </c>
    </row>
    <row r="43" spans="1:4">
      <c r="A43">
        <v>0</v>
      </c>
      <c r="B43" t="s">
        <v>14</v>
      </c>
      <c r="C43" t="s">
        <v>3</v>
      </c>
      <c r="D43" s="3">
        <v>5.0999999999999934E-3</v>
      </c>
    </row>
    <row r="44" spans="1:4">
      <c r="A44">
        <v>0</v>
      </c>
      <c r="B44" t="s">
        <v>14</v>
      </c>
      <c r="C44" t="s">
        <v>5</v>
      </c>
      <c r="D44" s="3">
        <v>2.7200000000000002E-2</v>
      </c>
    </row>
    <row r="45" spans="1:4">
      <c r="A45">
        <v>0</v>
      </c>
      <c r="B45" t="s">
        <v>14</v>
      </c>
      <c r="C45" t="s">
        <v>5</v>
      </c>
      <c r="D45" s="3">
        <v>3.3699999999999994E-2</v>
      </c>
    </row>
    <row r="46" spans="1:4">
      <c r="A46">
        <v>0</v>
      </c>
      <c r="B46" t="s">
        <v>14</v>
      </c>
      <c r="C46" t="s">
        <v>5</v>
      </c>
      <c r="D46" s="3">
        <v>7.8000000000000014E-3</v>
      </c>
    </row>
    <row r="47" spans="1:4">
      <c r="A47">
        <v>2</v>
      </c>
      <c r="B47" t="s">
        <v>8</v>
      </c>
      <c r="C47" t="s">
        <v>2</v>
      </c>
      <c r="D47">
        <v>8.4999999999999992E-2</v>
      </c>
    </row>
    <row r="48" spans="1:4">
      <c r="A48">
        <v>2</v>
      </c>
      <c r="B48" t="s">
        <v>8</v>
      </c>
      <c r="C48" t="s">
        <v>2</v>
      </c>
      <c r="D48">
        <v>8.4000000000000005E-2</v>
      </c>
    </row>
    <row r="49" spans="1:4">
      <c r="A49">
        <v>2</v>
      </c>
      <c r="B49" t="s">
        <v>8</v>
      </c>
      <c r="C49" t="s">
        <v>2</v>
      </c>
      <c r="D49">
        <v>8.249999999999999E-2</v>
      </c>
    </row>
    <row r="50" spans="1:4">
      <c r="A50">
        <v>2</v>
      </c>
      <c r="B50" t="s">
        <v>8</v>
      </c>
      <c r="C50" t="s">
        <v>3</v>
      </c>
      <c r="D50">
        <v>8.4999999999999992E-2</v>
      </c>
    </row>
    <row r="51" spans="1:4">
      <c r="A51">
        <v>2</v>
      </c>
      <c r="B51" t="s">
        <v>8</v>
      </c>
      <c r="C51" t="s">
        <v>3</v>
      </c>
      <c r="D51">
        <v>8.4000000000000005E-2</v>
      </c>
    </row>
    <row r="52" spans="1:4">
      <c r="A52">
        <v>2</v>
      </c>
      <c r="B52" t="s">
        <v>8</v>
      </c>
      <c r="C52" t="s">
        <v>3</v>
      </c>
      <c r="D52">
        <v>8.249999999999999E-2</v>
      </c>
    </row>
    <row r="53" spans="1:4">
      <c r="A53">
        <v>2</v>
      </c>
      <c r="B53" t="s">
        <v>8</v>
      </c>
      <c r="C53" t="s">
        <v>5</v>
      </c>
      <c r="D53">
        <v>8.4999999999999992E-2</v>
      </c>
    </row>
    <row r="54" spans="1:4">
      <c r="A54">
        <v>2</v>
      </c>
      <c r="B54" t="s">
        <v>8</v>
      </c>
      <c r="C54" t="s">
        <v>5</v>
      </c>
      <c r="D54">
        <v>8.4000000000000005E-2</v>
      </c>
    </row>
    <row r="55" spans="1:4">
      <c r="A55">
        <v>2</v>
      </c>
      <c r="B55" t="s">
        <v>8</v>
      </c>
      <c r="C55" t="s">
        <v>5</v>
      </c>
      <c r="D55">
        <v>8.249999999999999E-2</v>
      </c>
    </row>
    <row r="56" spans="1:4">
      <c r="A56">
        <v>2</v>
      </c>
      <c r="B56" t="s">
        <v>6</v>
      </c>
      <c r="C56" t="s">
        <v>2</v>
      </c>
      <c r="D56">
        <v>3.2000000000000001E-2</v>
      </c>
    </row>
    <row r="57" spans="1:4">
      <c r="A57">
        <v>2</v>
      </c>
      <c r="B57" t="s">
        <v>6</v>
      </c>
      <c r="C57" t="s">
        <v>2</v>
      </c>
      <c r="D57">
        <v>0.03</v>
      </c>
    </row>
    <row r="58" spans="1:4">
      <c r="A58">
        <v>2</v>
      </c>
      <c r="B58" t="s">
        <v>6</v>
      </c>
      <c r="C58" t="s">
        <v>2</v>
      </c>
      <c r="D58">
        <v>2.6800000000000004E-2</v>
      </c>
    </row>
    <row r="59" spans="1:4">
      <c r="A59">
        <v>2</v>
      </c>
      <c r="B59" t="s">
        <v>6</v>
      </c>
      <c r="C59" t="s">
        <v>3</v>
      </c>
      <c r="D59">
        <v>3.0999999999999917E-3</v>
      </c>
    </row>
    <row r="60" spans="1:4">
      <c r="A60">
        <v>2</v>
      </c>
      <c r="B60" t="s">
        <v>6</v>
      </c>
      <c r="C60" t="s">
        <v>3</v>
      </c>
      <c r="D60">
        <v>6.9999999999999923E-3</v>
      </c>
    </row>
    <row r="61" spans="1:4">
      <c r="A61">
        <v>2</v>
      </c>
      <c r="B61" t="s">
        <v>6</v>
      </c>
      <c r="C61" t="s">
        <v>3</v>
      </c>
      <c r="D61">
        <v>7.7999999999999875E-3</v>
      </c>
    </row>
    <row r="62" spans="1:4">
      <c r="A62">
        <v>2</v>
      </c>
      <c r="B62" t="s">
        <v>6</v>
      </c>
      <c r="C62" t="s">
        <v>5</v>
      </c>
      <c r="D62">
        <v>9.4999999999999946E-3</v>
      </c>
    </row>
    <row r="63" spans="1:4">
      <c r="A63">
        <v>2</v>
      </c>
      <c r="B63" t="s">
        <v>6</v>
      </c>
      <c r="C63" t="s">
        <v>5</v>
      </c>
      <c r="D63">
        <v>6.7000000000000115E-3</v>
      </c>
    </row>
    <row r="64" spans="1:4">
      <c r="A64">
        <v>2</v>
      </c>
      <c r="B64" t="s">
        <v>6</v>
      </c>
      <c r="C64" t="s">
        <v>5</v>
      </c>
      <c r="D64">
        <v>1.799999999999996E-3</v>
      </c>
    </row>
    <row r="65" spans="1:4">
      <c r="A65">
        <v>2</v>
      </c>
      <c r="B65" t="s">
        <v>13</v>
      </c>
      <c r="C65" t="s">
        <v>2</v>
      </c>
      <c r="D65">
        <v>3.8100000000000009E-2</v>
      </c>
    </row>
    <row r="66" spans="1:4">
      <c r="A66">
        <v>2</v>
      </c>
      <c r="B66" t="s">
        <v>13</v>
      </c>
      <c r="C66" t="s">
        <v>2</v>
      </c>
      <c r="D66">
        <v>3.8000000000000006E-2</v>
      </c>
    </row>
    <row r="67" spans="1:4">
      <c r="A67">
        <v>2</v>
      </c>
      <c r="B67" t="s">
        <v>13</v>
      </c>
      <c r="C67" t="s">
        <v>2</v>
      </c>
      <c r="D67">
        <v>3.5900000000000001E-2</v>
      </c>
    </row>
    <row r="68" spans="1:4">
      <c r="A68">
        <v>2</v>
      </c>
      <c r="B68" t="s">
        <v>13</v>
      </c>
      <c r="C68" t="s">
        <v>3</v>
      </c>
      <c r="D68">
        <v>2.049999999999999E-2</v>
      </c>
    </row>
    <row r="69" spans="1:4">
      <c r="A69">
        <v>2</v>
      </c>
      <c r="B69" t="s">
        <v>13</v>
      </c>
      <c r="C69" t="s">
        <v>3</v>
      </c>
      <c r="D69">
        <v>2.4800000000000003E-2</v>
      </c>
    </row>
    <row r="70" spans="1:4">
      <c r="A70">
        <v>2</v>
      </c>
      <c r="B70" t="s">
        <v>13</v>
      </c>
      <c r="C70" t="s">
        <v>3</v>
      </c>
      <c r="D70">
        <v>3.7599999999999995E-2</v>
      </c>
    </row>
    <row r="71" spans="1:4">
      <c r="A71">
        <v>2</v>
      </c>
      <c r="B71" t="s">
        <v>13</v>
      </c>
      <c r="C71" t="s">
        <v>5</v>
      </c>
      <c r="D71">
        <v>1.6099999999999989E-2</v>
      </c>
    </row>
    <row r="72" spans="1:4">
      <c r="A72">
        <v>2</v>
      </c>
      <c r="B72" t="s">
        <v>13</v>
      </c>
      <c r="C72" t="s">
        <v>5</v>
      </c>
      <c r="D72">
        <v>2.2300000000000014E-2</v>
      </c>
    </row>
    <row r="73" spans="1:4">
      <c r="A73">
        <v>2</v>
      </c>
      <c r="B73" t="s">
        <v>13</v>
      </c>
      <c r="C73" t="s">
        <v>5</v>
      </c>
      <c r="D73">
        <v>1.9800000000000012E-2</v>
      </c>
    </row>
    <row r="74" spans="1:4">
      <c r="A74">
        <v>2</v>
      </c>
      <c r="B74" t="s">
        <v>10</v>
      </c>
      <c r="C74" t="s">
        <v>2</v>
      </c>
      <c r="D74">
        <v>4.9699999999999994E-2</v>
      </c>
    </row>
    <row r="75" spans="1:4">
      <c r="A75">
        <v>2</v>
      </c>
      <c r="B75" t="s">
        <v>10</v>
      </c>
      <c r="C75" t="s">
        <v>2</v>
      </c>
      <c r="D75">
        <v>4.4900000000000009E-2</v>
      </c>
    </row>
    <row r="76" spans="1:4">
      <c r="A76">
        <v>2</v>
      </c>
      <c r="B76" t="s">
        <v>10</v>
      </c>
      <c r="C76" t="s">
        <v>2</v>
      </c>
      <c r="D76">
        <v>4.1700000000000001E-2</v>
      </c>
    </row>
    <row r="77" spans="1:4">
      <c r="A77">
        <v>2</v>
      </c>
      <c r="B77" t="s">
        <v>10</v>
      </c>
      <c r="C77" t="s">
        <v>3</v>
      </c>
      <c r="D77">
        <v>2.3199999999999985E-2</v>
      </c>
    </row>
    <row r="78" spans="1:4">
      <c r="A78">
        <v>2</v>
      </c>
      <c r="B78" t="s">
        <v>10</v>
      </c>
      <c r="C78" t="s">
        <v>3</v>
      </c>
      <c r="D78">
        <v>5.0499999999999989E-2</v>
      </c>
    </row>
    <row r="79" spans="1:4">
      <c r="A79">
        <v>2</v>
      </c>
      <c r="B79" t="s">
        <v>10</v>
      </c>
      <c r="C79" t="s">
        <v>3</v>
      </c>
      <c r="D79">
        <v>3.5799999999999998E-2</v>
      </c>
    </row>
    <row r="80" spans="1:4">
      <c r="A80">
        <v>2</v>
      </c>
      <c r="B80" t="s">
        <v>10</v>
      </c>
      <c r="C80" t="s">
        <v>5</v>
      </c>
      <c r="D80">
        <v>3.3800000000000011E-2</v>
      </c>
    </row>
    <row r="81" spans="1:4">
      <c r="A81">
        <v>2</v>
      </c>
      <c r="B81" t="s">
        <v>10</v>
      </c>
      <c r="C81" t="s">
        <v>5</v>
      </c>
      <c r="D81">
        <v>3.4699999999999981E-2</v>
      </c>
    </row>
    <row r="82" spans="1:4">
      <c r="A82">
        <v>2</v>
      </c>
      <c r="B82" t="s">
        <v>10</v>
      </c>
      <c r="C82" t="s">
        <v>5</v>
      </c>
      <c r="D82">
        <v>2.1500000000000005E-2</v>
      </c>
    </row>
    <row r="83" spans="1:4">
      <c r="A83">
        <v>2</v>
      </c>
      <c r="B83" t="s">
        <v>14</v>
      </c>
      <c r="C83" t="s">
        <v>2</v>
      </c>
      <c r="D83">
        <v>5.0099999999999992E-2</v>
      </c>
    </row>
    <row r="84" spans="1:4">
      <c r="A84">
        <v>2</v>
      </c>
      <c r="B84" t="s">
        <v>14</v>
      </c>
      <c r="C84" t="s">
        <v>2</v>
      </c>
      <c r="D84">
        <v>4.7299999999999995E-2</v>
      </c>
    </row>
    <row r="85" spans="1:4">
      <c r="A85">
        <v>2</v>
      </c>
      <c r="B85" t="s">
        <v>14</v>
      </c>
      <c r="C85" t="s">
        <v>2</v>
      </c>
      <c r="D85">
        <v>4.8699999999999993E-2</v>
      </c>
    </row>
    <row r="86" spans="1:4">
      <c r="A86">
        <v>2</v>
      </c>
      <c r="B86" t="s">
        <v>14</v>
      </c>
      <c r="C86" t="s">
        <v>3</v>
      </c>
      <c r="D86">
        <v>4.2600000000000013E-2</v>
      </c>
    </row>
    <row r="87" spans="1:4">
      <c r="A87">
        <v>2</v>
      </c>
      <c r="B87" t="s">
        <v>14</v>
      </c>
      <c r="C87" t="s">
        <v>3</v>
      </c>
      <c r="D87">
        <v>4.2900000000000008E-2</v>
      </c>
    </row>
    <row r="88" spans="1:4">
      <c r="A88">
        <v>2</v>
      </c>
      <c r="B88" t="s">
        <v>14</v>
      </c>
      <c r="C88" t="s">
        <v>3</v>
      </c>
      <c r="D88">
        <v>3.6599999999999994E-2</v>
      </c>
    </row>
    <row r="89" spans="1:4">
      <c r="A89">
        <v>2</v>
      </c>
      <c r="B89" t="s">
        <v>14</v>
      </c>
      <c r="C89" t="s">
        <v>5</v>
      </c>
      <c r="D89">
        <v>3.4000000000000002E-2</v>
      </c>
    </row>
    <row r="90" spans="1:4">
      <c r="A90">
        <v>2</v>
      </c>
      <c r="B90" t="s">
        <v>14</v>
      </c>
      <c r="C90" t="s">
        <v>5</v>
      </c>
      <c r="D90">
        <v>2.2099999999999995E-2</v>
      </c>
    </row>
    <row r="91" spans="1:4">
      <c r="A91">
        <v>2</v>
      </c>
      <c r="B91" t="s">
        <v>14</v>
      </c>
      <c r="C91" t="s">
        <v>5</v>
      </c>
      <c r="D91">
        <v>2.6599999999999999E-2</v>
      </c>
    </row>
    <row r="92" spans="1:4">
      <c r="A92">
        <v>4</v>
      </c>
      <c r="B92" t="s">
        <v>8</v>
      </c>
      <c r="C92" t="s">
        <v>2</v>
      </c>
      <c r="D92">
        <v>0.17189999999999997</v>
      </c>
    </row>
    <row r="93" spans="1:4">
      <c r="A93">
        <v>4</v>
      </c>
      <c r="B93" t="s">
        <v>8</v>
      </c>
      <c r="C93" t="s">
        <v>2</v>
      </c>
      <c r="D93">
        <v>0.18579999999999997</v>
      </c>
    </row>
    <row r="94" spans="1:4">
      <c r="A94">
        <v>4</v>
      </c>
      <c r="B94" t="s">
        <v>8</v>
      </c>
      <c r="C94" t="s">
        <v>2</v>
      </c>
      <c r="D94">
        <v>0.17230000000000001</v>
      </c>
    </row>
    <row r="95" spans="1:4">
      <c r="A95">
        <v>4</v>
      </c>
      <c r="B95" t="s">
        <v>8</v>
      </c>
      <c r="C95" t="s">
        <v>3</v>
      </c>
      <c r="D95">
        <v>0.17189999999999997</v>
      </c>
    </row>
    <row r="96" spans="1:4">
      <c r="A96">
        <v>4</v>
      </c>
      <c r="B96" t="s">
        <v>8</v>
      </c>
      <c r="C96" t="s">
        <v>3</v>
      </c>
      <c r="D96">
        <v>0.18579999999999997</v>
      </c>
    </row>
    <row r="97" spans="1:4">
      <c r="A97">
        <v>4</v>
      </c>
      <c r="B97" t="s">
        <v>8</v>
      </c>
      <c r="C97" t="s">
        <v>3</v>
      </c>
      <c r="D97">
        <v>0.17230000000000001</v>
      </c>
    </row>
    <row r="98" spans="1:4">
      <c r="A98">
        <v>4</v>
      </c>
      <c r="B98" t="s">
        <v>8</v>
      </c>
      <c r="C98" t="s">
        <v>5</v>
      </c>
      <c r="D98">
        <v>0.17189999999999997</v>
      </c>
    </row>
    <row r="99" spans="1:4">
      <c r="A99">
        <v>4</v>
      </c>
      <c r="B99" t="s">
        <v>8</v>
      </c>
      <c r="C99" t="s">
        <v>5</v>
      </c>
      <c r="D99">
        <v>0.18579999999999997</v>
      </c>
    </row>
    <row r="100" spans="1:4">
      <c r="A100">
        <v>4</v>
      </c>
      <c r="B100" t="s">
        <v>8</v>
      </c>
      <c r="C100" t="s">
        <v>5</v>
      </c>
      <c r="D100">
        <v>0.17230000000000001</v>
      </c>
    </row>
    <row r="101" spans="1:4">
      <c r="A101">
        <v>4</v>
      </c>
      <c r="B101" t="s">
        <v>6</v>
      </c>
      <c r="C101" t="s">
        <v>2</v>
      </c>
      <c r="D101">
        <v>0.14030000000000001</v>
      </c>
    </row>
    <row r="102" spans="1:4">
      <c r="A102">
        <v>4</v>
      </c>
      <c r="B102" t="s">
        <v>6</v>
      </c>
      <c r="C102" t="s">
        <v>2</v>
      </c>
      <c r="D102">
        <v>0.14019999999999999</v>
      </c>
    </row>
    <row r="103" spans="1:4">
      <c r="A103">
        <v>4</v>
      </c>
      <c r="B103" t="s">
        <v>6</v>
      </c>
      <c r="C103" t="s">
        <v>2</v>
      </c>
      <c r="D103">
        <v>0.1416</v>
      </c>
    </row>
    <row r="104" spans="1:4">
      <c r="A104">
        <v>4</v>
      </c>
      <c r="B104" t="s">
        <v>6</v>
      </c>
      <c r="C104" t="s">
        <v>3</v>
      </c>
      <c r="D104">
        <v>5.2900000000000003E-2</v>
      </c>
    </row>
    <row r="105" spans="1:4">
      <c r="A105">
        <v>4</v>
      </c>
      <c r="B105" t="s">
        <v>6</v>
      </c>
      <c r="C105" t="s">
        <v>3</v>
      </c>
      <c r="D105">
        <v>5.7800000000000004E-2</v>
      </c>
    </row>
    <row r="106" spans="1:4">
      <c r="A106">
        <v>4</v>
      </c>
      <c r="B106" t="s">
        <v>6</v>
      </c>
      <c r="C106" t="s">
        <v>3</v>
      </c>
      <c r="D106">
        <v>6.1700000000000019E-2</v>
      </c>
    </row>
    <row r="107" spans="1:4">
      <c r="A107">
        <v>4</v>
      </c>
      <c r="B107" t="s">
        <v>6</v>
      </c>
      <c r="C107" t="s">
        <v>5</v>
      </c>
      <c r="D107">
        <v>2.8799999999999992E-2</v>
      </c>
    </row>
    <row r="108" spans="1:4">
      <c r="A108">
        <v>4</v>
      </c>
      <c r="B108" t="s">
        <v>6</v>
      </c>
      <c r="C108" t="s">
        <v>5</v>
      </c>
      <c r="D108">
        <v>2.5899999999999992E-2</v>
      </c>
    </row>
    <row r="109" spans="1:4">
      <c r="A109">
        <v>4</v>
      </c>
      <c r="B109" t="s">
        <v>6</v>
      </c>
      <c r="C109" t="s">
        <v>5</v>
      </c>
      <c r="D109">
        <v>3.2100000000000004E-2</v>
      </c>
    </row>
    <row r="110" spans="1:4">
      <c r="A110">
        <v>4</v>
      </c>
      <c r="B110" t="s">
        <v>13</v>
      </c>
      <c r="C110" t="s">
        <v>2</v>
      </c>
      <c r="D110">
        <v>5.0299999999999997E-2</v>
      </c>
    </row>
    <row r="111" spans="1:4">
      <c r="A111">
        <v>4</v>
      </c>
      <c r="B111" t="s">
        <v>13</v>
      </c>
      <c r="C111" t="s">
        <v>2</v>
      </c>
      <c r="D111">
        <v>4.36E-2</v>
      </c>
    </row>
    <row r="112" spans="1:4">
      <c r="A112">
        <v>4</v>
      </c>
      <c r="B112" t="s">
        <v>13</v>
      </c>
      <c r="C112" t="s">
        <v>2</v>
      </c>
      <c r="D112">
        <v>2.7699999999999989E-2</v>
      </c>
    </row>
    <row r="113" spans="1:4">
      <c r="A113">
        <v>4</v>
      </c>
      <c r="B113" t="s">
        <v>13</v>
      </c>
      <c r="C113" t="s">
        <v>3</v>
      </c>
      <c r="D113">
        <v>5.0000000000000044E-3</v>
      </c>
    </row>
    <row r="114" spans="1:4">
      <c r="A114">
        <v>4</v>
      </c>
      <c r="B114" t="s">
        <v>13</v>
      </c>
      <c r="C114" t="s">
        <v>3</v>
      </c>
      <c r="D114">
        <v>2.5800000000000003E-2</v>
      </c>
    </row>
    <row r="115" spans="1:4">
      <c r="A115">
        <v>4</v>
      </c>
      <c r="B115" t="s">
        <v>13</v>
      </c>
      <c r="C115" t="s">
        <v>3</v>
      </c>
      <c r="D115">
        <v>3.2200000000000006E-2</v>
      </c>
    </row>
    <row r="116" spans="1:4">
      <c r="A116">
        <v>4</v>
      </c>
      <c r="B116" t="s">
        <v>13</v>
      </c>
      <c r="C116" t="s">
        <v>5</v>
      </c>
      <c r="D116">
        <v>2.4000000000000007E-2</v>
      </c>
    </row>
    <row r="117" spans="1:4">
      <c r="A117">
        <v>4</v>
      </c>
      <c r="B117" t="s">
        <v>13</v>
      </c>
      <c r="C117" t="s">
        <v>5</v>
      </c>
      <c r="D117">
        <v>1.9199999999999995E-2</v>
      </c>
    </row>
    <row r="118" spans="1:4">
      <c r="A118">
        <v>4</v>
      </c>
      <c r="B118" t="s">
        <v>13</v>
      </c>
      <c r="C118" t="s">
        <v>5</v>
      </c>
      <c r="D118">
        <v>2.5300000000000017E-2</v>
      </c>
    </row>
    <row r="119" spans="1:4">
      <c r="A119">
        <v>4</v>
      </c>
      <c r="B119" t="s">
        <v>10</v>
      </c>
      <c r="C119" t="s">
        <v>2</v>
      </c>
      <c r="D119">
        <v>0.1109</v>
      </c>
    </row>
    <row r="120" spans="1:4">
      <c r="A120">
        <v>4</v>
      </c>
      <c r="B120" t="s">
        <v>10</v>
      </c>
      <c r="C120" t="s">
        <v>2</v>
      </c>
      <c r="D120">
        <v>0.1067</v>
      </c>
    </row>
    <row r="121" spans="1:4">
      <c r="A121">
        <v>4</v>
      </c>
      <c r="B121" t="s">
        <v>10</v>
      </c>
      <c r="C121" t="s">
        <v>2</v>
      </c>
      <c r="D121">
        <v>0.1106</v>
      </c>
    </row>
    <row r="122" spans="1:4">
      <c r="A122">
        <v>4</v>
      </c>
      <c r="B122" t="s">
        <v>10</v>
      </c>
      <c r="C122" t="s">
        <v>3</v>
      </c>
      <c r="D122">
        <v>4.9800000000000011E-2</v>
      </c>
    </row>
    <row r="123" spans="1:4">
      <c r="A123">
        <v>4</v>
      </c>
      <c r="B123" t="s">
        <v>10</v>
      </c>
      <c r="C123" t="s">
        <v>3</v>
      </c>
      <c r="D123">
        <v>4.5499999999999999E-2</v>
      </c>
    </row>
    <row r="124" spans="1:4">
      <c r="A124">
        <v>4</v>
      </c>
      <c r="B124" t="s">
        <v>10</v>
      </c>
      <c r="C124" t="s">
        <v>3</v>
      </c>
      <c r="D124">
        <v>3.6000000000000004E-2</v>
      </c>
    </row>
    <row r="125" spans="1:4">
      <c r="A125">
        <v>4</v>
      </c>
      <c r="B125" t="s">
        <v>10</v>
      </c>
      <c r="C125" t="s">
        <v>5</v>
      </c>
      <c r="D125">
        <v>3.8100000000000009E-2</v>
      </c>
    </row>
    <row r="126" spans="1:4">
      <c r="A126">
        <v>4</v>
      </c>
      <c r="B126" t="s">
        <v>10</v>
      </c>
      <c r="C126" t="s">
        <v>5</v>
      </c>
      <c r="D126">
        <v>2.0000000000000018E-3</v>
      </c>
    </row>
    <row r="127" spans="1:4">
      <c r="A127">
        <v>4</v>
      </c>
      <c r="B127" t="s">
        <v>10</v>
      </c>
      <c r="C127" t="s">
        <v>5</v>
      </c>
      <c r="D127">
        <v>2.4499999999999994E-2</v>
      </c>
    </row>
    <row r="128" spans="1:4">
      <c r="A128">
        <v>4</v>
      </c>
      <c r="B128" t="s">
        <v>14</v>
      </c>
      <c r="C128" t="s">
        <v>2</v>
      </c>
      <c r="D128">
        <v>4.0699999999999986E-2</v>
      </c>
    </row>
    <row r="129" spans="1:4">
      <c r="A129">
        <v>4</v>
      </c>
      <c r="B129" t="s">
        <v>14</v>
      </c>
      <c r="C129" t="s">
        <v>2</v>
      </c>
      <c r="D129">
        <v>4.2099999999999999E-2</v>
      </c>
    </row>
    <row r="130" spans="1:4">
      <c r="A130">
        <v>4</v>
      </c>
      <c r="B130" t="s">
        <v>14</v>
      </c>
      <c r="C130" t="s">
        <v>2</v>
      </c>
      <c r="D130">
        <v>3.3299999999999996E-2</v>
      </c>
    </row>
    <row r="131" spans="1:4">
      <c r="A131">
        <v>4</v>
      </c>
      <c r="B131" t="s">
        <v>14</v>
      </c>
      <c r="C131" t="s">
        <v>3</v>
      </c>
      <c r="D131">
        <v>3.4600000000000006E-2</v>
      </c>
    </row>
    <row r="132" spans="1:4">
      <c r="A132">
        <v>4</v>
      </c>
      <c r="B132" t="s">
        <v>14</v>
      </c>
      <c r="C132" t="s">
        <v>3</v>
      </c>
      <c r="D132">
        <v>4.3800000000000006E-2</v>
      </c>
    </row>
    <row r="133" spans="1:4">
      <c r="A133">
        <v>4</v>
      </c>
      <c r="B133" t="s">
        <v>14</v>
      </c>
      <c r="C133" t="s">
        <v>3</v>
      </c>
      <c r="D133">
        <v>4.3299999999999991E-2</v>
      </c>
    </row>
    <row r="134" spans="1:4">
      <c r="A134">
        <v>4</v>
      </c>
      <c r="B134" t="s">
        <v>14</v>
      </c>
      <c r="C134" t="s">
        <v>5</v>
      </c>
      <c r="D134">
        <v>2.6200000000000001E-2</v>
      </c>
    </row>
    <row r="135" spans="1:4">
      <c r="A135">
        <v>4</v>
      </c>
      <c r="B135" t="s">
        <v>14</v>
      </c>
      <c r="C135" t="s">
        <v>5</v>
      </c>
      <c r="D135">
        <v>4.3899999999999995E-2</v>
      </c>
    </row>
    <row r="136" spans="1:4">
      <c r="A136">
        <v>4</v>
      </c>
      <c r="B136" t="s">
        <v>14</v>
      </c>
      <c r="C136" t="s">
        <v>5</v>
      </c>
      <c r="D136">
        <v>4.1399999999999992E-2</v>
      </c>
    </row>
    <row r="137" spans="1:4">
      <c r="A137">
        <v>6</v>
      </c>
      <c r="B137" t="s">
        <v>8</v>
      </c>
      <c r="C137" t="s">
        <v>2</v>
      </c>
      <c r="D137">
        <v>0.30600000000000005</v>
      </c>
    </row>
    <row r="138" spans="1:4">
      <c r="A138">
        <v>6</v>
      </c>
      <c r="B138" t="s">
        <v>8</v>
      </c>
      <c r="C138" t="s">
        <v>2</v>
      </c>
      <c r="D138">
        <v>0.28290000000000004</v>
      </c>
    </row>
    <row r="139" spans="1:4">
      <c r="A139">
        <v>6</v>
      </c>
      <c r="B139" t="s">
        <v>8</v>
      </c>
      <c r="C139" t="s">
        <v>2</v>
      </c>
      <c r="D139">
        <v>0.28339999999999999</v>
      </c>
    </row>
    <row r="140" spans="1:4">
      <c r="A140">
        <v>6</v>
      </c>
      <c r="B140" t="s">
        <v>8</v>
      </c>
      <c r="C140" t="s">
        <v>3</v>
      </c>
      <c r="D140">
        <v>0.30600000000000005</v>
      </c>
    </row>
    <row r="141" spans="1:4">
      <c r="A141">
        <v>6</v>
      </c>
      <c r="B141" t="s">
        <v>8</v>
      </c>
      <c r="C141" t="s">
        <v>3</v>
      </c>
      <c r="D141">
        <v>0.28290000000000004</v>
      </c>
    </row>
    <row r="142" spans="1:4">
      <c r="A142">
        <v>6</v>
      </c>
      <c r="B142" t="s">
        <v>8</v>
      </c>
      <c r="C142" t="s">
        <v>3</v>
      </c>
      <c r="D142">
        <v>0.28339999999999999</v>
      </c>
    </row>
    <row r="143" spans="1:4">
      <c r="A143">
        <v>6</v>
      </c>
      <c r="B143" t="s">
        <v>8</v>
      </c>
      <c r="C143" t="s">
        <v>5</v>
      </c>
      <c r="D143">
        <v>0.30600000000000005</v>
      </c>
    </row>
    <row r="144" spans="1:4">
      <c r="A144">
        <v>6</v>
      </c>
      <c r="B144" t="s">
        <v>8</v>
      </c>
      <c r="C144" t="s">
        <v>5</v>
      </c>
      <c r="D144">
        <v>0.28290000000000004</v>
      </c>
    </row>
    <row r="145" spans="1:4">
      <c r="A145">
        <v>6</v>
      </c>
      <c r="B145" t="s">
        <v>8</v>
      </c>
      <c r="C145" t="s">
        <v>5</v>
      </c>
      <c r="D145">
        <v>0.28339999999999999</v>
      </c>
    </row>
    <row r="146" spans="1:4">
      <c r="A146">
        <v>6</v>
      </c>
      <c r="B146" t="s">
        <v>6</v>
      </c>
      <c r="C146" t="s">
        <v>2</v>
      </c>
      <c r="D146">
        <v>7.9600000000000004E-2</v>
      </c>
    </row>
    <row r="147" spans="1:4">
      <c r="A147">
        <v>6</v>
      </c>
      <c r="B147" t="s">
        <v>6</v>
      </c>
      <c r="C147" t="s">
        <v>2</v>
      </c>
      <c r="D147">
        <v>8.4000000000000005E-2</v>
      </c>
    </row>
    <row r="148" spans="1:4">
      <c r="A148">
        <v>6</v>
      </c>
      <c r="B148" t="s">
        <v>6</v>
      </c>
      <c r="C148" t="s">
        <v>2</v>
      </c>
      <c r="D148">
        <v>7.5400000000000009E-2</v>
      </c>
    </row>
    <row r="149" spans="1:4">
      <c r="A149">
        <v>6</v>
      </c>
      <c r="B149" t="s">
        <v>6</v>
      </c>
      <c r="C149" t="s">
        <v>3</v>
      </c>
      <c r="D149">
        <v>2.5099999999999997E-2</v>
      </c>
    </row>
    <row r="150" spans="1:4">
      <c r="A150">
        <v>6</v>
      </c>
      <c r="B150" t="s">
        <v>6</v>
      </c>
      <c r="C150" t="s">
        <v>3</v>
      </c>
      <c r="D150">
        <v>3.5199999999999995E-2</v>
      </c>
    </row>
    <row r="151" spans="1:4">
      <c r="A151">
        <v>6</v>
      </c>
      <c r="B151" t="s">
        <v>6</v>
      </c>
      <c r="C151" t="s">
        <v>3</v>
      </c>
      <c r="D151">
        <v>3.5299999999999998E-2</v>
      </c>
    </row>
    <row r="152" spans="1:4">
      <c r="A152">
        <v>6</v>
      </c>
      <c r="B152" t="s">
        <v>6</v>
      </c>
      <c r="C152" t="s">
        <v>5</v>
      </c>
      <c r="D152">
        <v>1.7000000000000001E-2</v>
      </c>
    </row>
    <row r="153" spans="1:4">
      <c r="A153">
        <v>6</v>
      </c>
      <c r="B153" t="s">
        <v>6</v>
      </c>
      <c r="C153" t="s">
        <v>5</v>
      </c>
      <c r="D153">
        <v>2.3300000000000001E-2</v>
      </c>
    </row>
    <row r="154" spans="1:4">
      <c r="A154">
        <v>6</v>
      </c>
      <c r="B154" t="s">
        <v>6</v>
      </c>
      <c r="C154" t="s">
        <v>5</v>
      </c>
      <c r="D154">
        <v>1.8499999999999989E-2</v>
      </c>
    </row>
    <row r="155" spans="1:4">
      <c r="A155">
        <v>6</v>
      </c>
      <c r="B155" t="s">
        <v>13</v>
      </c>
      <c r="C155" t="s">
        <v>2</v>
      </c>
      <c r="D155">
        <v>0.19230000000000003</v>
      </c>
    </row>
    <row r="156" spans="1:4">
      <c r="A156">
        <v>6</v>
      </c>
      <c r="B156" t="s">
        <v>13</v>
      </c>
      <c r="C156" t="s">
        <v>2</v>
      </c>
      <c r="D156">
        <v>0.19280000000000003</v>
      </c>
    </row>
    <row r="157" spans="1:4">
      <c r="A157">
        <v>6</v>
      </c>
      <c r="B157" t="s">
        <v>13</v>
      </c>
      <c r="C157" t="s">
        <v>2</v>
      </c>
      <c r="D157">
        <v>0.18659999999999999</v>
      </c>
    </row>
    <row r="158" spans="1:4">
      <c r="A158">
        <v>6</v>
      </c>
      <c r="B158" t="s">
        <v>13</v>
      </c>
      <c r="C158" t="s">
        <v>3</v>
      </c>
      <c r="D158">
        <v>8.9599999999999985E-2</v>
      </c>
    </row>
    <row r="159" spans="1:4">
      <c r="A159">
        <v>6</v>
      </c>
      <c r="B159" t="s">
        <v>13</v>
      </c>
      <c r="C159" t="s">
        <v>3</v>
      </c>
      <c r="D159">
        <v>9.290000000000001E-2</v>
      </c>
    </row>
    <row r="160" spans="1:4">
      <c r="A160">
        <v>6</v>
      </c>
      <c r="B160" t="s">
        <v>13</v>
      </c>
      <c r="C160" t="s">
        <v>3</v>
      </c>
      <c r="D160">
        <v>8.1200000000000008E-2</v>
      </c>
    </row>
    <row r="161" spans="1:4">
      <c r="A161">
        <v>6</v>
      </c>
      <c r="B161" t="s">
        <v>13</v>
      </c>
      <c r="C161" t="s">
        <v>5</v>
      </c>
      <c r="D161">
        <v>5.2600000000000008E-2</v>
      </c>
    </row>
    <row r="162" spans="1:4">
      <c r="A162">
        <v>6</v>
      </c>
      <c r="B162" t="s">
        <v>13</v>
      </c>
      <c r="C162" t="s">
        <v>5</v>
      </c>
      <c r="D162">
        <v>5.9499999999999997E-2</v>
      </c>
    </row>
    <row r="163" spans="1:4">
      <c r="A163">
        <v>6</v>
      </c>
      <c r="B163" t="s">
        <v>13</v>
      </c>
      <c r="C163" t="s">
        <v>5</v>
      </c>
      <c r="D163">
        <v>5.7899999999999993E-2</v>
      </c>
    </row>
    <row r="164" spans="1:4">
      <c r="A164">
        <v>6</v>
      </c>
      <c r="B164" t="s">
        <v>10</v>
      </c>
      <c r="C164" t="s">
        <v>2</v>
      </c>
      <c r="D164">
        <v>0.1021</v>
      </c>
    </row>
    <row r="165" spans="1:4">
      <c r="A165">
        <v>6</v>
      </c>
      <c r="B165" t="s">
        <v>10</v>
      </c>
      <c r="C165" t="s">
        <v>2</v>
      </c>
      <c r="D165">
        <v>0.10229999999999999</v>
      </c>
    </row>
    <row r="166" spans="1:4">
      <c r="A166">
        <v>6</v>
      </c>
      <c r="B166" t="s">
        <v>10</v>
      </c>
      <c r="C166" t="s">
        <v>2</v>
      </c>
      <c r="D166">
        <v>0.10639999999999999</v>
      </c>
    </row>
    <row r="167" spans="1:4">
      <c r="A167">
        <v>6</v>
      </c>
      <c r="B167" t="s">
        <v>10</v>
      </c>
      <c r="C167" t="s">
        <v>3</v>
      </c>
      <c r="D167">
        <v>6.4299999999999996E-2</v>
      </c>
    </row>
    <row r="168" spans="1:4">
      <c r="A168">
        <v>6</v>
      </c>
      <c r="B168" t="s">
        <v>10</v>
      </c>
      <c r="C168" t="s">
        <v>3</v>
      </c>
      <c r="D168">
        <v>6.5900000000000014E-2</v>
      </c>
    </row>
    <row r="169" spans="1:4">
      <c r="A169">
        <v>6</v>
      </c>
      <c r="B169" t="s">
        <v>10</v>
      </c>
      <c r="C169" t="s">
        <v>3</v>
      </c>
      <c r="D169">
        <v>6.720000000000001E-2</v>
      </c>
    </row>
    <row r="170" spans="1:4">
      <c r="A170">
        <v>6</v>
      </c>
      <c r="B170" t="s">
        <v>10</v>
      </c>
      <c r="C170" t="s">
        <v>5</v>
      </c>
      <c r="D170">
        <v>2.9700000000000004E-2</v>
      </c>
    </row>
    <row r="171" spans="1:4">
      <c r="A171">
        <v>6</v>
      </c>
      <c r="B171" t="s">
        <v>10</v>
      </c>
      <c r="C171" t="s">
        <v>5</v>
      </c>
      <c r="D171">
        <v>1.5000000000000013E-2</v>
      </c>
    </row>
    <row r="172" spans="1:4">
      <c r="A172">
        <v>6</v>
      </c>
      <c r="B172" t="s">
        <v>10</v>
      </c>
      <c r="C172" t="s">
        <v>5</v>
      </c>
      <c r="D172">
        <v>2.1600000000000008E-2</v>
      </c>
    </row>
    <row r="173" spans="1:4">
      <c r="A173">
        <v>6</v>
      </c>
      <c r="B173" t="s">
        <v>14</v>
      </c>
      <c r="C173" t="s">
        <v>2</v>
      </c>
      <c r="D173">
        <v>0.14360000000000001</v>
      </c>
    </row>
    <row r="174" spans="1:4">
      <c r="A174">
        <v>6</v>
      </c>
      <c r="B174" t="s">
        <v>14</v>
      </c>
      <c r="C174" t="s">
        <v>2</v>
      </c>
      <c r="D174">
        <v>0.1305</v>
      </c>
    </row>
    <row r="175" spans="1:4">
      <c r="A175">
        <v>6</v>
      </c>
      <c r="B175" t="s">
        <v>14</v>
      </c>
      <c r="C175" t="s">
        <v>2</v>
      </c>
      <c r="D175">
        <v>0.12909999999999999</v>
      </c>
    </row>
    <row r="176" spans="1:4">
      <c r="A176">
        <v>6</v>
      </c>
      <c r="B176" t="s">
        <v>14</v>
      </c>
      <c r="C176" t="s">
        <v>3</v>
      </c>
      <c r="D176">
        <v>9.849999999999999E-2</v>
      </c>
    </row>
    <row r="177" spans="1:4">
      <c r="A177">
        <v>6</v>
      </c>
      <c r="B177" t="s">
        <v>14</v>
      </c>
      <c r="C177" t="s">
        <v>3</v>
      </c>
      <c r="D177">
        <v>7.6300000000000007E-2</v>
      </c>
    </row>
    <row r="178" spans="1:4">
      <c r="A178">
        <v>6</v>
      </c>
      <c r="B178" t="s">
        <v>14</v>
      </c>
      <c r="C178" t="s">
        <v>3</v>
      </c>
      <c r="D178">
        <v>9.1100000000000014E-2</v>
      </c>
    </row>
    <row r="179" spans="1:4">
      <c r="A179">
        <v>6</v>
      </c>
      <c r="B179" t="s">
        <v>14</v>
      </c>
      <c r="C179" t="s">
        <v>5</v>
      </c>
      <c r="D179">
        <v>4.1199999999999987E-2</v>
      </c>
    </row>
    <row r="180" spans="1:4">
      <c r="A180">
        <v>6</v>
      </c>
      <c r="B180" t="s">
        <v>14</v>
      </c>
      <c r="C180" t="s">
        <v>5</v>
      </c>
      <c r="D180">
        <v>4.4600000000000001E-2</v>
      </c>
    </row>
    <row r="181" spans="1:4">
      <c r="A181">
        <v>6</v>
      </c>
      <c r="B181" t="s">
        <v>14</v>
      </c>
      <c r="C181" t="s">
        <v>5</v>
      </c>
      <c r="D181">
        <v>5.2100000000000007E-2</v>
      </c>
    </row>
    <row r="182" spans="1:4">
      <c r="A182">
        <v>8</v>
      </c>
      <c r="B182" t="s">
        <v>8</v>
      </c>
      <c r="C182" t="s">
        <v>2</v>
      </c>
      <c r="D182">
        <v>0.32639999999999997</v>
      </c>
    </row>
    <row r="183" spans="1:4">
      <c r="A183">
        <v>8</v>
      </c>
      <c r="B183" t="s">
        <v>8</v>
      </c>
      <c r="C183" t="s">
        <v>2</v>
      </c>
      <c r="D183">
        <v>0.31590000000000001</v>
      </c>
    </row>
    <row r="184" spans="1:4">
      <c r="A184">
        <v>8</v>
      </c>
      <c r="B184" t="s">
        <v>8</v>
      </c>
      <c r="C184" t="s">
        <v>2</v>
      </c>
      <c r="D184">
        <v>0.32729999999999998</v>
      </c>
    </row>
    <row r="185" spans="1:4">
      <c r="A185">
        <v>8</v>
      </c>
      <c r="B185" t="s">
        <v>8</v>
      </c>
      <c r="C185" t="s">
        <v>3</v>
      </c>
      <c r="D185">
        <v>0.32639999999999997</v>
      </c>
    </row>
    <row r="186" spans="1:4">
      <c r="A186">
        <v>8</v>
      </c>
      <c r="B186" t="s">
        <v>8</v>
      </c>
      <c r="C186" t="s">
        <v>3</v>
      </c>
      <c r="D186">
        <v>0.31590000000000001</v>
      </c>
    </row>
    <row r="187" spans="1:4">
      <c r="A187">
        <v>8</v>
      </c>
      <c r="B187" t="s">
        <v>8</v>
      </c>
      <c r="C187" t="s">
        <v>3</v>
      </c>
      <c r="D187">
        <v>0.32729999999999998</v>
      </c>
    </row>
    <row r="188" spans="1:4">
      <c r="A188">
        <v>8</v>
      </c>
      <c r="B188" t="s">
        <v>8</v>
      </c>
      <c r="C188" t="s">
        <v>5</v>
      </c>
      <c r="D188">
        <v>0.32639999999999997</v>
      </c>
    </row>
    <row r="189" spans="1:4">
      <c r="A189">
        <v>8</v>
      </c>
      <c r="B189" t="s">
        <v>8</v>
      </c>
      <c r="C189" t="s">
        <v>5</v>
      </c>
      <c r="D189">
        <v>0.31590000000000001</v>
      </c>
    </row>
    <row r="190" spans="1:4">
      <c r="A190">
        <v>8</v>
      </c>
      <c r="B190" t="s">
        <v>8</v>
      </c>
      <c r="C190" t="s">
        <v>5</v>
      </c>
      <c r="D190">
        <v>0.32729999999999998</v>
      </c>
    </row>
    <row r="191" spans="1:4">
      <c r="A191">
        <v>8</v>
      </c>
      <c r="B191" t="s">
        <v>6</v>
      </c>
      <c r="C191" t="s">
        <v>2</v>
      </c>
      <c r="D191">
        <v>8.8800000000000004E-2</v>
      </c>
    </row>
    <row r="192" spans="1:4">
      <c r="A192">
        <v>8</v>
      </c>
      <c r="B192" t="s">
        <v>6</v>
      </c>
      <c r="C192" t="s">
        <v>2</v>
      </c>
      <c r="D192">
        <v>8.8200000000000001E-2</v>
      </c>
    </row>
    <row r="193" spans="1:4">
      <c r="A193">
        <v>8</v>
      </c>
      <c r="B193" t="s">
        <v>6</v>
      </c>
      <c r="C193" t="s">
        <v>2</v>
      </c>
      <c r="D193">
        <v>8.2400000000000001E-2</v>
      </c>
    </row>
    <row r="194" spans="1:4">
      <c r="A194">
        <v>8</v>
      </c>
      <c r="B194" t="s">
        <v>6</v>
      </c>
      <c r="C194" t="s">
        <v>3</v>
      </c>
      <c r="D194">
        <v>1.2799999999999992E-2</v>
      </c>
    </row>
    <row r="195" spans="1:4">
      <c r="A195">
        <v>8</v>
      </c>
      <c r="B195" t="s">
        <v>6</v>
      </c>
      <c r="C195" t="s">
        <v>3</v>
      </c>
      <c r="D195">
        <v>4.7300000000000009E-2</v>
      </c>
    </row>
    <row r="196" spans="1:4">
      <c r="A196">
        <v>8</v>
      </c>
      <c r="B196" t="s">
        <v>6</v>
      </c>
      <c r="C196" t="s">
        <v>3</v>
      </c>
      <c r="D196">
        <v>3.5000000000000003E-2</v>
      </c>
    </row>
    <row r="197" spans="1:4">
      <c r="A197">
        <v>8</v>
      </c>
      <c r="B197" t="s">
        <v>6</v>
      </c>
      <c r="C197" t="s">
        <v>5</v>
      </c>
      <c r="D197">
        <v>1.3700000000000004E-2</v>
      </c>
    </row>
    <row r="198" spans="1:4">
      <c r="A198">
        <v>8</v>
      </c>
      <c r="B198" t="s">
        <v>6</v>
      </c>
      <c r="C198" t="s">
        <v>5</v>
      </c>
      <c r="D198">
        <v>1.4600000000000002E-2</v>
      </c>
    </row>
    <row r="199" spans="1:4">
      <c r="A199">
        <v>8</v>
      </c>
      <c r="B199" t="s">
        <v>6</v>
      </c>
      <c r="C199" t="s">
        <v>5</v>
      </c>
      <c r="D199">
        <v>1.1299999999999991E-2</v>
      </c>
    </row>
    <row r="200" spans="1:4">
      <c r="A200">
        <v>8</v>
      </c>
      <c r="B200" t="s">
        <v>13</v>
      </c>
      <c r="C200" t="s">
        <v>2</v>
      </c>
      <c r="D200">
        <v>0.2404</v>
      </c>
    </row>
    <row r="201" spans="1:4">
      <c r="A201">
        <v>8</v>
      </c>
      <c r="B201" t="s">
        <v>13</v>
      </c>
      <c r="C201" t="s">
        <v>2</v>
      </c>
      <c r="D201">
        <v>0.23469999999999999</v>
      </c>
    </row>
    <row r="202" spans="1:4">
      <c r="A202">
        <v>8</v>
      </c>
      <c r="B202" t="s">
        <v>13</v>
      </c>
      <c r="C202" t="s">
        <v>2</v>
      </c>
      <c r="D202">
        <v>0.21589999999999998</v>
      </c>
    </row>
    <row r="203" spans="1:4">
      <c r="A203">
        <v>8</v>
      </c>
      <c r="B203" t="s">
        <v>13</v>
      </c>
      <c r="C203" t="s">
        <v>3</v>
      </c>
      <c r="D203">
        <v>9.2899999999999996E-2</v>
      </c>
    </row>
    <row r="204" spans="1:4">
      <c r="A204">
        <v>8</v>
      </c>
      <c r="B204" t="s">
        <v>13</v>
      </c>
      <c r="C204" t="s">
        <v>3</v>
      </c>
      <c r="D204">
        <v>9.1599999999999987E-2</v>
      </c>
    </row>
    <row r="205" spans="1:4">
      <c r="A205">
        <v>8</v>
      </c>
      <c r="B205" t="s">
        <v>13</v>
      </c>
      <c r="C205" t="s">
        <v>3</v>
      </c>
      <c r="D205">
        <v>9.5399999999999999E-2</v>
      </c>
    </row>
    <row r="206" spans="1:4">
      <c r="A206">
        <v>8</v>
      </c>
      <c r="B206" t="s">
        <v>13</v>
      </c>
      <c r="C206" t="s">
        <v>5</v>
      </c>
      <c r="D206">
        <v>5.4100000000000009E-2</v>
      </c>
    </row>
    <row r="207" spans="1:4">
      <c r="A207">
        <v>8</v>
      </c>
      <c r="B207" t="s">
        <v>13</v>
      </c>
      <c r="C207" t="s">
        <v>5</v>
      </c>
      <c r="D207">
        <v>5.4499999999999993E-2</v>
      </c>
    </row>
    <row r="208" spans="1:4">
      <c r="A208">
        <v>8</v>
      </c>
      <c r="B208" t="s">
        <v>13</v>
      </c>
      <c r="C208" t="s">
        <v>5</v>
      </c>
      <c r="D208">
        <v>4.8799999999999996E-2</v>
      </c>
    </row>
    <row r="209" spans="1:4">
      <c r="A209">
        <v>8</v>
      </c>
      <c r="B209" t="s">
        <v>10</v>
      </c>
      <c r="C209" t="s">
        <v>2</v>
      </c>
      <c r="D209">
        <v>0.1245</v>
      </c>
    </row>
    <row r="210" spans="1:4">
      <c r="A210">
        <v>8</v>
      </c>
      <c r="B210" t="s">
        <v>10</v>
      </c>
      <c r="C210" t="s">
        <v>2</v>
      </c>
      <c r="D210">
        <v>0.11519999999999998</v>
      </c>
    </row>
    <row r="211" spans="1:4">
      <c r="A211">
        <v>8</v>
      </c>
      <c r="B211" t="s">
        <v>10</v>
      </c>
      <c r="C211" t="s">
        <v>2</v>
      </c>
      <c r="D211">
        <v>0.12199999999999998</v>
      </c>
    </row>
    <row r="212" spans="1:4">
      <c r="A212">
        <v>8</v>
      </c>
      <c r="B212" t="s">
        <v>10</v>
      </c>
      <c r="C212" t="s">
        <v>3</v>
      </c>
      <c r="D212">
        <v>5.9700000000000003E-2</v>
      </c>
    </row>
    <row r="213" spans="1:4">
      <c r="A213">
        <v>8</v>
      </c>
      <c r="B213" t="s">
        <v>10</v>
      </c>
      <c r="C213" t="s">
        <v>3</v>
      </c>
      <c r="D213">
        <v>6.6000000000000017E-2</v>
      </c>
    </row>
    <row r="214" spans="1:4">
      <c r="A214">
        <v>8</v>
      </c>
      <c r="B214" t="s">
        <v>10</v>
      </c>
      <c r="C214" t="s">
        <v>3</v>
      </c>
      <c r="D214">
        <v>4.7400000000000012E-2</v>
      </c>
    </row>
    <row r="215" spans="1:4">
      <c r="A215">
        <v>8</v>
      </c>
      <c r="B215" t="s">
        <v>10</v>
      </c>
      <c r="C215" t="s">
        <v>5</v>
      </c>
      <c r="D215">
        <v>4.6899999999999997E-2</v>
      </c>
    </row>
    <row r="216" spans="1:4">
      <c r="A216">
        <v>8</v>
      </c>
      <c r="B216" t="s">
        <v>10</v>
      </c>
      <c r="C216" t="s">
        <v>5</v>
      </c>
      <c r="D216">
        <v>3.49E-2</v>
      </c>
    </row>
    <row r="217" spans="1:4">
      <c r="A217">
        <v>8</v>
      </c>
      <c r="B217" t="s">
        <v>10</v>
      </c>
      <c r="C217" t="s">
        <v>5</v>
      </c>
      <c r="D217">
        <v>5.6800000000000003E-2</v>
      </c>
    </row>
    <row r="218" spans="1:4">
      <c r="A218">
        <v>8</v>
      </c>
      <c r="B218" t="s">
        <v>14</v>
      </c>
      <c r="C218" t="s">
        <v>2</v>
      </c>
      <c r="D218">
        <v>0.18619999999999998</v>
      </c>
    </row>
    <row r="219" spans="1:4">
      <c r="A219">
        <v>8</v>
      </c>
      <c r="B219" t="s">
        <v>14</v>
      </c>
      <c r="C219" t="s">
        <v>2</v>
      </c>
      <c r="D219">
        <v>0.18409999999999999</v>
      </c>
    </row>
    <row r="220" spans="1:4">
      <c r="A220">
        <v>8</v>
      </c>
      <c r="B220" t="s">
        <v>14</v>
      </c>
      <c r="C220" t="s">
        <v>2</v>
      </c>
      <c r="D220">
        <v>0.18219999999999997</v>
      </c>
    </row>
    <row r="221" spans="1:4">
      <c r="A221">
        <v>8</v>
      </c>
      <c r="B221" t="s">
        <v>14</v>
      </c>
      <c r="C221" t="s">
        <v>3</v>
      </c>
      <c r="D221">
        <v>0.1154</v>
      </c>
    </row>
    <row r="222" spans="1:4">
      <c r="A222">
        <v>8</v>
      </c>
      <c r="B222" t="s">
        <v>14</v>
      </c>
      <c r="C222" t="s">
        <v>3</v>
      </c>
      <c r="D222">
        <v>0.10930000000000001</v>
      </c>
    </row>
    <row r="223" spans="1:4">
      <c r="A223">
        <v>8</v>
      </c>
      <c r="B223" t="s">
        <v>14</v>
      </c>
      <c r="C223" t="s">
        <v>3</v>
      </c>
      <c r="D223">
        <v>0.11720000000000001</v>
      </c>
    </row>
    <row r="224" spans="1:4">
      <c r="A224">
        <v>8</v>
      </c>
      <c r="B224" t="s">
        <v>14</v>
      </c>
      <c r="C224" t="s">
        <v>5</v>
      </c>
      <c r="D224">
        <v>6.4899999999999999E-2</v>
      </c>
    </row>
    <row r="225" spans="1:4">
      <c r="A225">
        <v>8</v>
      </c>
      <c r="B225" t="s">
        <v>14</v>
      </c>
      <c r="C225" t="s">
        <v>5</v>
      </c>
      <c r="D225">
        <v>7.5999999999999984E-2</v>
      </c>
    </row>
    <row r="226" spans="1:4">
      <c r="A226">
        <v>8</v>
      </c>
      <c r="B226" t="s">
        <v>14</v>
      </c>
      <c r="C226" t="s">
        <v>5</v>
      </c>
      <c r="D226">
        <v>8.43E-2</v>
      </c>
    </row>
    <row r="227" spans="1:4">
      <c r="A227">
        <v>10</v>
      </c>
      <c r="B227" t="s">
        <v>8</v>
      </c>
      <c r="C227" t="s">
        <v>2</v>
      </c>
      <c r="D227">
        <v>0.37359999999999999</v>
      </c>
    </row>
    <row r="228" spans="1:4">
      <c r="A228">
        <v>10</v>
      </c>
      <c r="B228" t="s">
        <v>8</v>
      </c>
      <c r="C228" t="s">
        <v>2</v>
      </c>
      <c r="D228">
        <v>0.35389999999999999</v>
      </c>
    </row>
    <row r="229" spans="1:4">
      <c r="A229">
        <v>10</v>
      </c>
      <c r="B229" t="s">
        <v>8</v>
      </c>
      <c r="C229" t="s">
        <v>2</v>
      </c>
      <c r="D229">
        <v>0.35710000000000003</v>
      </c>
    </row>
    <row r="230" spans="1:4">
      <c r="A230">
        <v>10</v>
      </c>
      <c r="B230" t="s">
        <v>8</v>
      </c>
      <c r="C230" t="s">
        <v>3</v>
      </c>
      <c r="D230">
        <v>0.37359999999999999</v>
      </c>
    </row>
    <row r="231" spans="1:4">
      <c r="A231">
        <v>10</v>
      </c>
      <c r="B231" t="s">
        <v>8</v>
      </c>
      <c r="C231" t="s">
        <v>3</v>
      </c>
      <c r="D231">
        <v>0.35389999999999999</v>
      </c>
    </row>
    <row r="232" spans="1:4">
      <c r="A232">
        <v>10</v>
      </c>
      <c r="B232" t="s">
        <v>8</v>
      </c>
      <c r="C232" t="s">
        <v>3</v>
      </c>
      <c r="D232">
        <v>0.35710000000000003</v>
      </c>
    </row>
    <row r="233" spans="1:4">
      <c r="A233">
        <v>10</v>
      </c>
      <c r="B233" t="s">
        <v>8</v>
      </c>
      <c r="C233" t="s">
        <v>5</v>
      </c>
      <c r="D233">
        <v>0.37359999999999999</v>
      </c>
    </row>
    <row r="234" spans="1:4">
      <c r="A234">
        <v>10</v>
      </c>
      <c r="B234" t="s">
        <v>8</v>
      </c>
      <c r="C234" t="s">
        <v>5</v>
      </c>
      <c r="D234">
        <v>0.35389999999999999</v>
      </c>
    </row>
    <row r="235" spans="1:4">
      <c r="A235">
        <v>10</v>
      </c>
      <c r="B235" t="s">
        <v>8</v>
      </c>
      <c r="C235" t="s">
        <v>5</v>
      </c>
      <c r="D235">
        <v>0.35710000000000003</v>
      </c>
    </row>
    <row r="236" spans="1:4">
      <c r="A236">
        <v>10</v>
      </c>
      <c r="B236" t="s">
        <v>6</v>
      </c>
      <c r="C236" t="s">
        <v>2</v>
      </c>
      <c r="D236">
        <v>9.7600000000000006E-2</v>
      </c>
    </row>
    <row r="237" spans="1:4">
      <c r="A237">
        <v>10</v>
      </c>
      <c r="B237" t="s">
        <v>6</v>
      </c>
      <c r="C237" t="s">
        <v>2</v>
      </c>
      <c r="D237">
        <v>0.1017</v>
      </c>
    </row>
    <row r="238" spans="1:4">
      <c r="A238">
        <v>10</v>
      </c>
      <c r="B238" t="s">
        <v>6</v>
      </c>
      <c r="C238" t="s">
        <v>2</v>
      </c>
      <c r="D238">
        <v>0.1024</v>
      </c>
    </row>
    <row r="239" spans="1:4">
      <c r="A239">
        <v>10</v>
      </c>
      <c r="B239" t="s">
        <v>6</v>
      </c>
      <c r="C239" t="s">
        <v>3</v>
      </c>
      <c r="D239">
        <v>5.8300000000000005E-2</v>
      </c>
    </row>
    <row r="240" spans="1:4">
      <c r="A240">
        <v>10</v>
      </c>
      <c r="B240" t="s">
        <v>6</v>
      </c>
      <c r="C240" t="s">
        <v>3</v>
      </c>
      <c r="D240">
        <v>3.3699999999999994E-2</v>
      </c>
    </row>
    <row r="241" spans="1:4">
      <c r="A241">
        <v>10</v>
      </c>
      <c r="B241" t="s">
        <v>6</v>
      </c>
      <c r="C241" t="s">
        <v>3</v>
      </c>
      <c r="D241">
        <v>4.1899999999999993E-2</v>
      </c>
    </row>
    <row r="242" spans="1:4">
      <c r="A242">
        <v>10</v>
      </c>
      <c r="B242" t="s">
        <v>6</v>
      </c>
      <c r="C242" t="s">
        <v>5</v>
      </c>
      <c r="D242">
        <v>1.4100000000000001E-2</v>
      </c>
    </row>
    <row r="243" spans="1:4">
      <c r="A243">
        <v>10</v>
      </c>
      <c r="B243" t="s">
        <v>6</v>
      </c>
      <c r="C243" t="s">
        <v>5</v>
      </c>
      <c r="D243">
        <v>1.390000000000001E-2</v>
      </c>
    </row>
    <row r="244" spans="1:4">
      <c r="A244">
        <v>10</v>
      </c>
      <c r="B244" t="s">
        <v>6</v>
      </c>
      <c r="C244" t="s">
        <v>5</v>
      </c>
      <c r="D244">
        <v>1.6299999999999995E-2</v>
      </c>
    </row>
    <row r="245" spans="1:4">
      <c r="A245">
        <v>10</v>
      </c>
      <c r="B245" t="s">
        <v>13</v>
      </c>
      <c r="C245" t="s">
        <v>2</v>
      </c>
      <c r="D245">
        <v>0.26919999999999999</v>
      </c>
    </row>
    <row r="246" spans="1:4">
      <c r="A246">
        <v>10</v>
      </c>
      <c r="B246" t="s">
        <v>13</v>
      </c>
      <c r="C246" t="s">
        <v>2</v>
      </c>
      <c r="D246">
        <v>0.26400000000000001</v>
      </c>
    </row>
    <row r="247" spans="1:4">
      <c r="A247">
        <v>10</v>
      </c>
      <c r="B247" t="s">
        <v>13</v>
      </c>
      <c r="C247" t="s">
        <v>2</v>
      </c>
      <c r="D247">
        <v>0.26780000000000004</v>
      </c>
    </row>
    <row r="248" spans="1:4">
      <c r="A248">
        <v>10</v>
      </c>
      <c r="B248" t="s">
        <v>13</v>
      </c>
      <c r="C248" t="s">
        <v>3</v>
      </c>
      <c r="D248">
        <v>9.4200000000000006E-2</v>
      </c>
    </row>
    <row r="249" spans="1:4">
      <c r="A249">
        <v>10</v>
      </c>
      <c r="B249" t="s">
        <v>13</v>
      </c>
      <c r="C249" t="s">
        <v>3</v>
      </c>
      <c r="D249">
        <v>8.4900000000000003E-2</v>
      </c>
    </row>
    <row r="250" spans="1:4">
      <c r="A250">
        <v>10</v>
      </c>
      <c r="B250" t="s">
        <v>13</v>
      </c>
      <c r="C250" t="s">
        <v>3</v>
      </c>
      <c r="D250">
        <v>8.4799999999999986E-2</v>
      </c>
    </row>
    <row r="251" spans="1:4">
      <c r="A251">
        <v>10</v>
      </c>
      <c r="B251" t="s">
        <v>13</v>
      </c>
      <c r="C251" t="s">
        <v>5</v>
      </c>
      <c r="D251">
        <v>6.140000000000001E-2</v>
      </c>
    </row>
    <row r="252" spans="1:4">
      <c r="A252">
        <v>10</v>
      </c>
      <c r="B252" t="s">
        <v>13</v>
      </c>
      <c r="C252" t="s">
        <v>5</v>
      </c>
      <c r="D252">
        <v>5.389999999999999E-2</v>
      </c>
    </row>
    <row r="253" spans="1:4">
      <c r="A253">
        <v>10</v>
      </c>
      <c r="B253" t="s">
        <v>13</v>
      </c>
      <c r="C253" t="s">
        <v>5</v>
      </c>
      <c r="D253">
        <v>6.4000000000000001E-2</v>
      </c>
    </row>
    <row r="254" spans="1:4">
      <c r="A254">
        <v>10</v>
      </c>
      <c r="B254" t="s">
        <v>10</v>
      </c>
      <c r="C254" t="s">
        <v>2</v>
      </c>
      <c r="D254">
        <v>0.13440000000000002</v>
      </c>
    </row>
    <row r="255" spans="1:4">
      <c r="A255">
        <v>10</v>
      </c>
      <c r="B255" t="s">
        <v>10</v>
      </c>
      <c r="C255" t="s">
        <v>2</v>
      </c>
      <c r="D255">
        <v>0.14200000000000002</v>
      </c>
    </row>
    <row r="256" spans="1:4">
      <c r="A256">
        <v>10</v>
      </c>
      <c r="B256" t="s">
        <v>10</v>
      </c>
      <c r="C256" t="s">
        <v>2</v>
      </c>
      <c r="D256">
        <v>0.15099999999999997</v>
      </c>
    </row>
    <row r="257" spans="1:4">
      <c r="A257">
        <v>10</v>
      </c>
      <c r="B257" t="s">
        <v>10</v>
      </c>
      <c r="C257" t="s">
        <v>3</v>
      </c>
      <c r="D257">
        <v>9.0300000000000005E-2</v>
      </c>
    </row>
    <row r="258" spans="1:4">
      <c r="A258">
        <v>10</v>
      </c>
      <c r="B258" t="s">
        <v>10</v>
      </c>
      <c r="C258" t="s">
        <v>3</v>
      </c>
      <c r="D258">
        <v>7.2999999999999995E-2</v>
      </c>
    </row>
    <row r="259" spans="1:4">
      <c r="A259">
        <v>10</v>
      </c>
      <c r="B259" t="s">
        <v>10</v>
      </c>
      <c r="C259" t="s">
        <v>3</v>
      </c>
      <c r="D259">
        <v>7.5399999999999995E-2</v>
      </c>
    </row>
    <row r="260" spans="1:4">
      <c r="A260">
        <v>10</v>
      </c>
      <c r="B260" t="s">
        <v>10</v>
      </c>
      <c r="C260" t="s">
        <v>5</v>
      </c>
      <c r="D260">
        <v>4.4499999999999984E-2</v>
      </c>
    </row>
    <row r="261" spans="1:4">
      <c r="A261">
        <v>10</v>
      </c>
      <c r="B261" t="s">
        <v>10</v>
      </c>
      <c r="C261" t="s">
        <v>5</v>
      </c>
      <c r="D261">
        <v>2.5499999999999995E-2</v>
      </c>
    </row>
    <row r="262" spans="1:4">
      <c r="A262">
        <v>10</v>
      </c>
      <c r="B262" t="s">
        <v>10</v>
      </c>
      <c r="C262" t="s">
        <v>5</v>
      </c>
      <c r="D262">
        <v>3.1299999999999994E-2</v>
      </c>
    </row>
    <row r="263" spans="1:4">
      <c r="A263">
        <v>10</v>
      </c>
      <c r="B263" t="s">
        <v>14</v>
      </c>
      <c r="C263" t="s">
        <v>2</v>
      </c>
      <c r="D263">
        <v>0.2336</v>
      </c>
    </row>
    <row r="264" spans="1:4">
      <c r="A264">
        <v>10</v>
      </c>
      <c r="B264" t="s">
        <v>14</v>
      </c>
      <c r="C264" t="s">
        <v>2</v>
      </c>
      <c r="D264">
        <v>0.23100000000000001</v>
      </c>
    </row>
    <row r="265" spans="1:4">
      <c r="A265">
        <v>10</v>
      </c>
      <c r="B265" t="s">
        <v>14</v>
      </c>
      <c r="C265" t="s">
        <v>2</v>
      </c>
      <c r="D265">
        <v>0.2263</v>
      </c>
    </row>
    <row r="266" spans="1:4">
      <c r="A266">
        <v>10</v>
      </c>
      <c r="B266" t="s">
        <v>14</v>
      </c>
      <c r="C266" t="s">
        <v>3</v>
      </c>
      <c r="D266">
        <v>0.14879999999999999</v>
      </c>
    </row>
    <row r="267" spans="1:4">
      <c r="A267">
        <v>10</v>
      </c>
      <c r="B267" t="s">
        <v>14</v>
      </c>
      <c r="C267" t="s">
        <v>3</v>
      </c>
      <c r="D267">
        <v>0.1467</v>
      </c>
    </row>
    <row r="268" spans="1:4">
      <c r="A268">
        <v>10</v>
      </c>
      <c r="B268" t="s">
        <v>14</v>
      </c>
      <c r="C268" t="s">
        <v>3</v>
      </c>
      <c r="D268">
        <v>0.156</v>
      </c>
    </row>
    <row r="269" spans="1:4">
      <c r="A269">
        <v>10</v>
      </c>
      <c r="B269" t="s">
        <v>14</v>
      </c>
      <c r="C269" t="s">
        <v>5</v>
      </c>
      <c r="D269">
        <v>9.11E-2</v>
      </c>
    </row>
    <row r="270" spans="1:4">
      <c r="A270">
        <v>10</v>
      </c>
      <c r="B270" t="s">
        <v>14</v>
      </c>
      <c r="C270" t="s">
        <v>5</v>
      </c>
      <c r="D270">
        <v>9.5500000000000002E-2</v>
      </c>
    </row>
    <row r="271" spans="1:4">
      <c r="A271">
        <v>10</v>
      </c>
      <c r="B271" t="s">
        <v>14</v>
      </c>
      <c r="C271" t="s">
        <v>5</v>
      </c>
      <c r="D271">
        <v>8.9399999999999993E-2</v>
      </c>
    </row>
    <row r="272" spans="1:4">
      <c r="A272">
        <v>24</v>
      </c>
      <c r="B272" t="s">
        <v>8</v>
      </c>
      <c r="C272" t="s">
        <v>2</v>
      </c>
      <c r="D272">
        <v>0.43899999999999995</v>
      </c>
    </row>
    <row r="273" spans="1:4">
      <c r="A273">
        <v>24</v>
      </c>
      <c r="B273" t="s">
        <v>8</v>
      </c>
      <c r="C273" t="s">
        <v>2</v>
      </c>
      <c r="D273">
        <v>0.42460000000000003</v>
      </c>
    </row>
    <row r="274" spans="1:4">
      <c r="A274">
        <v>24</v>
      </c>
      <c r="B274" t="s">
        <v>8</v>
      </c>
      <c r="C274" t="s">
        <v>2</v>
      </c>
      <c r="D274">
        <v>0.45180000000000003</v>
      </c>
    </row>
    <row r="275" spans="1:4">
      <c r="A275">
        <v>24</v>
      </c>
      <c r="B275" t="s">
        <v>8</v>
      </c>
      <c r="C275" t="s">
        <v>3</v>
      </c>
      <c r="D275">
        <v>0.43899999999999995</v>
      </c>
    </row>
    <row r="276" spans="1:4">
      <c r="A276">
        <v>24</v>
      </c>
      <c r="B276" t="s">
        <v>8</v>
      </c>
      <c r="C276" t="s">
        <v>3</v>
      </c>
      <c r="D276">
        <v>0.42460000000000003</v>
      </c>
    </row>
    <row r="277" spans="1:4">
      <c r="A277">
        <v>24</v>
      </c>
      <c r="B277" t="s">
        <v>8</v>
      </c>
      <c r="C277" t="s">
        <v>3</v>
      </c>
      <c r="D277">
        <v>0.45180000000000003</v>
      </c>
    </row>
    <row r="278" spans="1:4">
      <c r="A278">
        <v>24</v>
      </c>
      <c r="B278" t="s">
        <v>8</v>
      </c>
      <c r="C278" t="s">
        <v>5</v>
      </c>
      <c r="D278">
        <v>0.43899999999999995</v>
      </c>
    </row>
    <row r="279" spans="1:4">
      <c r="A279">
        <v>24</v>
      </c>
      <c r="B279" t="s">
        <v>8</v>
      </c>
      <c r="C279" t="s">
        <v>5</v>
      </c>
      <c r="D279">
        <v>0.42460000000000003</v>
      </c>
    </row>
    <row r="280" spans="1:4">
      <c r="A280">
        <v>24</v>
      </c>
      <c r="B280" t="s">
        <v>8</v>
      </c>
      <c r="C280" t="s">
        <v>5</v>
      </c>
      <c r="D280">
        <v>0.45180000000000003</v>
      </c>
    </row>
    <row r="281" spans="1:4">
      <c r="A281">
        <v>24</v>
      </c>
      <c r="B281" t="s">
        <v>6</v>
      </c>
      <c r="C281" t="s">
        <v>2</v>
      </c>
      <c r="D281">
        <v>0.19690000000000002</v>
      </c>
    </row>
    <row r="282" spans="1:4">
      <c r="A282">
        <v>24</v>
      </c>
      <c r="B282" t="s">
        <v>6</v>
      </c>
      <c r="C282" t="s">
        <v>2</v>
      </c>
      <c r="D282">
        <v>0.19169999999999998</v>
      </c>
    </row>
    <row r="283" spans="1:4">
      <c r="A283">
        <v>24</v>
      </c>
      <c r="B283" t="s">
        <v>6</v>
      </c>
      <c r="C283" t="s">
        <v>2</v>
      </c>
      <c r="D283">
        <v>0.19869999999999999</v>
      </c>
    </row>
    <row r="284" spans="1:4">
      <c r="A284">
        <v>24</v>
      </c>
      <c r="B284" t="s">
        <v>6</v>
      </c>
      <c r="C284" t="s">
        <v>3</v>
      </c>
      <c r="D284">
        <v>4.7900000000000012E-2</v>
      </c>
    </row>
    <row r="285" spans="1:4">
      <c r="A285">
        <v>24</v>
      </c>
      <c r="B285" t="s">
        <v>6</v>
      </c>
      <c r="C285" t="s">
        <v>3</v>
      </c>
      <c r="D285">
        <v>4.3099999999999986E-2</v>
      </c>
    </row>
    <row r="286" spans="1:4">
      <c r="A286">
        <v>24</v>
      </c>
      <c r="B286" t="s">
        <v>6</v>
      </c>
      <c r="C286" t="s">
        <v>3</v>
      </c>
      <c r="D286">
        <v>4.519999999999999E-2</v>
      </c>
    </row>
    <row r="287" spans="1:4">
      <c r="A287">
        <v>24</v>
      </c>
      <c r="B287" t="s">
        <v>6</v>
      </c>
      <c r="C287" t="s">
        <v>5</v>
      </c>
      <c r="D287">
        <v>1.5699999999999992E-2</v>
      </c>
    </row>
    <row r="288" spans="1:4">
      <c r="A288">
        <v>24</v>
      </c>
      <c r="B288" t="s">
        <v>6</v>
      </c>
      <c r="C288" t="s">
        <v>5</v>
      </c>
      <c r="D288">
        <v>1.9699999999999995E-2</v>
      </c>
    </row>
    <row r="289" spans="1:4">
      <c r="A289">
        <v>24</v>
      </c>
      <c r="B289" t="s">
        <v>6</v>
      </c>
      <c r="C289" t="s">
        <v>5</v>
      </c>
      <c r="D289">
        <v>1.2200000000000003E-2</v>
      </c>
    </row>
    <row r="290" spans="1:4">
      <c r="A290">
        <v>24</v>
      </c>
      <c r="B290" t="s">
        <v>13</v>
      </c>
      <c r="C290" t="s">
        <v>2</v>
      </c>
      <c r="D290">
        <v>0.3528</v>
      </c>
    </row>
    <row r="291" spans="1:4">
      <c r="A291">
        <v>24</v>
      </c>
      <c r="B291" t="s">
        <v>13</v>
      </c>
      <c r="C291" t="s">
        <v>2</v>
      </c>
      <c r="D291">
        <v>0.38990000000000002</v>
      </c>
    </row>
    <row r="292" spans="1:4">
      <c r="A292">
        <v>24</v>
      </c>
      <c r="B292" t="s">
        <v>13</v>
      </c>
      <c r="C292" t="s">
        <v>2</v>
      </c>
      <c r="D292">
        <v>0.36659999999999998</v>
      </c>
    </row>
    <row r="293" spans="1:4">
      <c r="A293">
        <v>24</v>
      </c>
      <c r="B293" t="s">
        <v>13</v>
      </c>
      <c r="C293" t="s">
        <v>3</v>
      </c>
      <c r="D293">
        <v>0.25230000000000002</v>
      </c>
    </row>
    <row r="294" spans="1:4">
      <c r="A294">
        <v>24</v>
      </c>
      <c r="B294" t="s">
        <v>13</v>
      </c>
      <c r="C294" t="s">
        <v>3</v>
      </c>
      <c r="D294">
        <v>0.27489999999999998</v>
      </c>
    </row>
    <row r="295" spans="1:4">
      <c r="A295">
        <v>24</v>
      </c>
      <c r="B295" t="s">
        <v>13</v>
      </c>
      <c r="C295" t="s">
        <v>3</v>
      </c>
      <c r="D295">
        <v>0.2409</v>
      </c>
    </row>
    <row r="296" spans="1:4">
      <c r="A296">
        <v>24</v>
      </c>
      <c r="B296" t="s">
        <v>13</v>
      </c>
      <c r="C296" t="s">
        <v>5</v>
      </c>
      <c r="D296">
        <v>0.10170000000000001</v>
      </c>
    </row>
    <row r="297" spans="1:4">
      <c r="A297">
        <v>24</v>
      </c>
      <c r="B297" t="s">
        <v>13</v>
      </c>
      <c r="C297" t="s">
        <v>5</v>
      </c>
      <c r="D297">
        <v>0.10300000000000001</v>
      </c>
    </row>
    <row r="298" spans="1:4">
      <c r="A298">
        <v>24</v>
      </c>
      <c r="B298" t="s">
        <v>13</v>
      </c>
      <c r="C298" t="s">
        <v>5</v>
      </c>
      <c r="D298">
        <v>0.10649999999999998</v>
      </c>
    </row>
    <row r="299" spans="1:4">
      <c r="A299">
        <v>24</v>
      </c>
      <c r="B299" t="s">
        <v>10</v>
      </c>
      <c r="C299" t="s">
        <v>2</v>
      </c>
      <c r="D299">
        <v>0.27170000000000005</v>
      </c>
    </row>
    <row r="300" spans="1:4">
      <c r="A300">
        <v>24</v>
      </c>
      <c r="B300" t="s">
        <v>10</v>
      </c>
      <c r="C300" t="s">
        <v>2</v>
      </c>
      <c r="D300">
        <v>0.27249999999999996</v>
      </c>
    </row>
    <row r="301" spans="1:4">
      <c r="A301">
        <v>24</v>
      </c>
      <c r="B301" t="s">
        <v>10</v>
      </c>
      <c r="C301" t="s">
        <v>2</v>
      </c>
      <c r="D301">
        <v>0.28110000000000002</v>
      </c>
    </row>
    <row r="302" spans="1:4">
      <c r="A302">
        <v>24</v>
      </c>
      <c r="B302" t="s">
        <v>10</v>
      </c>
      <c r="C302" t="s">
        <v>3</v>
      </c>
      <c r="D302">
        <v>0.14679999999999999</v>
      </c>
    </row>
    <row r="303" spans="1:4">
      <c r="A303">
        <v>24</v>
      </c>
      <c r="B303" t="s">
        <v>10</v>
      </c>
      <c r="C303" t="s">
        <v>3</v>
      </c>
      <c r="D303">
        <v>0.15720000000000001</v>
      </c>
    </row>
    <row r="304" spans="1:4">
      <c r="A304">
        <v>24</v>
      </c>
      <c r="B304" t="s">
        <v>10</v>
      </c>
      <c r="C304" t="s">
        <v>3</v>
      </c>
      <c r="D304">
        <v>0.1482</v>
      </c>
    </row>
    <row r="305" spans="1:4">
      <c r="A305">
        <v>24</v>
      </c>
      <c r="B305" t="s">
        <v>10</v>
      </c>
      <c r="C305" t="s">
        <v>5</v>
      </c>
      <c r="D305">
        <v>5.1699999999999996E-2</v>
      </c>
    </row>
    <row r="306" spans="1:4">
      <c r="A306">
        <v>24</v>
      </c>
      <c r="B306" t="s">
        <v>10</v>
      </c>
      <c r="C306" t="s">
        <v>5</v>
      </c>
      <c r="D306">
        <v>5.1199999999999996E-2</v>
      </c>
    </row>
    <row r="307" spans="1:4">
      <c r="A307">
        <v>24</v>
      </c>
      <c r="B307" t="s">
        <v>10</v>
      </c>
      <c r="C307" t="s">
        <v>5</v>
      </c>
      <c r="D307">
        <v>5.0700000000000009E-2</v>
      </c>
    </row>
    <row r="308" spans="1:4">
      <c r="A308">
        <v>24</v>
      </c>
      <c r="B308" t="s">
        <v>14</v>
      </c>
      <c r="C308" t="s">
        <v>2</v>
      </c>
      <c r="D308">
        <v>0.33960000000000001</v>
      </c>
    </row>
    <row r="309" spans="1:4">
      <c r="A309">
        <v>24</v>
      </c>
      <c r="B309" t="s">
        <v>14</v>
      </c>
      <c r="C309" t="s">
        <v>2</v>
      </c>
      <c r="D309">
        <v>0.33740000000000003</v>
      </c>
    </row>
    <row r="310" spans="1:4">
      <c r="A310">
        <v>24</v>
      </c>
      <c r="B310" t="s">
        <v>14</v>
      </c>
      <c r="C310" t="s">
        <v>2</v>
      </c>
      <c r="D310">
        <v>0.32519999999999999</v>
      </c>
    </row>
    <row r="311" spans="1:4">
      <c r="A311">
        <v>24</v>
      </c>
      <c r="B311" t="s">
        <v>14</v>
      </c>
      <c r="C311" t="s">
        <v>3</v>
      </c>
      <c r="D311">
        <v>0.25940000000000002</v>
      </c>
    </row>
    <row r="312" spans="1:4">
      <c r="A312">
        <v>24</v>
      </c>
      <c r="B312" t="s">
        <v>14</v>
      </c>
      <c r="C312" t="s">
        <v>3</v>
      </c>
      <c r="D312">
        <v>0.24300000000000002</v>
      </c>
    </row>
    <row r="313" spans="1:4">
      <c r="A313">
        <v>24</v>
      </c>
      <c r="B313" t="s">
        <v>14</v>
      </c>
      <c r="C313" t="s">
        <v>3</v>
      </c>
      <c r="D313">
        <v>0.25</v>
      </c>
    </row>
    <row r="314" spans="1:4">
      <c r="A314">
        <v>24</v>
      </c>
      <c r="B314" t="s">
        <v>14</v>
      </c>
      <c r="C314" t="s">
        <v>5</v>
      </c>
      <c r="D314">
        <v>0.16160000000000002</v>
      </c>
    </row>
    <row r="315" spans="1:4">
      <c r="A315">
        <v>24</v>
      </c>
      <c r="B315" t="s">
        <v>14</v>
      </c>
      <c r="C315" t="s">
        <v>5</v>
      </c>
      <c r="D315">
        <v>0.18300000000000002</v>
      </c>
    </row>
    <row r="316" spans="1:4">
      <c r="A316">
        <v>24</v>
      </c>
      <c r="B316" t="s">
        <v>14</v>
      </c>
      <c r="C316" t="s">
        <v>5</v>
      </c>
      <c r="D316">
        <v>0.18089999999999998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398F-0578-124F-BDBC-AD38F2C44E1F}">
  <dimension ref="A1:D316"/>
  <sheetViews>
    <sheetView zoomScale="200" zoomScaleNormal="150" workbookViewId="0">
      <selection activeCell="D2" sqref="D2:D10"/>
    </sheetView>
  </sheetViews>
  <sheetFormatPr baseColWidth="10" defaultRowHeight="16"/>
  <sheetData>
    <row r="1" spans="1:4">
      <c r="A1" t="s">
        <v>39</v>
      </c>
      <c r="B1" t="s">
        <v>0</v>
      </c>
      <c r="C1" t="s">
        <v>38</v>
      </c>
      <c r="D1" t="s">
        <v>37</v>
      </c>
    </row>
    <row r="2" spans="1:4">
      <c r="A2">
        <v>0</v>
      </c>
      <c r="B2" t="s">
        <v>7</v>
      </c>
      <c r="C2" t="s">
        <v>2</v>
      </c>
      <c r="D2" s="1">
        <v>1.2499999999999997E-2</v>
      </c>
    </row>
    <row r="3" spans="1:4">
      <c r="A3">
        <v>0</v>
      </c>
      <c r="B3" t="s">
        <v>7</v>
      </c>
      <c r="C3" t="s">
        <v>2</v>
      </c>
      <c r="D3" s="1">
        <v>5.7999999999999996E-3</v>
      </c>
    </row>
    <row r="4" spans="1:4">
      <c r="A4">
        <v>0</v>
      </c>
      <c r="B4" t="s">
        <v>7</v>
      </c>
      <c r="C4" t="s">
        <v>2</v>
      </c>
      <c r="D4" s="1">
        <v>1.0700000000000001E-2</v>
      </c>
    </row>
    <row r="5" spans="1:4">
      <c r="A5">
        <v>0</v>
      </c>
      <c r="B5" t="s">
        <v>7</v>
      </c>
      <c r="C5" t="s">
        <v>3</v>
      </c>
      <c r="D5" s="1">
        <v>1.2499999999999997E-2</v>
      </c>
    </row>
    <row r="6" spans="1:4">
      <c r="A6">
        <v>0</v>
      </c>
      <c r="B6" t="s">
        <v>7</v>
      </c>
      <c r="C6" t="s">
        <v>3</v>
      </c>
      <c r="D6" s="1">
        <v>5.7999999999999996E-3</v>
      </c>
    </row>
    <row r="7" spans="1:4">
      <c r="A7">
        <v>0</v>
      </c>
      <c r="B7" t="s">
        <v>7</v>
      </c>
      <c r="C7" t="s">
        <v>3</v>
      </c>
      <c r="D7" s="1">
        <v>1.0700000000000001E-2</v>
      </c>
    </row>
    <row r="8" spans="1:4">
      <c r="A8">
        <v>0</v>
      </c>
      <c r="B8" t="s">
        <v>7</v>
      </c>
      <c r="C8" t="s">
        <v>5</v>
      </c>
      <c r="D8" s="1">
        <v>1.2499999999999997E-2</v>
      </c>
    </row>
    <row r="9" spans="1:4">
      <c r="A9">
        <v>0</v>
      </c>
      <c r="B9" t="s">
        <v>7</v>
      </c>
      <c r="C9" t="s">
        <v>5</v>
      </c>
      <c r="D9" s="1">
        <v>5.7999999999999996E-3</v>
      </c>
    </row>
    <row r="10" spans="1:4">
      <c r="A10">
        <v>0</v>
      </c>
      <c r="B10" t="s">
        <v>7</v>
      </c>
      <c r="C10" t="s">
        <v>5</v>
      </c>
      <c r="D10" s="1">
        <v>1.0700000000000001E-2</v>
      </c>
    </row>
    <row r="11" spans="1:4">
      <c r="A11">
        <v>0</v>
      </c>
      <c r="B11" t="s">
        <v>4</v>
      </c>
      <c r="C11" t="s">
        <v>2</v>
      </c>
      <c r="D11" s="1">
        <v>2.6000000000000009E-2</v>
      </c>
    </row>
    <row r="12" spans="1:4">
      <c r="A12">
        <v>0</v>
      </c>
      <c r="B12" t="s">
        <v>4</v>
      </c>
      <c r="C12" t="s">
        <v>2</v>
      </c>
      <c r="D12" s="1">
        <v>1.3400000000000009E-2</v>
      </c>
    </row>
    <row r="13" spans="1:4">
      <c r="A13">
        <v>0</v>
      </c>
      <c r="B13" t="s">
        <v>4</v>
      </c>
      <c r="C13" t="s">
        <v>2</v>
      </c>
      <c r="D13" s="1">
        <v>1.9799999999999998E-2</v>
      </c>
    </row>
    <row r="14" spans="1:4">
      <c r="A14">
        <v>0</v>
      </c>
      <c r="B14" t="s">
        <v>4</v>
      </c>
      <c r="C14" t="s">
        <v>3</v>
      </c>
      <c r="D14" s="1">
        <v>1.2999999999999984E-2</v>
      </c>
    </row>
    <row r="15" spans="1:4">
      <c r="A15">
        <v>0</v>
      </c>
      <c r="B15" t="s">
        <v>4</v>
      </c>
      <c r="C15" t="s">
        <v>3</v>
      </c>
      <c r="D15" s="1">
        <v>1.3499999999999998E-2</v>
      </c>
    </row>
    <row r="16" spans="1:4">
      <c r="A16">
        <v>0</v>
      </c>
      <c r="B16" t="s">
        <v>4</v>
      </c>
      <c r="C16" t="s">
        <v>3</v>
      </c>
      <c r="D16" s="1">
        <v>1.7899999999999985E-2</v>
      </c>
    </row>
    <row r="17" spans="1:4">
      <c r="A17">
        <v>0</v>
      </c>
      <c r="B17" t="s">
        <v>4</v>
      </c>
      <c r="C17" t="s">
        <v>5</v>
      </c>
      <c r="D17" s="1">
        <v>2.2100000000000009E-2</v>
      </c>
    </row>
    <row r="18" spans="1:4">
      <c r="A18">
        <v>0</v>
      </c>
      <c r="B18" t="s">
        <v>4</v>
      </c>
      <c r="C18" t="s">
        <v>5</v>
      </c>
      <c r="D18" s="1">
        <v>6.3E-3</v>
      </c>
    </row>
    <row r="19" spans="1:4">
      <c r="A19">
        <v>0</v>
      </c>
      <c r="B19" t="s">
        <v>4</v>
      </c>
      <c r="C19" t="s">
        <v>5</v>
      </c>
      <c r="D19" s="1">
        <v>2.0599999999999993E-2</v>
      </c>
    </row>
    <row r="20" spans="1:4">
      <c r="A20">
        <v>0</v>
      </c>
      <c r="B20" t="s">
        <v>9</v>
      </c>
      <c r="C20" t="s">
        <v>2</v>
      </c>
      <c r="D20" s="1">
        <v>2.410000000000001E-2</v>
      </c>
    </row>
    <row r="21" spans="1:4">
      <c r="A21">
        <v>0</v>
      </c>
      <c r="B21" t="s">
        <v>9</v>
      </c>
      <c r="C21" t="s">
        <v>2</v>
      </c>
      <c r="D21" s="1">
        <v>3.2899999999999985E-2</v>
      </c>
    </row>
    <row r="22" spans="1:4">
      <c r="A22">
        <v>0</v>
      </c>
      <c r="B22" t="s">
        <v>9</v>
      </c>
      <c r="C22" t="s">
        <v>2</v>
      </c>
      <c r="D22" s="1">
        <v>3.1000000000000055E-3</v>
      </c>
    </row>
    <row r="23" spans="1:4">
      <c r="A23">
        <v>0</v>
      </c>
      <c r="B23" t="s">
        <v>9</v>
      </c>
      <c r="C23" t="s">
        <v>3</v>
      </c>
      <c r="D23" s="1">
        <v>2.47E-2</v>
      </c>
    </row>
    <row r="24" spans="1:4">
      <c r="A24">
        <v>0</v>
      </c>
      <c r="B24" t="s">
        <v>9</v>
      </c>
      <c r="C24" t="s">
        <v>3</v>
      </c>
      <c r="D24" s="1">
        <v>8.2000000000000128E-3</v>
      </c>
    </row>
    <row r="25" spans="1:4">
      <c r="A25">
        <v>0</v>
      </c>
      <c r="B25" t="s">
        <v>9</v>
      </c>
      <c r="C25" t="s">
        <v>3</v>
      </c>
      <c r="D25" s="1">
        <v>2.2699999999999984E-2</v>
      </c>
    </row>
    <row r="26" spans="1:4">
      <c r="A26">
        <v>0</v>
      </c>
      <c r="B26" t="s">
        <v>9</v>
      </c>
      <c r="C26" t="s">
        <v>5</v>
      </c>
      <c r="D26" s="1">
        <v>9.5000000000000084E-3</v>
      </c>
    </row>
    <row r="27" spans="1:4">
      <c r="A27">
        <v>0</v>
      </c>
      <c r="B27" t="s">
        <v>9</v>
      </c>
      <c r="C27" t="s">
        <v>5</v>
      </c>
      <c r="D27" s="1">
        <v>2.4599999999999997E-2</v>
      </c>
    </row>
    <row r="28" spans="1:4">
      <c r="A28">
        <v>0</v>
      </c>
      <c r="B28" t="s">
        <v>9</v>
      </c>
      <c r="C28" t="s">
        <v>5</v>
      </c>
      <c r="D28" s="1">
        <v>2.7999999999999969E-3</v>
      </c>
    </row>
    <row r="29" spans="1:4">
      <c r="A29">
        <v>0</v>
      </c>
      <c r="B29" t="s">
        <v>12</v>
      </c>
      <c r="C29" t="s">
        <v>2</v>
      </c>
      <c r="D29" s="1">
        <v>1.5099999999999988E-2</v>
      </c>
    </row>
    <row r="30" spans="1:4">
      <c r="A30">
        <v>0</v>
      </c>
      <c r="B30" t="s">
        <v>12</v>
      </c>
      <c r="C30" t="s">
        <v>2</v>
      </c>
      <c r="D30" s="1">
        <v>9.8000000000000032E-3</v>
      </c>
    </row>
    <row r="31" spans="1:4">
      <c r="A31">
        <v>0</v>
      </c>
      <c r="B31" t="s">
        <v>12</v>
      </c>
      <c r="C31" t="s">
        <v>2</v>
      </c>
      <c r="D31" s="1">
        <v>1.5299999999999994E-2</v>
      </c>
    </row>
    <row r="32" spans="1:4">
      <c r="A32">
        <v>0</v>
      </c>
      <c r="B32" t="s">
        <v>12</v>
      </c>
      <c r="C32" t="s">
        <v>3</v>
      </c>
      <c r="D32" s="1">
        <v>2.8200000000000003E-2</v>
      </c>
    </row>
    <row r="33" spans="1:4">
      <c r="A33">
        <v>0</v>
      </c>
      <c r="B33" t="s">
        <v>12</v>
      </c>
      <c r="C33" t="s">
        <v>3</v>
      </c>
      <c r="D33" s="1">
        <v>4.9600000000000005E-2</v>
      </c>
    </row>
    <row r="34" spans="1:4">
      <c r="A34">
        <v>0</v>
      </c>
      <c r="B34" t="s">
        <v>12</v>
      </c>
      <c r="C34" t="s">
        <v>3</v>
      </c>
      <c r="D34" s="1">
        <v>1.55E-2</v>
      </c>
    </row>
    <row r="35" spans="1:4">
      <c r="A35">
        <v>0</v>
      </c>
      <c r="B35" t="s">
        <v>12</v>
      </c>
      <c r="C35" t="s">
        <v>5</v>
      </c>
      <c r="D35" s="1">
        <v>2.9000000000000012E-2</v>
      </c>
    </row>
    <row r="36" spans="1:4">
      <c r="A36">
        <v>0</v>
      </c>
      <c r="B36" t="s">
        <v>12</v>
      </c>
      <c r="C36" t="s">
        <v>5</v>
      </c>
      <c r="D36" s="1">
        <v>1.5999999999999986E-2</v>
      </c>
    </row>
    <row r="37" spans="1:4">
      <c r="A37">
        <v>0</v>
      </c>
      <c r="B37" t="s">
        <v>12</v>
      </c>
      <c r="C37" t="s">
        <v>5</v>
      </c>
      <c r="D37" s="1">
        <v>1.1899999999999994E-2</v>
      </c>
    </row>
    <row r="38" spans="1:4">
      <c r="A38">
        <v>0</v>
      </c>
      <c r="B38" t="s">
        <v>11</v>
      </c>
      <c r="C38" t="s">
        <v>2</v>
      </c>
      <c r="D38" s="1">
        <v>1.0899999999999993E-2</v>
      </c>
    </row>
    <row r="39" spans="1:4">
      <c r="A39">
        <v>0</v>
      </c>
      <c r="B39" t="s">
        <v>11</v>
      </c>
      <c r="C39" t="s">
        <v>2</v>
      </c>
      <c r="D39" s="1">
        <v>1.6400000000000012E-2</v>
      </c>
    </row>
    <row r="40" spans="1:4">
      <c r="A40">
        <v>0</v>
      </c>
      <c r="B40" t="s">
        <v>11</v>
      </c>
      <c r="C40" t="s">
        <v>2</v>
      </c>
      <c r="D40" s="1">
        <v>1.7000000000000001E-2</v>
      </c>
    </row>
    <row r="41" spans="1:4">
      <c r="A41">
        <v>0</v>
      </c>
      <c r="B41" t="s">
        <v>11</v>
      </c>
      <c r="C41" t="s">
        <v>3</v>
      </c>
      <c r="D41" s="1">
        <v>2.7700000000000002E-2</v>
      </c>
    </row>
    <row r="42" spans="1:4">
      <c r="A42">
        <v>0</v>
      </c>
      <c r="B42" t="s">
        <v>11</v>
      </c>
      <c r="C42" t="s">
        <v>3</v>
      </c>
      <c r="D42" s="1">
        <v>3.4100000000000005E-2</v>
      </c>
    </row>
    <row r="43" spans="1:4">
      <c r="A43">
        <v>0</v>
      </c>
      <c r="B43" t="s">
        <v>11</v>
      </c>
      <c r="C43" t="s">
        <v>3</v>
      </c>
      <c r="D43" s="1">
        <v>5.7900000000000007E-2</v>
      </c>
    </row>
    <row r="44" spans="1:4">
      <c r="A44">
        <v>0</v>
      </c>
      <c r="B44" t="s">
        <v>11</v>
      </c>
      <c r="C44" t="s">
        <v>5</v>
      </c>
      <c r="D44" s="1">
        <v>2.6800000000000018E-2</v>
      </c>
    </row>
    <row r="45" spans="1:4">
      <c r="A45">
        <v>0</v>
      </c>
      <c r="B45" t="s">
        <v>11</v>
      </c>
      <c r="C45" t="s">
        <v>5</v>
      </c>
      <c r="D45" s="1">
        <v>2.650000000000001E-2</v>
      </c>
    </row>
    <row r="46" spans="1:4">
      <c r="A46">
        <v>0</v>
      </c>
      <c r="B46" t="s">
        <v>11</v>
      </c>
      <c r="C46" t="s">
        <v>5</v>
      </c>
      <c r="D46" s="1">
        <v>1.0500000000000009E-2</v>
      </c>
    </row>
    <row r="47" spans="1:4">
      <c r="A47">
        <v>2</v>
      </c>
      <c r="B47" t="s">
        <v>7</v>
      </c>
      <c r="C47" t="s">
        <v>2</v>
      </c>
      <c r="D47">
        <v>1.8699999999999994E-2</v>
      </c>
    </row>
    <row r="48" spans="1:4">
      <c r="A48">
        <v>2</v>
      </c>
      <c r="B48" t="s">
        <v>7</v>
      </c>
      <c r="C48" t="s">
        <v>2</v>
      </c>
      <c r="D48">
        <v>1.5700000000000006E-2</v>
      </c>
    </row>
    <row r="49" spans="1:4">
      <c r="A49">
        <v>2</v>
      </c>
      <c r="B49" t="s">
        <v>7</v>
      </c>
      <c r="C49" t="s">
        <v>2</v>
      </c>
      <c r="D49">
        <v>2.1199999999999997E-2</v>
      </c>
    </row>
    <row r="50" spans="1:4">
      <c r="A50">
        <v>2</v>
      </c>
      <c r="B50" t="s">
        <v>7</v>
      </c>
      <c r="C50" t="s">
        <v>3</v>
      </c>
      <c r="D50">
        <v>1.8699999999999994E-2</v>
      </c>
    </row>
    <row r="51" spans="1:4">
      <c r="A51">
        <v>2</v>
      </c>
      <c r="B51" t="s">
        <v>7</v>
      </c>
      <c r="C51" t="s">
        <v>3</v>
      </c>
      <c r="D51">
        <v>1.5700000000000006E-2</v>
      </c>
    </row>
    <row r="52" spans="1:4">
      <c r="A52">
        <v>2</v>
      </c>
      <c r="B52" t="s">
        <v>7</v>
      </c>
      <c r="C52" t="s">
        <v>3</v>
      </c>
      <c r="D52">
        <v>2.1199999999999997E-2</v>
      </c>
    </row>
    <row r="53" spans="1:4">
      <c r="A53">
        <v>2</v>
      </c>
      <c r="B53" t="s">
        <v>7</v>
      </c>
      <c r="C53" t="s">
        <v>5</v>
      </c>
      <c r="D53">
        <v>1.8699999999999994E-2</v>
      </c>
    </row>
    <row r="54" spans="1:4">
      <c r="A54">
        <v>2</v>
      </c>
      <c r="B54" t="s">
        <v>7</v>
      </c>
      <c r="C54" t="s">
        <v>5</v>
      </c>
      <c r="D54">
        <v>1.5700000000000006E-2</v>
      </c>
    </row>
    <row r="55" spans="1:4">
      <c r="A55">
        <v>2</v>
      </c>
      <c r="B55" t="s">
        <v>7</v>
      </c>
      <c r="C55" t="s">
        <v>5</v>
      </c>
      <c r="D55">
        <v>2.1199999999999997E-2</v>
      </c>
    </row>
    <row r="56" spans="1:4">
      <c r="A56">
        <v>2</v>
      </c>
      <c r="B56" t="s">
        <v>4</v>
      </c>
      <c r="C56" t="s">
        <v>2</v>
      </c>
      <c r="D56">
        <v>2.8399999999999981E-2</v>
      </c>
    </row>
    <row r="57" spans="1:4">
      <c r="A57">
        <v>2</v>
      </c>
      <c r="B57" t="s">
        <v>4</v>
      </c>
      <c r="C57" t="s">
        <v>2</v>
      </c>
      <c r="D57">
        <v>1.7899999999999999E-2</v>
      </c>
    </row>
    <row r="58" spans="1:4">
      <c r="A58">
        <v>2</v>
      </c>
      <c r="B58" t="s">
        <v>4</v>
      </c>
      <c r="C58" t="s">
        <v>2</v>
      </c>
      <c r="D58">
        <v>1.6500000000000001E-2</v>
      </c>
    </row>
    <row r="59" spans="1:4">
      <c r="A59">
        <v>2</v>
      </c>
      <c r="B59" t="s">
        <v>4</v>
      </c>
      <c r="C59" t="s">
        <v>3</v>
      </c>
      <c r="D59">
        <v>2.6999999999999996E-2</v>
      </c>
    </row>
    <row r="60" spans="1:4">
      <c r="A60">
        <v>2</v>
      </c>
      <c r="B60" t="s">
        <v>4</v>
      </c>
      <c r="C60" t="s">
        <v>3</v>
      </c>
      <c r="D60">
        <v>2.4799999999999989E-2</v>
      </c>
    </row>
    <row r="61" spans="1:4">
      <c r="A61">
        <v>2</v>
      </c>
      <c r="B61" t="s">
        <v>4</v>
      </c>
      <c r="C61" t="s">
        <v>3</v>
      </c>
      <c r="D61">
        <v>2.6199999999999987E-2</v>
      </c>
    </row>
    <row r="62" spans="1:4">
      <c r="A62">
        <v>2</v>
      </c>
      <c r="B62" t="s">
        <v>4</v>
      </c>
      <c r="C62" t="s">
        <v>5</v>
      </c>
      <c r="D62">
        <v>5.1000000000000004E-2</v>
      </c>
    </row>
    <row r="63" spans="1:4">
      <c r="A63">
        <v>2</v>
      </c>
      <c r="B63" t="s">
        <v>4</v>
      </c>
      <c r="C63" t="s">
        <v>5</v>
      </c>
      <c r="D63">
        <v>4.8699999999999993E-2</v>
      </c>
    </row>
    <row r="64" spans="1:4">
      <c r="A64">
        <v>2</v>
      </c>
      <c r="B64" t="s">
        <v>4</v>
      </c>
      <c r="C64" t="s">
        <v>5</v>
      </c>
      <c r="D64">
        <v>6.9800000000000001E-2</v>
      </c>
    </row>
    <row r="65" spans="1:4">
      <c r="A65">
        <v>2</v>
      </c>
      <c r="B65" t="s">
        <v>9</v>
      </c>
      <c r="C65" t="s">
        <v>2</v>
      </c>
      <c r="D65">
        <v>1.3400000000000009E-2</v>
      </c>
    </row>
    <row r="66" spans="1:4">
      <c r="A66">
        <v>2</v>
      </c>
      <c r="B66" t="s">
        <v>9</v>
      </c>
      <c r="C66" t="s">
        <v>2</v>
      </c>
      <c r="D66">
        <v>5.7999999999999996E-3</v>
      </c>
    </row>
    <row r="67" spans="1:4">
      <c r="A67">
        <v>2</v>
      </c>
      <c r="B67" t="s">
        <v>9</v>
      </c>
      <c r="C67" t="s">
        <v>2</v>
      </c>
      <c r="D67">
        <v>9.4000000000000056E-3</v>
      </c>
    </row>
    <row r="68" spans="1:4">
      <c r="A68">
        <v>2</v>
      </c>
      <c r="B68" t="s">
        <v>9</v>
      </c>
      <c r="C68" t="s">
        <v>3</v>
      </c>
      <c r="D68">
        <v>1.4699999999999991E-2</v>
      </c>
    </row>
    <row r="69" spans="1:4">
      <c r="A69">
        <v>2</v>
      </c>
      <c r="B69" t="s">
        <v>9</v>
      </c>
      <c r="C69" t="s">
        <v>3</v>
      </c>
      <c r="D69">
        <v>4.6300000000000008E-2</v>
      </c>
    </row>
    <row r="70" spans="1:4">
      <c r="A70">
        <v>2</v>
      </c>
      <c r="B70" t="s">
        <v>9</v>
      </c>
      <c r="C70" t="s">
        <v>3</v>
      </c>
      <c r="D70">
        <v>4.2800000000000019E-2</v>
      </c>
    </row>
    <row r="71" spans="1:4">
      <c r="A71">
        <v>2</v>
      </c>
      <c r="B71" t="s">
        <v>9</v>
      </c>
      <c r="C71" t="s">
        <v>5</v>
      </c>
      <c r="D71">
        <v>1.2999999999999956E-3</v>
      </c>
    </row>
    <row r="72" spans="1:4">
      <c r="A72">
        <v>2</v>
      </c>
      <c r="B72" t="s">
        <v>9</v>
      </c>
      <c r="C72" t="s">
        <v>5</v>
      </c>
      <c r="D72">
        <v>3.2000000000000001E-2</v>
      </c>
    </row>
    <row r="73" spans="1:4">
      <c r="A73">
        <v>2</v>
      </c>
      <c r="B73" t="s">
        <v>9</v>
      </c>
      <c r="C73" t="s">
        <v>5</v>
      </c>
      <c r="D73">
        <v>1.6999999999999793E-3</v>
      </c>
    </row>
    <row r="74" spans="1:4">
      <c r="A74">
        <v>2</v>
      </c>
      <c r="B74" t="s">
        <v>12</v>
      </c>
      <c r="C74" t="s">
        <v>2</v>
      </c>
      <c r="D74">
        <v>3.8300000000000001E-2</v>
      </c>
    </row>
    <row r="75" spans="1:4">
      <c r="A75">
        <v>2</v>
      </c>
      <c r="B75" t="s">
        <v>12</v>
      </c>
      <c r="C75" t="s">
        <v>2</v>
      </c>
      <c r="D75">
        <v>3.5199999999999995E-2</v>
      </c>
    </row>
    <row r="76" spans="1:4">
      <c r="A76">
        <v>2</v>
      </c>
      <c r="B76" t="s">
        <v>12</v>
      </c>
      <c r="C76" t="s">
        <v>2</v>
      </c>
      <c r="D76">
        <v>2.8399999999999995E-2</v>
      </c>
    </row>
    <row r="77" spans="1:4">
      <c r="A77">
        <v>2</v>
      </c>
      <c r="B77" t="s">
        <v>12</v>
      </c>
      <c r="C77" t="s">
        <v>3</v>
      </c>
      <c r="D77">
        <v>2.3099999999999996E-2</v>
      </c>
    </row>
    <row r="78" spans="1:4">
      <c r="A78">
        <v>2</v>
      </c>
      <c r="B78" t="s">
        <v>12</v>
      </c>
      <c r="C78" t="s">
        <v>3</v>
      </c>
      <c r="D78">
        <v>2.5499999999999995E-2</v>
      </c>
    </row>
    <row r="79" spans="1:4">
      <c r="A79">
        <v>2</v>
      </c>
      <c r="B79" t="s">
        <v>12</v>
      </c>
      <c r="C79" t="s">
        <v>3</v>
      </c>
      <c r="D79">
        <v>2.6700000000000002E-2</v>
      </c>
    </row>
    <row r="80" spans="1:4">
      <c r="A80">
        <v>2</v>
      </c>
      <c r="B80" t="s">
        <v>12</v>
      </c>
      <c r="C80" t="s">
        <v>5</v>
      </c>
      <c r="D80">
        <v>3.280000000000001E-2</v>
      </c>
    </row>
    <row r="81" spans="1:4">
      <c r="A81">
        <v>2</v>
      </c>
      <c r="B81" t="s">
        <v>12</v>
      </c>
      <c r="C81" t="s">
        <v>5</v>
      </c>
      <c r="D81">
        <v>3.2399999999999984E-2</v>
      </c>
    </row>
    <row r="82" spans="1:4">
      <c r="A82">
        <v>2</v>
      </c>
      <c r="B82" t="s">
        <v>12</v>
      </c>
      <c r="C82" t="s">
        <v>5</v>
      </c>
      <c r="D82">
        <v>3.3200000000000007E-2</v>
      </c>
    </row>
    <row r="83" spans="1:4">
      <c r="A83">
        <v>2</v>
      </c>
      <c r="B83" t="s">
        <v>11</v>
      </c>
      <c r="C83" t="s">
        <v>2</v>
      </c>
      <c r="D83">
        <v>3.7400000000000003E-2</v>
      </c>
    </row>
    <row r="84" spans="1:4">
      <c r="A84">
        <v>2</v>
      </c>
      <c r="B84" t="s">
        <v>11</v>
      </c>
      <c r="C84" t="s">
        <v>2</v>
      </c>
      <c r="D84">
        <v>4.5999999999999999E-2</v>
      </c>
    </row>
    <row r="85" spans="1:4">
      <c r="A85">
        <v>2</v>
      </c>
      <c r="B85" t="s">
        <v>11</v>
      </c>
      <c r="C85" t="s">
        <v>2</v>
      </c>
      <c r="D85">
        <v>4.3300000000000005E-2</v>
      </c>
    </row>
    <row r="86" spans="1:4">
      <c r="A86">
        <v>2</v>
      </c>
      <c r="B86" t="s">
        <v>11</v>
      </c>
      <c r="C86" t="s">
        <v>3</v>
      </c>
      <c r="D86">
        <v>7.9999999999999793E-3</v>
      </c>
    </row>
    <row r="87" spans="1:4">
      <c r="A87">
        <v>2</v>
      </c>
      <c r="B87" t="s">
        <v>11</v>
      </c>
      <c r="C87" t="s">
        <v>3</v>
      </c>
      <c r="D87">
        <v>1.5300000000000008E-2</v>
      </c>
    </row>
    <row r="88" spans="1:4">
      <c r="A88">
        <v>2</v>
      </c>
      <c r="B88" t="s">
        <v>11</v>
      </c>
      <c r="C88" t="s">
        <v>3</v>
      </c>
      <c r="D88">
        <v>1.21E-2</v>
      </c>
    </row>
    <row r="89" spans="1:4">
      <c r="A89">
        <v>2</v>
      </c>
      <c r="B89" t="s">
        <v>11</v>
      </c>
      <c r="C89" t="s">
        <v>5</v>
      </c>
      <c r="D89">
        <v>4.36E-2</v>
      </c>
    </row>
    <row r="90" spans="1:4">
      <c r="A90">
        <v>2</v>
      </c>
      <c r="B90" t="s">
        <v>11</v>
      </c>
      <c r="C90" t="s">
        <v>5</v>
      </c>
      <c r="D90">
        <v>5.8399999999999994E-2</v>
      </c>
    </row>
    <row r="91" spans="1:4">
      <c r="A91">
        <v>2</v>
      </c>
      <c r="B91" t="s">
        <v>11</v>
      </c>
      <c r="C91" t="s">
        <v>5</v>
      </c>
      <c r="D91">
        <v>6.2600000000000003E-2</v>
      </c>
    </row>
    <row r="92" spans="1:4">
      <c r="A92">
        <v>4</v>
      </c>
      <c r="B92" t="s">
        <v>7</v>
      </c>
      <c r="C92" t="s">
        <v>2</v>
      </c>
      <c r="D92">
        <v>3.6299999999999999E-2</v>
      </c>
    </row>
    <row r="93" spans="1:4">
      <c r="A93">
        <v>4</v>
      </c>
      <c r="B93" t="s">
        <v>7</v>
      </c>
      <c r="C93" t="s">
        <v>2</v>
      </c>
      <c r="D93">
        <v>3.8800000000000001E-2</v>
      </c>
    </row>
    <row r="94" spans="1:4">
      <c r="A94">
        <v>4</v>
      </c>
      <c r="B94" t="s">
        <v>7</v>
      </c>
      <c r="C94" t="s">
        <v>2</v>
      </c>
      <c r="D94">
        <v>3.9199999999999999E-2</v>
      </c>
    </row>
    <row r="95" spans="1:4">
      <c r="A95">
        <v>4</v>
      </c>
      <c r="B95" t="s">
        <v>7</v>
      </c>
      <c r="C95" t="s">
        <v>3</v>
      </c>
      <c r="D95">
        <v>3.6299999999999999E-2</v>
      </c>
    </row>
    <row r="96" spans="1:4">
      <c r="A96">
        <v>4</v>
      </c>
      <c r="B96" t="s">
        <v>7</v>
      </c>
      <c r="C96" t="s">
        <v>3</v>
      </c>
      <c r="D96">
        <v>3.8800000000000001E-2</v>
      </c>
    </row>
    <row r="97" spans="1:4">
      <c r="A97">
        <v>4</v>
      </c>
      <c r="B97" t="s">
        <v>7</v>
      </c>
      <c r="C97" t="s">
        <v>3</v>
      </c>
      <c r="D97">
        <v>3.9199999999999999E-2</v>
      </c>
    </row>
    <row r="98" spans="1:4">
      <c r="A98">
        <v>4</v>
      </c>
      <c r="B98" t="s">
        <v>7</v>
      </c>
      <c r="C98" t="s">
        <v>5</v>
      </c>
      <c r="D98">
        <v>3.6299999999999999E-2</v>
      </c>
    </row>
    <row r="99" spans="1:4">
      <c r="A99">
        <v>4</v>
      </c>
      <c r="B99" t="s">
        <v>7</v>
      </c>
      <c r="C99" t="s">
        <v>5</v>
      </c>
      <c r="D99">
        <v>3.8800000000000001E-2</v>
      </c>
    </row>
    <row r="100" spans="1:4">
      <c r="A100">
        <v>4</v>
      </c>
      <c r="B100" t="s">
        <v>7</v>
      </c>
      <c r="C100" t="s">
        <v>5</v>
      </c>
      <c r="D100">
        <v>3.9199999999999999E-2</v>
      </c>
    </row>
    <row r="101" spans="1:4">
      <c r="A101">
        <v>4</v>
      </c>
      <c r="B101" t="s">
        <v>4</v>
      </c>
      <c r="C101" t="s">
        <v>2</v>
      </c>
      <c r="D101">
        <v>1.5800000000000008E-2</v>
      </c>
    </row>
    <row r="102" spans="1:4">
      <c r="A102">
        <v>4</v>
      </c>
      <c r="B102" t="s">
        <v>4</v>
      </c>
      <c r="C102" t="s">
        <v>2</v>
      </c>
      <c r="D102">
        <v>2.4000000000000007E-2</v>
      </c>
    </row>
    <row r="103" spans="1:4">
      <c r="A103">
        <v>4</v>
      </c>
      <c r="B103" t="s">
        <v>4</v>
      </c>
      <c r="C103" t="s">
        <v>2</v>
      </c>
      <c r="D103">
        <v>2.4199999999999999E-2</v>
      </c>
    </row>
    <row r="104" spans="1:4">
      <c r="A104">
        <v>4</v>
      </c>
      <c r="B104" t="s">
        <v>4</v>
      </c>
      <c r="C104" t="s">
        <v>3</v>
      </c>
      <c r="D104">
        <v>3.1899999999999984E-2</v>
      </c>
    </row>
    <row r="105" spans="1:4">
      <c r="A105">
        <v>4</v>
      </c>
      <c r="B105" t="s">
        <v>4</v>
      </c>
      <c r="C105" t="s">
        <v>3</v>
      </c>
      <c r="D105">
        <v>6.9100000000000009E-2</v>
      </c>
    </row>
    <row r="106" spans="1:4">
      <c r="A106">
        <v>4</v>
      </c>
      <c r="B106" t="s">
        <v>4</v>
      </c>
      <c r="C106" t="s">
        <v>3</v>
      </c>
      <c r="D106">
        <v>3.4699999999999995E-2</v>
      </c>
    </row>
    <row r="107" spans="1:4">
      <c r="A107">
        <v>4</v>
      </c>
      <c r="B107" t="s">
        <v>4</v>
      </c>
      <c r="C107" t="s">
        <v>5</v>
      </c>
      <c r="D107">
        <v>2.8799999999999992E-2</v>
      </c>
    </row>
    <row r="108" spans="1:4">
      <c r="A108">
        <v>4</v>
      </c>
      <c r="B108" t="s">
        <v>4</v>
      </c>
      <c r="C108" t="s">
        <v>5</v>
      </c>
      <c r="D108">
        <v>4.540000000000001E-2</v>
      </c>
    </row>
    <row r="109" spans="1:4">
      <c r="A109">
        <v>4</v>
      </c>
      <c r="B109" t="s">
        <v>4</v>
      </c>
      <c r="C109" t="s">
        <v>5</v>
      </c>
      <c r="D109">
        <v>6.7400000000000002E-2</v>
      </c>
    </row>
    <row r="110" spans="1:4">
      <c r="A110">
        <v>4</v>
      </c>
      <c r="B110" t="s">
        <v>9</v>
      </c>
      <c r="C110" t="s">
        <v>2</v>
      </c>
      <c r="D110">
        <v>-7.6999999999999985E-3</v>
      </c>
    </row>
    <row r="111" spans="1:4">
      <c r="A111">
        <v>4</v>
      </c>
      <c r="B111" t="s">
        <v>9</v>
      </c>
      <c r="C111" t="s">
        <v>2</v>
      </c>
      <c r="D111">
        <v>6.8000000000000005E-3</v>
      </c>
    </row>
    <row r="112" spans="1:4">
      <c r="A112">
        <v>4</v>
      </c>
      <c r="B112" t="s">
        <v>9</v>
      </c>
      <c r="C112" t="s">
        <v>2</v>
      </c>
      <c r="D112">
        <v>4.6999999999999958E-3</v>
      </c>
    </row>
    <row r="113" spans="1:4">
      <c r="A113">
        <v>4</v>
      </c>
      <c r="B113" t="s">
        <v>9</v>
      </c>
      <c r="C113" t="s">
        <v>3</v>
      </c>
      <c r="D113">
        <v>2.9999999999999472E-4</v>
      </c>
    </row>
    <row r="114" spans="1:4">
      <c r="A114">
        <v>4</v>
      </c>
      <c r="B114" t="s">
        <v>9</v>
      </c>
      <c r="C114" t="s">
        <v>3</v>
      </c>
      <c r="D114">
        <v>5.0000000000000044E-4</v>
      </c>
    </row>
    <row r="115" spans="1:4">
      <c r="A115">
        <v>4</v>
      </c>
      <c r="B115" t="s">
        <v>9</v>
      </c>
      <c r="C115" t="s">
        <v>3</v>
      </c>
      <c r="D115">
        <v>4.0999999999999925E-3</v>
      </c>
    </row>
    <row r="116" spans="1:4">
      <c r="A116">
        <v>4</v>
      </c>
      <c r="B116" t="s">
        <v>9</v>
      </c>
      <c r="C116" t="s">
        <v>5</v>
      </c>
      <c r="D116">
        <v>7.9999999999999516E-4</v>
      </c>
    </row>
    <row r="117" spans="1:4">
      <c r="A117">
        <v>4</v>
      </c>
      <c r="B117" t="s">
        <v>9</v>
      </c>
      <c r="C117" t="s">
        <v>5</v>
      </c>
      <c r="D117">
        <v>-2.3100000000000009E-2</v>
      </c>
    </row>
    <row r="118" spans="1:4">
      <c r="A118">
        <v>4</v>
      </c>
      <c r="B118" t="s">
        <v>9</v>
      </c>
      <c r="C118" t="s">
        <v>5</v>
      </c>
      <c r="D118">
        <v>3.4000000000000002E-2</v>
      </c>
    </row>
    <row r="119" spans="1:4">
      <c r="A119">
        <v>4</v>
      </c>
      <c r="B119" t="s">
        <v>12</v>
      </c>
      <c r="C119" t="s">
        <v>2</v>
      </c>
      <c r="D119">
        <v>2.7900000000000008E-2</v>
      </c>
    </row>
    <row r="120" spans="1:4">
      <c r="A120">
        <v>4</v>
      </c>
      <c r="B120" t="s">
        <v>12</v>
      </c>
      <c r="C120" t="s">
        <v>2</v>
      </c>
      <c r="D120">
        <v>1.7799999999999996E-2</v>
      </c>
    </row>
    <row r="121" spans="1:4">
      <c r="A121">
        <v>4</v>
      </c>
      <c r="B121" t="s">
        <v>12</v>
      </c>
      <c r="C121" t="s">
        <v>2</v>
      </c>
      <c r="D121">
        <v>2.3800000000000002E-2</v>
      </c>
    </row>
    <row r="122" spans="1:4">
      <c r="A122">
        <v>4</v>
      </c>
      <c r="B122" t="s">
        <v>12</v>
      </c>
      <c r="C122" t="s">
        <v>3</v>
      </c>
      <c r="D122">
        <v>3.8800000000000001E-2</v>
      </c>
    </row>
    <row r="123" spans="1:4">
      <c r="A123">
        <v>4</v>
      </c>
      <c r="B123" t="s">
        <v>12</v>
      </c>
      <c r="C123" t="s">
        <v>3</v>
      </c>
      <c r="D123">
        <v>2.2400000000000003E-2</v>
      </c>
    </row>
    <row r="124" spans="1:4">
      <c r="A124">
        <v>4</v>
      </c>
      <c r="B124" t="s">
        <v>12</v>
      </c>
      <c r="C124" t="s">
        <v>3</v>
      </c>
      <c r="D124">
        <v>1.5100000000000002E-2</v>
      </c>
    </row>
    <row r="125" spans="1:4">
      <c r="A125">
        <v>4</v>
      </c>
      <c r="B125" t="s">
        <v>12</v>
      </c>
      <c r="C125" t="s">
        <v>5</v>
      </c>
      <c r="D125">
        <v>3.1100000000000003E-2</v>
      </c>
    </row>
    <row r="126" spans="1:4">
      <c r="A126">
        <v>4</v>
      </c>
      <c r="B126" t="s">
        <v>12</v>
      </c>
      <c r="C126" t="s">
        <v>5</v>
      </c>
      <c r="D126">
        <v>0.03</v>
      </c>
    </row>
    <row r="127" spans="1:4">
      <c r="A127">
        <v>4</v>
      </c>
      <c r="B127" t="s">
        <v>12</v>
      </c>
      <c r="C127" t="s">
        <v>5</v>
      </c>
      <c r="D127">
        <v>1.2399999999999994E-2</v>
      </c>
    </row>
    <row r="128" spans="1:4">
      <c r="A128">
        <v>4</v>
      </c>
      <c r="B128" t="s">
        <v>11</v>
      </c>
      <c r="C128" t="s">
        <v>2</v>
      </c>
      <c r="D128">
        <v>1.0999999999999899E-3</v>
      </c>
    </row>
    <row r="129" spans="1:4">
      <c r="A129">
        <v>4</v>
      </c>
      <c r="B129" t="s">
        <v>11</v>
      </c>
      <c r="C129" t="s">
        <v>2</v>
      </c>
      <c r="D129">
        <v>9.3000000000000027E-3</v>
      </c>
    </row>
    <row r="130" spans="1:4">
      <c r="A130">
        <v>4</v>
      </c>
      <c r="B130" t="s">
        <v>11</v>
      </c>
      <c r="C130" t="s">
        <v>2</v>
      </c>
      <c r="D130">
        <v>5.2999999999999992E-3</v>
      </c>
    </row>
    <row r="131" spans="1:4">
      <c r="A131">
        <v>4</v>
      </c>
      <c r="B131" t="s">
        <v>11</v>
      </c>
      <c r="C131" t="s">
        <v>3</v>
      </c>
      <c r="D131">
        <v>8.0999999999999822E-3</v>
      </c>
    </row>
    <row r="132" spans="1:4">
      <c r="A132">
        <v>4</v>
      </c>
      <c r="B132" t="s">
        <v>11</v>
      </c>
      <c r="C132" t="s">
        <v>3</v>
      </c>
      <c r="D132">
        <v>1.730000000000001E-2</v>
      </c>
    </row>
    <row r="133" spans="1:4">
      <c r="A133">
        <v>4</v>
      </c>
      <c r="B133" t="s">
        <v>11</v>
      </c>
      <c r="C133" t="s">
        <v>3</v>
      </c>
      <c r="D133">
        <v>1.9400000000000014E-2</v>
      </c>
    </row>
    <row r="134" spans="1:4">
      <c r="A134">
        <v>4</v>
      </c>
      <c r="B134" t="s">
        <v>11</v>
      </c>
      <c r="C134" t="s">
        <v>5</v>
      </c>
      <c r="D134">
        <v>5.1000000000000073E-3</v>
      </c>
    </row>
    <row r="135" spans="1:4">
      <c r="A135">
        <v>4</v>
      </c>
      <c r="B135" t="s">
        <v>11</v>
      </c>
      <c r="C135" t="s">
        <v>5</v>
      </c>
      <c r="D135">
        <v>1.7100000000000004E-2</v>
      </c>
    </row>
    <row r="136" spans="1:4">
      <c r="A136">
        <v>4</v>
      </c>
      <c r="B136" t="s">
        <v>11</v>
      </c>
      <c r="C136" t="s">
        <v>5</v>
      </c>
      <c r="D136">
        <v>1.5600000000000003E-2</v>
      </c>
    </row>
    <row r="137" spans="1:4">
      <c r="A137">
        <v>6</v>
      </c>
      <c r="B137" t="s">
        <v>7</v>
      </c>
      <c r="C137" t="s">
        <v>2</v>
      </c>
      <c r="D137">
        <v>7.4400000000000008E-2</v>
      </c>
    </row>
    <row r="138" spans="1:4">
      <c r="A138">
        <v>6</v>
      </c>
      <c r="B138" t="s">
        <v>7</v>
      </c>
      <c r="C138" t="s">
        <v>2</v>
      </c>
      <c r="D138">
        <v>7.2999999999999982E-2</v>
      </c>
    </row>
    <row r="139" spans="1:4">
      <c r="A139">
        <v>6</v>
      </c>
      <c r="B139" t="s">
        <v>7</v>
      </c>
      <c r="C139" t="s">
        <v>2</v>
      </c>
      <c r="D139">
        <v>6.7799999999999999E-2</v>
      </c>
    </row>
    <row r="140" spans="1:4">
      <c r="A140">
        <v>6</v>
      </c>
      <c r="B140" t="s">
        <v>7</v>
      </c>
      <c r="C140" t="s">
        <v>3</v>
      </c>
      <c r="D140">
        <v>7.4400000000000008E-2</v>
      </c>
    </row>
    <row r="141" spans="1:4">
      <c r="A141">
        <v>6</v>
      </c>
      <c r="B141" t="s">
        <v>7</v>
      </c>
      <c r="C141" t="s">
        <v>3</v>
      </c>
      <c r="D141">
        <v>7.2999999999999982E-2</v>
      </c>
    </row>
    <row r="142" spans="1:4">
      <c r="A142">
        <v>6</v>
      </c>
      <c r="B142" t="s">
        <v>7</v>
      </c>
      <c r="C142" t="s">
        <v>3</v>
      </c>
      <c r="D142">
        <v>6.7799999999999999E-2</v>
      </c>
    </row>
    <row r="143" spans="1:4">
      <c r="A143">
        <v>6</v>
      </c>
      <c r="B143" t="s">
        <v>7</v>
      </c>
      <c r="C143" t="s">
        <v>5</v>
      </c>
      <c r="D143">
        <v>7.4400000000000008E-2</v>
      </c>
    </row>
    <row r="144" spans="1:4">
      <c r="A144">
        <v>6</v>
      </c>
      <c r="B144" t="s">
        <v>7</v>
      </c>
      <c r="C144" t="s">
        <v>5</v>
      </c>
      <c r="D144">
        <v>7.2999999999999982E-2</v>
      </c>
    </row>
    <row r="145" spans="1:4">
      <c r="A145">
        <v>6</v>
      </c>
      <c r="B145" t="s">
        <v>7</v>
      </c>
      <c r="C145" t="s">
        <v>5</v>
      </c>
      <c r="D145">
        <v>6.7799999999999999E-2</v>
      </c>
    </row>
    <row r="146" spans="1:4">
      <c r="A146">
        <v>6</v>
      </c>
      <c r="B146" t="s">
        <v>4</v>
      </c>
      <c r="C146" t="s">
        <v>2</v>
      </c>
      <c r="D146">
        <v>1.2999999999999998E-2</v>
      </c>
    </row>
    <row r="147" spans="1:4">
      <c r="A147">
        <v>6</v>
      </c>
      <c r="B147" t="s">
        <v>4</v>
      </c>
      <c r="C147" t="s">
        <v>2</v>
      </c>
      <c r="D147">
        <v>1.7399999999999999E-2</v>
      </c>
    </row>
    <row r="148" spans="1:4">
      <c r="A148">
        <v>6</v>
      </c>
      <c r="B148" t="s">
        <v>4</v>
      </c>
      <c r="C148" t="s">
        <v>2</v>
      </c>
      <c r="D148">
        <v>1.4300000000000007E-2</v>
      </c>
    </row>
    <row r="149" spans="1:4">
      <c r="A149">
        <v>6</v>
      </c>
      <c r="B149" t="s">
        <v>4</v>
      </c>
      <c r="C149" t="s">
        <v>3</v>
      </c>
      <c r="D149">
        <v>1.1399999999999993E-2</v>
      </c>
    </row>
    <row r="150" spans="1:4">
      <c r="A150">
        <v>6</v>
      </c>
      <c r="B150" t="s">
        <v>4</v>
      </c>
      <c r="C150" t="s">
        <v>3</v>
      </c>
      <c r="D150">
        <v>1.7799999999999996E-2</v>
      </c>
    </row>
    <row r="151" spans="1:4">
      <c r="A151">
        <v>6</v>
      </c>
      <c r="B151" t="s">
        <v>4</v>
      </c>
      <c r="C151" t="s">
        <v>3</v>
      </c>
      <c r="D151">
        <v>1.6900000000000012E-2</v>
      </c>
    </row>
    <row r="152" spans="1:4">
      <c r="A152">
        <v>6</v>
      </c>
      <c r="B152" t="s">
        <v>4</v>
      </c>
      <c r="C152" t="s">
        <v>5</v>
      </c>
      <c r="D152">
        <v>2.3300000000000001E-2</v>
      </c>
    </row>
    <row r="153" spans="1:4">
      <c r="A153">
        <v>6</v>
      </c>
      <c r="B153" t="s">
        <v>4</v>
      </c>
      <c r="C153" t="s">
        <v>5</v>
      </c>
      <c r="D153">
        <v>3.8799999999999987E-2</v>
      </c>
    </row>
    <row r="154" spans="1:4">
      <c r="A154">
        <v>6</v>
      </c>
      <c r="B154" t="s">
        <v>4</v>
      </c>
      <c r="C154" t="s">
        <v>5</v>
      </c>
      <c r="D154">
        <v>2.7799999999999991E-2</v>
      </c>
    </row>
    <row r="155" spans="1:4">
      <c r="A155">
        <v>6</v>
      </c>
      <c r="B155" t="s">
        <v>9</v>
      </c>
      <c r="C155" t="s">
        <v>2</v>
      </c>
      <c r="D155">
        <v>9.999999999999995E-3</v>
      </c>
    </row>
    <row r="156" spans="1:4">
      <c r="A156">
        <v>6</v>
      </c>
      <c r="B156" t="s">
        <v>9</v>
      </c>
      <c r="C156" t="s">
        <v>2</v>
      </c>
      <c r="D156">
        <v>7.9000000000000042E-3</v>
      </c>
    </row>
    <row r="157" spans="1:4">
      <c r="A157">
        <v>6</v>
      </c>
      <c r="B157" t="s">
        <v>9</v>
      </c>
      <c r="C157" t="s">
        <v>2</v>
      </c>
      <c r="D157">
        <v>8.9000000000000051E-3</v>
      </c>
    </row>
    <row r="158" spans="1:4">
      <c r="A158">
        <v>6</v>
      </c>
      <c r="B158" t="s">
        <v>9</v>
      </c>
      <c r="C158" t="s">
        <v>3</v>
      </c>
      <c r="D158">
        <v>1.1999999999999927E-3</v>
      </c>
    </row>
    <row r="159" spans="1:4">
      <c r="A159">
        <v>6</v>
      </c>
      <c r="B159" t="s">
        <v>9</v>
      </c>
      <c r="C159" t="s">
        <v>3</v>
      </c>
      <c r="D159">
        <v>2.0000000000000018E-3</v>
      </c>
    </row>
    <row r="160" spans="1:4">
      <c r="A160">
        <v>6</v>
      </c>
      <c r="B160" t="s">
        <v>9</v>
      </c>
      <c r="C160" t="s">
        <v>3</v>
      </c>
      <c r="D160">
        <v>1.2700000000000003E-2</v>
      </c>
    </row>
    <row r="161" spans="1:4">
      <c r="A161">
        <v>6</v>
      </c>
      <c r="B161" t="s">
        <v>9</v>
      </c>
      <c r="C161" t="s">
        <v>5</v>
      </c>
      <c r="D161">
        <v>-4.0000000000000036E-3</v>
      </c>
    </row>
    <row r="162" spans="1:4">
      <c r="A162">
        <v>6</v>
      </c>
      <c r="B162" t="s">
        <v>9</v>
      </c>
      <c r="C162" t="s">
        <v>5</v>
      </c>
      <c r="D162">
        <v>-1.0000000000000009E-3</v>
      </c>
    </row>
    <row r="163" spans="1:4">
      <c r="A163">
        <v>6</v>
      </c>
      <c r="B163" t="s">
        <v>9</v>
      </c>
      <c r="C163" t="s">
        <v>5</v>
      </c>
      <c r="D163">
        <v>-4.2000000000000093E-3</v>
      </c>
    </row>
    <row r="164" spans="1:4">
      <c r="A164">
        <v>6</v>
      </c>
      <c r="B164" t="s">
        <v>12</v>
      </c>
      <c r="C164" t="s">
        <v>2</v>
      </c>
      <c r="D164">
        <v>1.2899999999999995E-2</v>
      </c>
    </row>
    <row r="165" spans="1:4">
      <c r="A165">
        <v>6</v>
      </c>
      <c r="B165" t="s">
        <v>12</v>
      </c>
      <c r="C165" t="s">
        <v>2</v>
      </c>
      <c r="D165">
        <v>9.4999999999999946E-3</v>
      </c>
    </row>
    <row r="166" spans="1:4">
      <c r="A166">
        <v>6</v>
      </c>
      <c r="B166" t="s">
        <v>12</v>
      </c>
      <c r="C166" t="s">
        <v>2</v>
      </c>
      <c r="D166">
        <v>5.9999999999998943E-4</v>
      </c>
    </row>
    <row r="167" spans="1:4">
      <c r="A167">
        <v>6</v>
      </c>
      <c r="B167" t="s">
        <v>12</v>
      </c>
      <c r="C167" t="s">
        <v>3</v>
      </c>
      <c r="D167">
        <v>7.1999999999999981E-3</v>
      </c>
    </row>
    <row r="168" spans="1:4">
      <c r="A168">
        <v>6</v>
      </c>
      <c r="B168" t="s">
        <v>12</v>
      </c>
      <c r="C168" t="s">
        <v>3</v>
      </c>
      <c r="D168">
        <v>1.4100000000000001E-2</v>
      </c>
    </row>
    <row r="169" spans="1:4">
      <c r="A169">
        <v>6</v>
      </c>
      <c r="B169" t="s">
        <v>12</v>
      </c>
      <c r="C169" t="s">
        <v>3</v>
      </c>
      <c r="D169">
        <v>1.1499999999999996E-2</v>
      </c>
    </row>
    <row r="170" spans="1:4">
      <c r="A170">
        <v>6</v>
      </c>
      <c r="B170" t="s">
        <v>12</v>
      </c>
      <c r="C170" t="s">
        <v>5</v>
      </c>
      <c r="D170">
        <v>6.5000000000000058E-3</v>
      </c>
    </row>
    <row r="171" spans="1:4">
      <c r="A171">
        <v>6</v>
      </c>
      <c r="B171" t="s">
        <v>12</v>
      </c>
      <c r="C171" t="s">
        <v>5</v>
      </c>
      <c r="D171">
        <v>7.3999999999999899E-3</v>
      </c>
    </row>
    <row r="172" spans="1:4">
      <c r="A172">
        <v>6</v>
      </c>
      <c r="B172" t="s">
        <v>12</v>
      </c>
      <c r="C172" t="s">
        <v>5</v>
      </c>
      <c r="D172">
        <v>2.1000000000000046E-3</v>
      </c>
    </row>
    <row r="173" spans="1:4">
      <c r="A173">
        <v>6</v>
      </c>
      <c r="B173" t="s">
        <v>11</v>
      </c>
      <c r="C173" t="s">
        <v>2</v>
      </c>
      <c r="D173">
        <v>2.8999999999999998E-3</v>
      </c>
    </row>
    <row r="174" spans="1:4">
      <c r="A174">
        <v>6</v>
      </c>
      <c r="B174" t="s">
        <v>11</v>
      </c>
      <c r="C174" t="s">
        <v>2</v>
      </c>
      <c r="D174">
        <v>1.3999999999999985E-3</v>
      </c>
    </row>
    <row r="175" spans="1:4">
      <c r="A175">
        <v>6</v>
      </c>
      <c r="B175" t="s">
        <v>11</v>
      </c>
      <c r="C175" t="s">
        <v>2</v>
      </c>
      <c r="D175">
        <v>1.2699999999999989E-2</v>
      </c>
    </row>
    <row r="176" spans="1:4">
      <c r="A176">
        <v>6</v>
      </c>
      <c r="B176" t="s">
        <v>11</v>
      </c>
      <c r="C176" t="s">
        <v>3</v>
      </c>
      <c r="D176">
        <v>1.1400000000000007E-2</v>
      </c>
    </row>
    <row r="177" spans="1:4">
      <c r="A177">
        <v>6</v>
      </c>
      <c r="B177" t="s">
        <v>11</v>
      </c>
      <c r="C177" t="s">
        <v>3</v>
      </c>
      <c r="D177">
        <v>1.0800000000000004E-2</v>
      </c>
    </row>
    <row r="178" spans="1:4">
      <c r="A178">
        <v>6</v>
      </c>
      <c r="B178" t="s">
        <v>11</v>
      </c>
      <c r="C178" t="s">
        <v>3</v>
      </c>
      <c r="D178">
        <v>1.0500000000000009E-2</v>
      </c>
    </row>
    <row r="179" spans="1:4">
      <c r="A179">
        <v>6</v>
      </c>
      <c r="B179" t="s">
        <v>11</v>
      </c>
      <c r="C179" t="s">
        <v>5</v>
      </c>
      <c r="D179">
        <v>1.0800000000000004E-2</v>
      </c>
    </row>
    <row r="180" spans="1:4">
      <c r="A180">
        <v>6</v>
      </c>
      <c r="B180" t="s">
        <v>11</v>
      </c>
      <c r="C180" t="s">
        <v>5</v>
      </c>
      <c r="D180">
        <v>8.7999999999999884E-3</v>
      </c>
    </row>
    <row r="181" spans="1:4">
      <c r="A181">
        <v>6</v>
      </c>
      <c r="B181" t="s">
        <v>11</v>
      </c>
      <c r="C181" t="s">
        <v>5</v>
      </c>
      <c r="D181">
        <v>1.6999999999999932E-3</v>
      </c>
    </row>
    <row r="182" spans="1:4">
      <c r="A182">
        <v>8</v>
      </c>
      <c r="B182" t="s">
        <v>7</v>
      </c>
      <c r="C182" t="s">
        <v>2</v>
      </c>
      <c r="D182">
        <v>0.11399999999999999</v>
      </c>
    </row>
    <row r="183" spans="1:4">
      <c r="A183">
        <v>8</v>
      </c>
      <c r="B183" t="s">
        <v>7</v>
      </c>
      <c r="C183" t="s">
        <v>2</v>
      </c>
      <c r="D183">
        <v>9.9299999999999999E-2</v>
      </c>
    </row>
    <row r="184" spans="1:4">
      <c r="A184">
        <v>8</v>
      </c>
      <c r="B184" t="s">
        <v>7</v>
      </c>
      <c r="C184" t="s">
        <v>2</v>
      </c>
      <c r="D184">
        <v>0.10650000000000001</v>
      </c>
    </row>
    <row r="185" spans="1:4">
      <c r="A185">
        <v>8</v>
      </c>
      <c r="B185" t="s">
        <v>7</v>
      </c>
      <c r="C185" t="s">
        <v>3</v>
      </c>
      <c r="D185">
        <v>0.11399999999999999</v>
      </c>
    </row>
    <row r="186" spans="1:4">
      <c r="A186">
        <v>8</v>
      </c>
      <c r="B186" t="s">
        <v>7</v>
      </c>
      <c r="C186" t="s">
        <v>3</v>
      </c>
      <c r="D186">
        <v>9.9299999999999999E-2</v>
      </c>
    </row>
    <row r="187" spans="1:4">
      <c r="A187">
        <v>8</v>
      </c>
      <c r="B187" t="s">
        <v>7</v>
      </c>
      <c r="C187" t="s">
        <v>3</v>
      </c>
      <c r="D187">
        <v>0.10650000000000001</v>
      </c>
    </row>
    <row r="188" spans="1:4">
      <c r="A188">
        <v>8</v>
      </c>
      <c r="B188" t="s">
        <v>7</v>
      </c>
      <c r="C188" t="s">
        <v>5</v>
      </c>
      <c r="D188">
        <v>0.11399999999999999</v>
      </c>
    </row>
    <row r="189" spans="1:4">
      <c r="A189">
        <v>8</v>
      </c>
      <c r="B189" t="s">
        <v>7</v>
      </c>
      <c r="C189" t="s">
        <v>5</v>
      </c>
      <c r="D189">
        <v>9.9299999999999999E-2</v>
      </c>
    </row>
    <row r="190" spans="1:4">
      <c r="A190">
        <v>8</v>
      </c>
      <c r="B190" t="s">
        <v>7</v>
      </c>
      <c r="C190" t="s">
        <v>5</v>
      </c>
      <c r="D190">
        <v>0.10650000000000001</v>
      </c>
    </row>
    <row r="191" spans="1:4">
      <c r="A191">
        <v>8</v>
      </c>
      <c r="B191" t="s">
        <v>4</v>
      </c>
      <c r="C191" t="s">
        <v>2</v>
      </c>
      <c r="D191">
        <v>1.6600000000000004E-2</v>
      </c>
    </row>
    <row r="192" spans="1:4">
      <c r="A192">
        <v>8</v>
      </c>
      <c r="B192" t="s">
        <v>4</v>
      </c>
      <c r="C192" t="s">
        <v>2</v>
      </c>
      <c r="D192">
        <v>1.6399999999999998E-2</v>
      </c>
    </row>
    <row r="193" spans="1:4">
      <c r="A193">
        <v>8</v>
      </c>
      <c r="B193" t="s">
        <v>4</v>
      </c>
      <c r="C193" t="s">
        <v>2</v>
      </c>
      <c r="D193">
        <v>1.9400000000000001E-2</v>
      </c>
    </row>
    <row r="194" spans="1:4">
      <c r="A194">
        <v>8</v>
      </c>
      <c r="B194" t="s">
        <v>4</v>
      </c>
      <c r="C194" t="s">
        <v>3</v>
      </c>
      <c r="D194">
        <v>2.4400000000000005E-2</v>
      </c>
    </row>
    <row r="195" spans="1:4">
      <c r="A195">
        <v>8</v>
      </c>
      <c r="B195" t="s">
        <v>4</v>
      </c>
      <c r="C195" t="s">
        <v>3</v>
      </c>
      <c r="D195">
        <v>2.8200000000000003E-2</v>
      </c>
    </row>
    <row r="196" spans="1:4">
      <c r="A196">
        <v>8</v>
      </c>
      <c r="B196" t="s">
        <v>4</v>
      </c>
      <c r="C196" t="s">
        <v>3</v>
      </c>
      <c r="D196">
        <v>2.8999999999999998E-2</v>
      </c>
    </row>
    <row r="197" spans="1:4">
      <c r="A197">
        <v>8</v>
      </c>
      <c r="B197" t="s">
        <v>4</v>
      </c>
      <c r="C197" t="s">
        <v>5</v>
      </c>
      <c r="D197">
        <v>2.5599999999999998E-2</v>
      </c>
    </row>
    <row r="198" spans="1:4">
      <c r="A198">
        <v>8</v>
      </c>
      <c r="B198" t="s">
        <v>4</v>
      </c>
      <c r="C198" t="s">
        <v>5</v>
      </c>
      <c r="D198">
        <v>2.3699999999999999E-2</v>
      </c>
    </row>
    <row r="199" spans="1:4">
      <c r="A199">
        <v>8</v>
      </c>
      <c r="B199" t="s">
        <v>4</v>
      </c>
      <c r="C199" t="s">
        <v>5</v>
      </c>
      <c r="D199">
        <v>2.3099999999999982E-2</v>
      </c>
    </row>
    <row r="200" spans="1:4">
      <c r="A200">
        <v>8</v>
      </c>
      <c r="B200" t="s">
        <v>9</v>
      </c>
      <c r="C200" t="s">
        <v>2</v>
      </c>
      <c r="D200">
        <v>2.049999999999999E-2</v>
      </c>
    </row>
    <row r="201" spans="1:4">
      <c r="A201">
        <v>8</v>
      </c>
      <c r="B201" t="s">
        <v>9</v>
      </c>
      <c r="C201" t="s">
        <v>2</v>
      </c>
      <c r="D201">
        <v>1.5800000000000008E-2</v>
      </c>
    </row>
    <row r="202" spans="1:4">
      <c r="A202">
        <v>8</v>
      </c>
      <c r="B202" t="s">
        <v>9</v>
      </c>
      <c r="C202" t="s">
        <v>2</v>
      </c>
      <c r="D202">
        <v>2.0900000000000002E-2</v>
      </c>
    </row>
    <row r="203" spans="1:4">
      <c r="A203">
        <v>8</v>
      </c>
      <c r="B203" t="s">
        <v>9</v>
      </c>
      <c r="C203" t="s">
        <v>3</v>
      </c>
      <c r="D203">
        <v>2.2500000000000006E-2</v>
      </c>
    </row>
    <row r="204" spans="1:4">
      <c r="A204">
        <v>8</v>
      </c>
      <c r="B204" t="s">
        <v>9</v>
      </c>
      <c r="C204" t="s">
        <v>3</v>
      </c>
      <c r="D204">
        <v>1.1499999999999996E-2</v>
      </c>
    </row>
    <row r="205" spans="1:4">
      <c r="A205">
        <v>8</v>
      </c>
      <c r="B205" t="s">
        <v>9</v>
      </c>
      <c r="C205" t="s">
        <v>3</v>
      </c>
      <c r="D205">
        <v>1.3700000000000004E-2</v>
      </c>
    </row>
    <row r="206" spans="1:4">
      <c r="A206">
        <v>8</v>
      </c>
      <c r="B206" t="s">
        <v>9</v>
      </c>
      <c r="C206" t="s">
        <v>5</v>
      </c>
      <c r="D206">
        <v>3.600000000000006E-3</v>
      </c>
    </row>
    <row r="207" spans="1:4">
      <c r="A207">
        <v>8</v>
      </c>
      <c r="B207" t="s">
        <v>9</v>
      </c>
      <c r="C207" t="s">
        <v>5</v>
      </c>
      <c r="D207">
        <v>2.4999999999999883E-3</v>
      </c>
    </row>
    <row r="208" spans="1:4">
      <c r="A208">
        <v>8</v>
      </c>
      <c r="B208" t="s">
        <v>9</v>
      </c>
      <c r="C208" t="s">
        <v>5</v>
      </c>
      <c r="D208">
        <v>7.8000000000000014E-3</v>
      </c>
    </row>
    <row r="209" spans="1:4">
      <c r="A209">
        <v>8</v>
      </c>
      <c r="B209" t="s">
        <v>12</v>
      </c>
      <c r="C209" t="s">
        <v>2</v>
      </c>
      <c r="D209">
        <v>2.5499999999999995E-2</v>
      </c>
    </row>
    <row r="210" spans="1:4">
      <c r="A210">
        <v>8</v>
      </c>
      <c r="B210" t="s">
        <v>12</v>
      </c>
      <c r="C210" t="s">
        <v>2</v>
      </c>
      <c r="D210">
        <v>1.8799999999999997E-2</v>
      </c>
    </row>
    <row r="211" spans="1:4">
      <c r="A211">
        <v>8</v>
      </c>
      <c r="B211" t="s">
        <v>12</v>
      </c>
      <c r="C211" t="s">
        <v>2</v>
      </c>
      <c r="D211">
        <v>7.5999999999999956E-3</v>
      </c>
    </row>
    <row r="212" spans="1:4">
      <c r="A212">
        <v>8</v>
      </c>
      <c r="B212" t="s">
        <v>12</v>
      </c>
      <c r="C212" t="s">
        <v>3</v>
      </c>
      <c r="D212">
        <v>3.0000000000000027E-3</v>
      </c>
    </row>
    <row r="213" spans="1:4">
      <c r="A213">
        <v>8</v>
      </c>
      <c r="B213" t="s">
        <v>12</v>
      </c>
      <c r="C213" t="s">
        <v>3</v>
      </c>
      <c r="D213">
        <v>2.2500000000000006E-2</v>
      </c>
    </row>
    <row r="214" spans="1:4">
      <c r="A214">
        <v>8</v>
      </c>
      <c r="B214" t="s">
        <v>12</v>
      </c>
      <c r="C214" t="s">
        <v>3</v>
      </c>
      <c r="D214">
        <v>1.8699999999999994E-2</v>
      </c>
    </row>
    <row r="215" spans="1:4">
      <c r="A215">
        <v>8</v>
      </c>
      <c r="B215" t="s">
        <v>12</v>
      </c>
      <c r="C215" t="s">
        <v>5</v>
      </c>
      <c r="D215">
        <v>1.7199999999999993E-2</v>
      </c>
    </row>
    <row r="216" spans="1:4">
      <c r="A216">
        <v>8</v>
      </c>
      <c r="B216" t="s">
        <v>12</v>
      </c>
      <c r="C216" t="s">
        <v>5</v>
      </c>
      <c r="D216">
        <v>2.1399999999999988E-2</v>
      </c>
    </row>
    <row r="217" spans="1:4">
      <c r="A217">
        <v>8</v>
      </c>
      <c r="B217" t="s">
        <v>12</v>
      </c>
      <c r="C217" t="s">
        <v>5</v>
      </c>
      <c r="D217">
        <v>8.7000000000000133E-3</v>
      </c>
    </row>
    <row r="218" spans="1:4">
      <c r="A218">
        <v>8</v>
      </c>
      <c r="B218" t="s">
        <v>11</v>
      </c>
      <c r="C218" t="s">
        <v>2</v>
      </c>
      <c r="D218">
        <v>8.4999999999999937E-3</v>
      </c>
    </row>
    <row r="219" spans="1:4">
      <c r="A219">
        <v>8</v>
      </c>
      <c r="B219" t="s">
        <v>11</v>
      </c>
      <c r="C219" t="s">
        <v>2</v>
      </c>
      <c r="D219">
        <v>8.4000000000000047E-3</v>
      </c>
    </row>
    <row r="220" spans="1:4">
      <c r="A220">
        <v>8</v>
      </c>
      <c r="B220" t="s">
        <v>11</v>
      </c>
      <c r="C220" t="s">
        <v>2</v>
      </c>
      <c r="D220">
        <v>1.0500000000000009E-2</v>
      </c>
    </row>
    <row r="221" spans="1:4">
      <c r="A221">
        <v>8</v>
      </c>
      <c r="B221" t="s">
        <v>11</v>
      </c>
      <c r="C221" t="s">
        <v>3</v>
      </c>
      <c r="D221">
        <v>1.0800000000000004E-2</v>
      </c>
    </row>
    <row r="222" spans="1:4">
      <c r="A222">
        <v>8</v>
      </c>
      <c r="B222" t="s">
        <v>11</v>
      </c>
      <c r="C222" t="s">
        <v>3</v>
      </c>
      <c r="D222">
        <v>-2.2000000000000075E-3</v>
      </c>
    </row>
    <row r="223" spans="1:4">
      <c r="A223">
        <v>8</v>
      </c>
      <c r="B223" t="s">
        <v>11</v>
      </c>
      <c r="C223" t="s">
        <v>3</v>
      </c>
      <c r="D223">
        <v>4.0000000000001146E-4</v>
      </c>
    </row>
    <row r="224" spans="1:4">
      <c r="A224">
        <v>8</v>
      </c>
      <c r="B224" t="s">
        <v>11</v>
      </c>
      <c r="C224" t="s">
        <v>5</v>
      </c>
      <c r="D224">
        <v>2.070000000000001E-2</v>
      </c>
    </row>
    <row r="225" spans="1:4">
      <c r="A225">
        <v>8</v>
      </c>
      <c r="B225" t="s">
        <v>11</v>
      </c>
      <c r="C225" t="s">
        <v>5</v>
      </c>
      <c r="D225">
        <v>3.1200000000000006E-2</v>
      </c>
    </row>
    <row r="226" spans="1:4">
      <c r="A226">
        <v>8</v>
      </c>
      <c r="B226" t="s">
        <v>11</v>
      </c>
      <c r="C226" t="s">
        <v>5</v>
      </c>
      <c r="D226">
        <v>3.5800000000000012E-2</v>
      </c>
    </row>
    <row r="227" spans="1:4">
      <c r="A227">
        <v>10</v>
      </c>
      <c r="B227" t="s">
        <v>7</v>
      </c>
      <c r="C227" t="s">
        <v>2</v>
      </c>
      <c r="D227">
        <v>0.13400000000000001</v>
      </c>
    </row>
    <row r="228" spans="1:4">
      <c r="A228">
        <v>10</v>
      </c>
      <c r="B228" t="s">
        <v>7</v>
      </c>
      <c r="C228" t="s">
        <v>2</v>
      </c>
      <c r="D228">
        <v>0.14979999999999999</v>
      </c>
    </row>
    <row r="229" spans="1:4">
      <c r="A229">
        <v>10</v>
      </c>
      <c r="B229" t="s">
        <v>7</v>
      </c>
      <c r="C229" t="s">
        <v>2</v>
      </c>
      <c r="D229">
        <v>0.14789999999999998</v>
      </c>
    </row>
    <row r="230" spans="1:4">
      <c r="A230">
        <v>10</v>
      </c>
      <c r="B230" t="s">
        <v>7</v>
      </c>
      <c r="C230" t="s">
        <v>3</v>
      </c>
      <c r="D230">
        <v>0.13400000000000001</v>
      </c>
    </row>
    <row r="231" spans="1:4">
      <c r="A231">
        <v>10</v>
      </c>
      <c r="B231" t="s">
        <v>7</v>
      </c>
      <c r="C231" t="s">
        <v>3</v>
      </c>
      <c r="D231">
        <v>0.14979999999999999</v>
      </c>
    </row>
    <row r="232" spans="1:4">
      <c r="A232">
        <v>10</v>
      </c>
      <c r="B232" t="s">
        <v>7</v>
      </c>
      <c r="C232" t="s">
        <v>3</v>
      </c>
      <c r="D232">
        <v>0.14789999999999998</v>
      </c>
    </row>
    <row r="233" spans="1:4">
      <c r="A233">
        <v>10</v>
      </c>
      <c r="B233" t="s">
        <v>7</v>
      </c>
      <c r="C233" t="s">
        <v>5</v>
      </c>
      <c r="D233">
        <v>0.13400000000000001</v>
      </c>
    </row>
    <row r="234" spans="1:4">
      <c r="A234">
        <v>10</v>
      </c>
      <c r="B234" t="s">
        <v>7</v>
      </c>
      <c r="C234" t="s">
        <v>5</v>
      </c>
      <c r="D234">
        <v>0.14979999999999999</v>
      </c>
    </row>
    <row r="235" spans="1:4">
      <c r="A235">
        <v>10</v>
      </c>
      <c r="B235" t="s">
        <v>7</v>
      </c>
      <c r="C235" t="s">
        <v>5</v>
      </c>
      <c r="D235">
        <v>0.14789999999999998</v>
      </c>
    </row>
    <row r="236" spans="1:4">
      <c r="A236">
        <v>10</v>
      </c>
      <c r="B236" t="s">
        <v>4</v>
      </c>
      <c r="C236" t="s">
        <v>2</v>
      </c>
      <c r="D236">
        <v>2.0000000000000004E-2</v>
      </c>
    </row>
    <row r="237" spans="1:4">
      <c r="A237">
        <v>10</v>
      </c>
      <c r="B237" t="s">
        <v>4</v>
      </c>
      <c r="C237" t="s">
        <v>2</v>
      </c>
      <c r="D237">
        <v>2.5400000000000006E-2</v>
      </c>
    </row>
    <row r="238" spans="1:4">
      <c r="A238">
        <v>10</v>
      </c>
      <c r="B238" t="s">
        <v>4</v>
      </c>
      <c r="C238" t="s">
        <v>2</v>
      </c>
      <c r="D238">
        <v>2.2900000000000004E-2</v>
      </c>
    </row>
    <row r="239" spans="1:4">
      <c r="A239">
        <v>10</v>
      </c>
      <c r="B239" t="s">
        <v>4</v>
      </c>
      <c r="C239" t="s">
        <v>3</v>
      </c>
      <c r="D239">
        <v>1.9000000000000003E-2</v>
      </c>
    </row>
    <row r="240" spans="1:4">
      <c r="A240">
        <v>10</v>
      </c>
      <c r="B240" t="s">
        <v>4</v>
      </c>
      <c r="C240" t="s">
        <v>3</v>
      </c>
      <c r="D240">
        <v>1.8499999999999989E-2</v>
      </c>
    </row>
    <row r="241" spans="1:4">
      <c r="A241">
        <v>10</v>
      </c>
      <c r="B241" t="s">
        <v>4</v>
      </c>
      <c r="C241" t="s">
        <v>3</v>
      </c>
      <c r="D241">
        <v>1.8500000000000003E-2</v>
      </c>
    </row>
    <row r="242" spans="1:4">
      <c r="A242">
        <v>10</v>
      </c>
      <c r="B242" t="s">
        <v>4</v>
      </c>
      <c r="C242" t="s">
        <v>5</v>
      </c>
      <c r="D242">
        <v>3.1799999999999995E-2</v>
      </c>
    </row>
    <row r="243" spans="1:4">
      <c r="A243">
        <v>10</v>
      </c>
      <c r="B243" t="s">
        <v>4</v>
      </c>
      <c r="C243" t="s">
        <v>5</v>
      </c>
      <c r="D243">
        <v>3.4300000000000011E-2</v>
      </c>
    </row>
    <row r="244" spans="1:4">
      <c r="A244">
        <v>10</v>
      </c>
      <c r="B244" t="s">
        <v>4</v>
      </c>
      <c r="C244" t="s">
        <v>5</v>
      </c>
      <c r="D244">
        <v>3.2699999999999993E-2</v>
      </c>
    </row>
    <row r="245" spans="1:4">
      <c r="A245">
        <v>10</v>
      </c>
      <c r="B245" t="s">
        <v>9</v>
      </c>
      <c r="C245" t="s">
        <v>2</v>
      </c>
      <c r="D245">
        <v>5.400000000000002E-3</v>
      </c>
    </row>
    <row r="246" spans="1:4">
      <c r="A246">
        <v>10</v>
      </c>
      <c r="B246" t="s">
        <v>9</v>
      </c>
      <c r="C246" t="s">
        <v>2</v>
      </c>
      <c r="D246">
        <v>1.2300000000000005E-2</v>
      </c>
    </row>
    <row r="247" spans="1:4">
      <c r="A247">
        <v>10</v>
      </c>
      <c r="B247" t="s">
        <v>9</v>
      </c>
      <c r="C247" t="s">
        <v>2</v>
      </c>
      <c r="D247">
        <v>1.0800000000000004E-2</v>
      </c>
    </row>
    <row r="248" spans="1:4">
      <c r="A248">
        <v>10</v>
      </c>
      <c r="B248" t="s">
        <v>9</v>
      </c>
      <c r="C248" t="s">
        <v>3</v>
      </c>
      <c r="D248">
        <v>2.6999999999999941E-3</v>
      </c>
    </row>
    <row r="249" spans="1:4">
      <c r="A249">
        <v>10</v>
      </c>
      <c r="B249" t="s">
        <v>9</v>
      </c>
      <c r="C249" t="s">
        <v>3</v>
      </c>
      <c r="D249">
        <v>7.8000000000000014E-3</v>
      </c>
    </row>
    <row r="250" spans="1:4">
      <c r="A250">
        <v>10</v>
      </c>
      <c r="B250" t="s">
        <v>9</v>
      </c>
      <c r="C250" t="s">
        <v>3</v>
      </c>
      <c r="D250">
        <v>1.2200000000000003E-2</v>
      </c>
    </row>
    <row r="251" spans="1:4">
      <c r="A251">
        <v>10</v>
      </c>
      <c r="B251" t="s">
        <v>9</v>
      </c>
      <c r="C251" t="s">
        <v>5</v>
      </c>
      <c r="D251">
        <v>7.0000000000000617E-4</v>
      </c>
    </row>
    <row r="252" spans="1:4">
      <c r="A252">
        <v>10</v>
      </c>
      <c r="B252" t="s">
        <v>9</v>
      </c>
      <c r="C252" t="s">
        <v>5</v>
      </c>
      <c r="D252">
        <v>1.3599999999999987E-2</v>
      </c>
    </row>
    <row r="253" spans="1:4">
      <c r="A253">
        <v>10</v>
      </c>
      <c r="B253" t="s">
        <v>9</v>
      </c>
      <c r="C253" t="s">
        <v>5</v>
      </c>
      <c r="D253">
        <v>-5.2999999999999992E-3</v>
      </c>
    </row>
    <row r="254" spans="1:4">
      <c r="A254">
        <v>10</v>
      </c>
      <c r="B254" t="s">
        <v>12</v>
      </c>
      <c r="C254" t="s">
        <v>2</v>
      </c>
      <c r="D254">
        <v>3.2600000000000004E-2</v>
      </c>
    </row>
    <row r="255" spans="1:4">
      <c r="A255">
        <v>10</v>
      </c>
      <c r="B255" t="s">
        <v>12</v>
      </c>
      <c r="C255" t="s">
        <v>2</v>
      </c>
      <c r="D255">
        <v>2.2800000000000001E-2</v>
      </c>
    </row>
    <row r="256" spans="1:4">
      <c r="A256">
        <v>10</v>
      </c>
      <c r="B256" t="s">
        <v>12</v>
      </c>
      <c r="C256" t="s">
        <v>2</v>
      </c>
      <c r="D256">
        <v>1.8599999999999992E-2</v>
      </c>
    </row>
    <row r="257" spans="1:4">
      <c r="A257">
        <v>10</v>
      </c>
      <c r="B257" t="s">
        <v>12</v>
      </c>
      <c r="C257" t="s">
        <v>3</v>
      </c>
      <c r="D257">
        <v>9.099999999999997E-3</v>
      </c>
    </row>
    <row r="258" spans="1:4">
      <c r="A258">
        <v>10</v>
      </c>
      <c r="B258" t="s">
        <v>12</v>
      </c>
      <c r="C258" t="s">
        <v>3</v>
      </c>
      <c r="D258">
        <v>1.5799999999999995E-2</v>
      </c>
    </row>
    <row r="259" spans="1:4">
      <c r="A259">
        <v>10</v>
      </c>
      <c r="B259" t="s">
        <v>12</v>
      </c>
      <c r="C259" t="s">
        <v>3</v>
      </c>
      <c r="D259">
        <v>1.1800000000000005E-2</v>
      </c>
    </row>
    <row r="260" spans="1:4">
      <c r="A260">
        <v>10</v>
      </c>
      <c r="B260" t="s">
        <v>12</v>
      </c>
      <c r="C260" t="s">
        <v>5</v>
      </c>
      <c r="D260">
        <v>1.1499999999999996E-2</v>
      </c>
    </row>
    <row r="261" spans="1:4">
      <c r="A261">
        <v>10</v>
      </c>
      <c r="B261" t="s">
        <v>12</v>
      </c>
      <c r="C261" t="s">
        <v>5</v>
      </c>
      <c r="D261">
        <v>1.4299999999999993E-2</v>
      </c>
    </row>
    <row r="262" spans="1:4">
      <c r="A262">
        <v>10</v>
      </c>
      <c r="B262" t="s">
        <v>12</v>
      </c>
      <c r="C262" t="s">
        <v>5</v>
      </c>
      <c r="D262">
        <v>6.4000000000000029E-3</v>
      </c>
    </row>
    <row r="263" spans="1:4">
      <c r="A263">
        <v>10</v>
      </c>
      <c r="B263" t="s">
        <v>11</v>
      </c>
      <c r="C263" t="s">
        <v>2</v>
      </c>
      <c r="D263">
        <v>4.0000000000000036E-3</v>
      </c>
    </row>
    <row r="264" spans="1:4">
      <c r="A264">
        <v>10</v>
      </c>
      <c r="B264" t="s">
        <v>11</v>
      </c>
      <c r="C264" t="s">
        <v>2</v>
      </c>
      <c r="D264">
        <v>6.7000000000000115E-3</v>
      </c>
    </row>
    <row r="265" spans="1:4">
      <c r="A265">
        <v>10</v>
      </c>
      <c r="B265" t="s">
        <v>11</v>
      </c>
      <c r="C265" t="s">
        <v>2</v>
      </c>
      <c r="D265">
        <v>8.199999999999999E-3</v>
      </c>
    </row>
    <row r="266" spans="1:4">
      <c r="A266">
        <v>10</v>
      </c>
      <c r="B266" t="s">
        <v>11</v>
      </c>
      <c r="C266" t="s">
        <v>3</v>
      </c>
      <c r="D266">
        <v>3.600000000000006E-3</v>
      </c>
    </row>
    <row r="267" spans="1:4">
      <c r="A267">
        <v>10</v>
      </c>
      <c r="B267" t="s">
        <v>11</v>
      </c>
      <c r="C267" t="s">
        <v>3</v>
      </c>
      <c r="D267">
        <v>5.5999999999999939E-3</v>
      </c>
    </row>
    <row r="268" spans="1:4">
      <c r="A268">
        <v>10</v>
      </c>
      <c r="B268" t="s">
        <v>11</v>
      </c>
      <c r="C268" t="s">
        <v>3</v>
      </c>
      <c r="D268">
        <v>2.6000000000000051E-3</v>
      </c>
    </row>
    <row r="269" spans="1:4">
      <c r="A269">
        <v>10</v>
      </c>
      <c r="B269" t="s">
        <v>11</v>
      </c>
      <c r="C269" t="s">
        <v>5</v>
      </c>
      <c r="D269">
        <v>1.6500000000000001E-2</v>
      </c>
    </row>
    <row r="270" spans="1:4">
      <c r="A270">
        <v>10</v>
      </c>
      <c r="B270" t="s">
        <v>11</v>
      </c>
      <c r="C270" t="s">
        <v>5</v>
      </c>
      <c r="D270">
        <v>1.5699999999999992E-2</v>
      </c>
    </row>
    <row r="271" spans="1:4">
      <c r="A271">
        <v>10</v>
      </c>
      <c r="B271" t="s">
        <v>11</v>
      </c>
      <c r="C271" t="s">
        <v>5</v>
      </c>
      <c r="D271">
        <v>9.2999999999999888E-3</v>
      </c>
    </row>
    <row r="272" spans="1:4">
      <c r="A272">
        <v>24</v>
      </c>
      <c r="B272" t="s">
        <v>7</v>
      </c>
      <c r="C272" t="s">
        <v>2</v>
      </c>
      <c r="D272">
        <v>0.27259999999999995</v>
      </c>
    </row>
    <row r="273" spans="1:4">
      <c r="A273">
        <v>24</v>
      </c>
      <c r="B273" t="s">
        <v>7</v>
      </c>
      <c r="C273" t="s">
        <v>2</v>
      </c>
      <c r="D273">
        <v>0.26489999999999997</v>
      </c>
    </row>
    <row r="274" spans="1:4">
      <c r="A274">
        <v>24</v>
      </c>
      <c r="B274" t="s">
        <v>7</v>
      </c>
      <c r="C274" t="s">
        <v>2</v>
      </c>
      <c r="D274">
        <v>0.27569999999999995</v>
      </c>
    </row>
    <row r="275" spans="1:4">
      <c r="A275">
        <v>24</v>
      </c>
      <c r="B275" t="s">
        <v>7</v>
      </c>
      <c r="C275" t="s">
        <v>3</v>
      </c>
      <c r="D275">
        <v>0.27259999999999995</v>
      </c>
    </row>
    <row r="276" spans="1:4">
      <c r="A276">
        <v>24</v>
      </c>
      <c r="B276" t="s">
        <v>7</v>
      </c>
      <c r="C276" t="s">
        <v>3</v>
      </c>
      <c r="D276">
        <v>0.26489999999999997</v>
      </c>
    </row>
    <row r="277" spans="1:4">
      <c r="A277">
        <v>24</v>
      </c>
      <c r="B277" t="s">
        <v>7</v>
      </c>
      <c r="C277" t="s">
        <v>3</v>
      </c>
      <c r="D277">
        <v>0.27569999999999995</v>
      </c>
    </row>
    <row r="278" spans="1:4">
      <c r="A278">
        <v>24</v>
      </c>
      <c r="B278" t="s">
        <v>7</v>
      </c>
      <c r="C278" t="s">
        <v>5</v>
      </c>
      <c r="D278">
        <v>0.27259999999999995</v>
      </c>
    </row>
    <row r="279" spans="1:4">
      <c r="A279">
        <v>24</v>
      </c>
      <c r="B279" t="s">
        <v>7</v>
      </c>
      <c r="C279" t="s">
        <v>5</v>
      </c>
      <c r="D279">
        <v>0.26489999999999997</v>
      </c>
    </row>
    <row r="280" spans="1:4">
      <c r="A280">
        <v>24</v>
      </c>
      <c r="B280" t="s">
        <v>7</v>
      </c>
      <c r="C280" t="s">
        <v>5</v>
      </c>
      <c r="D280">
        <v>0.27569999999999995</v>
      </c>
    </row>
    <row r="281" spans="1:4">
      <c r="A281">
        <v>24</v>
      </c>
      <c r="B281" t="s">
        <v>4</v>
      </c>
      <c r="C281" t="s">
        <v>2</v>
      </c>
      <c r="D281">
        <v>2.5399999999999992E-2</v>
      </c>
    </row>
    <row r="282" spans="1:4">
      <c r="A282">
        <v>24</v>
      </c>
      <c r="B282" t="s">
        <v>4</v>
      </c>
      <c r="C282" t="s">
        <v>2</v>
      </c>
      <c r="D282">
        <v>2.9799999999999993E-2</v>
      </c>
    </row>
    <row r="283" spans="1:4">
      <c r="A283">
        <v>24</v>
      </c>
      <c r="B283" t="s">
        <v>4</v>
      </c>
      <c r="C283" t="s">
        <v>2</v>
      </c>
      <c r="D283">
        <v>2.3999999999999994E-2</v>
      </c>
    </row>
    <row r="284" spans="1:4">
      <c r="A284">
        <v>24</v>
      </c>
      <c r="B284" t="s">
        <v>4</v>
      </c>
      <c r="C284" t="s">
        <v>3</v>
      </c>
      <c r="D284">
        <v>4.07E-2</v>
      </c>
    </row>
    <row r="285" spans="1:4">
      <c r="A285">
        <v>24</v>
      </c>
      <c r="B285" t="s">
        <v>4</v>
      </c>
      <c r="C285" t="s">
        <v>3</v>
      </c>
      <c r="D285">
        <v>3.0999999999999986E-2</v>
      </c>
    </row>
    <row r="286" spans="1:4">
      <c r="A286">
        <v>24</v>
      </c>
      <c r="B286" t="s">
        <v>4</v>
      </c>
      <c r="C286" t="s">
        <v>3</v>
      </c>
      <c r="D286">
        <v>3.4200000000000008E-2</v>
      </c>
    </row>
    <row r="287" spans="1:4">
      <c r="A287">
        <v>24</v>
      </c>
      <c r="B287" t="s">
        <v>4</v>
      </c>
      <c r="C287" t="s">
        <v>5</v>
      </c>
      <c r="D287">
        <v>2.0599999999999993E-2</v>
      </c>
    </row>
    <row r="288" spans="1:4">
      <c r="A288">
        <v>24</v>
      </c>
      <c r="B288" t="s">
        <v>4</v>
      </c>
      <c r="C288" t="s">
        <v>5</v>
      </c>
      <c r="D288">
        <v>3.8299999999999987E-2</v>
      </c>
    </row>
    <row r="289" spans="1:4">
      <c r="A289">
        <v>24</v>
      </c>
      <c r="B289" t="s">
        <v>4</v>
      </c>
      <c r="C289" t="s">
        <v>5</v>
      </c>
      <c r="D289">
        <v>5.57E-2</v>
      </c>
    </row>
    <row r="290" spans="1:4">
      <c r="A290">
        <v>24</v>
      </c>
      <c r="B290" t="s">
        <v>9</v>
      </c>
      <c r="C290" t="s">
        <v>2</v>
      </c>
      <c r="D290">
        <v>1.1999999999999997E-2</v>
      </c>
    </row>
    <row r="291" spans="1:4">
      <c r="A291">
        <v>24</v>
      </c>
      <c r="B291" t="s">
        <v>9</v>
      </c>
      <c r="C291" t="s">
        <v>2</v>
      </c>
      <c r="D291">
        <v>1.21E-2</v>
      </c>
    </row>
    <row r="292" spans="1:4">
      <c r="A292">
        <v>24</v>
      </c>
      <c r="B292" t="s">
        <v>9</v>
      </c>
      <c r="C292" t="s">
        <v>2</v>
      </c>
      <c r="D292">
        <v>3.9999999999999758E-4</v>
      </c>
    </row>
    <row r="293" spans="1:4">
      <c r="A293">
        <v>24</v>
      </c>
      <c r="B293" t="s">
        <v>9</v>
      </c>
      <c r="C293" t="s">
        <v>3</v>
      </c>
      <c r="D293">
        <v>1.2500000000000011E-2</v>
      </c>
    </row>
    <row r="294" spans="1:4">
      <c r="A294">
        <v>24</v>
      </c>
      <c r="B294" t="s">
        <v>9</v>
      </c>
      <c r="C294" t="s">
        <v>3</v>
      </c>
      <c r="D294">
        <v>4.7600000000000003E-2</v>
      </c>
    </row>
    <row r="295" spans="1:4">
      <c r="A295">
        <v>24</v>
      </c>
      <c r="B295" t="s">
        <v>9</v>
      </c>
      <c r="C295" t="s">
        <v>3</v>
      </c>
      <c r="D295">
        <v>2.2100000000000009E-2</v>
      </c>
    </row>
    <row r="296" spans="1:4">
      <c r="A296">
        <v>24</v>
      </c>
      <c r="B296" t="s">
        <v>9</v>
      </c>
      <c r="C296" t="s">
        <v>5</v>
      </c>
      <c r="D296">
        <v>-6.0999999999999943E-3</v>
      </c>
    </row>
    <row r="297" spans="1:4">
      <c r="A297">
        <v>24</v>
      </c>
      <c r="B297" t="s">
        <v>9</v>
      </c>
      <c r="C297" t="s">
        <v>5</v>
      </c>
      <c r="D297">
        <v>2.0000000000000573E-4</v>
      </c>
    </row>
    <row r="298" spans="1:4">
      <c r="A298">
        <v>24</v>
      </c>
      <c r="B298" t="s">
        <v>9</v>
      </c>
      <c r="C298" t="s">
        <v>5</v>
      </c>
      <c r="D298">
        <v>5.0000000000000044E-4</v>
      </c>
    </row>
    <row r="299" spans="1:4">
      <c r="A299">
        <v>24</v>
      </c>
      <c r="B299" t="s">
        <v>12</v>
      </c>
      <c r="C299" t="s">
        <v>2</v>
      </c>
      <c r="D299">
        <v>1.2700000000000003E-2</v>
      </c>
    </row>
    <row r="300" spans="1:4">
      <c r="A300">
        <v>24</v>
      </c>
      <c r="B300" t="s">
        <v>12</v>
      </c>
      <c r="C300" t="s">
        <v>2</v>
      </c>
      <c r="D300">
        <v>1.2799999999999992E-2</v>
      </c>
    </row>
    <row r="301" spans="1:4">
      <c r="A301">
        <v>24</v>
      </c>
      <c r="B301" t="s">
        <v>12</v>
      </c>
      <c r="C301" t="s">
        <v>2</v>
      </c>
      <c r="D301">
        <v>1.2299999999999991E-2</v>
      </c>
    </row>
    <row r="302" spans="1:4">
      <c r="A302">
        <v>24</v>
      </c>
      <c r="B302" t="s">
        <v>12</v>
      </c>
      <c r="C302" t="s">
        <v>3</v>
      </c>
      <c r="D302">
        <v>1.5100000000000002E-2</v>
      </c>
    </row>
    <row r="303" spans="1:4">
      <c r="A303">
        <v>24</v>
      </c>
      <c r="B303" t="s">
        <v>12</v>
      </c>
      <c r="C303" t="s">
        <v>3</v>
      </c>
      <c r="D303">
        <v>3.2299999999999995E-2</v>
      </c>
    </row>
    <row r="304" spans="1:4">
      <c r="A304">
        <v>24</v>
      </c>
      <c r="B304" t="s">
        <v>12</v>
      </c>
      <c r="C304" t="s">
        <v>3</v>
      </c>
      <c r="D304">
        <v>3.6199999999999996E-2</v>
      </c>
    </row>
    <row r="305" spans="1:4">
      <c r="A305">
        <v>24</v>
      </c>
      <c r="B305" t="s">
        <v>12</v>
      </c>
      <c r="C305" t="s">
        <v>5</v>
      </c>
      <c r="D305">
        <v>1.1599999999999999E-2</v>
      </c>
    </row>
    <row r="306" spans="1:4">
      <c r="A306">
        <v>24</v>
      </c>
      <c r="B306" t="s">
        <v>12</v>
      </c>
      <c r="C306" t="s">
        <v>5</v>
      </c>
      <c r="D306">
        <v>9.5000000000000084E-3</v>
      </c>
    </row>
    <row r="307" spans="1:4">
      <c r="A307">
        <v>24</v>
      </c>
      <c r="B307" t="s">
        <v>12</v>
      </c>
      <c r="C307" t="s">
        <v>5</v>
      </c>
      <c r="D307">
        <v>1.1999999999999997E-2</v>
      </c>
    </row>
    <row r="308" spans="1:4">
      <c r="A308">
        <v>24</v>
      </c>
      <c r="B308" t="s">
        <v>11</v>
      </c>
      <c r="C308" t="s">
        <v>2</v>
      </c>
      <c r="D308">
        <v>1.9799999999999998E-2</v>
      </c>
    </row>
    <row r="309" spans="1:4">
      <c r="A309">
        <v>24</v>
      </c>
      <c r="B309" t="s">
        <v>11</v>
      </c>
      <c r="C309" t="s">
        <v>2</v>
      </c>
      <c r="D309">
        <v>2.3999999999999994E-2</v>
      </c>
    </row>
    <row r="310" spans="1:4">
      <c r="A310">
        <v>24</v>
      </c>
      <c r="B310" t="s">
        <v>11</v>
      </c>
      <c r="C310" t="s">
        <v>2</v>
      </c>
      <c r="D310">
        <v>1.9100000000000006E-2</v>
      </c>
    </row>
    <row r="311" spans="1:4">
      <c r="A311">
        <v>24</v>
      </c>
      <c r="B311" t="s">
        <v>11</v>
      </c>
      <c r="C311" t="s">
        <v>3</v>
      </c>
      <c r="D311">
        <v>2.9999999999999472E-4</v>
      </c>
    </row>
    <row r="312" spans="1:4">
      <c r="A312">
        <v>24</v>
      </c>
      <c r="B312" t="s">
        <v>11</v>
      </c>
      <c r="C312" t="s">
        <v>3</v>
      </c>
      <c r="D312">
        <v>1.6000000000000042E-3</v>
      </c>
    </row>
    <row r="313" spans="1:4">
      <c r="A313">
        <v>24</v>
      </c>
      <c r="B313" t="s">
        <v>11</v>
      </c>
      <c r="C313" t="s">
        <v>3</v>
      </c>
      <c r="D313">
        <v>4.8000000000000126E-3</v>
      </c>
    </row>
    <row r="314" spans="1:4">
      <c r="A314">
        <v>24</v>
      </c>
      <c r="B314" t="s">
        <v>11</v>
      </c>
      <c r="C314" t="s">
        <v>5</v>
      </c>
      <c r="D314">
        <v>7.4999999999999928E-3</v>
      </c>
    </row>
    <row r="315" spans="1:4">
      <c r="A315">
        <v>24</v>
      </c>
      <c r="B315" t="s">
        <v>11</v>
      </c>
      <c r="C315" t="s">
        <v>5</v>
      </c>
      <c r="D315">
        <v>2.4899999999999992E-2</v>
      </c>
    </row>
    <row r="316" spans="1:4">
      <c r="A316">
        <v>24</v>
      </c>
      <c r="B316" t="s">
        <v>11</v>
      </c>
      <c r="C316" t="s">
        <v>5</v>
      </c>
      <c r="D316">
        <v>2.5899999999999992E-2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SA</vt:lpstr>
      <vt:lpstr>EC</vt:lpstr>
      <vt:lpstr>ZnEC</vt:lpstr>
      <vt:lpstr>ZnSA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Eloyr Navarro López</dc:creator>
  <cp:lastModifiedBy>Diego Eloyr Navarro López</cp:lastModifiedBy>
  <dcterms:created xsi:type="dcterms:W3CDTF">2020-10-21T14:54:20Z</dcterms:created>
  <dcterms:modified xsi:type="dcterms:W3CDTF">2020-11-10T00:08:25Z</dcterms:modified>
</cp:coreProperties>
</file>