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75" windowWidth="18195" windowHeight="7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9" i="1"/>
  <c r="E28"/>
  <c r="G14"/>
  <c r="G7"/>
  <c r="E45"/>
  <c r="G12"/>
  <c r="G11"/>
  <c r="G10"/>
  <c r="G9"/>
  <c r="G8"/>
  <c r="E16"/>
  <c r="E18"/>
  <c r="E17"/>
  <c r="E19"/>
  <c r="E20"/>
  <c r="E21"/>
  <c r="E22"/>
  <c r="E23"/>
  <c r="E24"/>
  <c r="E25"/>
  <c r="E26"/>
  <c r="E27"/>
  <c r="E30"/>
  <c r="E31"/>
  <c r="E32"/>
  <c r="E33"/>
  <c r="E34"/>
  <c r="E35"/>
  <c r="E36"/>
  <c r="E37"/>
  <c r="E38"/>
  <c r="E39"/>
  <c r="E40"/>
  <c r="E41"/>
  <c r="E42"/>
  <c r="E43"/>
  <c r="E44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B75"/>
  <c r="G13" s="1"/>
  <c r="G6" l="1"/>
</calcChain>
</file>

<file path=xl/sharedStrings.xml><?xml version="1.0" encoding="utf-8"?>
<sst xmlns="http://schemas.openxmlformats.org/spreadsheetml/2006/main" count="142" uniqueCount="136">
  <si>
    <t>Basic Information</t>
  </si>
  <si>
    <t>Who indexed?</t>
  </si>
  <si>
    <t>Title</t>
  </si>
  <si>
    <t>Author last name</t>
  </si>
  <si>
    <t>Main Section</t>
  </si>
  <si>
    <t>Vehicles</t>
  </si>
  <si>
    <t>Agents</t>
  </si>
  <si>
    <t>Route</t>
  </si>
  <si>
    <t>Species</t>
  </si>
  <si>
    <t>Pump Model(s)</t>
  </si>
  <si>
    <t>Duration</t>
  </si>
  <si>
    <t>Comments Section</t>
  </si>
  <si>
    <t>Dose?</t>
  </si>
  <si>
    <t>Dose-response study?</t>
  </si>
  <si>
    <t>%vehicle used (DMSO, ethanol, PEG 300, PEG 400, cyclodextrin)</t>
  </si>
  <si>
    <t>Controls?</t>
  </si>
  <si>
    <t>Animal info?</t>
  </si>
  <si>
    <t>What type of post operative care was taken (i.e. buprenorphine)?</t>
  </si>
  <si>
    <t>Was there behavioral testing?</t>
  </si>
  <si>
    <t>Functionality verified?</t>
  </si>
  <si>
    <t>Pumps replaced?</t>
  </si>
  <si>
    <t>Multiple pumps used?</t>
  </si>
  <si>
    <t>Comparison of pump with?</t>
  </si>
  <si>
    <t>Long-term study (12+ weeks)?</t>
  </si>
  <si>
    <t>Compound stability verified? (how long? What method?)</t>
  </si>
  <si>
    <t>Half-life listed?</t>
  </si>
  <si>
    <t>Resultant plasma level?</t>
  </si>
  <si>
    <t>Compound aka?</t>
  </si>
  <si>
    <t>Compound is enzyme inhibitor?</t>
  </si>
  <si>
    <t>Antihypertensive agent infused?</t>
  </si>
  <si>
    <t>Peptide infused?</t>
  </si>
  <si>
    <t>Antisense?</t>
  </si>
  <si>
    <t>Pulsatile delivery?</t>
  </si>
  <si>
    <t>Brain infusion kit used?</t>
  </si>
  <si>
    <t>Brain Coordinates noted?</t>
  </si>
  <si>
    <t>Bilateral cannula used?</t>
  </si>
  <si>
    <t>Cannula placement verified via?</t>
  </si>
  <si>
    <t>Cyanoacrylate adhesive used?</t>
  </si>
  <si>
    <t>Brain tissue distribution study?</t>
  </si>
  <si>
    <t>Delayed Infusion? How long?</t>
  </si>
  <si>
    <t>Direct perfusion of compound to tissue? Like solid brain tissue? Intramuscular?</t>
  </si>
  <si>
    <t>Cancer study?</t>
  </si>
  <si>
    <t>Spinal cord injury?</t>
  </si>
  <si>
    <t>Ischemia study? What kind?</t>
  </si>
  <si>
    <t>Neurodegenerative study? Which kind?</t>
  </si>
  <si>
    <t>Hormone replacement study (testosterone, estradiol. Uniphrectomy, adrenalectomy)?</t>
  </si>
  <si>
    <t>Gene therapy study?</t>
  </si>
  <si>
    <t>Teratology study?</t>
  </si>
  <si>
    <t>Toxicology study?</t>
  </si>
  <si>
    <t>Dependence study?</t>
  </si>
  <si>
    <t>Cardiovascular study?</t>
  </si>
  <si>
    <t>immunology study?</t>
  </si>
  <si>
    <t>Diabetes study?</t>
  </si>
  <si>
    <t>MRI study?</t>
  </si>
  <si>
    <t>Comments of no stress? Where?</t>
  </si>
  <si>
    <t>Comments of stress/adverse effects? Where? What?</t>
  </si>
  <si>
    <t>Good methods?</t>
  </si>
  <si>
    <t>Good ALZET quote?</t>
  </si>
  <si>
    <t>Other?</t>
  </si>
  <si>
    <t>Therapeutic Indication? Compound used to treat what?</t>
  </si>
  <si>
    <t>Industry authored? Pharma Company?</t>
  </si>
  <si>
    <t>YOUR ANSWERS</t>
  </si>
  <si>
    <t>X</t>
  </si>
  <si>
    <t xml:space="preserve">dose-response (); </t>
  </si>
  <si>
    <t xml:space="preserve">XXX% XXX used; </t>
  </si>
  <si>
    <t xml:space="preserve">Controls received mp w/ vehicle; </t>
  </si>
  <si>
    <t xml:space="preserve">post op. care (); </t>
  </si>
  <si>
    <t xml:space="preserve">functionality of mp verified by ; </t>
  </si>
  <si>
    <t xml:space="preserve">pumps replaced every XX weeks; </t>
  </si>
  <si>
    <t xml:space="preserve">Multiple pumps per animal (); </t>
  </si>
  <si>
    <t xml:space="preserve">comparison of _ vs mp; </t>
  </si>
  <si>
    <t xml:space="preserve">long-term study; </t>
  </si>
  <si>
    <t xml:space="preserve">stability verified by (); </t>
  </si>
  <si>
    <t xml:space="preserve">half-life (p.); </t>
  </si>
  <si>
    <t xml:space="preserve">Resultant plasma level (); </t>
  </si>
  <si>
    <t xml:space="preserve">XX aka XX; </t>
  </si>
  <si>
    <t xml:space="preserve">enzyme inhibitor (); </t>
  </si>
  <si>
    <t xml:space="preserve">antihypertensive; </t>
  </si>
  <si>
    <t xml:space="preserve">peptides; </t>
  </si>
  <si>
    <t xml:space="preserve">antisense (); </t>
  </si>
  <si>
    <t xml:space="preserve">pulsed delivery; </t>
  </si>
  <si>
    <t xml:space="preserve">ALZET brain infusion kit XX used; </t>
  </si>
  <si>
    <t xml:space="preserve">Brain coordinates (); </t>
  </si>
  <si>
    <t xml:space="preserve">bilateral cannula used; </t>
  </si>
  <si>
    <t xml:space="preserve">Cannula placement verified via XX; </t>
  </si>
  <si>
    <t xml:space="preserve">cyanoacrylate adhesive; </t>
  </si>
  <si>
    <t xml:space="preserve">brain tissue distribution; </t>
  </si>
  <si>
    <t xml:space="preserve">delayed delivery (); </t>
  </si>
  <si>
    <t xml:space="preserve">tissue perfusion (); </t>
  </si>
  <si>
    <t xml:space="preserve">cancer (); </t>
  </si>
  <si>
    <t xml:space="preserve">spinal cord injury; </t>
  </si>
  <si>
    <t xml:space="preserve">ischemia (); </t>
  </si>
  <si>
    <t xml:space="preserve">neurodegenerative (); </t>
  </si>
  <si>
    <t xml:space="preserve">replacement therapy (); </t>
  </si>
  <si>
    <t xml:space="preserve">gene therapy; </t>
  </si>
  <si>
    <t xml:space="preserve">teratology; </t>
  </si>
  <si>
    <t xml:space="preserve">toxicology; </t>
  </si>
  <si>
    <t xml:space="preserve">dependence; </t>
  </si>
  <si>
    <t xml:space="preserve">cardiovascular; </t>
  </si>
  <si>
    <t xml:space="preserve">immunology; </t>
  </si>
  <si>
    <t xml:space="preserve">diabetes; </t>
  </si>
  <si>
    <t xml:space="preserve">MRI; </t>
  </si>
  <si>
    <t xml:space="preserve">no stress (see pg. ); </t>
  </si>
  <si>
    <t xml:space="preserve">stress/adverse reaction: (see pg. ); </t>
  </si>
  <si>
    <t xml:space="preserve">good methods (); </t>
  </si>
  <si>
    <t xml:space="preserve">“  ” pg. ; </t>
  </si>
  <si>
    <t xml:space="preserve">Therapeutic indication (); </t>
  </si>
  <si>
    <t xml:space="preserve">Industry authored (); </t>
  </si>
  <si>
    <t xml:space="preserve">Dose (); </t>
  </si>
  <si>
    <t xml:space="preserve">animal info (); </t>
  </si>
  <si>
    <t xml:space="preserve">behavioral testing (); </t>
  </si>
  <si>
    <t>Label</t>
  </si>
  <si>
    <t>M3  -</t>
  </si>
  <si>
    <t>C2  -</t>
  </si>
  <si>
    <t>C3  -</t>
  </si>
  <si>
    <t>C4  -</t>
  </si>
  <si>
    <t>C5  -</t>
  </si>
  <si>
    <t>C1  -</t>
  </si>
  <si>
    <t>LB  -</t>
  </si>
  <si>
    <t>DO  -</t>
  </si>
  <si>
    <t>Comments</t>
  </si>
  <si>
    <t>Agent</t>
  </si>
  <si>
    <t>Vehicle</t>
  </si>
  <si>
    <t>Animal</t>
  </si>
  <si>
    <t xml:space="preserve">Pump </t>
  </si>
  <si>
    <t xml:space="preserve">; </t>
  </si>
  <si>
    <t>Dental Cement used?</t>
  </si>
  <si>
    <t>dental cement used;</t>
  </si>
  <si>
    <t>Publisher</t>
  </si>
  <si>
    <t>PB-</t>
  </si>
  <si>
    <t>Blood pressure measured?</t>
  </si>
  <si>
    <t>Blood pressure measured via xx;</t>
  </si>
  <si>
    <t>Recorded blood pressure?</t>
  </si>
  <si>
    <t>XX mmHg - XX mmHg;</t>
  </si>
  <si>
    <t>Journal</t>
  </si>
  <si>
    <t>Author Contact Info (Institution, email)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</si>
</sst>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Arial"/>
      <family val="2"/>
    </font>
    <font>
      <b/>
      <sz val="8.5"/>
      <color rgb="FFFFFFFF"/>
      <name val="Times New Roman"/>
      <family val="1"/>
    </font>
    <font>
      <b/>
      <sz val="8.5"/>
      <color rgb="FFFFFFFF"/>
      <name val="Arial"/>
      <family val="2"/>
    </font>
    <font>
      <b/>
      <sz val="10.5"/>
      <color theme="1"/>
      <name val="Times New Roman"/>
      <family val="1"/>
    </font>
    <font>
      <b/>
      <sz val="12"/>
      <color rgb="FF0A010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343E5F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" fillId="0" borderId="0" xfId="0" applyFont="1"/>
    <xf numFmtId="0" fontId="2" fillId="0" borderId="4" xfId="0" applyFont="1" applyBorder="1" applyAlignment="1">
      <alignment horizontal="justify" wrapText="1"/>
    </xf>
    <xf numFmtId="0" fontId="2" fillId="0" borderId="0" xfId="0" applyFont="1"/>
    <xf numFmtId="0" fontId="1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4" xfId="0" applyBorder="1"/>
    <xf numFmtId="0" fontId="0" fillId="0" borderId="6" xfId="0" applyBorder="1"/>
    <xf numFmtId="0" fontId="7" fillId="0" borderId="1" xfId="0" applyFont="1" applyBorder="1"/>
    <xf numFmtId="0" fontId="2" fillId="5" borderId="4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0" fillId="5" borderId="0" xfId="0" applyFill="1"/>
    <xf numFmtId="0" fontId="5" fillId="5" borderId="3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justify" wrapText="1"/>
    </xf>
    <xf numFmtId="0" fontId="0" fillId="0" borderId="7" xfId="0" applyBorder="1"/>
    <xf numFmtId="0" fontId="0" fillId="0" borderId="7" xfId="0" applyBorder="1" applyAlignment="1">
      <alignment horizontal="left"/>
    </xf>
    <xf numFmtId="0" fontId="1" fillId="5" borderId="0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83"/>
  <sheetViews>
    <sheetView tabSelected="1" topLeftCell="A64" zoomScaleNormal="100" workbookViewId="0">
      <selection activeCell="A74" sqref="A74"/>
    </sheetView>
  </sheetViews>
  <sheetFormatPr defaultRowHeight="15"/>
  <cols>
    <col min="1" max="1" width="36.85546875" customWidth="1"/>
    <col min="2" max="2" width="23.7109375" customWidth="1"/>
    <col min="3" max="3" width="49.140625" customWidth="1"/>
    <col min="4" max="4" width="24.140625" customWidth="1"/>
    <col min="5" max="5" width="31.5703125" customWidth="1"/>
    <col min="7" max="7" width="39.85546875" customWidth="1"/>
    <col min="8" max="8" width="9.5703125" bestFit="1" customWidth="1"/>
  </cols>
  <sheetData>
    <row r="1" spans="1:7" ht="15.75" thickBot="1">
      <c r="A1" s="5" t="s">
        <v>0</v>
      </c>
      <c r="B1" s="6"/>
      <c r="C1" s="6" t="s">
        <v>61</v>
      </c>
    </row>
    <row r="2" spans="1:7" ht="15.75" thickBot="1">
      <c r="A2" s="4" t="s">
        <v>1</v>
      </c>
      <c r="B2" s="26"/>
      <c r="C2" s="7"/>
    </row>
    <row r="3" spans="1:7" ht="16.5" thickBot="1">
      <c r="A3" s="4" t="s">
        <v>2</v>
      </c>
      <c r="B3" s="27"/>
      <c r="C3" s="18"/>
    </row>
    <row r="4" spans="1:7" ht="15.75" thickBot="1">
      <c r="A4" s="4" t="s">
        <v>3</v>
      </c>
      <c r="B4" s="28"/>
      <c r="C4" s="8"/>
    </row>
    <row r="5" spans="1:7" ht="15.75" thickBot="1">
      <c r="A5" s="35" t="s">
        <v>134</v>
      </c>
      <c r="B5" s="34"/>
      <c r="C5" s="8"/>
    </row>
    <row r="6" spans="1:7" ht="15.75" thickBot="1">
      <c r="A6" s="35" t="s">
        <v>128</v>
      </c>
      <c r="B6" s="34"/>
      <c r="C6" s="8"/>
      <c r="E6" s="32" t="s">
        <v>120</v>
      </c>
      <c r="F6" s="32" t="s">
        <v>112</v>
      </c>
      <c r="G6" s="33" t="str">
        <f>E16&amp;""&amp;E17&amp;""&amp;E18&amp;""&amp;E19&amp;""&amp;E20&amp;""&amp;E21&amp;""&amp;E22&amp;""&amp;E23&amp;""&amp;E24&amp;""&amp;E25&amp;""&amp;E26&amp;""&amp;E27&amp;""&amp;E28&amp;""&amp;E29&amp;""&amp;E30&amp;""&amp;E31&amp;""&amp;E32&amp;""&amp;E33&amp;""&amp;E34&amp;""&amp;E35&amp;""&amp;E36&amp;""&amp;E37&amp;""&amp;E38&amp;""&amp;E39&amp;""&amp;E40&amp;""&amp;E41&amp;""&amp;E42&amp;""&amp;E43&amp;""&amp;E44&amp;""&amp;E45&amp;""&amp;E46&amp;""&amp;E47&amp;""&amp;E48&amp;""&amp;E49&amp;""&amp;E50&amp;""&amp;E51&amp;""&amp;E52&amp;""&amp;E53&amp;""&amp;E54&amp;""&amp;E55&amp;""&amp;E56&amp;""&amp;E57&amp;""&amp;E58&amp;""&amp;E59&amp;""&amp;E60&amp;""&amp;E61&amp;""&amp;E62&amp;""&amp;E63&amp;""&amp;E64&amp;""&amp;E65&amp;""&amp;E66&amp;""&amp;E67&amp;""&amp;E68&amp;""&amp;E69&amp;""&amp;E70&amp;""&amp;E71</f>
        <v/>
      </c>
    </row>
    <row r="7" spans="1:7" ht="15.75" thickBot="1">
      <c r="A7" s="9"/>
      <c r="B7" s="29"/>
      <c r="E7" s="32" t="s">
        <v>121</v>
      </c>
      <c r="F7" s="32" t="s">
        <v>117</v>
      </c>
      <c r="G7" s="33" t="str">
        <f>IF(C9="","Not stated",C9)</f>
        <v>Not stated</v>
      </c>
    </row>
    <row r="8" spans="1:7" ht="15.75" thickBot="1">
      <c r="A8" s="5" t="s">
        <v>4</v>
      </c>
      <c r="B8" s="30"/>
      <c r="C8" s="6" t="s">
        <v>61</v>
      </c>
      <c r="E8" s="32" t="s">
        <v>122</v>
      </c>
      <c r="F8" s="32" t="s">
        <v>113</v>
      </c>
      <c r="G8" s="33" t="str">
        <f t="shared" ref="G8:G12" si="0">IF(C10="","Not stated",C10)</f>
        <v>Not stated</v>
      </c>
    </row>
    <row r="9" spans="1:7" ht="15.75" thickBot="1">
      <c r="A9" s="4" t="s">
        <v>6</v>
      </c>
      <c r="B9" s="31"/>
      <c r="C9" s="10"/>
      <c r="E9" s="32" t="s">
        <v>7</v>
      </c>
      <c r="F9" s="32" t="s">
        <v>114</v>
      </c>
      <c r="G9" s="33" t="str">
        <f t="shared" si="0"/>
        <v>Not stated</v>
      </c>
    </row>
    <row r="10" spans="1:7" ht="15.75" thickBot="1">
      <c r="A10" s="4" t="s">
        <v>5</v>
      </c>
      <c r="B10" s="31"/>
      <c r="C10" s="10"/>
      <c r="E10" s="32" t="s">
        <v>123</v>
      </c>
      <c r="F10" s="32" t="s">
        <v>115</v>
      </c>
      <c r="G10" s="33" t="str">
        <f t="shared" si="0"/>
        <v>Not stated</v>
      </c>
    </row>
    <row r="11" spans="1:7" ht="15.75" thickBot="1">
      <c r="A11" s="4" t="s">
        <v>7</v>
      </c>
      <c r="B11" s="31"/>
      <c r="C11" s="10"/>
      <c r="E11" s="32" t="s">
        <v>124</v>
      </c>
      <c r="F11" s="32" t="s">
        <v>116</v>
      </c>
      <c r="G11" s="33" t="str">
        <f t="shared" si="0"/>
        <v>Not stated</v>
      </c>
    </row>
    <row r="12" spans="1:7" ht="15.75" thickBot="1">
      <c r="A12" s="4" t="s">
        <v>8</v>
      </c>
      <c r="B12" s="31"/>
      <c r="C12" s="10"/>
      <c r="E12" s="32" t="s">
        <v>10</v>
      </c>
      <c r="F12" s="32" t="s">
        <v>119</v>
      </c>
      <c r="G12" s="33" t="str">
        <f t="shared" si="0"/>
        <v>Not stated</v>
      </c>
    </row>
    <row r="13" spans="1:7" ht="15.75" thickBot="1">
      <c r="A13" s="4" t="s">
        <v>9</v>
      </c>
      <c r="B13" s="31"/>
      <c r="C13" s="10"/>
      <c r="E13" s="32" t="s">
        <v>111</v>
      </c>
      <c r="F13" s="32" t="s">
        <v>118</v>
      </c>
      <c r="G13" s="33" t="str">
        <f ca="1">B75</f>
        <v>Indexing Sheet 06192020</v>
      </c>
    </row>
    <row r="14" spans="1:7" ht="15.75" thickBot="1">
      <c r="A14" s="4" t="s">
        <v>10</v>
      </c>
      <c r="B14" s="31"/>
      <c r="C14" s="10"/>
      <c r="E14" s="32" t="s">
        <v>128</v>
      </c>
      <c r="F14" s="32" t="s">
        <v>129</v>
      </c>
      <c r="G14" s="36" t="str">
        <f>IF(C6="","Not stated",C6)</f>
        <v>Not stated</v>
      </c>
    </row>
    <row r="15" spans="1:7" ht="15.75" thickBot="1">
      <c r="A15" s="11"/>
    </row>
    <row r="16" spans="1:7" ht="15.75" thickBot="1">
      <c r="A16" s="5" t="s">
        <v>11</v>
      </c>
      <c r="B16" s="6" t="s">
        <v>62</v>
      </c>
      <c r="C16" s="6" t="s">
        <v>61</v>
      </c>
      <c r="E16" t="str">
        <f>IF(B17="X", C17, "")</f>
        <v/>
      </c>
    </row>
    <row r="17" spans="1:5" ht="15.75" thickBot="1">
      <c r="A17" s="1" t="s">
        <v>12</v>
      </c>
      <c r="B17" s="12"/>
      <c r="C17" s="8" t="s">
        <v>108</v>
      </c>
      <c r="E17" t="str">
        <f t="shared" ref="E17:E71" si="1">IF(B18="X", C18, "")</f>
        <v/>
      </c>
    </row>
    <row r="18" spans="1:5" ht="15.75" thickBot="1">
      <c r="A18" s="1" t="s">
        <v>13</v>
      </c>
      <c r="B18" s="12"/>
      <c r="C18" s="8" t="s">
        <v>63</v>
      </c>
      <c r="E18" t="str">
        <f>IF(B19="X", C19, "")</f>
        <v/>
      </c>
    </row>
    <row r="19" spans="1:5" ht="27" thickBot="1">
      <c r="A19" s="1" t="s">
        <v>14</v>
      </c>
      <c r="B19" s="13"/>
      <c r="C19" s="8" t="s">
        <v>64</v>
      </c>
      <c r="E19" t="str">
        <f t="shared" si="1"/>
        <v/>
      </c>
    </row>
    <row r="20" spans="1:5" ht="15.75" thickBot="1">
      <c r="A20" s="1" t="s">
        <v>15</v>
      </c>
      <c r="B20" s="12"/>
      <c r="C20" s="8" t="s">
        <v>65</v>
      </c>
      <c r="E20" t="str">
        <f t="shared" si="1"/>
        <v/>
      </c>
    </row>
    <row r="21" spans="1:5" ht="15.75" thickBot="1">
      <c r="A21" s="1" t="s">
        <v>16</v>
      </c>
      <c r="B21" s="12"/>
      <c r="C21" s="8" t="s">
        <v>109</v>
      </c>
      <c r="E21" t="str">
        <f t="shared" si="1"/>
        <v/>
      </c>
    </row>
    <row r="22" spans="1:5" ht="27" thickBot="1">
      <c r="A22" s="1" t="s">
        <v>17</v>
      </c>
      <c r="B22" s="12"/>
      <c r="C22" s="8" t="s">
        <v>66</v>
      </c>
      <c r="E22" t="str">
        <f t="shared" si="1"/>
        <v/>
      </c>
    </row>
    <row r="23" spans="1:5" ht="15.75" thickBot="1">
      <c r="A23" s="1" t="s">
        <v>18</v>
      </c>
      <c r="B23" s="12"/>
      <c r="C23" s="8" t="s">
        <v>110</v>
      </c>
      <c r="E23" t="str">
        <f t="shared" si="1"/>
        <v/>
      </c>
    </row>
    <row r="24" spans="1:5" ht="15.75" thickBot="1">
      <c r="A24" s="1" t="s">
        <v>19</v>
      </c>
      <c r="B24" s="12"/>
      <c r="C24" s="8" t="s">
        <v>67</v>
      </c>
      <c r="E24" t="str">
        <f t="shared" si="1"/>
        <v/>
      </c>
    </row>
    <row r="25" spans="1:5" ht="15.75" thickBot="1">
      <c r="A25" s="1" t="s">
        <v>20</v>
      </c>
      <c r="B25" s="12"/>
      <c r="C25" s="8" t="s">
        <v>68</v>
      </c>
      <c r="E25" t="str">
        <f t="shared" si="1"/>
        <v/>
      </c>
    </row>
    <row r="26" spans="1:5" ht="15.75" thickBot="1">
      <c r="A26" s="1" t="s">
        <v>21</v>
      </c>
      <c r="B26" s="12"/>
      <c r="C26" s="8" t="s">
        <v>69</v>
      </c>
      <c r="E26" t="str">
        <f t="shared" si="1"/>
        <v/>
      </c>
    </row>
    <row r="27" spans="1:5" ht="15.75" thickBot="1">
      <c r="A27" s="1" t="s">
        <v>22</v>
      </c>
      <c r="B27" s="12"/>
      <c r="C27" s="8" t="s">
        <v>70</v>
      </c>
      <c r="E27" t="str">
        <f t="shared" si="1"/>
        <v/>
      </c>
    </row>
    <row r="28" spans="1:5" ht="15.75" thickBot="1">
      <c r="A28" s="1" t="s">
        <v>23</v>
      </c>
      <c r="B28" s="12"/>
      <c r="C28" s="8" t="s">
        <v>71</v>
      </c>
      <c r="E28" t="str">
        <f t="shared" si="1"/>
        <v/>
      </c>
    </row>
    <row r="29" spans="1:5" ht="15.75" thickBot="1">
      <c r="A29" s="1" t="s">
        <v>130</v>
      </c>
      <c r="B29" s="12"/>
      <c r="C29" s="8" t="s">
        <v>131</v>
      </c>
      <c r="E29" t="str">
        <f t="shared" si="1"/>
        <v/>
      </c>
    </row>
    <row r="30" spans="1:5" ht="15.75" thickBot="1">
      <c r="A30" s="1" t="s">
        <v>132</v>
      </c>
      <c r="B30" s="12"/>
      <c r="C30" s="8" t="s">
        <v>133</v>
      </c>
      <c r="E30" t="str">
        <f t="shared" si="1"/>
        <v/>
      </c>
    </row>
    <row r="31" spans="1:5" ht="15.75" thickBot="1">
      <c r="A31" s="2"/>
      <c r="B31" s="14"/>
      <c r="C31" s="15"/>
      <c r="E31" t="str">
        <f t="shared" si="1"/>
        <v/>
      </c>
    </row>
    <row r="32" spans="1:5" ht="27" thickBot="1">
      <c r="A32" s="1" t="s">
        <v>24</v>
      </c>
      <c r="B32" s="12"/>
      <c r="C32" s="8" t="s">
        <v>72</v>
      </c>
      <c r="E32" t="str">
        <f t="shared" si="1"/>
        <v/>
      </c>
    </row>
    <row r="33" spans="1:5" ht="15.75" thickBot="1">
      <c r="A33" s="1" t="s">
        <v>25</v>
      </c>
      <c r="B33" s="12"/>
      <c r="C33" s="8" t="s">
        <v>73</v>
      </c>
      <c r="E33" t="str">
        <f t="shared" si="1"/>
        <v/>
      </c>
    </row>
    <row r="34" spans="1:5" ht="15.75" thickBot="1">
      <c r="A34" s="1" t="s">
        <v>26</v>
      </c>
      <c r="B34" s="12"/>
      <c r="C34" s="8" t="s">
        <v>74</v>
      </c>
      <c r="E34" t="str">
        <f t="shared" si="1"/>
        <v/>
      </c>
    </row>
    <row r="35" spans="1:5" ht="15.75" thickBot="1">
      <c r="A35" s="1" t="s">
        <v>27</v>
      </c>
      <c r="B35" s="12"/>
      <c r="C35" s="8" t="s">
        <v>75</v>
      </c>
      <c r="E35" t="str">
        <f t="shared" si="1"/>
        <v/>
      </c>
    </row>
    <row r="36" spans="1:5" ht="15.75" thickBot="1">
      <c r="A36" s="1" t="s">
        <v>28</v>
      </c>
      <c r="B36" s="12"/>
      <c r="C36" s="8" t="s">
        <v>76</v>
      </c>
      <c r="E36" t="str">
        <f t="shared" si="1"/>
        <v/>
      </c>
    </row>
    <row r="37" spans="1:5" ht="15.75" thickBot="1">
      <c r="A37" s="1" t="s">
        <v>29</v>
      </c>
      <c r="B37" s="12"/>
      <c r="C37" s="8" t="s">
        <v>77</v>
      </c>
      <c r="E37" t="str">
        <f t="shared" si="1"/>
        <v/>
      </c>
    </row>
    <row r="38" spans="1:5" ht="15.75" thickBot="1">
      <c r="A38" s="1" t="s">
        <v>30</v>
      </c>
      <c r="B38" s="12"/>
      <c r="C38" s="8" t="s">
        <v>78</v>
      </c>
      <c r="E38" t="str">
        <f t="shared" si="1"/>
        <v/>
      </c>
    </row>
    <row r="39" spans="1:5" ht="15.75" thickBot="1">
      <c r="A39" s="1" t="s">
        <v>31</v>
      </c>
      <c r="B39" s="12"/>
      <c r="C39" s="8" t="s">
        <v>79</v>
      </c>
      <c r="E39" t="str">
        <f t="shared" si="1"/>
        <v/>
      </c>
    </row>
    <row r="40" spans="1:5" ht="15.75" thickBot="1">
      <c r="A40" s="1" t="s">
        <v>32</v>
      </c>
      <c r="B40" s="12"/>
      <c r="C40" s="8" t="s">
        <v>80</v>
      </c>
      <c r="E40" t="str">
        <f t="shared" si="1"/>
        <v/>
      </c>
    </row>
    <row r="41" spans="1:5" ht="15.75" thickBot="1">
      <c r="A41" s="3"/>
      <c r="B41" s="16"/>
      <c r="C41" s="17"/>
      <c r="E41" t="str">
        <f t="shared" si="1"/>
        <v/>
      </c>
    </row>
    <row r="42" spans="1:5" ht="15.75" thickBot="1">
      <c r="A42" s="1" t="s">
        <v>33</v>
      </c>
      <c r="B42" s="12"/>
      <c r="C42" s="8" t="s">
        <v>81</v>
      </c>
      <c r="E42" t="str">
        <f t="shared" si="1"/>
        <v/>
      </c>
    </row>
    <row r="43" spans="1:5" ht="15.75" thickBot="1">
      <c r="A43" s="1" t="s">
        <v>34</v>
      </c>
      <c r="B43" s="12"/>
      <c r="C43" s="8" t="s">
        <v>82</v>
      </c>
      <c r="E43" t="str">
        <f t="shared" si="1"/>
        <v/>
      </c>
    </row>
    <row r="44" spans="1:5" ht="15.75" thickBot="1">
      <c r="A44" s="1" t="s">
        <v>35</v>
      </c>
      <c r="B44" s="13"/>
      <c r="C44" s="8" t="s">
        <v>83</v>
      </c>
      <c r="E44" t="str">
        <f t="shared" si="1"/>
        <v/>
      </c>
    </row>
    <row r="45" spans="1:5" ht="15.75" thickBot="1">
      <c r="A45" s="1" t="s">
        <v>36</v>
      </c>
      <c r="B45" s="13"/>
      <c r="C45" s="8" t="s">
        <v>84</v>
      </c>
      <c r="E45" t="str">
        <f t="shared" si="1"/>
        <v/>
      </c>
    </row>
    <row r="46" spans="1:5" ht="15.75" thickBot="1">
      <c r="A46" s="1" t="s">
        <v>126</v>
      </c>
      <c r="B46" s="13"/>
      <c r="C46" s="8" t="s">
        <v>127</v>
      </c>
      <c r="E46" t="str">
        <f t="shared" si="1"/>
        <v/>
      </c>
    </row>
    <row r="47" spans="1:5" ht="15.75" thickBot="1">
      <c r="A47" s="1" t="s">
        <v>37</v>
      </c>
      <c r="B47" s="12"/>
      <c r="C47" s="8" t="s">
        <v>85</v>
      </c>
      <c r="E47" t="str">
        <f t="shared" si="1"/>
        <v/>
      </c>
    </row>
    <row r="48" spans="1:5" ht="15.75" thickBot="1">
      <c r="A48" s="1" t="s">
        <v>38</v>
      </c>
      <c r="B48" s="12"/>
      <c r="C48" s="8" t="s">
        <v>86</v>
      </c>
      <c r="E48" t="str">
        <f t="shared" si="1"/>
        <v/>
      </c>
    </row>
    <row r="49" spans="1:5" ht="15.75" thickBot="1">
      <c r="A49" s="1" t="s">
        <v>39</v>
      </c>
      <c r="B49" s="12"/>
      <c r="C49" s="8" t="s">
        <v>87</v>
      </c>
      <c r="E49" t="str">
        <f t="shared" si="1"/>
        <v/>
      </c>
    </row>
    <row r="50" spans="1:5" ht="27" thickBot="1">
      <c r="A50" s="1" t="s">
        <v>40</v>
      </c>
      <c r="B50" s="12"/>
      <c r="C50" s="8" t="s">
        <v>88</v>
      </c>
      <c r="E50" t="str">
        <f t="shared" si="1"/>
        <v/>
      </c>
    </row>
    <row r="51" spans="1:5" ht="15.75" thickBot="1">
      <c r="A51" s="2"/>
      <c r="B51" s="14"/>
      <c r="C51" s="15"/>
      <c r="E51" t="str">
        <f t="shared" si="1"/>
        <v/>
      </c>
    </row>
    <row r="52" spans="1:5" ht="15.75" thickBot="1">
      <c r="A52" s="1" t="s">
        <v>41</v>
      </c>
      <c r="B52" s="12"/>
      <c r="C52" s="8" t="s">
        <v>89</v>
      </c>
      <c r="E52" t="str">
        <f t="shared" si="1"/>
        <v/>
      </c>
    </row>
    <row r="53" spans="1:5" ht="15.75" thickBot="1">
      <c r="A53" s="1" t="s">
        <v>42</v>
      </c>
      <c r="B53" s="13"/>
      <c r="C53" s="8" t="s">
        <v>90</v>
      </c>
      <c r="E53" t="str">
        <f t="shared" si="1"/>
        <v/>
      </c>
    </row>
    <row r="54" spans="1:5" ht="15.75" thickBot="1">
      <c r="A54" s="1" t="s">
        <v>43</v>
      </c>
      <c r="B54" s="12"/>
      <c r="C54" s="8" t="s">
        <v>91</v>
      </c>
      <c r="E54" t="str">
        <f t="shared" si="1"/>
        <v/>
      </c>
    </row>
    <row r="55" spans="1:5" ht="15.75" thickBot="1">
      <c r="A55" s="1" t="s">
        <v>44</v>
      </c>
      <c r="B55" s="12"/>
      <c r="C55" s="8" t="s">
        <v>92</v>
      </c>
      <c r="E55" t="str">
        <f t="shared" si="1"/>
        <v/>
      </c>
    </row>
    <row r="56" spans="1:5" ht="39.75" thickBot="1">
      <c r="A56" s="1" t="s">
        <v>45</v>
      </c>
      <c r="B56" s="12"/>
      <c r="C56" s="8" t="s">
        <v>93</v>
      </c>
      <c r="E56" t="str">
        <f t="shared" si="1"/>
        <v/>
      </c>
    </row>
    <row r="57" spans="1:5" ht="15.75" thickBot="1">
      <c r="A57" s="1" t="s">
        <v>46</v>
      </c>
      <c r="B57" s="12"/>
      <c r="C57" s="8" t="s">
        <v>94</v>
      </c>
      <c r="E57" t="str">
        <f t="shared" si="1"/>
        <v/>
      </c>
    </row>
    <row r="58" spans="1:5" ht="15.75" thickBot="1">
      <c r="A58" s="1" t="s">
        <v>47</v>
      </c>
      <c r="B58" s="12"/>
      <c r="C58" s="8" t="s">
        <v>95</v>
      </c>
      <c r="E58" t="str">
        <f t="shared" si="1"/>
        <v/>
      </c>
    </row>
    <row r="59" spans="1:5" ht="15.75" thickBot="1">
      <c r="A59" s="1" t="s">
        <v>48</v>
      </c>
      <c r="B59" s="12"/>
      <c r="C59" s="8" t="s">
        <v>96</v>
      </c>
      <c r="E59" t="str">
        <f t="shared" si="1"/>
        <v/>
      </c>
    </row>
    <row r="60" spans="1:5" ht="15.75" thickBot="1">
      <c r="A60" s="1" t="s">
        <v>49</v>
      </c>
      <c r="B60" s="12"/>
      <c r="C60" s="8" t="s">
        <v>97</v>
      </c>
      <c r="E60" t="str">
        <f t="shared" si="1"/>
        <v/>
      </c>
    </row>
    <row r="61" spans="1:5" ht="15.75" thickBot="1">
      <c r="A61" s="1" t="s">
        <v>50</v>
      </c>
      <c r="B61" s="12"/>
      <c r="C61" s="8" t="s">
        <v>98</v>
      </c>
      <c r="E61" t="str">
        <f t="shared" si="1"/>
        <v/>
      </c>
    </row>
    <row r="62" spans="1:5" ht="15.75" thickBot="1">
      <c r="A62" s="1" t="s">
        <v>51</v>
      </c>
      <c r="B62" s="12"/>
      <c r="C62" s="8" t="s">
        <v>99</v>
      </c>
      <c r="E62" t="str">
        <f t="shared" si="1"/>
        <v/>
      </c>
    </row>
    <row r="63" spans="1:5" ht="15.75" thickBot="1">
      <c r="A63" s="1" t="s">
        <v>52</v>
      </c>
      <c r="B63" s="13"/>
      <c r="C63" s="8" t="s">
        <v>100</v>
      </c>
      <c r="E63" t="str">
        <f t="shared" si="1"/>
        <v/>
      </c>
    </row>
    <row r="64" spans="1:5" ht="15.75" thickBot="1">
      <c r="A64" s="1" t="s">
        <v>53</v>
      </c>
      <c r="B64" s="12"/>
      <c r="C64" s="8" t="s">
        <v>101</v>
      </c>
      <c r="E64" t="str">
        <f t="shared" si="1"/>
        <v/>
      </c>
    </row>
    <row r="65" spans="1:5" ht="15.75" thickBot="1">
      <c r="A65" s="2"/>
      <c r="B65" s="14"/>
      <c r="C65" s="15"/>
      <c r="E65" t="str">
        <f t="shared" si="1"/>
        <v/>
      </c>
    </row>
    <row r="66" spans="1:5" ht="15.75" thickBot="1">
      <c r="A66" s="1" t="s">
        <v>54</v>
      </c>
      <c r="B66" s="12"/>
      <c r="C66" s="8" t="s">
        <v>102</v>
      </c>
      <c r="E66" t="str">
        <f t="shared" si="1"/>
        <v/>
      </c>
    </row>
    <row r="67" spans="1:5" ht="27" thickBot="1">
      <c r="A67" s="1" t="s">
        <v>55</v>
      </c>
      <c r="B67" s="12"/>
      <c r="C67" s="8" t="s">
        <v>103</v>
      </c>
      <c r="E67" t="str">
        <f t="shared" si="1"/>
        <v/>
      </c>
    </row>
    <row r="68" spans="1:5" ht="15.75" thickBot="1">
      <c r="A68" s="1" t="s">
        <v>56</v>
      </c>
      <c r="B68" s="12"/>
      <c r="C68" s="8" t="s">
        <v>104</v>
      </c>
      <c r="E68" t="str">
        <f t="shared" si="1"/>
        <v/>
      </c>
    </row>
    <row r="69" spans="1:5" ht="15.75" thickBot="1">
      <c r="A69" s="1" t="s">
        <v>57</v>
      </c>
      <c r="B69" s="13"/>
      <c r="C69" s="8" t="s">
        <v>105</v>
      </c>
      <c r="E69" t="str">
        <f t="shared" si="1"/>
        <v/>
      </c>
    </row>
    <row r="70" spans="1:5" ht="15.75" thickBot="1">
      <c r="A70" s="1" t="s">
        <v>58</v>
      </c>
      <c r="B70" s="13"/>
      <c r="C70" s="7" t="s">
        <v>125</v>
      </c>
      <c r="E70" t="str">
        <f t="shared" si="1"/>
        <v/>
      </c>
    </row>
    <row r="71" spans="1:5" ht="27" thickBot="1">
      <c r="A71" s="4" t="s">
        <v>59</v>
      </c>
      <c r="B71" s="12"/>
      <c r="C71" s="8" t="s">
        <v>106</v>
      </c>
      <c r="E71" t="str">
        <f t="shared" si="1"/>
        <v/>
      </c>
    </row>
    <row r="72" spans="1:5" ht="15.75" thickBot="1">
      <c r="A72" s="4" t="s">
        <v>60</v>
      </c>
      <c r="B72" s="12"/>
      <c r="C72" s="8" t="s">
        <v>107</v>
      </c>
    </row>
    <row r="73" spans="1:5" ht="15.75" thickBot="1">
      <c r="A73" s="4"/>
      <c r="B73" s="12"/>
      <c r="C73" s="8"/>
    </row>
    <row r="74" spans="1:5" ht="16.5" thickBot="1">
      <c r="A74" s="20" t="s">
        <v>135</v>
      </c>
      <c r="B74" s="25"/>
      <c r="C74" s="21"/>
    </row>
    <row r="75" spans="1:5" ht="15.75" thickBot="1">
      <c r="A75" s="22" t="s">
        <v>111</v>
      </c>
      <c r="B75" s="24" t="str">
        <f ca="1">MID(CELL("filename",A1),SEARCH("[",CELL("filename",A1))+1,SEARCH(".",CELL("filename",A1))-1-SEARCH("[",CELL("filename",A1)))</f>
        <v>Indexing Sheet 06192020</v>
      </c>
      <c r="C75" s="23"/>
    </row>
    <row r="76" spans="1:5">
      <c r="E76" s="19"/>
    </row>
    <row r="77" spans="1:5">
      <c r="E77" s="19"/>
    </row>
    <row r="78" spans="1:5">
      <c r="E78" s="19"/>
    </row>
    <row r="79" spans="1:5">
      <c r="E79" s="19"/>
    </row>
    <row r="80" spans="1:5">
      <c r="E80" s="19"/>
    </row>
    <row r="81" spans="5:5">
      <c r="E81" s="19"/>
    </row>
    <row r="82" spans="5:5">
      <c r="E82" s="19"/>
    </row>
    <row r="83" spans="5:5">
      <c r="E83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mtruong</dc:creator>
  <cp:lastModifiedBy>mtruong</cp:lastModifiedBy>
  <dcterms:created xsi:type="dcterms:W3CDTF">2019-07-01T18:03:52Z</dcterms:created>
  <dcterms:modified xsi:type="dcterms:W3CDTF">2021-03-13T02:41:53Z</dcterms:modified>
</cp:coreProperties>
</file>