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eong-yeongdon/Desktop/exp/"/>
    </mc:Choice>
  </mc:AlternateContent>
  <bookViews>
    <workbookView xWindow="0" yWindow="440" windowWidth="24200" windowHeight="17560" tabRatio="500" activeTab="1"/>
  </bookViews>
  <sheets>
    <sheet name="GC" sheetId="1" r:id="rId1"/>
    <sheet name="Resp" sheetId="2" r:id="rId2"/>
    <sheet name="Recovery" sheetId="3" r:id="rId3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7" i="2" l="1"/>
  <c r="I17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D17" i="2"/>
  <c r="C1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H7" i="1"/>
  <c r="H8" i="1"/>
  <c r="H9" i="1"/>
  <c r="H10" i="1"/>
  <c r="H13" i="1"/>
  <c r="H14" i="1"/>
  <c r="H15" i="1"/>
  <c r="H16" i="1"/>
  <c r="H17" i="1"/>
  <c r="H20" i="1"/>
  <c r="D7" i="1"/>
  <c r="D8" i="1"/>
  <c r="D9" i="1"/>
  <c r="D10" i="1"/>
  <c r="D14" i="1"/>
  <c r="D15" i="1"/>
  <c r="D16" i="1"/>
  <c r="D17" i="1"/>
  <c r="D20" i="1"/>
</calcChain>
</file>

<file path=xl/sharedStrings.xml><?xml version="1.0" encoding="utf-8"?>
<sst xmlns="http://schemas.openxmlformats.org/spreadsheetml/2006/main" count="82" uniqueCount="38">
  <si>
    <t># of block erasures</t>
  </si>
  <si>
    <t>Utilization is High (90%)</t>
  </si>
  <si>
    <t># of page copies</t>
  </si>
  <si>
    <t>Conventional FTL</t>
  </si>
  <si>
    <t>SSD-Insider</t>
  </si>
  <si>
    <t>blktracetrace_mysql_IO</t>
  </si>
  <si>
    <t>blktrace_mysql_update_mod10</t>
  </si>
  <si>
    <t>blktrace_dropbox_IO</t>
  </si>
  <si>
    <t>blktrace_hdtune_ransom</t>
  </si>
  <si>
    <t>blktrace_wpm_fileDoD_2</t>
  </si>
  <si>
    <t>blktrace_install_ransom</t>
  </si>
  <si>
    <t>blktrace_update_ransom</t>
  </si>
  <si>
    <t>blktrace_outlook_ransom</t>
  </si>
  <si>
    <t>blktrace_inplace2_apart</t>
  </si>
  <si>
    <t>blktrace_iometer_ransom</t>
  </si>
  <si>
    <t>blktrace_inplace2</t>
  </si>
  <si>
    <t>blktrace_crystal_ransom</t>
  </si>
  <si>
    <t>blktrace_outplace</t>
  </si>
  <si>
    <t>blktrace_dropbox_init</t>
  </si>
  <si>
    <t>blktrace_torrent_big</t>
  </si>
  <si>
    <t>blktrace_inplace1</t>
  </si>
  <si>
    <t>blktrace_mysql_write_string_IO_1</t>
  </si>
  <si>
    <t>FTL_Read_time</t>
  </si>
  <si>
    <t>SoF READ</t>
  </si>
  <si>
    <t>FTL_Write_time</t>
  </si>
  <si>
    <t>SoF WRITE</t>
  </si>
  <si>
    <t>CloudStorage</t>
  </si>
  <si>
    <t>Compression</t>
  </si>
  <si>
    <t>Database</t>
  </si>
  <si>
    <t>Encoding</t>
  </si>
  <si>
    <t>Install</t>
  </si>
  <si>
    <t>WebSurfing</t>
  </si>
  <si>
    <t>Wannacry</t>
  </si>
  <si>
    <t>P2PDown</t>
  </si>
  <si>
    <t>Play Movie</t>
  </si>
  <si>
    <t>IOStress</t>
  </si>
  <si>
    <t>OutlookSync</t>
  </si>
  <si>
    <t>Data wiping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</si>
</sst>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29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29"/>
    </font>
    <font>
      <sz val="11"/>
      <color rgb="FF000000"/>
      <name val="Calibri"/>
      <family val="3"/>
      <charset val="129"/>
    </font>
    <font>
      <sz val="11"/>
      <color rgb="FF000000"/>
      <name val="맑은 고딕"/>
      <family val="3"/>
      <charset val="129"/>
    </font>
    <font>
      <sz val="8"/>
      <name val="Calibri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1" xfId="1" applyBorder="1" applyAlignment="1"/>
    <xf numFmtId="0" fontId="2" fillId="0" borderId="0" xfId="1" applyBorder="1" applyAlignment="1"/>
    <xf numFmtId="0" fontId="3" fillId="0" borderId="2" xfId="1" applyFont="1" applyBorder="1" applyAlignment="1"/>
    <xf numFmtId="0" fontId="2" fillId="0" borderId="3" xfId="1" applyBorder="1" applyAlignment="1"/>
    <xf numFmtId="0" fontId="2" fillId="0" borderId="1" xfId="1" applyFont="1" applyBorder="1" applyAlignment="1"/>
    <xf numFmtId="0" fontId="2" fillId="0" borderId="0" xfId="1" applyFont="1" applyBorder="1" applyAlignment="1"/>
    <xf numFmtId="0" fontId="2" fillId="0" borderId="2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/>
    <xf numFmtId="0" fontId="2" fillId="0" borderId="0" xfId="1" applyAlignment="1">
      <alignment horizontal="center"/>
    </xf>
    <xf numFmtId="0" fontId="0" fillId="0" borderId="0" xfId="0" applyFont="1"/>
    <xf numFmtId="0" fontId="1" fillId="0" borderId="0" xfId="0" applyFont="1" applyBorder="1" applyAlignment="1">
      <alignment horizontal="center"/>
    </xf>
  </cellXfs>
  <cellStyles count="2">
    <cellStyle name="기본" xfId="0" builtinId="0"/>
    <cellStyle name="설명 텍스트" xfId="1" builtinId="53" customBuiltin="1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GC!$F$1:$F$2</c:f>
              <c:strCache>
                <c:ptCount val="2"/>
                <c:pt idx="0">
                  <c:v># of page copies</c:v>
                </c:pt>
                <c:pt idx="1">
                  <c:v>Conventional FTL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GC!$E$3:$E$19</c:f>
              <c:strCache>
                <c:ptCount val="17"/>
                <c:pt idx="0">
                  <c:v>blktracetrace_mysql_IO</c:v>
                </c:pt>
                <c:pt idx="1">
                  <c:v>blktrace_mysql_update_mod10</c:v>
                </c:pt>
                <c:pt idx="2">
                  <c:v>blktrace_dropbox_IO</c:v>
                </c:pt>
                <c:pt idx="3">
                  <c:v>blktrace_hdtune_ransom</c:v>
                </c:pt>
                <c:pt idx="4">
                  <c:v>blktrace_wpm_fileDoD_2</c:v>
                </c:pt>
                <c:pt idx="5">
                  <c:v>blktrace_install_ransom</c:v>
                </c:pt>
                <c:pt idx="6">
                  <c:v>blktrace_update_ransom</c:v>
                </c:pt>
                <c:pt idx="7">
                  <c:v>blktrace_outlook_ransom</c:v>
                </c:pt>
                <c:pt idx="8">
                  <c:v>blktrace_inplace2_apart</c:v>
                </c:pt>
                <c:pt idx="9">
                  <c:v>blktrace_iometer_ransom</c:v>
                </c:pt>
                <c:pt idx="10">
                  <c:v>blktrace_inplace2</c:v>
                </c:pt>
                <c:pt idx="11">
                  <c:v>blktrace_crystal_ransom</c:v>
                </c:pt>
                <c:pt idx="12">
                  <c:v>blktrace_outplace</c:v>
                </c:pt>
                <c:pt idx="13">
                  <c:v>blktrace_dropbox_init</c:v>
                </c:pt>
                <c:pt idx="14">
                  <c:v>blktrace_torrent_big</c:v>
                </c:pt>
                <c:pt idx="15">
                  <c:v>blktrace_inplace1</c:v>
                </c:pt>
                <c:pt idx="16">
                  <c:v>blktrace_mysql_write_string_IO_1</c:v>
                </c:pt>
              </c:strCache>
            </c:strRef>
          </c:cat>
          <c:val>
            <c:numRef>
              <c:f>GC!$F$3:$F$19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1.13463551E8</c:v>
                </c:pt>
                <c:pt idx="5">
                  <c:v>1.49185164E8</c:v>
                </c:pt>
                <c:pt idx="6">
                  <c:v>7.1819465E7</c:v>
                </c:pt>
                <c:pt idx="7">
                  <c:v>3.9130917E7</c:v>
                </c:pt>
                <c:pt idx="8">
                  <c:v>0.0</c:v>
                </c:pt>
                <c:pt idx="9">
                  <c:v>0.0</c:v>
                </c:pt>
                <c:pt idx="10">
                  <c:v>2.3031626E7</c:v>
                </c:pt>
                <c:pt idx="11">
                  <c:v>6.930547E7</c:v>
                </c:pt>
                <c:pt idx="12">
                  <c:v>4.30097773E8</c:v>
                </c:pt>
                <c:pt idx="13">
                  <c:v>1.5555861E7</c:v>
                </c:pt>
                <c:pt idx="14">
                  <c:v>6.6440717E7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GC!$G$1:$G$2</c:f>
              <c:strCache>
                <c:ptCount val="2"/>
                <c:pt idx="0">
                  <c:v># of page copies</c:v>
                </c:pt>
                <c:pt idx="1">
                  <c:v>SSD-Insider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GC!$E$3:$E$19</c:f>
              <c:strCache>
                <c:ptCount val="17"/>
                <c:pt idx="0">
                  <c:v>blktracetrace_mysql_IO</c:v>
                </c:pt>
                <c:pt idx="1">
                  <c:v>blktrace_mysql_update_mod10</c:v>
                </c:pt>
                <c:pt idx="2">
                  <c:v>blktrace_dropbox_IO</c:v>
                </c:pt>
                <c:pt idx="3">
                  <c:v>blktrace_hdtune_ransom</c:v>
                </c:pt>
                <c:pt idx="4">
                  <c:v>blktrace_wpm_fileDoD_2</c:v>
                </c:pt>
                <c:pt idx="5">
                  <c:v>blktrace_install_ransom</c:v>
                </c:pt>
                <c:pt idx="6">
                  <c:v>blktrace_update_ransom</c:v>
                </c:pt>
                <c:pt idx="7">
                  <c:v>blktrace_outlook_ransom</c:v>
                </c:pt>
                <c:pt idx="8">
                  <c:v>blktrace_inplace2_apart</c:v>
                </c:pt>
                <c:pt idx="9">
                  <c:v>blktrace_iometer_ransom</c:v>
                </c:pt>
                <c:pt idx="10">
                  <c:v>blktrace_inplace2</c:v>
                </c:pt>
                <c:pt idx="11">
                  <c:v>blktrace_crystal_ransom</c:v>
                </c:pt>
                <c:pt idx="12">
                  <c:v>blktrace_outplace</c:v>
                </c:pt>
                <c:pt idx="13">
                  <c:v>blktrace_dropbox_init</c:v>
                </c:pt>
                <c:pt idx="14">
                  <c:v>blktrace_torrent_big</c:v>
                </c:pt>
                <c:pt idx="15">
                  <c:v>blktrace_inplace1</c:v>
                </c:pt>
                <c:pt idx="16">
                  <c:v>blktrace_mysql_write_string_IO_1</c:v>
                </c:pt>
              </c:strCache>
            </c:strRef>
          </c:cat>
          <c:val>
            <c:numRef>
              <c:f>GC!$G$3:$G$19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1.27774832E8</c:v>
                </c:pt>
                <c:pt idx="5">
                  <c:v>1.74424169E8</c:v>
                </c:pt>
                <c:pt idx="6">
                  <c:v>8.5063494E7</c:v>
                </c:pt>
                <c:pt idx="7">
                  <c:v>5.3039917E7</c:v>
                </c:pt>
                <c:pt idx="8">
                  <c:v>4.624197E6</c:v>
                </c:pt>
                <c:pt idx="9">
                  <c:v>3.088663E6</c:v>
                </c:pt>
                <c:pt idx="10">
                  <c:v>3.4909702E7</c:v>
                </c:pt>
                <c:pt idx="11">
                  <c:v>8.6760723E7</c:v>
                </c:pt>
                <c:pt idx="12">
                  <c:v>4.76507913E8</c:v>
                </c:pt>
                <c:pt idx="13">
                  <c:v>2.3207391E7</c:v>
                </c:pt>
                <c:pt idx="14">
                  <c:v>8.6356184E7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855600"/>
        <c:axId val="-196853552"/>
      </c:barChart>
      <c:catAx>
        <c:axId val="-1968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ko-KR"/>
          </a:p>
        </c:txPr>
        <c:crossAx val="-196853552"/>
        <c:crosses val="autoZero"/>
        <c:auto val="1"/>
        <c:lblAlgn val="ctr"/>
        <c:lblOffset val="100"/>
        <c:noMultiLvlLbl val="1"/>
      </c:catAx>
      <c:valAx>
        <c:axId val="-196853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ko-KR"/>
          </a:p>
        </c:txPr>
        <c:crossAx val="-19685560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GC!$B$3:$B$19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5.0522804E7</c:v>
                </c:pt>
                <c:pt idx="5">
                  <c:v>7.2400444E7</c:v>
                </c:pt>
                <c:pt idx="6">
                  <c:v>2.7633445E7</c:v>
                </c:pt>
                <c:pt idx="7">
                  <c:v>1.9025676E7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1.8697052E7</c:v>
                </c:pt>
                <c:pt idx="12">
                  <c:v>1.97264081E8</c:v>
                </c:pt>
                <c:pt idx="13">
                  <c:v>7.242206E6</c:v>
                </c:pt>
                <c:pt idx="14">
                  <c:v>1.9744543E7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GC!$C$3:$C$19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5.9975177E7</c:v>
                </c:pt>
                <c:pt idx="5">
                  <c:v>8.7651466E7</c:v>
                </c:pt>
                <c:pt idx="6">
                  <c:v>3.5848425E7</c:v>
                </c:pt>
                <c:pt idx="7">
                  <c:v>2.2427236E7</c:v>
                </c:pt>
                <c:pt idx="8">
                  <c:v>0.0</c:v>
                </c:pt>
                <c:pt idx="9">
                  <c:v>0.0</c:v>
                </c:pt>
                <c:pt idx="10">
                  <c:v>1.1332102E7</c:v>
                </c:pt>
                <c:pt idx="11">
                  <c:v>3.6975947E7</c:v>
                </c:pt>
                <c:pt idx="12">
                  <c:v>2.32133676E8</c:v>
                </c:pt>
                <c:pt idx="13">
                  <c:v>9.652842E6</c:v>
                </c:pt>
                <c:pt idx="14">
                  <c:v>3.6992144E7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873888"/>
        <c:axId val="-196871840"/>
      </c:barChart>
      <c:catAx>
        <c:axId val="-1968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ko-KR"/>
          </a:p>
        </c:txPr>
        <c:crossAx val="-196871840"/>
        <c:crosses val="autoZero"/>
        <c:auto val="1"/>
        <c:lblAlgn val="ctr"/>
        <c:lblOffset val="100"/>
        <c:noMultiLvlLbl val="1"/>
      </c:catAx>
      <c:valAx>
        <c:axId val="-1968718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ko-KR"/>
          </a:p>
        </c:txPr>
        <c:crossAx val="-19687388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Resp!$B$4</c:f>
              <c:strCache>
                <c:ptCount val="1"/>
                <c:pt idx="0">
                  <c:v>FTL_Read_time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Resp!$B$5:$B$16</c:f>
              <c:numCache>
                <c:formatCode>General</c:formatCode>
                <c:ptCount val="12"/>
                <c:pt idx="0">
                  <c:v>631.4733893592798</c:v>
                </c:pt>
                <c:pt idx="1">
                  <c:v>569.4630223192059</c:v>
                </c:pt>
                <c:pt idx="2">
                  <c:v>671.6815539863516</c:v>
                </c:pt>
                <c:pt idx="3">
                  <c:v>597.136421545518</c:v>
                </c:pt>
                <c:pt idx="4">
                  <c:v>601.399788328054</c:v>
                </c:pt>
                <c:pt idx="5">
                  <c:v>625.9686187776138</c:v>
                </c:pt>
                <c:pt idx="6">
                  <c:v>596.438094048058</c:v>
                </c:pt>
                <c:pt idx="7">
                  <c:v>669.3533688499696</c:v>
                </c:pt>
                <c:pt idx="8">
                  <c:v>673.3838956653147</c:v>
                </c:pt>
                <c:pt idx="9">
                  <c:v>671.208062430139</c:v>
                </c:pt>
                <c:pt idx="10">
                  <c:v>609.6583476188235</c:v>
                </c:pt>
                <c:pt idx="11">
                  <c:v>586.96671404989</c:v>
                </c:pt>
              </c:numCache>
            </c:numRef>
          </c:val>
        </c:ser>
        <c:ser>
          <c:idx val="1"/>
          <c:order val="1"/>
          <c:tx>
            <c:strRef>
              <c:f>Resp!$C$4</c:f>
              <c:strCache>
                <c:ptCount val="1"/>
                <c:pt idx="0">
                  <c:v>SoF READ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Resp!$C$5:$C$16</c:f>
              <c:numCache>
                <c:formatCode>General</c:formatCode>
                <c:ptCount val="12"/>
                <c:pt idx="0">
                  <c:v>128.8205719496032</c:v>
                </c:pt>
                <c:pt idx="1">
                  <c:v>141.0802855783771</c:v>
                </c:pt>
                <c:pt idx="2">
                  <c:v>144.5575438897477</c:v>
                </c:pt>
                <c:pt idx="3">
                  <c:v>190.1793037276509</c:v>
                </c:pt>
                <c:pt idx="4">
                  <c:v>178.9880326997759</c:v>
                </c:pt>
                <c:pt idx="5">
                  <c:v>134.67809445949</c:v>
                </c:pt>
                <c:pt idx="6">
                  <c:v>176.9021220990537</c:v>
                </c:pt>
                <c:pt idx="7">
                  <c:v>98.50860184975288</c:v>
                </c:pt>
                <c:pt idx="8">
                  <c:v>185.0520629333786</c:v>
                </c:pt>
                <c:pt idx="9">
                  <c:v>146.6331439398828</c:v>
                </c:pt>
                <c:pt idx="10">
                  <c:v>116.6302886408982</c:v>
                </c:pt>
                <c:pt idx="11">
                  <c:v>128.398982024945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6865152"/>
        <c:axId val="-196887392"/>
      </c:barChart>
      <c:catAx>
        <c:axId val="-1968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ko-KR"/>
          </a:p>
        </c:txPr>
        <c:crossAx val="-196887392"/>
        <c:crosses val="autoZero"/>
        <c:auto val="1"/>
        <c:lblAlgn val="ctr"/>
        <c:lblOffset val="100"/>
        <c:noMultiLvlLbl val="1"/>
      </c:catAx>
      <c:valAx>
        <c:axId val="-1968873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ko-KR"/>
          </a:p>
        </c:txPr>
        <c:crossAx val="-196865152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Resp!$H$4</c:f>
              <c:strCache>
                <c:ptCount val="1"/>
                <c:pt idx="0">
                  <c:v>FTL_Write_time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Resp!$H$5:$H$16</c:f>
              <c:numCache>
                <c:formatCode>General</c:formatCode>
                <c:ptCount val="12"/>
                <c:pt idx="0">
                  <c:v>1631.482584911332</c:v>
                </c:pt>
                <c:pt idx="1">
                  <c:v>1789.943400245946</c:v>
                </c:pt>
                <c:pt idx="2">
                  <c:v>1629.935775874817</c:v>
                </c:pt>
                <c:pt idx="3">
                  <c:v>1806.515567880145</c:v>
                </c:pt>
                <c:pt idx="4">
                  <c:v>1558.801862121025</c:v>
                </c:pt>
                <c:pt idx="5">
                  <c:v>1479.4943457376</c:v>
                </c:pt>
                <c:pt idx="6">
                  <c:v>1846.847737067032</c:v>
                </c:pt>
                <c:pt idx="7">
                  <c:v>1602.791141245289</c:v>
                </c:pt>
                <c:pt idx="8">
                  <c:v>1526.420338243683</c:v>
                </c:pt>
                <c:pt idx="9">
                  <c:v>1519.654782905893</c:v>
                </c:pt>
                <c:pt idx="10">
                  <c:v>1561.370736148902</c:v>
                </c:pt>
                <c:pt idx="11">
                  <c:v>1563.927896433775</c:v>
                </c:pt>
              </c:numCache>
            </c:numRef>
          </c:val>
        </c:ser>
        <c:ser>
          <c:idx val="1"/>
          <c:order val="1"/>
          <c:tx>
            <c:strRef>
              <c:f>Resp!$I$4</c:f>
              <c:strCache>
                <c:ptCount val="1"/>
                <c:pt idx="0">
                  <c:v>SoF WRITE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Resp!$I$5:$I$16</c:f>
              <c:numCache>
                <c:formatCode>General</c:formatCode>
                <c:ptCount val="12"/>
                <c:pt idx="0">
                  <c:v>206.2475154331692</c:v>
                </c:pt>
                <c:pt idx="1">
                  <c:v>461.7214508905585</c:v>
                </c:pt>
                <c:pt idx="2">
                  <c:v>235.5642727144052</c:v>
                </c:pt>
                <c:pt idx="3">
                  <c:v>313.4439360843895</c:v>
                </c:pt>
                <c:pt idx="4">
                  <c:v>250.8550924964474</c:v>
                </c:pt>
                <c:pt idx="5">
                  <c:v>210.4543860387543</c:v>
                </c:pt>
                <c:pt idx="6">
                  <c:v>363.0555649919006</c:v>
                </c:pt>
                <c:pt idx="7">
                  <c:v>229.3665129129962</c:v>
                </c:pt>
                <c:pt idx="8">
                  <c:v>237.4814082989815</c:v>
                </c:pt>
                <c:pt idx="9">
                  <c:v>186.6703981701786</c:v>
                </c:pt>
                <c:pt idx="10">
                  <c:v>186.3480429005516</c:v>
                </c:pt>
                <c:pt idx="11">
                  <c:v>171.2329869063974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6996128"/>
        <c:axId val="-196991776"/>
      </c:barChart>
      <c:catAx>
        <c:axId val="-1969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ko-KR"/>
          </a:p>
        </c:txPr>
        <c:crossAx val="-196991776"/>
        <c:crosses val="autoZero"/>
        <c:auto val="1"/>
        <c:lblAlgn val="ctr"/>
        <c:lblOffset val="100"/>
        <c:noMultiLvlLbl val="1"/>
      </c:catAx>
      <c:valAx>
        <c:axId val="-1969917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ko-KR"/>
          </a:p>
        </c:txPr>
        <c:crossAx val="-196996128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1321560</xdr:colOff>
      <xdr:row>22</xdr:row>
      <xdr:rowOff>138240</xdr:rowOff>
    </xdr:from>
    <xdr:to>
      <xdr:col>12</xdr:col>
      <xdr:colOff>361080</xdr:colOff>
      <xdr:row>45</xdr:row>
      <xdr:rowOff>23400</xdr:rowOff>
    </xdr:to>
    <xdr:graphicFrame macro="">
      <xdr:nvGraphicFramePr>
        <xdr:cNvPr id="2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1547640</xdr:colOff>
      <xdr:row>23</xdr:row>
      <xdr:rowOff>16560</xdr:rowOff>
    </xdr:from>
    <xdr:to>
      <xdr:col>4</xdr:col>
      <xdr:colOff>1051560</xdr:colOff>
      <xdr:row>38</xdr:row>
      <xdr:rowOff>44280</xdr:rowOff>
    </xdr:to>
    <xdr:graphicFrame macro="">
      <xdr:nvGraphicFramePr>
        <xdr:cNvPr id="3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103880</xdr:rowOff>
    </xdr:from>
    <xdr:to>
      <xdr:col>4</xdr:col>
      <xdr:colOff>381000</xdr:colOff>
      <xdr:row>36</xdr:row>
      <xdr:rowOff>55640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321200</xdr:colOff>
      <xdr:row>19</xdr:row>
      <xdr:rowOff>57820</xdr:rowOff>
    </xdr:from>
    <xdr:to>
      <xdr:col>11</xdr:col>
      <xdr:colOff>139700</xdr:colOff>
      <xdr:row>36</xdr:row>
      <xdr:rowOff>9580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7" sqref="G7"/>
    </sheetView>
  </sheetViews>
  <sheetFormatPr baseColWidth="10" defaultColWidth="8.83203125" defaultRowHeight="15" x14ac:dyDescent="0.2"/>
  <cols>
    <col min="1" max="1" width="8.83203125" style="1"/>
  </cols>
  <sheetData>
    <row r="1" spans="1:8" x14ac:dyDescent="0.2">
      <c r="B1" s="16" t="s">
        <v>0</v>
      </c>
      <c r="C1" s="16"/>
      <c r="E1" s="2" t="s">
        <v>1</v>
      </c>
      <c r="F1" s="16" t="s">
        <v>2</v>
      </c>
      <c r="G1" s="16"/>
    </row>
    <row r="2" spans="1:8" x14ac:dyDescent="0.2">
      <c r="B2" s="3" t="s">
        <v>3</v>
      </c>
      <c r="C2" s="3" t="s">
        <v>4</v>
      </c>
      <c r="F2" s="3" t="s">
        <v>3</v>
      </c>
      <c r="G2" s="3" t="s">
        <v>4</v>
      </c>
    </row>
    <row r="3" spans="1:8" ht="16" x14ac:dyDescent="0.2">
      <c r="A3" s="1" t="s">
        <v>5</v>
      </c>
      <c r="B3" s="4">
        <v>0</v>
      </c>
      <c r="C3" s="5">
        <v>0</v>
      </c>
      <c r="E3" s="1" t="s">
        <v>5</v>
      </c>
      <c r="F3" s="6">
        <v>0</v>
      </c>
      <c r="G3" s="7">
        <v>0</v>
      </c>
    </row>
    <row r="4" spans="1:8" ht="16" x14ac:dyDescent="0.2">
      <c r="A4" s="1" t="s">
        <v>6</v>
      </c>
      <c r="B4" s="4">
        <v>0</v>
      </c>
      <c r="C4" s="5">
        <v>0</v>
      </c>
      <c r="E4" s="1" t="s">
        <v>6</v>
      </c>
      <c r="F4" s="6">
        <v>0</v>
      </c>
      <c r="G4" s="7">
        <v>0</v>
      </c>
    </row>
    <row r="5" spans="1:8" ht="16" x14ac:dyDescent="0.2">
      <c r="A5" s="1" t="s">
        <v>7</v>
      </c>
      <c r="B5" s="4">
        <v>0</v>
      </c>
      <c r="C5" s="5">
        <v>0</v>
      </c>
      <c r="E5" s="1" t="s">
        <v>7</v>
      </c>
      <c r="F5" s="6">
        <v>0</v>
      </c>
      <c r="G5" s="7">
        <v>0</v>
      </c>
    </row>
    <row r="6" spans="1:8" ht="16" x14ac:dyDescent="0.2">
      <c r="A6" s="1" t="s">
        <v>8</v>
      </c>
      <c r="B6" s="4">
        <v>0</v>
      </c>
      <c r="C6" s="5">
        <v>0</v>
      </c>
      <c r="E6" s="1" t="s">
        <v>8</v>
      </c>
      <c r="F6" s="6">
        <v>0</v>
      </c>
      <c r="G6" s="7">
        <v>0</v>
      </c>
    </row>
    <row r="7" spans="1:8" ht="16" x14ac:dyDescent="0.2">
      <c r="A7" s="1" t="s">
        <v>9</v>
      </c>
      <c r="B7" s="4">
        <v>50522804</v>
      </c>
      <c r="C7" s="5">
        <v>59975177</v>
      </c>
      <c r="D7">
        <f>B7/C7*100</f>
        <v>84.239524628664284</v>
      </c>
      <c r="E7" s="1" t="s">
        <v>9</v>
      </c>
      <c r="F7" s="6">
        <v>113463551</v>
      </c>
      <c r="G7" s="7">
        <v>127774832</v>
      </c>
      <c r="H7">
        <f>F7/G7*100</f>
        <v>88.799608830634185</v>
      </c>
    </row>
    <row r="8" spans="1:8" ht="16" x14ac:dyDescent="0.2">
      <c r="A8" s="1" t="s">
        <v>10</v>
      </c>
      <c r="B8" s="4">
        <v>72400444</v>
      </c>
      <c r="C8" s="5">
        <v>87651466</v>
      </c>
      <c r="D8">
        <f>B8/C8*100</f>
        <v>82.600380009616728</v>
      </c>
      <c r="E8" s="1" t="s">
        <v>10</v>
      </c>
      <c r="F8" s="6">
        <v>149185164</v>
      </c>
      <c r="G8" s="7">
        <v>174424169</v>
      </c>
      <c r="H8">
        <f>F8/G8*100</f>
        <v>85.53009875598147</v>
      </c>
    </row>
    <row r="9" spans="1:8" ht="16" x14ac:dyDescent="0.2">
      <c r="A9" s="1" t="s">
        <v>11</v>
      </c>
      <c r="B9" s="4">
        <v>27633445</v>
      </c>
      <c r="C9" s="5">
        <v>35848425</v>
      </c>
      <c r="D9">
        <f>B9/C9*100</f>
        <v>77.084125732162562</v>
      </c>
      <c r="E9" s="1" t="s">
        <v>11</v>
      </c>
      <c r="F9" s="6">
        <v>71819465</v>
      </c>
      <c r="G9" s="7">
        <v>85063494</v>
      </c>
      <c r="H9">
        <f>F9/G9*100</f>
        <v>84.430419705073476</v>
      </c>
    </row>
    <row r="10" spans="1:8" ht="16" x14ac:dyDescent="0.2">
      <c r="A10" s="1" t="s">
        <v>12</v>
      </c>
      <c r="B10" s="4">
        <v>19025676</v>
      </c>
      <c r="C10" s="5">
        <v>22427236</v>
      </c>
      <c r="D10">
        <f>B10/C10*100</f>
        <v>84.832905847158329</v>
      </c>
      <c r="E10" s="1" t="s">
        <v>12</v>
      </c>
      <c r="F10" s="6">
        <v>39130917</v>
      </c>
      <c r="G10" s="7">
        <v>53039917</v>
      </c>
      <c r="H10">
        <f>F10/G10*100</f>
        <v>73.776354137205757</v>
      </c>
    </row>
    <row r="11" spans="1:8" ht="16" x14ac:dyDescent="0.2">
      <c r="A11" s="1" t="s">
        <v>13</v>
      </c>
      <c r="B11" s="4">
        <v>0</v>
      </c>
      <c r="C11" s="5">
        <v>0</v>
      </c>
      <c r="E11" s="1" t="s">
        <v>13</v>
      </c>
      <c r="F11" s="6">
        <v>0</v>
      </c>
      <c r="G11" s="7">
        <v>4624197</v>
      </c>
    </row>
    <row r="12" spans="1:8" ht="16" x14ac:dyDescent="0.2">
      <c r="A12" s="1" t="s">
        <v>14</v>
      </c>
      <c r="B12" s="4">
        <v>0</v>
      </c>
      <c r="C12" s="5">
        <v>0</v>
      </c>
      <c r="E12" s="1" t="s">
        <v>14</v>
      </c>
      <c r="F12" s="6">
        <v>0</v>
      </c>
      <c r="G12" s="7">
        <v>3088663</v>
      </c>
    </row>
    <row r="13" spans="1:8" ht="16" x14ac:dyDescent="0.2">
      <c r="A13" s="1" t="s">
        <v>15</v>
      </c>
      <c r="B13" s="4">
        <v>0</v>
      </c>
      <c r="C13" s="5">
        <v>11332102</v>
      </c>
      <c r="E13" s="1" t="s">
        <v>15</v>
      </c>
      <c r="F13" s="6">
        <v>23031626</v>
      </c>
      <c r="G13" s="7">
        <v>34909702</v>
      </c>
      <c r="H13">
        <f>F13/G13*100</f>
        <v>65.974857075548798</v>
      </c>
    </row>
    <row r="14" spans="1:8" ht="16" x14ac:dyDescent="0.2">
      <c r="A14" s="1" t="s">
        <v>16</v>
      </c>
      <c r="B14" s="4">
        <v>18697052</v>
      </c>
      <c r="C14" s="5">
        <v>36975947</v>
      </c>
      <c r="D14">
        <f>B14/C14*100</f>
        <v>50.565444611871598</v>
      </c>
      <c r="E14" s="1" t="s">
        <v>16</v>
      </c>
      <c r="F14" s="6">
        <v>69305470</v>
      </c>
      <c r="G14" s="7">
        <v>86760723</v>
      </c>
      <c r="H14">
        <f>F14/G14*100</f>
        <v>79.881157744616772</v>
      </c>
    </row>
    <row r="15" spans="1:8" ht="16" x14ac:dyDescent="0.2">
      <c r="A15" s="1" t="s">
        <v>17</v>
      </c>
      <c r="B15" s="4">
        <v>197264081</v>
      </c>
      <c r="C15" s="5">
        <v>232133676</v>
      </c>
      <c r="D15">
        <f>B15/C15*100</f>
        <v>84.978657297444428</v>
      </c>
      <c r="E15" s="1" t="s">
        <v>17</v>
      </c>
      <c r="F15" s="6">
        <v>430097773</v>
      </c>
      <c r="G15" s="7">
        <v>476507913</v>
      </c>
      <c r="H15">
        <f>F15/G15*100</f>
        <v>90.26036321037968</v>
      </c>
    </row>
    <row r="16" spans="1:8" ht="16" x14ac:dyDescent="0.2">
      <c r="A16" s="1" t="s">
        <v>18</v>
      </c>
      <c r="B16" s="4">
        <v>7242206</v>
      </c>
      <c r="C16" s="5">
        <v>9652842</v>
      </c>
      <c r="D16">
        <f>B16/C16*100</f>
        <v>75.026670901688846</v>
      </c>
      <c r="E16" s="1" t="s">
        <v>18</v>
      </c>
      <c r="F16" s="6">
        <v>15555861</v>
      </c>
      <c r="G16" s="7">
        <v>23207391</v>
      </c>
      <c r="H16">
        <f>F16/G16*100</f>
        <v>67.029770817408988</v>
      </c>
    </row>
    <row r="17" spans="1:8" ht="16" x14ac:dyDescent="0.2">
      <c r="A17" s="1" t="s">
        <v>19</v>
      </c>
      <c r="B17" s="4">
        <v>19744543</v>
      </c>
      <c r="C17" s="5">
        <v>36992144</v>
      </c>
      <c r="D17">
        <f>B17/C17*100</f>
        <v>53.3749625325853</v>
      </c>
      <c r="E17" s="1" t="s">
        <v>19</v>
      </c>
      <c r="F17" s="6">
        <v>66440717</v>
      </c>
      <c r="G17" s="7">
        <v>86356184</v>
      </c>
      <c r="H17">
        <f>F17/G17*100</f>
        <v>76.937995546445165</v>
      </c>
    </row>
    <row r="18" spans="1:8" ht="16" x14ac:dyDescent="0.2">
      <c r="A18" s="1" t="s">
        <v>20</v>
      </c>
      <c r="B18" s="4">
        <v>0</v>
      </c>
      <c r="C18" s="5">
        <v>0</v>
      </c>
      <c r="E18" s="1" t="s">
        <v>20</v>
      </c>
      <c r="F18" s="6">
        <v>0</v>
      </c>
      <c r="G18" s="7">
        <v>0</v>
      </c>
    </row>
    <row r="19" spans="1:8" ht="16" x14ac:dyDescent="0.2">
      <c r="A19" s="1" t="s">
        <v>21</v>
      </c>
      <c r="B19" s="8">
        <v>0</v>
      </c>
      <c r="C19" s="9">
        <v>0</v>
      </c>
      <c r="E19" s="1" t="s">
        <v>21</v>
      </c>
      <c r="F19" s="10">
        <v>0</v>
      </c>
      <c r="G19" s="11">
        <v>0</v>
      </c>
    </row>
    <row r="20" spans="1:8" x14ac:dyDescent="0.2">
      <c r="D20">
        <f>GEOMEAN(D3:D19)</f>
        <v>72.730743164569361</v>
      </c>
      <c r="H20">
        <f>GEOMEAN(H3:H19)</f>
        <v>78.718164921239989</v>
      </c>
    </row>
  </sheetData>
  <mergeCells count="2">
    <mergeCell ref="B1:C1"/>
    <mergeCell ref="F1:G1"/>
  </mergeCells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7"/>
  <sheetViews>
    <sheetView tabSelected="1" topLeftCell="B1" workbookViewId="0">
      <selection activeCell="J41" sqref="J41"/>
    </sheetView>
  </sheetViews>
  <sheetFormatPr baseColWidth="10" defaultColWidth="8.83203125" defaultRowHeight="15" x14ac:dyDescent="0.2"/>
  <cols>
    <col min="1" max="1" width="19" bestFit="1" customWidth="1"/>
    <col min="2" max="2" width="12.83203125" bestFit="1" customWidth="1"/>
    <col min="3" max="3" width="13" bestFit="1" customWidth="1"/>
    <col min="4" max="4" width="12.83203125" bestFit="1" customWidth="1"/>
    <col min="7" max="7" width="19" bestFit="1" customWidth="1"/>
    <col min="8" max="8" width="13.33203125" bestFit="1" customWidth="1"/>
    <col min="9" max="9" width="14" bestFit="1" customWidth="1"/>
  </cols>
  <sheetData>
    <row r="4" spans="1:10" x14ac:dyDescent="0.2">
      <c r="A4" s="3"/>
      <c r="B4" s="12" t="s">
        <v>22</v>
      </c>
      <c r="C4" s="3" t="s">
        <v>23</v>
      </c>
      <c r="D4" s="12" t="s">
        <v>22</v>
      </c>
      <c r="G4" s="3"/>
      <c r="H4" s="12" t="s">
        <v>24</v>
      </c>
      <c r="I4" s="3" t="s">
        <v>25</v>
      </c>
      <c r="J4" s="3"/>
    </row>
    <row r="5" spans="1:10" ht="17" x14ac:dyDescent="0.25">
      <c r="A5" s="13" t="s">
        <v>26</v>
      </c>
      <c r="B5" s="14">
        <f t="shared" ref="B5:B16" si="0">D5-C5</f>
        <v>631.47338935927985</v>
      </c>
      <c r="C5">
        <v>128.82057194960316</v>
      </c>
      <c r="D5">
        <v>760.29396130888301</v>
      </c>
      <c r="G5" s="13" t="s">
        <v>26</v>
      </c>
      <c r="H5" s="3">
        <f t="shared" ref="H5:H16" si="1">J5-I5</f>
        <v>1631.4825849113315</v>
      </c>
      <c r="I5">
        <v>206.24751543316918</v>
      </c>
      <c r="J5">
        <v>1837.7301003445007</v>
      </c>
    </row>
    <row r="6" spans="1:10" ht="17" x14ac:dyDescent="0.25">
      <c r="A6" s="13" t="s">
        <v>27</v>
      </c>
      <c r="B6" s="14">
        <f t="shared" si="0"/>
        <v>569.46302231920595</v>
      </c>
      <c r="C6">
        <v>141.08028557837713</v>
      </c>
      <c r="D6">
        <v>710.54330789758308</v>
      </c>
      <c r="G6" s="13" t="s">
        <v>27</v>
      </c>
      <c r="H6" s="3">
        <f t="shared" si="1"/>
        <v>1789.9434002459461</v>
      </c>
      <c r="I6">
        <v>461.72145089055846</v>
      </c>
      <c r="J6">
        <v>2251.6648511365047</v>
      </c>
    </row>
    <row r="7" spans="1:10" ht="17" x14ac:dyDescent="0.25">
      <c r="A7" s="13" t="s">
        <v>28</v>
      </c>
      <c r="B7" s="14">
        <f t="shared" si="0"/>
        <v>671.68155398635167</v>
      </c>
      <c r="C7">
        <v>144.55754388974771</v>
      </c>
      <c r="D7">
        <v>816.23909787609944</v>
      </c>
      <c r="G7" s="13" t="s">
        <v>28</v>
      </c>
      <c r="H7" s="3">
        <f t="shared" si="1"/>
        <v>1629.9357758748174</v>
      </c>
      <c r="I7">
        <v>235.56427271440523</v>
      </c>
      <c r="J7">
        <v>1865.5000485892226</v>
      </c>
    </row>
    <row r="8" spans="1:10" ht="17" x14ac:dyDescent="0.25">
      <c r="A8" s="13" t="s">
        <v>29</v>
      </c>
      <c r="B8" s="14">
        <f t="shared" si="0"/>
        <v>597.13642154551792</v>
      </c>
      <c r="C8">
        <v>190.17930372765093</v>
      </c>
      <c r="D8">
        <v>787.31572527316882</v>
      </c>
      <c r="G8" s="13" t="s">
        <v>29</v>
      </c>
      <c r="H8" s="3">
        <f t="shared" si="1"/>
        <v>1806.5155678801448</v>
      </c>
      <c r="I8">
        <v>313.44393608438946</v>
      </c>
      <c r="J8">
        <v>2119.9595039645342</v>
      </c>
    </row>
    <row r="9" spans="1:10" ht="17" x14ac:dyDescent="0.25">
      <c r="A9" s="13" t="s">
        <v>30</v>
      </c>
      <c r="B9" s="14">
        <f t="shared" si="0"/>
        <v>601.39978832805411</v>
      </c>
      <c r="C9">
        <v>178.98803269977586</v>
      </c>
      <c r="D9">
        <v>780.38782102783</v>
      </c>
      <c r="G9" s="13" t="s">
        <v>30</v>
      </c>
      <c r="H9" s="3">
        <f t="shared" si="1"/>
        <v>1558.8018621210247</v>
      </c>
      <c r="I9">
        <v>250.85509249644738</v>
      </c>
      <c r="J9">
        <v>1809.6569546174721</v>
      </c>
    </row>
    <row r="10" spans="1:10" ht="17" x14ac:dyDescent="0.25">
      <c r="A10" s="13" t="s">
        <v>31</v>
      </c>
      <c r="B10" s="14">
        <f t="shared" si="0"/>
        <v>625.96861877761376</v>
      </c>
      <c r="C10">
        <v>134.67809445949001</v>
      </c>
      <c r="D10">
        <v>760.64671323710377</v>
      </c>
      <c r="G10" s="13" t="s">
        <v>31</v>
      </c>
      <c r="H10" s="3">
        <f t="shared" si="1"/>
        <v>1479.4943457376005</v>
      </c>
      <c r="I10">
        <v>210.45438603875434</v>
      </c>
      <c r="J10">
        <v>1689.9487317763549</v>
      </c>
    </row>
    <row r="11" spans="1:10" ht="17" x14ac:dyDescent="0.25">
      <c r="A11" s="13" t="s">
        <v>32</v>
      </c>
      <c r="B11" s="14">
        <f t="shared" si="0"/>
        <v>596.43809404805802</v>
      </c>
      <c r="C11">
        <v>176.90212209905371</v>
      </c>
      <c r="D11">
        <v>773.34021614711173</v>
      </c>
      <c r="G11" s="13" t="s">
        <v>32</v>
      </c>
      <c r="H11" s="3">
        <f t="shared" si="1"/>
        <v>1846.8477370670316</v>
      </c>
      <c r="I11">
        <v>363.05556499190055</v>
      </c>
      <c r="J11">
        <v>2209.9033020589322</v>
      </c>
    </row>
    <row r="12" spans="1:10" ht="17" x14ac:dyDescent="0.25">
      <c r="A12" s="13" t="s">
        <v>33</v>
      </c>
      <c r="B12" s="14">
        <f t="shared" si="0"/>
        <v>669.35336884996957</v>
      </c>
      <c r="C12">
        <v>98.508601849752878</v>
      </c>
      <c r="D12">
        <v>767.86197069972241</v>
      </c>
      <c r="G12" s="13" t="s">
        <v>33</v>
      </c>
      <c r="H12" s="3">
        <f t="shared" si="1"/>
        <v>1602.7911412452888</v>
      </c>
      <c r="I12">
        <v>229.36651291299623</v>
      </c>
      <c r="J12">
        <v>1832.1576541582851</v>
      </c>
    </row>
    <row r="13" spans="1:10" ht="17" x14ac:dyDescent="0.25">
      <c r="A13" s="13" t="s">
        <v>37</v>
      </c>
      <c r="B13" s="14">
        <f t="shared" si="0"/>
        <v>673.38389566531475</v>
      </c>
      <c r="C13">
        <v>185.05206293337858</v>
      </c>
      <c r="D13">
        <v>858.43595859869333</v>
      </c>
      <c r="G13" s="13" t="s">
        <v>37</v>
      </c>
      <c r="H13" s="3">
        <f t="shared" si="1"/>
        <v>1526.4203382436833</v>
      </c>
      <c r="I13">
        <v>237.48140829898153</v>
      </c>
      <c r="J13">
        <v>1763.9017465426648</v>
      </c>
    </row>
    <row r="14" spans="1:10" ht="17" x14ac:dyDescent="0.25">
      <c r="A14" s="13" t="s">
        <v>34</v>
      </c>
      <c r="B14" s="14">
        <f t="shared" si="0"/>
        <v>671.20806243013908</v>
      </c>
      <c r="C14">
        <v>146.63314393988284</v>
      </c>
      <c r="D14">
        <v>817.84120637002195</v>
      </c>
      <c r="G14" s="13" t="s">
        <v>34</v>
      </c>
      <c r="H14" s="3">
        <f t="shared" si="1"/>
        <v>1519.6547829058929</v>
      </c>
      <c r="I14">
        <v>186.67039817017863</v>
      </c>
      <c r="J14">
        <v>1706.3251810760717</v>
      </c>
    </row>
    <row r="15" spans="1:10" ht="17" x14ac:dyDescent="0.25">
      <c r="A15" s="13" t="s">
        <v>35</v>
      </c>
      <c r="B15" s="14">
        <f t="shared" si="0"/>
        <v>609.65834761882354</v>
      </c>
      <c r="C15">
        <v>116.63028864089821</v>
      </c>
      <c r="D15">
        <v>726.28863625972178</v>
      </c>
      <c r="G15" s="13" t="s">
        <v>35</v>
      </c>
      <c r="H15" s="3">
        <f t="shared" si="1"/>
        <v>1561.3707361489023</v>
      </c>
      <c r="I15">
        <v>186.3480429005516</v>
      </c>
      <c r="J15">
        <v>1747.718779049454</v>
      </c>
    </row>
    <row r="16" spans="1:10" ht="17" x14ac:dyDescent="0.25">
      <c r="A16" s="13" t="s">
        <v>36</v>
      </c>
      <c r="B16" s="14">
        <f t="shared" si="0"/>
        <v>586.96671404989002</v>
      </c>
      <c r="C16">
        <v>128.39898202494496</v>
      </c>
      <c r="D16">
        <v>715.365696074835</v>
      </c>
      <c r="G16" s="13" t="s">
        <v>36</v>
      </c>
      <c r="H16" s="3">
        <f t="shared" si="1"/>
        <v>1563.9278964337755</v>
      </c>
      <c r="I16">
        <v>171.23298690639737</v>
      </c>
      <c r="J16">
        <v>1735.1608833401729</v>
      </c>
    </row>
    <row r="17" spans="1:10" x14ac:dyDescent="0.2">
      <c r="A17" s="3"/>
      <c r="B17" s="3">
        <f>AVERAGE(B5:B16)</f>
        <v>625.34427308151817</v>
      </c>
      <c r="C17" s="3">
        <f>AVERAGE(C5:C16)</f>
        <v>147.53575281604634</v>
      </c>
      <c r="D17" s="3">
        <f>AVERAGE(D5:D16)</f>
        <v>772.88002589756445</v>
      </c>
      <c r="G17" s="3"/>
      <c r="H17" s="3">
        <f>AVERAGE(H5:H16)</f>
        <v>1626.4321807346203</v>
      </c>
      <c r="I17" s="3">
        <f>AVERAGE(I5:I16)</f>
        <v>254.37013065322751</v>
      </c>
      <c r="J17" s="3">
        <f>AVERAGE(J5:J16)</f>
        <v>1880.8023113878473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M29" sqref="M29"/>
    </sheetView>
  </sheetViews>
  <sheetFormatPr baseColWidth="10" defaultColWidth="8.83203125" defaultRowHeight="15" x14ac:dyDescent="0.2"/>
  <sheetData>
    <row r="2" spans="1:2" x14ac:dyDescent="0.2">
      <c r="A2" s="15" t="s">
        <v>5</v>
      </c>
      <c r="B2">
        <v>2.4001079000000002E-2</v>
      </c>
    </row>
    <row r="3" spans="1:2" x14ac:dyDescent="0.2">
      <c r="A3" s="15" t="s">
        <v>6</v>
      </c>
      <c r="B3">
        <v>0.22800980500000001</v>
      </c>
    </row>
    <row r="4" spans="1:2" x14ac:dyDescent="0.2">
      <c r="A4" s="15" t="s">
        <v>7</v>
      </c>
      <c r="B4">
        <v>4.0001568000000001E-2</v>
      </c>
    </row>
    <row r="5" spans="1:2" x14ac:dyDescent="0.2">
      <c r="A5" s="15" t="s">
        <v>8</v>
      </c>
      <c r="B5">
        <v>0.12000485</v>
      </c>
    </row>
    <row r="6" spans="1:2" x14ac:dyDescent="0.2">
      <c r="A6" s="15" t="s">
        <v>9</v>
      </c>
      <c r="B6">
        <v>0.54802247500000001</v>
      </c>
    </row>
    <row r="7" spans="1:2" x14ac:dyDescent="0.2">
      <c r="A7" s="15" t="s">
        <v>10</v>
      </c>
      <c r="B7">
        <v>0.13600567799999999</v>
      </c>
    </row>
    <row r="8" spans="1:2" x14ac:dyDescent="0.2">
      <c r="A8" s="15" t="s">
        <v>11</v>
      </c>
      <c r="B8">
        <v>3.2000967999999998E-2</v>
      </c>
    </row>
    <row r="9" spans="1:2" x14ac:dyDescent="0.2">
      <c r="A9" s="15" t="s">
        <v>12</v>
      </c>
      <c r="B9">
        <v>6.8002473999999993E-2</v>
      </c>
    </row>
    <row r="10" spans="1:2" x14ac:dyDescent="0.2">
      <c r="A10" s="15" t="s">
        <v>13</v>
      </c>
      <c r="B10">
        <v>3.6001413000000003E-2</v>
      </c>
    </row>
    <row r="11" spans="1:2" x14ac:dyDescent="0.2">
      <c r="A11" s="15" t="s">
        <v>14</v>
      </c>
      <c r="B11">
        <v>0.128005121</v>
      </c>
    </row>
    <row r="12" spans="1:2" x14ac:dyDescent="0.2">
      <c r="A12" s="15" t="s">
        <v>15</v>
      </c>
      <c r="B12">
        <v>4.0001611999999999E-2</v>
      </c>
    </row>
    <row r="13" spans="1:2" x14ac:dyDescent="0.2">
      <c r="A13" s="15" t="s">
        <v>16</v>
      </c>
      <c r="B13">
        <v>7.2002918999999999E-2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GC</vt:lpstr>
      <vt:lpstr>Resp</vt:lpstr>
      <vt:lpstr>Recovery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Sungjin Lee</dc:creator>
  <dc:description/>
  <cp:lastModifiedBy>Microsoft Office 사용자</cp:lastModifiedBy>
  <cp:revision>2</cp:revision>
  <dcterms:created xsi:type="dcterms:W3CDTF">2017-07-22T05:58:15Z</dcterms:created>
  <dcterms:modified xsi:type="dcterms:W3CDTF">2017-08-06T16:10:00Z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