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utilisateur/Documents/these/studies/cpx/studies/peitek-2018-a-look-into-programmers-head/data/"/>
    </mc:Choice>
  </mc:AlternateContent>
  <xr:revisionPtr revIDLastSave="0" documentId="13_ncr:9_{D69E0E8B-3275-AC40-AAC2-E16F5D3F4251}" xr6:coauthVersionLast="47" xr6:coauthVersionMax="47" xr10:uidLastSave="{00000000-0000-0000-0000-000000000000}"/>
  <bookViews>
    <workbookView xWindow="35840" yWindow="0" windowWidth="38400" windowHeight="21600" activeTab="1" xr2:uid="{00000000-000D-0000-FFFF-FFFF00000000}"/>
  </bookViews>
  <sheets>
    <sheet name="Behavioral_data_response_times" sheetId="1" r:id="rId1"/>
    <sheet name="response_time" sheetId="3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D45" i="3" l="1"/>
  <c r="D46" i="3"/>
  <c r="D47" i="3"/>
  <c r="D48" i="3"/>
  <c r="D49" i="3"/>
  <c r="D50" i="3"/>
  <c r="D51" i="3"/>
  <c r="D52" i="3"/>
  <c r="D53" i="3"/>
  <c r="D54" i="3"/>
  <c r="D55" i="3"/>
  <c r="D44" i="3"/>
  <c r="E44" i="3"/>
  <c r="E45" i="3"/>
  <c r="E46" i="3"/>
  <c r="E47" i="3"/>
  <c r="E48" i="3"/>
  <c r="E49" i="3"/>
  <c r="E50" i="3"/>
  <c r="E51" i="3"/>
  <c r="E52" i="3"/>
  <c r="E53" i="3"/>
  <c r="E54" i="3"/>
  <c r="E55" i="3"/>
  <c r="C45" i="3"/>
  <c r="C46" i="3"/>
  <c r="C47" i="3"/>
  <c r="C48" i="3"/>
  <c r="C49" i="3"/>
  <c r="C50" i="3"/>
  <c r="C51" i="3"/>
  <c r="C52" i="3"/>
  <c r="C53" i="3"/>
  <c r="C54" i="3"/>
  <c r="C55" i="3"/>
  <c r="B55" i="3"/>
  <c r="B54" i="3"/>
  <c r="B53" i="3"/>
  <c r="B52" i="3"/>
  <c r="B51" i="3"/>
  <c r="B50" i="3"/>
  <c r="B49" i="3"/>
  <c r="B48" i="3"/>
  <c r="B47" i="3"/>
  <c r="B46" i="3"/>
  <c r="B45" i="3"/>
  <c r="C44" i="3"/>
  <c r="B44" i="3"/>
  <c r="A55" i="3"/>
  <c r="A54" i="3"/>
  <c r="A53" i="3"/>
  <c r="A52" i="3"/>
  <c r="A51" i="3"/>
  <c r="A50" i="3"/>
  <c r="A49" i="3"/>
  <c r="A48" i="3"/>
  <c r="A47" i="3"/>
  <c r="A46" i="3"/>
  <c r="A45" i="3"/>
  <c r="A44" i="3"/>
  <c r="M41" i="3"/>
  <c r="K41" i="3"/>
  <c r="I41" i="3"/>
  <c r="G41" i="3"/>
  <c r="E41" i="3"/>
  <c r="C41" i="3"/>
  <c r="X41" i="3"/>
  <c r="Y41" i="3" s="1"/>
  <c r="V41" i="3"/>
  <c r="W41" i="3" s="1"/>
  <c r="T41" i="3"/>
  <c r="U41" i="3" s="1"/>
  <c r="R41" i="3"/>
  <c r="S41" i="3" s="1"/>
  <c r="P41" i="3"/>
  <c r="Q41" i="3" s="1"/>
  <c r="N41" i="3"/>
  <c r="O41" i="3" s="1"/>
  <c r="L41" i="3"/>
  <c r="J41" i="3"/>
  <c r="H41" i="3"/>
  <c r="F41" i="3"/>
  <c r="D41" i="3"/>
  <c r="B41" i="3"/>
  <c r="Y26" i="3"/>
  <c r="Y27" i="3"/>
  <c r="Y28" i="3"/>
  <c r="Y29" i="3"/>
  <c r="Y30" i="3"/>
  <c r="Y31" i="3"/>
  <c r="Y32" i="3"/>
  <c r="Y33" i="3"/>
  <c r="Y34" i="3"/>
  <c r="Y35" i="3"/>
  <c r="Y36" i="3"/>
  <c r="Y37" i="3"/>
  <c r="Y38" i="3"/>
  <c r="Y39" i="3"/>
  <c r="Y40" i="3"/>
  <c r="Y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25" i="3"/>
  <c r="B25" i="1" l="1"/>
  <c r="F25" i="1"/>
  <c r="D25" i="1"/>
  <c r="J25" i="1"/>
  <c r="I25" i="1"/>
  <c r="H25" i="1"/>
  <c r="M25" i="1"/>
  <c r="L25" i="1"/>
  <c r="E25" i="1"/>
  <c r="G25" i="1"/>
  <c r="C25" i="1"/>
  <c r="K25" i="1"/>
  <c r="B26" i="1"/>
  <c r="F26" i="1"/>
  <c r="D26" i="1"/>
  <c r="J26" i="1"/>
  <c r="I26" i="1"/>
  <c r="H26" i="1"/>
  <c r="M26" i="1"/>
  <c r="L26" i="1"/>
  <c r="E26" i="1"/>
  <c r="G26" i="1"/>
  <c r="C26" i="1"/>
  <c r="K26" i="1"/>
  <c r="B27" i="1"/>
  <c r="F27" i="1"/>
  <c r="D27" i="1"/>
  <c r="J27" i="1"/>
  <c r="I27" i="1"/>
  <c r="H27" i="1"/>
  <c r="M27" i="1"/>
  <c r="L27" i="1"/>
  <c r="E27" i="1"/>
  <c r="G27" i="1"/>
  <c r="C27" i="1"/>
  <c r="K27" i="1"/>
  <c r="B28" i="1"/>
  <c r="F28" i="1"/>
  <c r="D28" i="1"/>
  <c r="J28" i="1"/>
  <c r="I28" i="1"/>
  <c r="H28" i="1"/>
  <c r="M28" i="1"/>
  <c r="L28" i="1"/>
  <c r="E28" i="1"/>
  <c r="G28" i="1"/>
  <c r="C28" i="1"/>
  <c r="K28" i="1"/>
  <c r="B29" i="1"/>
  <c r="F29" i="1"/>
  <c r="D29" i="1"/>
  <c r="J29" i="1"/>
  <c r="I29" i="1"/>
  <c r="H29" i="1"/>
  <c r="M29" i="1"/>
  <c r="L29" i="1"/>
  <c r="E29" i="1"/>
  <c r="G29" i="1"/>
  <c r="C29" i="1"/>
  <c r="K29" i="1"/>
  <c r="B30" i="1"/>
  <c r="F30" i="1"/>
  <c r="D30" i="1"/>
  <c r="J30" i="1"/>
  <c r="I30" i="1"/>
  <c r="H30" i="1"/>
  <c r="M30" i="1"/>
  <c r="L30" i="1"/>
  <c r="E30" i="1"/>
  <c r="G30" i="1"/>
  <c r="C30" i="1"/>
  <c r="K30" i="1"/>
  <c r="B31" i="1"/>
  <c r="F31" i="1"/>
  <c r="D31" i="1"/>
  <c r="J31" i="1"/>
  <c r="I31" i="1"/>
  <c r="H31" i="1"/>
  <c r="M31" i="1"/>
  <c r="L31" i="1"/>
  <c r="E31" i="1"/>
  <c r="G31" i="1"/>
  <c r="C31" i="1"/>
  <c r="K31" i="1"/>
  <c r="B32" i="1"/>
  <c r="F32" i="1"/>
  <c r="D32" i="1"/>
  <c r="J32" i="1"/>
  <c r="I32" i="1"/>
  <c r="H32" i="1"/>
  <c r="M32" i="1"/>
  <c r="L32" i="1"/>
  <c r="E32" i="1"/>
  <c r="G32" i="1"/>
  <c r="C32" i="1"/>
  <c r="K32" i="1"/>
  <c r="B33" i="1"/>
  <c r="F33" i="1"/>
  <c r="D33" i="1"/>
  <c r="J33" i="1"/>
  <c r="I33" i="1"/>
  <c r="H33" i="1"/>
  <c r="M33" i="1"/>
  <c r="L33" i="1"/>
  <c r="E33" i="1"/>
  <c r="G33" i="1"/>
  <c r="C33" i="1"/>
  <c r="K33" i="1"/>
  <c r="B34" i="1"/>
  <c r="F34" i="1"/>
  <c r="D34" i="1"/>
  <c r="J34" i="1"/>
  <c r="I34" i="1"/>
  <c r="H34" i="1"/>
  <c r="M34" i="1"/>
  <c r="L34" i="1"/>
  <c r="E34" i="1"/>
  <c r="G34" i="1"/>
  <c r="C34" i="1"/>
  <c r="K34" i="1"/>
  <c r="B35" i="1"/>
  <c r="F35" i="1"/>
  <c r="D35" i="1"/>
  <c r="J35" i="1"/>
  <c r="I35" i="1"/>
  <c r="H35" i="1"/>
  <c r="M35" i="1"/>
  <c r="L35" i="1"/>
  <c r="E35" i="1"/>
  <c r="G35" i="1"/>
  <c r="C35" i="1"/>
  <c r="K35" i="1"/>
  <c r="B36" i="1"/>
  <c r="F36" i="1"/>
  <c r="D36" i="1"/>
  <c r="J36" i="1"/>
  <c r="I36" i="1"/>
  <c r="H36" i="1"/>
  <c r="M36" i="1"/>
  <c r="L36" i="1"/>
  <c r="E36" i="1"/>
  <c r="G36" i="1"/>
  <c r="C36" i="1"/>
  <c r="K36" i="1"/>
  <c r="B37" i="1"/>
  <c r="F37" i="1"/>
  <c r="D37" i="1"/>
  <c r="J37" i="1"/>
  <c r="I37" i="1"/>
  <c r="H37" i="1"/>
  <c r="M37" i="1"/>
  <c r="L37" i="1"/>
  <c r="E37" i="1"/>
  <c r="G37" i="1"/>
  <c r="C37" i="1"/>
  <c r="K37" i="1"/>
  <c r="B38" i="1"/>
  <c r="F38" i="1"/>
  <c r="D38" i="1"/>
  <c r="J38" i="1"/>
  <c r="I38" i="1"/>
  <c r="H38" i="1"/>
  <c r="M38" i="1"/>
  <c r="L38" i="1"/>
  <c r="E38" i="1"/>
  <c r="G38" i="1"/>
  <c r="C38" i="1"/>
  <c r="K38" i="1"/>
  <c r="B39" i="1"/>
  <c r="F39" i="1"/>
  <c r="D39" i="1"/>
  <c r="J39" i="1"/>
  <c r="I39" i="1"/>
  <c r="H39" i="1"/>
  <c r="M39" i="1"/>
  <c r="L39" i="1"/>
  <c r="E39" i="1"/>
  <c r="G39" i="1"/>
  <c r="C39" i="1"/>
  <c r="K39" i="1"/>
  <c r="B23" i="1"/>
  <c r="F23" i="1"/>
  <c r="D23" i="1"/>
  <c r="J23" i="1"/>
  <c r="I23" i="1"/>
  <c r="H23" i="1"/>
  <c r="M23" i="1"/>
  <c r="L23" i="1"/>
  <c r="E23" i="1"/>
  <c r="G23" i="1"/>
  <c r="C23" i="1"/>
  <c r="K23" i="1"/>
  <c r="K24" i="1"/>
  <c r="C24" i="1"/>
  <c r="G24" i="1"/>
  <c r="E24" i="1"/>
  <c r="L24" i="1"/>
  <c r="M24" i="1"/>
  <c r="H24" i="1"/>
  <c r="I24" i="1"/>
  <c r="J24" i="1"/>
  <c r="D24" i="1"/>
  <c r="F24" i="1"/>
  <c r="B24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25" i="1"/>
  <c r="K41" i="1" l="1"/>
  <c r="E41" i="1"/>
  <c r="L41" i="1"/>
  <c r="M41" i="1"/>
  <c r="G41" i="1"/>
  <c r="I41" i="1"/>
  <c r="E40" i="1"/>
  <c r="I40" i="1"/>
  <c r="C41" i="1"/>
  <c r="H40" i="1"/>
  <c r="J40" i="1"/>
  <c r="D41" i="1"/>
  <c r="D40" i="1"/>
  <c r="F41" i="1"/>
  <c r="F40" i="1"/>
  <c r="B41" i="1"/>
  <c r="H41" i="1"/>
  <c r="J41" i="1"/>
  <c r="K40" i="1"/>
  <c r="C40" i="1"/>
  <c r="G40" i="1"/>
  <c r="B40" i="1"/>
  <c r="L40" i="1"/>
  <c r="M40" i="1"/>
</calcChain>
</file>

<file path=xl/sharedStrings.xml><?xml version="1.0" encoding="utf-8"?>
<sst xmlns="http://purl.oclc.org/ooxml/spreadsheetml/main" count="877" uniqueCount="584">
  <si>
    <t>Factorial</t>
  </si>
  <si>
    <t>Check substring</t>
  </si>
  <si>
    <t>Find largest number in list of numbers</t>
  </si>
  <si>
    <t>Reverse String</t>
  </si>
  <si>
    <t>Swap</t>
  </si>
  <si>
    <t>Power</t>
  </si>
  <si>
    <t>Median</t>
  </si>
  <si>
    <t>Reveres Entries in Array</t>
  </si>
  <si>
    <t>Cross sum</t>
  </si>
  <si>
    <t>Find largest of three number</t>
  </si>
  <si>
    <t>Count same chars</t>
  </si>
  <si>
    <t>Decimal to binary</t>
  </si>
  <si>
    <t>Programming experience score</t>
  </si>
  <si>
    <t>Comp</t>
  </si>
  <si>
    <t>Syntax</t>
  </si>
  <si>
    <t>Participant 1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</si>
  <si>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</si>
  <si>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</si>
  <si>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</si>
  <si>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</si>
  <si>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</si>
  <si>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</si>
  <si>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</si>
  <si>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9</t>
  </si>
  <si>
    <t>Participant 10</t>
  </si>
  <si>
    <t>Participant 11</t>
  </si>
  <si>
    <t>Participant 12</t>
  </si>
  <si>
    <t>Participant 13</t>
  </si>
  <si>
    <t>Participant 14</t>
  </si>
  <si>
    <t>Participant 15</t>
  </si>
  <si>
    <t>Participant 16</t>
  </si>
  <si>
    <t>SOMME</t>
  </si>
  <si>
    <t>MOYENNE</t>
  </si>
  <si>
    <t>Id</t>
  </si>
  <si>
    <t>Snippet</t>
  </si>
  <si>
    <t>snippet_id</t>
  </si>
  <si>
    <t>expCode</t>
  </si>
  <si>
    <t>probCode</t>
  </si>
  <si>
    <t>Experiment::time</t>
  </si>
  <si>
    <t>Aufgabe1::time</t>
  </si>
  <si>
    <t>Aufgabe1::PCAufgabe0</t>
  </si>
  <si>
    <t>Aufgabe1::answerAufgabe3a</t>
  </si>
  <si>
    <t>Aufgabe1::beschreibungAufgabe3a</t>
  </si>
  <si>
    <t>Aufgabe1::beschreibungAufgabe0</t>
  </si>
  <si>
    <t>Aufgabe2::time</t>
  </si>
  <si>
    <t>Aufgabe2::PCAufgabe0</t>
  </si>
  <si>
    <t>Aufgabe2::answerAufgabe3a</t>
  </si>
  <si>
    <t>Aufgabe2::beschreibungAufgabe3a</t>
  </si>
  <si>
    <t>Aufgabe2::beschreibungAufgabe0</t>
  </si>
  <si>
    <t>Aufgabe3::time</t>
  </si>
  <si>
    <t>Aufgabe3::PCAufgabe0</t>
  </si>
  <si>
    <t>Aufgabe3::answerAufgabe3a</t>
  </si>
  <si>
    <t>Aufgabe3::beschreibungAufgabe3a</t>
  </si>
  <si>
    <t>Aufgabe3::beschreibungAufgabe0</t>
  </si>
  <si>
    <t>Aufgabe4::time</t>
  </si>
  <si>
    <t>Aufgabe4::PCAufgabe0</t>
  </si>
  <si>
    <t>Aufgabe4::answerAufgabe3a</t>
  </si>
  <si>
    <t>Aufgabe4::beschreibungAufgabe3a</t>
  </si>
  <si>
    <t>Aufgabe4::beschreibungAufgabe0</t>
  </si>
  <si>
    <t>Aufgabe5::time</t>
  </si>
  <si>
    <t>Aufgabe5::PCAufgabe0</t>
  </si>
  <si>
    <t>Aufgabe5::answerAufgabe3a</t>
  </si>
  <si>
    <t>Aufgabe5::beschreibungAufgabe3a</t>
  </si>
  <si>
    <t>Aufgabe5::beschreibungAufgabe0</t>
  </si>
  <si>
    <t>Aufgabe6::time</t>
  </si>
  <si>
    <t>Aufgabe6::PCAufgabe0</t>
  </si>
  <si>
    <t>Aufgabe6::answerAufgabe3a</t>
  </si>
  <si>
    <t>Aufgabe6::beschreibungAufgabe3a</t>
  </si>
  <si>
    <t>Aufgabe6::beschreibungAufgabe0</t>
  </si>
  <si>
    <t>Aufgabe7::time</t>
  </si>
  <si>
    <t>Aufgabe7::PCAufgabe0</t>
  </si>
  <si>
    <t>Aufgabe7::answerAufgabe3a</t>
  </si>
  <si>
    <t>Aufgabe7::beschreibungAufgabe3a</t>
  </si>
  <si>
    <t>Aufgabe7::beschreibungAufgabe0</t>
  </si>
  <si>
    <t>Aufgabe8::time</t>
  </si>
  <si>
    <t>Aufgabe8::PCAufgabe0</t>
  </si>
  <si>
    <t>Aufgabe8::answerAufgabe3a</t>
  </si>
  <si>
    <t>Aufgabe8::beschreibungAufgabe3a</t>
  </si>
  <si>
    <t>Aufgabe8::beschreibungAufgabe0</t>
  </si>
  <si>
    <t>Aufgabe9::time</t>
  </si>
  <si>
    <t>Aufgabe9::PCAufgabe0</t>
  </si>
  <si>
    <t>Aufgabe9::answerAufgabe3a</t>
  </si>
  <si>
    <t>Aufgabe9::beschreibungAufgabe3a</t>
  </si>
  <si>
    <t>Aufgabe9::beschreibungAufgabe0</t>
  </si>
  <si>
    <t>Aufgabe10::time</t>
  </si>
  <si>
    <t>Aufgabe10::PCAufgabe0</t>
  </si>
  <si>
    <t>Aufgabe10::answerAufgabe3a</t>
  </si>
  <si>
    <t>Aufgabe10::beschreibungAufgabe3a</t>
  </si>
  <si>
    <t>Aufgabe10::beschreibungAufgabe0</t>
  </si>
  <si>
    <t>Aufgabe11::time</t>
  </si>
  <si>
    <t>Aufgabe11::PCAufgabe0</t>
  </si>
  <si>
    <t>Aufgabe11::answerAufgabe3a</t>
  </si>
  <si>
    <t>Aufgabe11::beschreibungAufgabe3a</t>
  </si>
  <si>
    <t>Aufgabe11::beschreibungAufgabe0</t>
  </si>
  <si>
    <t>Aufgabe12::time</t>
  </si>
  <si>
    <t>Aufgabe12::PCAufgabe0</t>
  </si>
  <si>
    <t>Aufgabe12::answerAufgabe3a</t>
  </si>
  <si>
    <t>Aufgabe12::beschreibungAufgabe3a</t>
  </si>
  <si>
    <t>Aufgabe12::beschreibungAufgabe0</t>
  </si>
  <si>
    <t>Fragebogen::time</t>
  </si>
  <si>
    <t>Seite1::time</t>
  </si>
  <si>
    <t>Seite1::alter</t>
  </si>
  <si>
    <t>Seite1::immatrikulationsjahr</t>
  </si>
  <si>
    <t>Seite1::geschlecht</t>
  </si>
  <si>
    <t>Seite1::studiengang</t>
  </si>
  <si>
    <t>Seite2::time</t>
  </si>
  <si>
    <t>Seite2::PE</t>
  </si>
  <si>
    <t>Seite2::programmierjahre</t>
  </si>
  <si>
    <t>Seite2::programmierkurse</t>
  </si>
  <si>
    <t>Seite2::Java</t>
  </si>
  <si>
    <t>Seite2::C</t>
  </si>
  <si>
    <t>Seite2::Haskell</t>
  </si>
  <si>
    <t>Seite2::Prolog</t>
  </si>
  <si>
    <t>Seite2::weitereProgrammiersprachenanzahl</t>
  </si>
  <si>
    <t>Seite3::time</t>
  </si>
  <si>
    <t>Seite3::logisch (Prolog)</t>
  </si>
  <si>
    <t>Seite3::funktional (Haskell)</t>
  </si>
  <si>
    <t>Seite3::imperativ (C)</t>
  </si>
  <si>
    <t>Seite3::objekt-orientiert (Java)</t>
  </si>
  <si>
    <t>Seite3::grossesProgrammierprojekt</t>
  </si>
  <si>
    <t>Seite3::zeitGrossesProgrammierprojekt</t>
  </si>
  <si>
    <t>Seite3::domaeneGrossesProgrammierprojekt</t>
  </si>
  <si>
    <t>Seite3::locProjekte</t>
  </si>
  <si>
    <t>Seite4::time</t>
  </si>
  <si>
    <t>Seite4::Kursteilnehmer</t>
  </si>
  <si>
    <t>Seite4::Programmierer</t>
  </si>
  <si>
    <t>Ende::time</t>
  </si>
  <si>
    <t>defaultMR</t>
  </si>
  <si>
    <t>bx08</t>
  </si>
  <si>
    <t>Fakult‰t</t>
  </si>
  <si>
    <t xml:space="preserve">10: Punkt zu viel
2: : statt ;
</t>
  </si>
  <si>
    <t>indexOf nicht bekannt</t>
  </si>
  <si>
    <t>15: ; fehlt
17: " fehlt</t>
  </si>
  <si>
    <t>grˆﬂte Zahl in einem Zahlenarray finden</t>
  </si>
  <si>
    <t>10: Klammer fehtlt
5: Klammer fehlt
6: &gt;&lt;</t>
  </si>
  <si>
    <t>olleH</t>
  </si>
  <si>
    <t xml:space="preserve">Bildet das Spiegelbild eines Wortes </t>
  </si>
  <si>
    <t>2: ' statt "
5: . statt ;</t>
  </si>
  <si>
    <t>Tauschen</t>
  </si>
  <si>
    <t>1: ) fehlt
4: int temp
8: ; fehlt</t>
  </si>
  <si>
    <t>2 hoch 3</t>
  </si>
  <si>
    <t>7: x
9: _
6: ,</t>
  </si>
  <si>
    <t xml:space="preserve">ganz schon komplexer Algorithmus f¸r so wenig Zeit ^^
4,5 </t>
  </si>
  <si>
    <t>2: , fehlt
6: do zu viel
7: : statt ;</t>
  </si>
  <si>
    <t>4 6 1</t>
  </si>
  <si>
    <t>zahlen in einem array tauschen und array ausgeben</t>
  </si>
  <si>
    <t>10: ! 
6: array.length
4: fehlende Klammer</t>
  </si>
  <si>
    <t>Quersumme</t>
  </si>
  <si>
    <t>9: ; statt .
8: fehlende Klammer</t>
  </si>
  <si>
    <t>grˆﬂte von 3 Zahlen ermitteln</t>
  </si>
  <si>
    <t xml:space="preserve">1: Strg
6: &amp;&amp;&amp;
9: Sys
</t>
  </si>
  <si>
    <t>findet Anzahl gleicher Buchstaben in zwei Wˆrtern</t>
  </si>
  <si>
    <t>6: &lt;&gt;</t>
  </si>
  <si>
    <t>Bin‰rzahl einer Dezimalzahl ermitteln</t>
  </si>
  <si>
    <t>6: true
11: Klammer fehlt</t>
  </si>
  <si>
    <t>Weiblich</t>
  </si>
  <si>
    <t>Dipl.-Informatik</t>
  </si>
  <si>
    <t>Ja</t>
  </si>
  <si>
    <t>Apps+Webanwendung</t>
  </si>
  <si>
    <t>&gt;40000</t>
  </si>
  <si>
    <t>null vom Key</t>
  </si>
  <si>
    <t>de02</t>
  </si>
  <si>
    <t>Produkt zweier Zahlen berechnen wobei eine Zahl stets verringert wird und das Ergebnis ein Faktor ist.</t>
  </si>
  <si>
    <t>6. Es wird der Gleichheitsoperator == verwendet, nicht der Zuweisungsoperator =</t>
  </si>
  <si>
    <t>Substring is contained: Java
Substring ist not contained: Pascal</t>
  </si>
  <si>
    <t>Pr¸ft ob Worte in Strings enthalten sind und gibt das Ergebnis der Pr¸fung aus</t>
  </si>
  <si>
    <t>10. + fehlt f¸r Stringverkn¸pfung</t>
  </si>
  <si>
    <t>Vergleicht Feldelemente und weist bei Ungleichheit die Zahl aus dem Feld der Ergebnisvariable zu.</t>
  </si>
  <si>
    <t>6: Ungleichoperator benˆtigt !=
10: ) fehlt</t>
  </si>
  <si>
    <t>Gibt Hello r¸ckw‰rts aus</t>
  </si>
  <si>
    <t>2: " statt ' benˆtigt</t>
  </si>
  <si>
    <t>Vertauscht den Wert zweier Variablen</t>
  </si>
  <si>
    <t>4: Leerzeichen fehlt nach int</t>
  </si>
  <si>
    <t>Multipliziert zwei Zahlen, Ergebnis ist Faktor</t>
  </si>
  <si>
    <t>7: x statt * verwendet
9: out.println benˆtigt</t>
  </si>
  <si>
    <t>Berechnet Summe von Flieﬂkommazahlen</t>
  </si>
  <si>
    <t>2: Komma fehlt
6: do gehˆrt nicht zu if-Schleife</t>
  </si>
  <si>
    <t>4
6
1</t>
  </si>
  <si>
    <t>Vertauscht Werte im Array und gibt diese dann nacheinander aus</t>
  </si>
  <si>
    <t>6: array.length benˆtigt
10: 1 statt ! benˆtigt</t>
  </si>
  <si>
    <t>Teilt eine Zahl durch 10 und weist den Rest einem Ergebnis zu.</t>
  </si>
  <si>
    <t>9: . statt :</t>
  </si>
  <si>
    <t>Vergleicht 3 Zahlen</t>
  </si>
  <si>
    <t>6: ein &amp; zu viel
8: Vergleichsoperator fehlt
9: System statt Sys</t>
  </si>
  <si>
    <t>Vergleicht die Buchstaben zweier Strings</t>
  </si>
  <si>
    <t>6: &gt; statt &lt;&gt;</t>
  </si>
  <si>
    <t>Teilt eine Zahl und vergleicht den Rest</t>
  </si>
  <si>
    <t>6: 0 statt true</t>
  </si>
  <si>
    <t>Wirtschaftsinformatik</t>
  </si>
  <si>
    <t>2 Jahre</t>
  </si>
  <si>
    <t>Webapplikationsentwicklung</t>
  </si>
  <si>
    <t>900-40000</t>
  </si>
  <si>
    <t>dv14</t>
  </si>
  <si>
    <t xml:space="preserve">2 : ;
6 == =
10 .
</t>
  </si>
  <si>
    <t>Substring is contained: Java
Substring is not contained: Pascal</t>
  </si>
  <si>
    <t>Substringsuche</t>
  </si>
  <si>
    <t>17 ' "</t>
  </si>
  <si>
    <t>Maximum</t>
  </si>
  <si>
    <t xml:space="preserve">5   geschweifte Klammer fehlt
6 &gt;&lt; &gt;
10 ) fehlt
</t>
  </si>
  <si>
    <t>elloH</t>
  </si>
  <si>
    <t>String reverse</t>
  </si>
  <si>
    <t xml:space="preserve">1 args fehlt
2 ' "
</t>
  </si>
  <si>
    <t>swap</t>
  </si>
  <si>
    <t>1 ( )
4 Leerzeichen fehlt
8 ; fehlt</t>
  </si>
  <si>
    <t>Zweierpotenz</t>
  </si>
  <si>
    <t xml:space="preserve">6 m ;
7 x *
9 _ .
</t>
  </si>
  <si>
    <t>median</t>
  </si>
  <si>
    <t xml:space="preserve">2 , fehlt
6 do zu viel
7 : ;
</t>
  </si>
  <si>
    <t xml:space="preserve">4
6
1
</t>
  </si>
  <si>
    <t>Array reverse</t>
  </si>
  <si>
    <t xml:space="preserve">6 : .
10 ! 1
</t>
  </si>
  <si>
    <t>9 : .</t>
  </si>
  <si>
    <t xml:space="preserve">6 &amp;&amp;&amp; &amp;&amp;
8 &gt; fehlt
10 ( fehlt
</t>
  </si>
  <si>
    <t>gleiche Buchstaben z‰hlen</t>
  </si>
  <si>
    <t xml:space="preserve">6 &lt;&gt; &gt;
eine { zu viel
13 ) fehlt
</t>
  </si>
  <si>
    <t>Bin‰rformatierung</t>
  </si>
  <si>
    <t xml:space="preserve">} fehlt
then
</t>
  </si>
  <si>
    <t>M‰nnlich</t>
  </si>
  <si>
    <t>Ingenieurinformatik</t>
  </si>
  <si>
    <t>&gt;&gt;10</t>
  </si>
  <si>
    <t>Automatisierung, VR/AR</t>
  </si>
  <si>
    <t>iz65</t>
  </si>
  <si>
    <t>2, doppelpunkt statt semikolon
6, == statt =
10, punkt zuviel</t>
  </si>
  <si>
    <t>sin Strings in String enthalten</t>
  </si>
  <si>
    <t>10, + fehlt
15, semikolon fehlt
17, " fehlt</t>
  </si>
  <si>
    <t>grˆﬂte zahl des array ausgeben</t>
  </si>
  <si>
    <t>1, leerzeichen zuviel
6, &gt;&lt; statt &gt;=
10, Klammer fehlt</t>
  </si>
  <si>
    <t>R¸ckw‰rtsuasgabe</t>
  </si>
  <si>
    <t>1, ¸bergabe-variable fehlt
2, ungleiche hochkomma genutzt
5, komma statt semikolon</t>
  </si>
  <si>
    <t>zahlen tauschen</t>
  </si>
  <si>
    <t>1, Klammer zu fehlt
4, leerzeichen fehlt
8, semikolon fehlt</t>
  </si>
  <si>
    <t>6, komma statt semikolon
7, x statt mal
9, _ statt .</t>
  </si>
  <si>
    <t>zeit zu knapp :-P</t>
  </si>
  <si>
    <t>2, komma fehlt
7, doppelpunkt statt semikolon
6, do zuviel</t>
  </si>
  <si>
    <t>hinten und vorne tauschen</t>
  </si>
  <si>
    <t>6, : statt .
10, ! statt 1</t>
  </si>
  <si>
    <t>quersumme</t>
  </si>
  <si>
    <t>1, main fehlt
8, fehlende K }
9, : statt .</t>
  </si>
  <si>
    <t>grˆﬂte der drei zahlen</t>
  </si>
  <si>
    <t>6, &amp;&amp;&amp;
8, &gt; fehlt
9, Sys statt System</t>
  </si>
  <si>
    <t>gleiche buchstaben bis k¸rzeste wortl‰nge</t>
  </si>
  <si>
    <t xml:space="preserve">13, klamer zuviel oder zu wenig
</t>
  </si>
  <si>
    <t>binarisieren</t>
  </si>
  <si>
    <t>6, then
10, klamer fehlt</t>
  </si>
  <si>
    <t>Informatik</t>
  </si>
  <si>
    <t>04. Mai</t>
  </si>
  <si>
    <t>5 jahre</t>
  </si>
  <si>
    <t>Webapplikationen</t>
  </si>
  <si>
    <t>jw55</t>
  </si>
  <si>
    <t>n!</t>
  </si>
  <si>
    <t>6, ==
10, .</t>
  </si>
  <si>
    <t>Substring is contained: Java
Substring is not containes: Pascal</t>
  </si>
  <si>
    <t>Teilstring enthalten?</t>
  </si>
  <si>
    <t>17, "
15, ;</t>
  </si>
  <si>
    <t>Bestimme Max</t>
  </si>
  <si>
    <t>6, &gt;&lt;
10, )
5, {</t>
  </si>
  <si>
    <t>Wort invertieren</t>
  </si>
  <si>
    <t>2, "
5, ;</t>
  </si>
  <si>
    <t>Sortiere (dazu: Vertausche)</t>
  </si>
  <si>
    <t>1, )
4, Leerzeichen
8, ;</t>
  </si>
  <si>
    <t>n^m</t>
  </si>
  <si>
    <t>6, ;
7, x
9, _</t>
  </si>
  <si>
    <t>zu wenig zeit, aber versuch war da...</t>
  </si>
  <si>
    <t>2, ,
9, )</t>
  </si>
  <si>
    <t>erneut versucht, aber gescheitert... :(</t>
  </si>
  <si>
    <t>6, :
4,{
10, !</t>
  </si>
  <si>
    <t>8, }
9, :</t>
  </si>
  <si>
    <t>bestimme absolutes Max.</t>
  </si>
  <si>
    <t>1, String
6, &amp;
8, &gt;</t>
  </si>
  <si>
    <t>Z‰hle identische Buchstaben an gleichen Positionen.</t>
  </si>
  <si>
    <t xml:space="preserve">6, &lt;&gt;
</t>
  </si>
  <si>
    <t>Bin‰rdarstellung</t>
  </si>
  <si>
    <t>11, }
6, true
6, then</t>
  </si>
  <si>
    <t>Mathematik</t>
  </si>
  <si>
    <t>Nein</t>
  </si>
  <si>
    <t>kf44</t>
  </si>
  <si>
    <t>Exponentenberechnung</t>
  </si>
  <si>
    <t>6, doppeltes =
10, . muss weg</t>
  </si>
  <si>
    <t>Pr¸fung ob Filterstring enthalten ist</t>
  </si>
  <si>
    <t>17 fehlendes "</t>
  </si>
  <si>
    <t>Suchalgorithmus nach der grˆﬂten Zahl</t>
  </si>
  <si>
    <t>6 &gt;&lt; es geht nur eins
5 fehlende geschweifte Klammer bei der for
10 fehlende ) vor dem Semikolon</t>
  </si>
  <si>
    <t>ollaH</t>
  </si>
  <si>
    <t>dreht den gegebenen String um</t>
  </si>
  <si>
    <t>2 ' muss ein " sein
5 , muss ein ;</t>
  </si>
  <si>
    <t>Tauscht die beiden Variablen</t>
  </si>
  <si>
    <t xml:space="preserve">4 leerzeichen zwischen int und temp
8 fehlendes Semikolon
</t>
  </si>
  <si>
    <t>Exponentenrechnung</t>
  </si>
  <si>
    <t>7 x sollte ein * sein
9 _ sollte ein . sein
6 , muss ein ; sein</t>
  </si>
  <si>
    <t>sortiert das Feld und addiert immer n/2-1 und die n/2 zahl</t>
  </si>
  <si>
    <t xml:space="preserve">6 do gehˆrt da nicht hin
2 fehlendes Komma zwischen 5 und 6
</t>
  </si>
  <si>
    <t>dreht das Array um</t>
  </si>
  <si>
    <t>4 fehlende {
10 ! muss eine zahl sein</t>
  </si>
  <si>
    <t>bilde die Quersumme aus der gegebenen Zahl</t>
  </si>
  <si>
    <t>8 fehlende }
9 : muss ein . sein</t>
  </si>
  <si>
    <t>Findet die grˆﬂte Zahl aus den gegeben Werten</t>
  </si>
  <si>
    <t>6 ein &amp; muss weg
8 fehlendes &gt;
10 fehlende (</t>
  </si>
  <si>
    <t>Vergleicht 2 String auf ¸bereinstimmung und z‰hlt diese</t>
  </si>
  <si>
    <t>6 &lt;&gt; es geht nur eins
13 fehlende )
13 fehlende {</t>
  </si>
  <si>
    <t>wandelt eine gegeben Zahl in dessen bin‰rcode um</t>
  </si>
  <si>
    <t>6 == true geht nicht, sollte 0 sein</t>
  </si>
  <si>
    <t>C#</t>
  </si>
  <si>
    <t>6 Monate</t>
  </si>
  <si>
    <t>Webanwendung</t>
  </si>
  <si>
    <t>ki47</t>
  </si>
  <si>
    <t>1*2*3*4</t>
  </si>
  <si>
    <t>6, == anstatt =
10, Punkt vor Semikolon
2, : statt ;</t>
  </si>
  <si>
    <t>Pr¸fung ob zwei Wˆrter in Wortgruppe sind</t>
  </si>
  <si>
    <t>10, + fehlt
15, Semikolon fehlt
17, " fehlt</t>
  </si>
  <si>
    <t>sucht grˆﬂtes Elem in Array</t>
  </si>
  <si>
    <t>6, &gt;&lt;
5, { fehlt
10, ) fehlt</t>
  </si>
  <si>
    <t>das Wort "word" umdrehen</t>
  </si>
  <si>
    <t xml:space="preserve">2, falsch endendes Hochkomma
5, Komma statt ;
</t>
  </si>
  <si>
    <t>Vertauschen der Variablenwerte</t>
  </si>
  <si>
    <t>5, Leerzeichen nach int fehlt
8, Semikolon fehlt
1, ) fehlt</t>
  </si>
  <si>
    <t>Schleife wird zweimal durchlaufen und result (initial = 2) wird mit 2 multipliziert</t>
  </si>
  <si>
    <t>8, } fehlt
7, x statt *
9, _ statt .</t>
  </si>
  <si>
    <t>zweites und drittes Element im Array (0 basierend) werden addiert, wobei das dritte Elem vorher durch 2 geteilt wird</t>
  </si>
  <si>
    <t xml:space="preserve">6, do statt {
7, : statt ;
9, ) zu viel
</t>
  </si>
  <si>
    <t>erstes und letztes Elem im Array tauschen</t>
  </si>
  <si>
    <t>10, ! anstatt 1
4, { fehlt
6, : statt .</t>
  </si>
  <si>
    <t>Addition von Moduloberechnungen</t>
  </si>
  <si>
    <t>8, } fehlt
9, : statt .</t>
  </si>
  <si>
    <t>Vergleich dreier Zahlen und finden der grˆﬂten</t>
  </si>
  <si>
    <t>6, ein &amp; zu viel
10, ( fehlt
9, Sys anstatt System</t>
  </si>
  <si>
    <t>Finden gleicher Buchstaben in zwei Wˆrtern</t>
  </si>
  <si>
    <t>13, { fehlt
13, ) fehlt
6, &lt;&gt; anstatt !=</t>
  </si>
  <si>
    <t>Moduloberechnung und 0 zum Wort (initial leer) bei Rest 0, sonst 1</t>
  </si>
  <si>
    <t>11, } fehlt
6, then statt {
6, true</t>
  </si>
  <si>
    <t>Mobile, Cloud, Web</t>
  </si>
  <si>
    <t>kw33</t>
  </si>
  <si>
    <t xml:space="preserve">24	</t>
  </si>
  <si>
    <t xml:space="preserve">Fakult‰t berechnen </t>
  </si>
  <si>
    <t>2, : statt ;
10: . vor ;</t>
  </si>
  <si>
    <t xml:space="preserve">Substring is contained: Java
Substring is not contained: Pascal	</t>
  </si>
  <si>
    <t>Test, ob Worte in  Text enthalten sind</t>
  </si>
  <si>
    <t>15, Semikolon fehlt</t>
  </si>
  <si>
    <t>gibt grˆﬂte Zahl zur¸ck</t>
  </si>
  <si>
    <t>2, Klammern f¸r Array m¸ssen nach int folgen
6, Vergleichsoperator
10, ) fehlt</t>
  </si>
  <si>
    <t>gibt Wort r¸cckw‰rts aus</t>
  </si>
  <si>
    <t>1, Name f¸r Parameter fehlt
5, Index kann negativ werden</t>
  </si>
  <si>
    <t>var 2 wird ausgegeben</t>
  </si>
  <si>
    <t>4, fehlendes Leerzeichen zwischen int und temp</t>
  </si>
  <si>
    <t>Zahl wird zweimal verdoppelt</t>
  </si>
  <si>
    <t>6, } fehlt in Zeile 8
7, x statt *
9, _ in Syso</t>
  </si>
  <si>
    <t xml:space="preserve">ist mir w‰hrend dem Test nicht eingefallen	</t>
  </si>
  <si>
    <t>2, Komma zwischen 5 und 6
6, do gehˆrt da nicht hin
9, ( zu viel</t>
  </si>
  <si>
    <t xml:space="preserve">6	</t>
  </si>
  <si>
    <t>gibt mittleres Element zur¸ck</t>
  </si>
  <si>
    <t>10, ! statt 1</t>
  </si>
  <si>
    <t xml:space="preserve">8	</t>
  </si>
  <si>
    <t>Quersumme der Zahl</t>
  </si>
  <si>
    <t>1, main fehlt
9, : in Syso</t>
  </si>
  <si>
    <t>gibt grˆﬂte Zahl aus</t>
  </si>
  <si>
    <t>1, Strg statt String
6, &amp;&amp;&amp; statt &amp;&amp;
8, Operator zwischen num2 und num3 fehlt</t>
  </si>
  <si>
    <t>Z‰hlt wie viele Buchstaben in beiden Wˆrtern ¸bereinstimmen</t>
  </si>
  <si>
    <t>6, &lt;&gt; anstatt !=
13,{ fehlt nach if-Anweisung</t>
  </si>
  <si>
    <t>Bin‰rdarstellung der Zahl</t>
  </si>
  <si>
    <t xml:space="preserve">5, } fehlt f¸r while-Schleife
6, then gehˆrt nicht hin
13, }
</t>
  </si>
  <si>
    <t>1 Jahr</t>
  </si>
  <si>
    <t>ny03</t>
  </si>
  <si>
    <t>The method loops from 4 to 3 to 2 and multiplies the numbers: 1*(4*3*2).</t>
  </si>
  <si>
    <t>line 2, : should be ;
line 6, == should be =
line 10, extra . at end</t>
  </si>
  <si>
    <t>Checks if two substrings are contained within a string, and prints the results for each.</t>
  </si>
  <si>
    <t>line 10, missing +
line 15, missing ;
line 17, missing "</t>
  </si>
  <si>
    <t>The method loops through each element of an array and compares them to the first element. If not equal, the result is updated to contain the current element value.</t>
  </si>
  <si>
    <t>line 5, { missing
line 6, &lt;&gt; should be !=
line 10, ) missing</t>
  </si>
  <si>
    <t>lleH</t>
  </si>
  <si>
    <t>The method prints a word backwards, starting from the second-to-last letter.</t>
  </si>
  <si>
    <t>line 1, needs variable name
line 2, ' should be "
line 5, , should be ;</t>
  </si>
  <si>
    <t>Copies two numbers between variables, prints one of them at the end.</t>
  </si>
  <si>
    <t>line 1, { should be )
line 4, space missing
line 8, missing ;</t>
  </si>
  <si>
    <t>Multiplies (2 x 2) x 2</t>
  </si>
  <si>
    <t>line 6, , should be ;
line 8, for loop missing }
line 9, _ should be .</t>
  </si>
  <si>
    <t>Did not determine output while in scanner, but did attempt to.</t>
  </si>
  <si>
    <t>line 2, comma missing
line 6, should not contain "do"
line 7, : should be ;</t>
  </si>
  <si>
    <t>line 6, : should be .
line 10, ! should be 1.
Did not find 3rd error.</t>
  </si>
  <si>
    <t>Function adds the remainder (modulus) of a number to the result, divides the number by ten, and repeats until the number is zero.</t>
  </si>
  <si>
    <t xml:space="preserve">line 1, missing method name
line 8, while loop missing }
line 9, : should be .
</t>
  </si>
  <si>
    <t>Method compares three numbers and prints the largest.</t>
  </si>
  <si>
    <t>line 6, too many &amp;s
line 8, missing &gt;
line 9, Sys should be System.</t>
  </si>
  <si>
    <t>Compares the first 7 letters of each string and counts the number of positions with the same letter.</t>
  </si>
  <si>
    <t>line 13, missing )
line 15, unnecessary }
Didn't find 3rd error.</t>
  </si>
  <si>
    <t>Method adds 0 to the result when the index variable is even, otherwise it adds 1. Index steps from 4 to 2 to 1.</t>
  </si>
  <si>
    <t>line 6, "then" is unecessary
line 11, while loop missing }
Did not find 3rd error.</t>
  </si>
  <si>
    <t>Integrative Neuroscience</t>
  </si>
  <si>
    <t>3 years</t>
  </si>
  <si>
    <t>Database, Web Application</t>
  </si>
  <si>
    <t>pe80</t>
  </si>
  <si>
    <t>Fakult‰t von 4</t>
  </si>
  <si>
    <t xml:space="preserve">Zeile 10 - .
2 - semikolon
</t>
  </si>
  <si>
    <t>"Substring is contained: Java"
"Substring is not contained: Pascal"</t>
  </si>
  <si>
    <t>test ob string substring eines anderen</t>
  </si>
  <si>
    <t>Gibt die grˆﬂte Zahl des Arrays zur¸ck</t>
  </si>
  <si>
    <t>6 - &gt;&lt;
10 - )
5 - {</t>
  </si>
  <si>
    <t>reverse eines strings</t>
  </si>
  <si>
    <t>5 - {
7 - }</t>
  </si>
  <si>
    <t>tauscht zwei zahlen</t>
  </si>
  <si>
    <t>8 -;
1 - )</t>
  </si>
  <si>
    <t>potenz</t>
  </si>
  <si>
    <t>5 - ; statt ,
7 - * statt x
8 - }</t>
  </si>
  <si>
    <t>gibt den mittleren wert eines arrays wieder</t>
  </si>
  <si>
    <t>2 - ,
6 - do
7 - ;</t>
  </si>
  <si>
    <t>gibt inhalt des array von hinten nach vorne aus</t>
  </si>
  <si>
    <t xml:space="preserve">4 - {
</t>
  </si>
  <si>
    <t>weiﬂ nicht</t>
  </si>
  <si>
    <t>8 - }
9 - .</t>
  </si>
  <si>
    <t>gibt die grˆﬂte von drei zahlen</t>
  </si>
  <si>
    <t>6 - &amp;&amp;
8 - &gt;
10 - (</t>
  </si>
  <si>
    <t>z‰hlt die stellen an denen die strings gleich sind</t>
  </si>
  <si>
    <t>13 - )
15 - } zu viel</t>
  </si>
  <si>
    <t>0010 - nicht genau angeschaut</t>
  </si>
  <si>
    <t>wandelt int in bin‰r um</t>
  </si>
  <si>
    <t>11 - }</t>
  </si>
  <si>
    <t>Ing-Inf</t>
  </si>
  <si>
    <t>Webandwedung/Cloud</t>
  </si>
  <si>
    <t>ph21</t>
  </si>
  <si>
    <t>solange multiplizieren von num, bis num einen wert grˆﬂer 1 erreicht hat</t>
  </si>
  <si>
    <t>Suche nach Zeichenketten, ob diese enthalten sind</t>
  </si>
  <si>
    <t>17, "
10, felendes +
15, ;</t>
  </si>
  <si>
    <t>die grˆﬂte zahl suchen</t>
  </si>
  <si>
    <t>6, &gt;&lt;
10, fehlt )
5, length fehlt ()</t>
  </si>
  <si>
    <t>Reverse vom Hello String</t>
  </si>
  <si>
    <t>2, '
5, , statt ;</t>
  </si>
  <si>
    <t xml:space="preserve">swap </t>
  </si>
  <si>
    <t>1, )
4, fehlendes leerzeichen
8, ;</t>
  </si>
  <si>
    <t>potenz 2 hoch 3</t>
  </si>
  <si>
    <t>6, , statt ;
7, x
9, _</t>
  </si>
  <si>
    <t>Mittelwert der Liste benutzen</t>
  </si>
  <si>
    <t>2, , fehlt
6, do
7, :</t>
  </si>
  <si>
    <t>4, 6, 1</t>
  </si>
  <si>
    <t>spiegeln der liste</t>
  </si>
  <si>
    <t>6, :length
10, !
4, length ist ne funktion</t>
  </si>
  <si>
    <t xml:space="preserve">8, }
9, :
</t>
  </si>
  <si>
    <t>die grˆﬂte zahl ausgeben</t>
  </si>
  <si>
    <t>6, &amp; zu viel
8, &gt; fehlt
9, Sys --&gt; System</t>
  </si>
  <si>
    <t>‹bereinstimmung von Buchstaben gleicher Position</t>
  </si>
  <si>
    <t>6, &lt;&gt;
13, )
13, { oder 15, } zu viel</t>
  </si>
  <si>
    <t>Pr¸fung ob die Zahl grade oder ungerade ist</t>
  </si>
  <si>
    <t xml:space="preserve">6, then
11, }
</t>
  </si>
  <si>
    <t>Wirtschaft</t>
  </si>
  <si>
    <t>pv78</t>
  </si>
  <si>
    <t>2, Doppelpunkt statt Semikolon
6, Boolean wird int zugewiesen
10, Punkt ohne Klassenmethode/-eigenschaft</t>
  </si>
  <si>
    <t>Pr¸fung auf beinhalteten Teilstring</t>
  </si>
  <si>
    <t>10, Concat fehlt (+)
15, Semikolon fehlt
17, Anf¸hrungszeichen fehlen</t>
  </si>
  <si>
    <t>Mit den Fehlern schwer herzuleiten, aber ich meine mich zu erinnern, dass es das Maximum des Arrays war, das zur¸ckgegeben wird.</t>
  </si>
  <si>
    <t>5, Geschweifte Klammer fehlt
6, Ung¸ltiger Operator zum Vergleich
10, Klammer zu nach Operand fehlt</t>
  </si>
  <si>
    <t>Stringumkehr</t>
  </si>
  <si>
    <t>1, Variablenname fehlt
2, Doppelte Anf¸hrungszeichen statt einfache (m¸ssten es sein)
5, Komma statt Semikolon</t>
  </si>
  <si>
    <t>Adams Antwort ausgeben</t>
  </si>
  <si>
    <t>1, Schlieﬂende Klammer fehlt
4, Leerzeichen fehlt
8, Semikolon fehlt</t>
  </si>
  <si>
    <t>a * b!
A mal Fakult‰t(b)</t>
  </si>
  <si>
    <t>6, Komma statt Semikolon
7, x statt *
8, fehlende schlieﬂende Klammer</t>
  </si>
  <si>
    <t>Mittleres Element des Arrays ausgeben, bzw. das Mittel der beiden mittleren Elemente ausgeben, falls das Array eine gerade Anzahl an Elementen hat</t>
  </si>
  <si>
    <t xml:space="preserve">2, Komma fehlt
6, do ist hier nicht g¸ltig
7, Doppelpunkt statt Semikolon
</t>
  </si>
  <si>
    <t>Umkehr der Elemente eines Arrays</t>
  </si>
  <si>
    <t xml:space="preserve">4, Geschweifte Klammer fehlt
6, Doppelpunkt statt Punkt
10, ! statt 1
</t>
  </si>
  <si>
    <t>Quersumme bilden</t>
  </si>
  <si>
    <t>1, Name der main-Methode fehlt
8, Geschweife Klamemr fehlt
9, Doppelpunkt statt Punkt</t>
  </si>
  <si>
    <t>Maximum von drei Zahlen ausgeben</t>
  </si>
  <si>
    <t>6, ein &amp; zuviel
8, fehlender Operand
9, Sys statt System</t>
  </si>
  <si>
    <t>Anzahl der ¸bereinstimmenden Zeichen an gleichen Stellen finden</t>
  </si>
  <si>
    <t xml:space="preserve">6, &lt;&gt; statt !=
13, schlieﬂende Klammer fehlt
</t>
  </si>
  <si>
    <t>Ausgabe des Rests einer iterativen Division durch 2 bis 0</t>
  </si>
  <si>
    <t>6, then
6, Vergleich int mit true
11, schlieﬂende Klammer fehlt</t>
  </si>
  <si>
    <t>naturwissenschaftliche Informatik (Informatik/Biologie)</t>
  </si>
  <si>
    <t>Biologie / Energiewirtschaft</t>
  </si>
  <si>
    <t>qj04</t>
  </si>
  <si>
    <t>Zeile 10 Punkt hinter Syso</t>
  </si>
  <si>
    <t>System.out.println("Substring is contained: Java"</t>
  </si>
  <si>
    <t>Schauen, ob eines der Wrote in string enthalten ist.</t>
  </si>
  <si>
    <t>z 15</t>
  </si>
  <si>
    <t>Grˆﬂte Zahl der liste suchen</t>
  </si>
  <si>
    <t>6, &lt;&gt;</t>
  </si>
  <si>
    <t>Das Wort in umgekehrter reihenfolge ausgeben</t>
  </si>
  <si>
    <t>5 , statt ;</t>
  </si>
  <si>
    <t>Die zweite Variable ausgeben</t>
  </si>
  <si>
    <t>4 fehlendes Leerzeichen</t>
  </si>
  <si>
    <t>num1 hoch num2</t>
  </si>
  <si>
    <t>7 x statt *
6 , statt ;</t>
  </si>
  <si>
    <t>bei ungerade anzahl elemente das mittlere ausgeben, bei gerader elementzahl den mittelwert der beiden mittleren elemente bilden</t>
  </si>
  <si>
    <t>6 do
2 komma fehlt zwischn 5 und 6</t>
  </si>
  <si>
    <t>keine ahnung</t>
  </si>
  <si>
    <t>6 : statt .
10 ! statt 1</t>
  </si>
  <si>
    <t>9 : statt .</t>
  </si>
  <si>
    <t>Groﬂte der drei Variablen ausgeben</t>
  </si>
  <si>
    <t>6 &amp;&amp;&amp;
8 fehlendes &gt;
10 fehlende (</t>
  </si>
  <si>
    <t>Anzahl gleicher Buchstaben an gleichen Stellen im Wort ausgeben</t>
  </si>
  <si>
    <t>6 &lt;&gt;
13 ) fehlt</t>
  </si>
  <si>
    <t>i in bin‰re Darstellung umwandeln</t>
  </si>
  <si>
    <t>6 then</t>
  </si>
  <si>
    <t>08. Sep</t>
  </si>
  <si>
    <t>rl93</t>
  </si>
  <si>
    <t>Sie z‰hlt einen Z‰hler von 4 auf 1 herunter.
Und bei jedem Schritt multipliziert sie das Vorergebnis (start bei 4) mit dem aktuellen Z‰hlerstand.</t>
  </si>
  <si>
    <t>2 Semikolon
6 ==
10 .</t>
  </si>
  <si>
    <t>Substring is contained: Java</t>
  </si>
  <si>
    <t xml:space="preserve">Methode sucht in einem gegebenen String nach dem Vorkommen zweier Wˆrter.
Je nach gefundenem Wort wird dieses dann ausgegeben.
</t>
  </si>
  <si>
    <t>2x verstanden und nicht nach Syntax gesucht.</t>
  </si>
  <si>
    <t>Methode durchl‰uft ein Array mit Zahlen.
Wenn der Vorg‰nger im Array ungleich der aktuellen Zahl ist, wird die aktuelle Zahl sich gemerkt.
und sp‰ter ausgegeben</t>
  </si>
  <si>
    <t xml:space="preserve">5 geschweifte Klammer
10 Klammer am Ende -1
</t>
  </si>
  <si>
    <t>Vertauscht die Buchstabenreihenfolge im String.</t>
  </si>
  <si>
    <t>5 Semikolon statt Komma
1 args fehlt
2 Anf¸hrungszeichen</t>
  </si>
  <si>
    <t>Im Grunde wird nur einmal var1 der Wert var2 (42) zugewiesen und ausgegeben dazu noch mit viel Ablenkung.</t>
  </si>
  <si>
    <t>1 Klammer zu
4 leerzeichen zw. int und temp
8 semikolon am ende fehlt</t>
  </si>
  <si>
    <t xml:space="preserve">result wird auf 2 gesetzt
dann wird eine schleife 2x durchlaufen und jedesmal result verdoppelt (da mit num1 multipliziert)
</t>
  </si>
  <si>
    <t xml:space="preserve">6 semikolon statt komma
7 * statt x
8 geschw. klammer
</t>
  </si>
  <si>
    <t>erstmal wird ¸berpr¸ft ob der Rest von der Arrayl‰nge geteilt durch 2 == 1 ist.
Da L‰nge 6 ist, ist Rest 0
Daher wird nun b errechnet
zuerst wird die L‰nge halbiert und um eins subtrahiert = 2
dazu wird addiert: der halbe Wert des Elements an Stelle 3 = 2,5
= 4,5 ... okay oben falsch</t>
  </si>
  <si>
    <t xml:space="preserve">2 Komma
6 do
</t>
  </si>
  <si>
    <t>Dreht die Elemente im Array um</t>
  </si>
  <si>
    <t>4 geschw. Klammer
10 -! -&gt; -1</t>
  </si>
  <si>
    <t>Methode addiert den Rest von 323 geteilt durch 10
Danach teilt sie diese Zahl mit Zehn und addiert wiederum den Rest geteilt durch 10.
3+2 =5 ?!</t>
  </si>
  <si>
    <t>8 geschw. Klammer
9 : -&gt; .</t>
  </si>
  <si>
    <t>Gibt mit vielen Vergleichen die grˆﬂte Zahl aus.</t>
  </si>
  <si>
    <t>1 Strg -&gt; String
6 Ein &amp; zu viel
10 Klammer auf fehlt</t>
  </si>
  <si>
    <t>Gibt die Anzahl gleicher Buchstaben an der gleichen Stelle im Wort zur¸ck.</t>
  </si>
  <si>
    <t>13 Klammer fehlt am Ende</t>
  </si>
  <si>
    <t>wahrscheinlich macht es die Bin‰rdarstellung der Zahl</t>
  </si>
  <si>
    <t>6 true falsch; then
11 geschw. klammer</t>
  </si>
  <si>
    <t>3 Jahre</t>
  </si>
  <si>
    <t>GUI + Mathematische Verfahren</t>
  </si>
  <si>
    <t>uk22</t>
  </si>
  <si>
    <t>mulitiplizieren von restukt mit num solange num &gt; 1</t>
  </si>
  <si>
    <t xml:space="preserve">10 ohne punkt
</t>
  </si>
  <si>
    <t xml:space="preserve">Substring is contained: " word1);
"Substring is not contained: + word2);
</t>
  </si>
  <si>
    <t>herausfinden ob java und pascal 
in dem ersten string enthalten sind</t>
  </si>
  <si>
    <t xml:space="preserve">gibt das grˆﬂte element aus	</t>
  </si>
  <si>
    <t xml:space="preserve">10
6
</t>
  </si>
  <si>
    <t>umdrehen des Wortes</t>
  </si>
  <si>
    <t>dreieckstausch</t>
  </si>
  <si>
    <t>4 8 1</t>
  </si>
  <si>
    <t>Zahl1 hoch Zahl2</t>
  </si>
  <si>
    <t>7, 8</t>
  </si>
  <si>
    <t>das mittlere Elment des Arrays ausgeben bzw der mittelwert der beiden mitteleren elemente</t>
  </si>
  <si>
    <t>4 6 2</t>
  </si>
  <si>
    <t>drehen der reihenfolge der elmenete de arrays</t>
  </si>
  <si>
    <t>8, 9</t>
  </si>
  <si>
    <t>gibt die grˆﬂte zahl zur¸ck</t>
  </si>
  <si>
    <t xml:space="preserve">6, 8,1 	</t>
  </si>
  <si>
    <t>gibt die anzahl der gleichen buchstaben zur¸ck, die an der gleichen stelle sind</t>
  </si>
  <si>
    <t>6, 13</t>
  </si>
  <si>
    <t>zahl +1 in bin‰rdarstellung</t>
  </si>
  <si>
    <t>inf</t>
  </si>
  <si>
    <t>ca 10</t>
  </si>
  <si>
    <t>SE , DB</t>
  </si>
  <si>
    <t>ut36</t>
  </si>
  <si>
    <t>fakult‰t umgedreht berechnet</t>
  </si>
  <si>
    <t>6: zuweiung vs vergleich
10: zeichen</t>
  </si>
  <si>
    <t>zeile 10 ;)</t>
  </si>
  <si>
    <t>contains</t>
  </si>
  <si>
    <t>17 unbeendeter string</t>
  </si>
  <si>
    <t>max</t>
  </si>
  <si>
    <t>6 operator</t>
  </si>
  <si>
    <t>copy swaped string</t>
  </si>
  <si>
    <t>2: ' statt "
5 , statt ;</t>
  </si>
  <si>
    <t>4 leerezeichen fehlt</t>
  </si>
  <si>
    <t>7 *
6 , statt ;
8 lammer fehlt</t>
  </si>
  <si>
    <t>unsicher ich glaub da fehlen klammer zum casten</t>
  </si>
  <si>
    <t xml:space="preserve">2 , fehlt
</t>
  </si>
  <si>
    <t>array swap</t>
  </si>
  <si>
    <t>6 : statt .</t>
  </si>
  <si>
    <t>8 klammer fehlt</t>
  </si>
  <si>
    <t>triple-max</t>
  </si>
  <si>
    <t>6 &amp; zu viel
8 &gt; fehlt</t>
  </si>
  <si>
    <t>character vergleich bis length min-sized string</t>
  </si>
  <si>
    <t>inverses bit-darstellung</t>
  </si>
  <si>
    <t>11 klammer fehlt</t>
  </si>
  <si>
    <t>1-factorial</t>
  </si>
  <si>
    <t>2-count-chars-at-same-pos-in-string</t>
  </si>
  <si>
    <t>17-check-wether-substring-is-contained</t>
  </si>
  <si>
    <t>7-find-max-nb</t>
  </si>
  <si>
    <t>Participant 17</t>
  </si>
  <si>
    <t>14-reverse-string</t>
  </si>
  <si>
    <t>13-swap</t>
  </si>
  <si>
    <t>8-cross-sum</t>
  </si>
  <si>
    <t>22-median-sorted-data</t>
  </si>
  <si>
    <t>21-reverse-entries-array</t>
  </si>
  <si>
    <t>11-power</t>
  </si>
  <si>
    <t>6-sum-from-1-to-n</t>
  </si>
  <si>
    <t>20-decimal-to-binary</t>
  </si>
  <si>
    <t>SUM/MEAN</t>
  </si>
  <si>
    <t>correct</t>
  </si>
  <si>
    <t>incorrect</t>
  </si>
  <si>
    <t>time (ms)</t>
  </si>
  <si>
    <t>time (s)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</si>
</sst>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13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34" borderId="0" xfId="0" applyFill="1"/>
    <xf numFmtId="1" fontId="0" fillId="34" borderId="0" xfId="0" applyNumberFormat="1" applyFont="1" applyFill="1" applyAlignment="1">
      <alignment horizontal="center"/>
    </xf>
    <xf numFmtId="0" fontId="0" fillId="34" borderId="0" xfId="0" applyFont="1" applyFill="1" applyAlignment="1">
      <alignment horizontal="left"/>
    </xf>
    <xf numFmtId="0" fontId="0" fillId="0" borderId="10" xfId="0" applyBorder="1"/>
    <xf numFmtId="0" fontId="0" fillId="34" borderId="10" xfId="0" applyFill="1" applyBorder="1"/>
    <xf numFmtId="0" fontId="0" fillId="33" borderId="10" xfId="0" applyFill="1" applyBorder="1"/>
    <xf numFmtId="1" fontId="0" fillId="33" borderId="10" xfId="0" applyNumberFormat="1" applyFill="1" applyBorder="1"/>
    <xf numFmtId="0" fontId="0" fillId="33" borderId="0" xfId="0" applyFont="1" applyFill="1"/>
    <xf numFmtId="1" fontId="0" fillId="33" borderId="0" xfId="0" applyNumberFormat="1" applyFont="1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34" borderId="0" xfId="0" applyFill="1" applyAlignment="1">
      <alignment wrapText="1"/>
    </xf>
    <xf numFmtId="0" fontId="0" fillId="0" borderId="0" xfId="0" applyAlignment="1"/>
    <xf numFmtId="1" fontId="0" fillId="0" borderId="0" xfId="0" applyNumberFormat="1"/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3" borderId="10" xfId="0" applyFill="1" applyBorder="1" applyAlignment="1"/>
    <xf numFmtId="0" fontId="0" fillId="33" borderId="11" xfId="0" applyFill="1" applyBorder="1" applyAlignment="1">
      <alignment vertical="center"/>
    </xf>
    <xf numFmtId="0" fontId="0" fillId="33" borderId="12" xfId="0" applyFill="1" applyBorder="1" applyAlignment="1">
      <alignment vertical="center"/>
    </xf>
    <xf numFmtId="1" fontId="0" fillId="0" borderId="10" xfId="0" applyNumberFormat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"/>
  <sheetViews>
    <sheetView zoomScale="116" workbookViewId="0">
      <selection activeCell="A23" sqref="A23:M41"/>
    </sheetView>
  </sheetViews>
  <sheetFormatPr baseColWidth="10" defaultRowHeight="16" x14ac:dyDescent="0.2"/>
  <cols>
    <col min="1" max="1" width="13.83203125" customWidth="1"/>
  </cols>
  <sheetData>
    <row r="1" spans="1:26" x14ac:dyDescent="0.2">
      <c r="B1">
        <v>1</v>
      </c>
      <c r="C1">
        <v>1</v>
      </c>
      <c r="D1">
        <v>17</v>
      </c>
      <c r="E1">
        <v>17</v>
      </c>
      <c r="F1">
        <v>7</v>
      </c>
      <c r="G1">
        <v>7</v>
      </c>
      <c r="H1">
        <v>14</v>
      </c>
      <c r="I1">
        <v>14</v>
      </c>
      <c r="J1">
        <v>13</v>
      </c>
      <c r="K1">
        <v>13</v>
      </c>
      <c r="L1">
        <v>11</v>
      </c>
      <c r="M1">
        <v>11</v>
      </c>
      <c r="N1">
        <v>22</v>
      </c>
      <c r="O1">
        <v>22</v>
      </c>
      <c r="P1">
        <v>21</v>
      </c>
      <c r="Q1">
        <v>21</v>
      </c>
      <c r="R1">
        <v>8</v>
      </c>
      <c r="S1">
        <v>8</v>
      </c>
      <c r="T1">
        <v>10</v>
      </c>
      <c r="U1">
        <v>10</v>
      </c>
      <c r="V1">
        <v>2</v>
      </c>
      <c r="W1">
        <v>2</v>
      </c>
      <c r="X1">
        <v>20</v>
      </c>
      <c r="Y1">
        <v>20</v>
      </c>
    </row>
    <row r="2" spans="1:26" x14ac:dyDescent="0.2">
      <c r="B2" t="s">
        <v>0</v>
      </c>
      <c r="C2" t="s">
        <v>0</v>
      </c>
      <c r="D2" t="s">
        <v>1</v>
      </c>
      <c r="E2" t="s">
        <v>1</v>
      </c>
      <c r="F2" t="s">
        <v>2</v>
      </c>
      <c r="G2" t="s">
        <v>2</v>
      </c>
      <c r="H2" t="s">
        <v>3</v>
      </c>
      <c r="I2" t="s">
        <v>3</v>
      </c>
      <c r="J2" t="s">
        <v>4</v>
      </c>
      <c r="K2" t="s">
        <v>4</v>
      </c>
      <c r="L2" t="s">
        <v>5</v>
      </c>
      <c r="M2" t="s">
        <v>5</v>
      </c>
      <c r="N2" t="s">
        <v>6</v>
      </c>
      <c r="O2" t="s">
        <v>6</v>
      </c>
      <c r="P2" t="s">
        <v>7</v>
      </c>
      <c r="Q2" t="s">
        <v>7</v>
      </c>
      <c r="R2" t="s">
        <v>8</v>
      </c>
      <c r="S2" t="s">
        <v>8</v>
      </c>
      <c r="T2" t="s">
        <v>9</v>
      </c>
      <c r="U2" t="s">
        <v>9</v>
      </c>
      <c r="V2" t="s">
        <v>10</v>
      </c>
      <c r="W2" t="s">
        <v>10</v>
      </c>
      <c r="X2" t="s">
        <v>11</v>
      </c>
      <c r="Y2" t="s">
        <v>11</v>
      </c>
      <c r="Z2" t="s">
        <v>12</v>
      </c>
    </row>
    <row r="3" spans="1:26" x14ac:dyDescent="0.2">
      <c r="B3" t="s">
        <v>13</v>
      </c>
      <c r="C3" t="s">
        <v>14</v>
      </c>
      <c r="D3" t="s">
        <v>13</v>
      </c>
      <c r="E3" t="s">
        <v>14</v>
      </c>
      <c r="F3" t="s">
        <v>13</v>
      </c>
      <c r="G3" t="s">
        <v>14</v>
      </c>
      <c r="H3" t="s">
        <v>13</v>
      </c>
      <c r="I3" t="s">
        <v>14</v>
      </c>
      <c r="J3" t="s">
        <v>13</v>
      </c>
      <c r="K3" t="s">
        <v>14</v>
      </c>
      <c r="L3" t="s">
        <v>13</v>
      </c>
      <c r="M3" t="s">
        <v>14</v>
      </c>
      <c r="N3" t="s">
        <v>13</v>
      </c>
      <c r="O3" t="s">
        <v>14</v>
      </c>
      <c r="P3" t="s">
        <v>13</v>
      </c>
      <c r="Q3" t="s">
        <v>14</v>
      </c>
      <c r="R3" t="s">
        <v>13</v>
      </c>
      <c r="S3" t="s">
        <v>14</v>
      </c>
      <c r="T3" t="s">
        <v>13</v>
      </c>
      <c r="U3" t="s">
        <v>14</v>
      </c>
      <c r="V3" t="s">
        <v>13</v>
      </c>
      <c r="W3" t="s">
        <v>14</v>
      </c>
      <c r="X3" t="s">
        <v>13</v>
      </c>
      <c r="Y3" t="s">
        <v>14</v>
      </c>
    </row>
    <row r="4" spans="1:26" x14ac:dyDescent="0.2">
      <c r="A4" t="s">
        <v>15</v>
      </c>
      <c r="B4">
        <v>324162</v>
      </c>
      <c r="C4">
        <v>300000</v>
      </c>
      <c r="D4">
        <v>600000</v>
      </c>
      <c r="E4">
        <v>300000</v>
      </c>
      <c r="F4">
        <v>199629</v>
      </c>
      <c r="G4">
        <v>300000</v>
      </c>
      <c r="H4">
        <v>206995</v>
      </c>
      <c r="I4">
        <v>300000</v>
      </c>
      <c r="J4">
        <v>166361</v>
      </c>
      <c r="K4">
        <v>151186</v>
      </c>
      <c r="L4">
        <v>142214</v>
      </c>
      <c r="M4">
        <v>148639</v>
      </c>
      <c r="N4">
        <v>308547</v>
      </c>
      <c r="O4">
        <v>300000</v>
      </c>
      <c r="P4">
        <v>600000</v>
      </c>
      <c r="Q4">
        <v>103866</v>
      </c>
      <c r="R4">
        <v>255374</v>
      </c>
      <c r="S4">
        <v>184279</v>
      </c>
      <c r="T4">
        <v>170507</v>
      </c>
      <c r="U4">
        <v>89493</v>
      </c>
      <c r="V4">
        <v>316113</v>
      </c>
      <c r="W4">
        <v>116538</v>
      </c>
      <c r="X4">
        <v>299317</v>
      </c>
      <c r="Y4">
        <v>300000</v>
      </c>
      <c r="Z4">
        <v>2.3359999999999999</v>
      </c>
    </row>
    <row r="5" spans="1:26" x14ac:dyDescent="0.2">
      <c r="A5" t="s">
        <v>16</v>
      </c>
      <c r="B5">
        <v>192634</v>
      </c>
      <c r="C5">
        <v>262341</v>
      </c>
      <c r="D5">
        <v>500088</v>
      </c>
      <c r="E5">
        <v>289233</v>
      </c>
      <c r="F5">
        <v>550581</v>
      </c>
      <c r="G5">
        <v>300000</v>
      </c>
      <c r="H5">
        <v>291554</v>
      </c>
      <c r="I5">
        <v>233381</v>
      </c>
      <c r="J5">
        <v>180759</v>
      </c>
      <c r="K5">
        <v>205425</v>
      </c>
      <c r="L5">
        <v>247652</v>
      </c>
      <c r="M5">
        <v>300000</v>
      </c>
      <c r="N5">
        <v>502066</v>
      </c>
      <c r="O5">
        <v>122971</v>
      </c>
      <c r="P5">
        <v>600000</v>
      </c>
      <c r="Q5">
        <v>87464</v>
      </c>
      <c r="R5">
        <v>208653</v>
      </c>
      <c r="S5">
        <v>57638</v>
      </c>
      <c r="T5">
        <v>243538</v>
      </c>
      <c r="U5">
        <v>232763</v>
      </c>
      <c r="V5">
        <v>421631</v>
      </c>
      <c r="W5">
        <v>44376</v>
      </c>
      <c r="X5">
        <v>242443</v>
      </c>
      <c r="Y5">
        <v>68709</v>
      </c>
      <c r="Z5">
        <v>2.0499999999999998</v>
      </c>
    </row>
    <row r="6" spans="1:26" x14ac:dyDescent="0.2">
      <c r="A6" t="s">
        <v>17</v>
      </c>
      <c r="B6">
        <v>342593</v>
      </c>
      <c r="C6">
        <v>300000</v>
      </c>
      <c r="D6">
        <v>336842</v>
      </c>
      <c r="E6">
        <v>153344</v>
      </c>
      <c r="F6">
        <v>236452</v>
      </c>
      <c r="G6">
        <v>273757</v>
      </c>
      <c r="H6">
        <v>337184</v>
      </c>
      <c r="I6">
        <v>202530</v>
      </c>
      <c r="J6">
        <v>157831</v>
      </c>
      <c r="K6">
        <v>131216</v>
      </c>
      <c r="L6">
        <v>435283</v>
      </c>
      <c r="M6">
        <v>286188</v>
      </c>
      <c r="N6">
        <v>292097</v>
      </c>
      <c r="O6">
        <v>123881</v>
      </c>
      <c r="P6">
        <v>518909</v>
      </c>
      <c r="Q6">
        <v>145975</v>
      </c>
      <c r="R6">
        <v>297324</v>
      </c>
      <c r="S6">
        <v>13017</v>
      </c>
      <c r="T6">
        <v>281576</v>
      </c>
      <c r="U6">
        <v>223762</v>
      </c>
      <c r="V6">
        <v>600000</v>
      </c>
      <c r="W6">
        <v>295534</v>
      </c>
      <c r="X6">
        <v>233521</v>
      </c>
      <c r="Y6">
        <v>300000</v>
      </c>
      <c r="Z6">
        <v>2.7770000000000001</v>
      </c>
    </row>
    <row r="7" spans="1:26" x14ac:dyDescent="0.2">
      <c r="A7" t="s">
        <v>18</v>
      </c>
      <c r="B7">
        <v>395844</v>
      </c>
      <c r="C7">
        <v>300000</v>
      </c>
      <c r="D7">
        <v>269469</v>
      </c>
      <c r="E7">
        <v>115324</v>
      </c>
      <c r="F7">
        <v>236662</v>
      </c>
      <c r="G7">
        <v>300000</v>
      </c>
      <c r="H7">
        <v>181237</v>
      </c>
      <c r="I7">
        <v>300000</v>
      </c>
      <c r="J7">
        <v>94762</v>
      </c>
      <c r="K7">
        <v>300000</v>
      </c>
      <c r="L7">
        <v>158215</v>
      </c>
      <c r="M7">
        <v>299841</v>
      </c>
      <c r="N7">
        <v>600000</v>
      </c>
      <c r="O7">
        <v>100015</v>
      </c>
      <c r="P7">
        <v>600000</v>
      </c>
      <c r="Q7">
        <v>120908</v>
      </c>
      <c r="R7">
        <v>515535</v>
      </c>
      <c r="S7">
        <v>247961</v>
      </c>
      <c r="T7">
        <v>100109</v>
      </c>
      <c r="U7">
        <v>257095</v>
      </c>
      <c r="V7">
        <v>376283</v>
      </c>
      <c r="W7">
        <v>184469</v>
      </c>
      <c r="X7">
        <v>600000</v>
      </c>
      <c r="Y7">
        <v>300000</v>
      </c>
      <c r="Z7">
        <v>2.4910000000000001</v>
      </c>
    </row>
    <row r="8" spans="1:26" x14ac:dyDescent="0.2">
      <c r="A8" t="s">
        <v>19</v>
      </c>
      <c r="B8">
        <v>290455</v>
      </c>
      <c r="C8">
        <v>300000</v>
      </c>
      <c r="D8">
        <v>523108</v>
      </c>
      <c r="E8">
        <v>300000</v>
      </c>
      <c r="F8">
        <v>276962</v>
      </c>
      <c r="G8">
        <v>35935</v>
      </c>
      <c r="H8">
        <v>205055</v>
      </c>
      <c r="I8">
        <v>300000</v>
      </c>
      <c r="J8">
        <v>182500</v>
      </c>
      <c r="K8">
        <v>265806</v>
      </c>
      <c r="L8">
        <v>193146</v>
      </c>
      <c r="M8">
        <v>198692</v>
      </c>
      <c r="N8">
        <v>342120</v>
      </c>
      <c r="O8">
        <v>300000</v>
      </c>
      <c r="P8">
        <v>600000</v>
      </c>
      <c r="Q8">
        <v>252798</v>
      </c>
      <c r="R8">
        <v>305667</v>
      </c>
      <c r="S8">
        <v>5440</v>
      </c>
      <c r="T8">
        <v>276319</v>
      </c>
      <c r="U8">
        <v>247946</v>
      </c>
      <c r="V8">
        <v>362486</v>
      </c>
      <c r="W8">
        <v>195231</v>
      </c>
      <c r="X8">
        <v>277378</v>
      </c>
      <c r="Y8">
        <v>300000</v>
      </c>
      <c r="Z8">
        <v>1.609</v>
      </c>
    </row>
    <row r="9" spans="1:26" x14ac:dyDescent="0.2">
      <c r="A9" t="s">
        <v>20</v>
      </c>
      <c r="B9">
        <v>210013</v>
      </c>
      <c r="C9">
        <v>256119</v>
      </c>
      <c r="D9">
        <v>325147</v>
      </c>
      <c r="E9">
        <v>250292</v>
      </c>
      <c r="F9">
        <v>194040</v>
      </c>
      <c r="G9">
        <v>300000</v>
      </c>
      <c r="H9">
        <v>197414</v>
      </c>
      <c r="I9">
        <v>270999</v>
      </c>
      <c r="J9">
        <v>101340</v>
      </c>
      <c r="K9">
        <v>152164</v>
      </c>
      <c r="L9">
        <v>79032</v>
      </c>
      <c r="M9">
        <v>174339</v>
      </c>
      <c r="N9">
        <v>316638</v>
      </c>
      <c r="O9">
        <v>176415</v>
      </c>
      <c r="P9">
        <v>350164</v>
      </c>
      <c r="Q9">
        <v>117229</v>
      </c>
      <c r="R9">
        <v>207456</v>
      </c>
      <c r="S9">
        <v>183962</v>
      </c>
      <c r="T9">
        <v>160190</v>
      </c>
      <c r="U9">
        <v>216456</v>
      </c>
      <c r="V9">
        <v>209803</v>
      </c>
      <c r="W9">
        <v>244709</v>
      </c>
      <c r="X9">
        <v>151577</v>
      </c>
      <c r="Y9">
        <v>300000</v>
      </c>
      <c r="Z9">
        <v>1.609</v>
      </c>
    </row>
    <row r="10" spans="1:26" x14ac:dyDescent="0.2">
      <c r="A10" t="s">
        <v>21</v>
      </c>
      <c r="B10">
        <v>141700</v>
      </c>
      <c r="C10">
        <v>147805</v>
      </c>
      <c r="D10">
        <v>191472</v>
      </c>
      <c r="E10">
        <v>300000</v>
      </c>
      <c r="F10">
        <v>178607</v>
      </c>
      <c r="G10">
        <v>207671</v>
      </c>
      <c r="H10">
        <v>270052</v>
      </c>
      <c r="I10">
        <v>46196</v>
      </c>
      <c r="J10">
        <v>127816</v>
      </c>
      <c r="K10">
        <v>91515</v>
      </c>
      <c r="L10">
        <v>158222</v>
      </c>
      <c r="M10">
        <v>268088</v>
      </c>
      <c r="N10">
        <v>392394</v>
      </c>
      <c r="O10">
        <v>191460</v>
      </c>
      <c r="P10">
        <v>541688</v>
      </c>
      <c r="Q10">
        <v>200514</v>
      </c>
      <c r="R10">
        <v>261622</v>
      </c>
      <c r="S10">
        <v>263726</v>
      </c>
      <c r="T10">
        <v>111794</v>
      </c>
      <c r="U10">
        <v>300000</v>
      </c>
      <c r="V10">
        <v>244288</v>
      </c>
      <c r="W10">
        <v>178633</v>
      </c>
      <c r="X10">
        <v>308213</v>
      </c>
      <c r="Y10">
        <v>279038</v>
      </c>
      <c r="Z10">
        <v>1.609</v>
      </c>
    </row>
    <row r="11" spans="1:26" x14ac:dyDescent="0.2">
      <c r="A11" t="s">
        <v>22</v>
      </c>
      <c r="B11">
        <v>203349</v>
      </c>
      <c r="C11">
        <v>300000</v>
      </c>
      <c r="D11">
        <v>487841</v>
      </c>
      <c r="E11">
        <v>300000</v>
      </c>
      <c r="F11">
        <v>221694</v>
      </c>
      <c r="G11">
        <v>300000</v>
      </c>
      <c r="H11">
        <v>169069</v>
      </c>
      <c r="I11">
        <v>300000</v>
      </c>
      <c r="J11">
        <v>146754</v>
      </c>
      <c r="K11">
        <v>200140</v>
      </c>
      <c r="L11">
        <v>348288</v>
      </c>
      <c r="M11">
        <v>300000</v>
      </c>
      <c r="N11">
        <v>600000</v>
      </c>
      <c r="O11">
        <v>250478</v>
      </c>
      <c r="P11">
        <v>551826</v>
      </c>
      <c r="Q11">
        <v>300000</v>
      </c>
      <c r="R11">
        <v>325839</v>
      </c>
      <c r="S11">
        <v>281305</v>
      </c>
      <c r="T11">
        <v>223613</v>
      </c>
      <c r="U11">
        <v>257719</v>
      </c>
      <c r="V11">
        <v>388747</v>
      </c>
      <c r="W11">
        <v>145012</v>
      </c>
      <c r="X11">
        <v>243159</v>
      </c>
      <c r="Y11">
        <v>300000</v>
      </c>
      <c r="Z11">
        <v>2.0499999999999998</v>
      </c>
    </row>
    <row r="12" spans="1:26" x14ac:dyDescent="0.2">
      <c r="A12" t="s">
        <v>23</v>
      </c>
      <c r="B12">
        <v>383588</v>
      </c>
      <c r="C12">
        <v>300000</v>
      </c>
      <c r="D12">
        <v>333195</v>
      </c>
      <c r="E12">
        <v>300000</v>
      </c>
      <c r="F12">
        <v>600000</v>
      </c>
      <c r="G12">
        <v>300000</v>
      </c>
      <c r="H12">
        <v>399853</v>
      </c>
      <c r="I12">
        <v>300000</v>
      </c>
      <c r="J12">
        <v>241218</v>
      </c>
      <c r="K12">
        <v>250364</v>
      </c>
      <c r="L12">
        <v>380910</v>
      </c>
      <c r="M12">
        <v>154137</v>
      </c>
      <c r="N12">
        <v>590286</v>
      </c>
      <c r="O12">
        <v>150471</v>
      </c>
      <c r="P12">
        <v>600000</v>
      </c>
      <c r="Q12">
        <v>237756</v>
      </c>
      <c r="R12">
        <v>600000</v>
      </c>
      <c r="S12">
        <v>300000</v>
      </c>
      <c r="T12">
        <v>176477</v>
      </c>
      <c r="U12">
        <v>150575</v>
      </c>
      <c r="V12">
        <v>391202</v>
      </c>
      <c r="W12">
        <v>276748</v>
      </c>
      <c r="X12">
        <v>416496</v>
      </c>
      <c r="Y12">
        <v>300000</v>
      </c>
      <c r="Z12">
        <v>2.0499999999999998</v>
      </c>
    </row>
    <row r="13" spans="1:26" x14ac:dyDescent="0.2">
      <c r="A13" t="s">
        <v>24</v>
      </c>
      <c r="B13">
        <v>171826</v>
      </c>
      <c r="C13">
        <v>240171</v>
      </c>
      <c r="D13">
        <v>265999</v>
      </c>
      <c r="E13">
        <v>300000</v>
      </c>
      <c r="F13">
        <v>168173</v>
      </c>
      <c r="G13">
        <v>300000</v>
      </c>
      <c r="H13">
        <v>311385</v>
      </c>
      <c r="I13">
        <v>235691</v>
      </c>
      <c r="J13">
        <v>102191</v>
      </c>
      <c r="K13">
        <v>223018</v>
      </c>
      <c r="L13">
        <v>277965</v>
      </c>
      <c r="M13">
        <v>300000</v>
      </c>
      <c r="N13">
        <v>297739</v>
      </c>
      <c r="O13">
        <v>139683</v>
      </c>
      <c r="P13">
        <v>522552</v>
      </c>
      <c r="Q13">
        <v>176737</v>
      </c>
      <c r="R13">
        <v>600000</v>
      </c>
      <c r="S13">
        <v>193310</v>
      </c>
      <c r="T13">
        <v>386818</v>
      </c>
      <c r="U13">
        <v>178043</v>
      </c>
      <c r="V13">
        <v>354672</v>
      </c>
      <c r="W13">
        <v>105017</v>
      </c>
      <c r="X13">
        <v>175885</v>
      </c>
      <c r="Y13">
        <v>300000</v>
      </c>
      <c r="Z13">
        <v>1.609</v>
      </c>
    </row>
    <row r="14" spans="1:26" x14ac:dyDescent="0.2">
      <c r="A14" t="s">
        <v>25</v>
      </c>
      <c r="B14">
        <v>600000</v>
      </c>
      <c r="C14">
        <v>300000</v>
      </c>
      <c r="D14">
        <v>600000</v>
      </c>
      <c r="E14">
        <v>300000</v>
      </c>
      <c r="F14">
        <v>600000</v>
      </c>
      <c r="G14">
        <v>300000</v>
      </c>
      <c r="H14">
        <v>600000</v>
      </c>
      <c r="I14">
        <v>300000</v>
      </c>
      <c r="J14">
        <v>600000</v>
      </c>
      <c r="K14">
        <v>110745</v>
      </c>
      <c r="L14">
        <v>600000</v>
      </c>
      <c r="M14">
        <v>98278</v>
      </c>
      <c r="N14">
        <v>600000</v>
      </c>
      <c r="O14">
        <v>300000</v>
      </c>
      <c r="P14">
        <v>600000</v>
      </c>
      <c r="Q14">
        <v>300000</v>
      </c>
      <c r="R14">
        <v>600000</v>
      </c>
      <c r="S14">
        <v>150237</v>
      </c>
      <c r="T14">
        <v>600000</v>
      </c>
      <c r="U14">
        <v>174091</v>
      </c>
      <c r="V14">
        <v>600000</v>
      </c>
      <c r="W14">
        <v>236889</v>
      </c>
      <c r="X14">
        <v>600000</v>
      </c>
      <c r="Y14">
        <v>300000</v>
      </c>
      <c r="Z14">
        <v>2.3359999999999999</v>
      </c>
    </row>
    <row r="15" spans="1:26" x14ac:dyDescent="0.2">
      <c r="A15" t="s">
        <v>26</v>
      </c>
      <c r="B15">
        <v>165271</v>
      </c>
      <c r="C15">
        <v>300000</v>
      </c>
      <c r="D15">
        <v>130325</v>
      </c>
      <c r="E15">
        <v>203871</v>
      </c>
      <c r="F15">
        <v>92737</v>
      </c>
      <c r="G15">
        <v>300000</v>
      </c>
      <c r="H15">
        <v>94351</v>
      </c>
      <c r="I15">
        <v>205409</v>
      </c>
      <c r="J15">
        <v>97716</v>
      </c>
      <c r="K15">
        <v>140774</v>
      </c>
      <c r="L15">
        <v>141963</v>
      </c>
      <c r="M15">
        <v>300000</v>
      </c>
      <c r="N15">
        <v>297256</v>
      </c>
      <c r="O15">
        <v>201521</v>
      </c>
      <c r="P15">
        <v>372869</v>
      </c>
      <c r="Q15">
        <v>90814</v>
      </c>
      <c r="R15">
        <v>141762</v>
      </c>
      <c r="S15">
        <v>85067</v>
      </c>
      <c r="T15">
        <v>107454</v>
      </c>
      <c r="U15">
        <v>136441</v>
      </c>
      <c r="V15">
        <v>233868</v>
      </c>
      <c r="W15">
        <v>144934</v>
      </c>
      <c r="X15">
        <v>139402</v>
      </c>
      <c r="Y15">
        <v>300000</v>
      </c>
      <c r="Z15">
        <v>2.7770000000000001</v>
      </c>
    </row>
    <row r="16" spans="1:26" x14ac:dyDescent="0.2">
      <c r="A16" t="s">
        <v>27</v>
      </c>
      <c r="B16">
        <v>358716</v>
      </c>
      <c r="C16">
        <v>300000</v>
      </c>
      <c r="D16">
        <v>352641</v>
      </c>
      <c r="E16">
        <v>125547</v>
      </c>
      <c r="F16">
        <v>302014</v>
      </c>
      <c r="G16">
        <v>300000</v>
      </c>
      <c r="H16">
        <v>185461</v>
      </c>
      <c r="I16">
        <v>300000</v>
      </c>
      <c r="J16">
        <v>156427</v>
      </c>
      <c r="K16">
        <v>147572</v>
      </c>
      <c r="L16">
        <v>316280</v>
      </c>
      <c r="M16">
        <v>300000</v>
      </c>
      <c r="N16">
        <v>478773</v>
      </c>
      <c r="O16">
        <v>205199</v>
      </c>
      <c r="P16">
        <v>600000</v>
      </c>
      <c r="Q16">
        <v>93844</v>
      </c>
      <c r="R16">
        <v>169512</v>
      </c>
      <c r="S16">
        <v>104259</v>
      </c>
      <c r="T16">
        <v>247047</v>
      </c>
      <c r="U16">
        <v>76511</v>
      </c>
      <c r="V16">
        <v>459939</v>
      </c>
      <c r="W16">
        <v>300000</v>
      </c>
      <c r="X16">
        <v>138585</v>
      </c>
      <c r="Y16">
        <v>73644</v>
      </c>
      <c r="Z16">
        <v>1.895</v>
      </c>
    </row>
    <row r="17" spans="1:26" x14ac:dyDescent="0.2">
      <c r="A17" t="s">
        <v>28</v>
      </c>
      <c r="B17">
        <v>297763</v>
      </c>
      <c r="C17">
        <v>300000</v>
      </c>
      <c r="D17">
        <v>452737</v>
      </c>
      <c r="E17">
        <v>204841</v>
      </c>
      <c r="F17">
        <v>182822</v>
      </c>
      <c r="G17">
        <v>254607</v>
      </c>
      <c r="H17">
        <v>202995</v>
      </c>
      <c r="I17">
        <v>142419</v>
      </c>
      <c r="J17">
        <v>195160</v>
      </c>
      <c r="K17">
        <v>257826</v>
      </c>
      <c r="L17">
        <v>275333</v>
      </c>
      <c r="M17">
        <v>300000</v>
      </c>
      <c r="N17">
        <v>546140</v>
      </c>
      <c r="O17">
        <v>274797</v>
      </c>
      <c r="P17">
        <v>502945</v>
      </c>
      <c r="Q17">
        <v>85530</v>
      </c>
      <c r="R17">
        <v>428399</v>
      </c>
      <c r="S17">
        <v>283384</v>
      </c>
      <c r="T17">
        <v>222332</v>
      </c>
      <c r="U17">
        <v>161877</v>
      </c>
      <c r="V17">
        <v>438824</v>
      </c>
      <c r="W17">
        <v>154130</v>
      </c>
      <c r="X17">
        <v>341398</v>
      </c>
      <c r="Y17">
        <v>300000</v>
      </c>
      <c r="Z17">
        <v>2.0499999999999998</v>
      </c>
    </row>
    <row r="18" spans="1:26" x14ac:dyDescent="0.2">
      <c r="A18" t="s">
        <v>29</v>
      </c>
      <c r="B18">
        <v>175202</v>
      </c>
      <c r="C18">
        <v>203466</v>
      </c>
      <c r="D18">
        <v>309054</v>
      </c>
      <c r="E18">
        <v>176518</v>
      </c>
      <c r="F18">
        <v>215387</v>
      </c>
      <c r="G18">
        <v>300000</v>
      </c>
      <c r="H18">
        <v>185319</v>
      </c>
      <c r="I18">
        <v>205544</v>
      </c>
      <c r="J18">
        <v>98125</v>
      </c>
      <c r="K18">
        <v>95270</v>
      </c>
      <c r="L18">
        <v>202609</v>
      </c>
      <c r="M18">
        <v>161835</v>
      </c>
      <c r="N18">
        <v>484701</v>
      </c>
      <c r="O18">
        <v>93848</v>
      </c>
      <c r="P18">
        <v>388794</v>
      </c>
      <c r="Q18">
        <v>91459</v>
      </c>
      <c r="R18">
        <v>55528</v>
      </c>
      <c r="S18">
        <v>43713</v>
      </c>
      <c r="T18">
        <v>144102</v>
      </c>
      <c r="U18">
        <v>114686</v>
      </c>
      <c r="V18">
        <v>436834</v>
      </c>
      <c r="W18">
        <v>31659</v>
      </c>
      <c r="X18">
        <v>275407</v>
      </c>
      <c r="Y18">
        <v>300000</v>
      </c>
      <c r="Z18">
        <v>2.0499999999999998</v>
      </c>
    </row>
    <row r="19" spans="1:26" x14ac:dyDescent="0.2">
      <c r="A19" t="s">
        <v>30</v>
      </c>
      <c r="B19">
        <v>194863</v>
      </c>
      <c r="C19">
        <v>300000</v>
      </c>
      <c r="D19">
        <v>219676</v>
      </c>
      <c r="E19">
        <v>300000</v>
      </c>
      <c r="F19">
        <v>257050</v>
      </c>
      <c r="G19">
        <v>289556</v>
      </c>
      <c r="H19">
        <v>212023</v>
      </c>
      <c r="I19">
        <v>300000</v>
      </c>
      <c r="J19">
        <v>123710</v>
      </c>
      <c r="K19">
        <v>300000</v>
      </c>
      <c r="L19">
        <v>142107</v>
      </c>
      <c r="M19">
        <v>178693</v>
      </c>
      <c r="N19">
        <v>266521</v>
      </c>
      <c r="O19">
        <v>300000</v>
      </c>
      <c r="P19">
        <v>263974</v>
      </c>
      <c r="Q19">
        <v>299999</v>
      </c>
      <c r="R19">
        <v>287348</v>
      </c>
      <c r="S19">
        <v>300000</v>
      </c>
      <c r="T19">
        <v>197834</v>
      </c>
      <c r="U19">
        <v>229698</v>
      </c>
      <c r="V19">
        <v>231526</v>
      </c>
      <c r="W19">
        <v>245072</v>
      </c>
      <c r="X19">
        <v>168419</v>
      </c>
      <c r="Y19">
        <v>300000</v>
      </c>
      <c r="Z19">
        <v>0.72699999999999998</v>
      </c>
    </row>
    <row r="20" spans="1:26" x14ac:dyDescent="0.2">
      <c r="A20" t="s">
        <v>31</v>
      </c>
      <c r="B20">
        <v>4447979</v>
      </c>
      <c r="C20">
        <v>4409902</v>
      </c>
      <c r="D20">
        <v>5897594</v>
      </c>
      <c r="E20">
        <v>3918970</v>
      </c>
      <c r="F20">
        <v>4512810</v>
      </c>
      <c r="G20">
        <v>4361526</v>
      </c>
      <c r="H20">
        <v>4049947</v>
      </c>
      <c r="I20">
        <v>3942169</v>
      </c>
      <c r="J20">
        <v>2772670</v>
      </c>
      <c r="K20">
        <v>3023021</v>
      </c>
      <c r="L20">
        <v>40</v>
      </c>
      <c r="M20">
        <v>3768730</v>
      </c>
      <c r="N20">
        <v>6915278</v>
      </c>
      <c r="O20">
        <v>3230739</v>
      </c>
      <c r="P20">
        <v>8213721</v>
      </c>
      <c r="Q20">
        <v>2704893</v>
      </c>
      <c r="R20">
        <v>5260019</v>
      </c>
      <c r="S20">
        <v>2697298</v>
      </c>
      <c r="T20">
        <v>3649710</v>
      </c>
      <c r="U20">
        <v>3047156</v>
      </c>
      <c r="V20">
        <v>6066216</v>
      </c>
      <c r="W20">
        <v>2898951</v>
      </c>
      <c r="X20">
        <v>4611200</v>
      </c>
      <c r="Y20">
        <v>4321391</v>
      </c>
    </row>
    <row r="21" spans="1:26" x14ac:dyDescent="0.2">
      <c r="A21" t="s">
        <v>32</v>
      </c>
      <c r="B21">
        <v>277998.6875</v>
      </c>
      <c r="C21">
        <v>275618.875</v>
      </c>
      <c r="D21">
        <v>368599.625</v>
      </c>
      <c r="E21">
        <v>244935.625</v>
      </c>
      <c r="F21">
        <v>282050.625</v>
      </c>
      <c r="G21">
        <v>272595.375</v>
      </c>
      <c r="H21">
        <v>253121.6875</v>
      </c>
      <c r="I21">
        <v>246385.5625</v>
      </c>
      <c r="J21">
        <v>173291.875</v>
      </c>
      <c r="K21">
        <v>188938.8125</v>
      </c>
      <c r="L21">
        <v>256201.1875</v>
      </c>
      <c r="M21">
        <v>235545.625</v>
      </c>
      <c r="N21">
        <v>432204.875</v>
      </c>
      <c r="O21">
        <v>201921.1875</v>
      </c>
      <c r="P21">
        <v>513357.5625</v>
      </c>
      <c r="Q21">
        <v>169055.8125</v>
      </c>
      <c r="R21">
        <v>328751.1875</v>
      </c>
      <c r="S21">
        <v>168581.125</v>
      </c>
      <c r="T21">
        <v>228106.875</v>
      </c>
      <c r="U21">
        <v>190447.25</v>
      </c>
      <c r="V21">
        <v>379138.5</v>
      </c>
      <c r="W21">
        <v>181184.4375</v>
      </c>
      <c r="X21">
        <v>288200</v>
      </c>
      <c r="Y21">
        <v>270086.9375</v>
      </c>
    </row>
    <row r="23" spans="1:26" x14ac:dyDescent="0.2">
      <c r="A23" s="1" t="s">
        <v>33</v>
      </c>
      <c r="B23" s="2">
        <f>B1</f>
        <v>1</v>
      </c>
      <c r="C23" s="2">
        <f>V1</f>
        <v>2</v>
      </c>
      <c r="D23" s="2">
        <f>F1</f>
        <v>7</v>
      </c>
      <c r="E23" s="2">
        <f>R1</f>
        <v>8</v>
      </c>
      <c r="F23" s="2">
        <f>D1</f>
        <v>17</v>
      </c>
      <c r="G23" s="2">
        <f>T1</f>
        <v>10</v>
      </c>
      <c r="H23" s="2">
        <f>L1</f>
        <v>11</v>
      </c>
      <c r="I23" s="2">
        <f>J1</f>
        <v>13</v>
      </c>
      <c r="J23" s="2">
        <f>H1</f>
        <v>14</v>
      </c>
      <c r="K23" s="2">
        <f>X1</f>
        <v>20</v>
      </c>
      <c r="L23" s="2">
        <f>P1</f>
        <v>21</v>
      </c>
      <c r="M23" s="2">
        <f>N1</f>
        <v>22</v>
      </c>
    </row>
    <row r="24" spans="1:26" x14ac:dyDescent="0.2">
      <c r="A24" s="1" t="s">
        <v>34</v>
      </c>
      <c r="B24" s="3" t="str">
        <f>B2</f>
        <v>Factorial</v>
      </c>
      <c r="C24" s="3" t="str">
        <f>V2</f>
        <v>Count same chars</v>
      </c>
      <c r="D24" s="3" t="str">
        <f>F2</f>
        <v>Find largest number in list of numbers</v>
      </c>
      <c r="E24" s="3" t="str">
        <f>R2</f>
        <v>Cross sum</v>
      </c>
      <c r="F24" s="3" t="str">
        <f>D2</f>
        <v>Check substring</v>
      </c>
      <c r="G24" s="3" t="str">
        <f>T2</f>
        <v>Find largest of three number</v>
      </c>
      <c r="H24" s="3" t="str">
        <f>L2</f>
        <v>Power</v>
      </c>
      <c r="I24" s="3" t="str">
        <f>J2</f>
        <v>Swap</v>
      </c>
      <c r="J24" s="3" t="str">
        <f>H2</f>
        <v>Reverse String</v>
      </c>
      <c r="K24" s="3" t="str">
        <f>X2</f>
        <v>Decimal to binary</v>
      </c>
      <c r="L24" s="3" t="str">
        <f>P2</f>
        <v>Reveres Entries in Array</v>
      </c>
      <c r="M24" s="3" t="str">
        <f>N2</f>
        <v>Median</v>
      </c>
    </row>
    <row r="25" spans="1:26" x14ac:dyDescent="0.2">
      <c r="A25" s="1" t="str">
        <f t="shared" ref="A25:B34" si="0">A4</f>
        <v>Participant 1</v>
      </c>
      <c r="B25">
        <f t="shared" si="0"/>
        <v>324162</v>
      </c>
      <c r="C25">
        <f t="shared" ref="C25:C34" si="1">V4</f>
        <v>316113</v>
      </c>
      <c r="D25">
        <f t="shared" ref="D25:D34" si="2">F4</f>
        <v>199629</v>
      </c>
      <c r="E25">
        <f t="shared" ref="E25:E34" si="3">R4</f>
        <v>255374</v>
      </c>
      <c r="F25">
        <f t="shared" ref="F25:F34" si="4">D4</f>
        <v>600000</v>
      </c>
      <c r="G25">
        <f t="shared" ref="G25:G34" si="5">T4</f>
        <v>170507</v>
      </c>
      <c r="H25">
        <f t="shared" ref="H25:H34" si="6">L4</f>
        <v>142214</v>
      </c>
      <c r="I25">
        <f t="shared" ref="I25:I34" si="7">J4</f>
        <v>166361</v>
      </c>
      <c r="J25">
        <f t="shared" ref="J25:J34" si="8">H4</f>
        <v>206995</v>
      </c>
      <c r="K25">
        <f t="shared" ref="K25:K34" si="9">X4</f>
        <v>299317</v>
      </c>
      <c r="L25">
        <f t="shared" ref="L25:L34" si="10">P4</f>
        <v>600000</v>
      </c>
      <c r="M25">
        <f t="shared" ref="M25:M34" si="11">N4</f>
        <v>308547</v>
      </c>
    </row>
    <row r="26" spans="1:26" x14ac:dyDescent="0.2">
      <c r="A26" s="1" t="str">
        <f t="shared" si="0"/>
        <v>Participant 2</v>
      </c>
      <c r="B26">
        <f t="shared" si="0"/>
        <v>192634</v>
      </c>
      <c r="C26">
        <f t="shared" si="1"/>
        <v>421631</v>
      </c>
      <c r="D26">
        <f t="shared" si="2"/>
        <v>550581</v>
      </c>
      <c r="E26">
        <f t="shared" si="3"/>
        <v>208653</v>
      </c>
      <c r="F26">
        <f t="shared" si="4"/>
        <v>500088</v>
      </c>
      <c r="G26">
        <f t="shared" si="5"/>
        <v>243538</v>
      </c>
      <c r="H26">
        <f t="shared" si="6"/>
        <v>247652</v>
      </c>
      <c r="I26">
        <f t="shared" si="7"/>
        <v>180759</v>
      </c>
      <c r="J26">
        <f t="shared" si="8"/>
        <v>291554</v>
      </c>
      <c r="K26">
        <f t="shared" si="9"/>
        <v>242443</v>
      </c>
      <c r="L26">
        <f t="shared" si="10"/>
        <v>600000</v>
      </c>
      <c r="M26">
        <f t="shared" si="11"/>
        <v>502066</v>
      </c>
    </row>
    <row r="27" spans="1:26" x14ac:dyDescent="0.2">
      <c r="A27" s="1" t="str">
        <f t="shared" si="0"/>
        <v>Participant 3</v>
      </c>
      <c r="B27">
        <f t="shared" si="0"/>
        <v>342593</v>
      </c>
      <c r="C27">
        <f t="shared" si="1"/>
        <v>600000</v>
      </c>
      <c r="D27">
        <f t="shared" si="2"/>
        <v>236452</v>
      </c>
      <c r="E27">
        <f t="shared" si="3"/>
        <v>297324</v>
      </c>
      <c r="F27">
        <f t="shared" si="4"/>
        <v>336842</v>
      </c>
      <c r="G27">
        <f t="shared" si="5"/>
        <v>281576</v>
      </c>
      <c r="H27">
        <f t="shared" si="6"/>
        <v>435283</v>
      </c>
      <c r="I27">
        <f t="shared" si="7"/>
        <v>157831</v>
      </c>
      <c r="J27">
        <f t="shared" si="8"/>
        <v>337184</v>
      </c>
      <c r="K27">
        <f t="shared" si="9"/>
        <v>233521</v>
      </c>
      <c r="L27">
        <f t="shared" si="10"/>
        <v>518909</v>
      </c>
      <c r="M27">
        <f t="shared" si="11"/>
        <v>292097</v>
      </c>
    </row>
    <row r="28" spans="1:26" x14ac:dyDescent="0.2">
      <c r="A28" s="1" t="str">
        <f t="shared" si="0"/>
        <v>Participant 4</v>
      </c>
      <c r="B28">
        <f t="shared" si="0"/>
        <v>395844</v>
      </c>
      <c r="C28">
        <f t="shared" si="1"/>
        <v>376283</v>
      </c>
      <c r="D28">
        <f t="shared" si="2"/>
        <v>236662</v>
      </c>
      <c r="E28">
        <f t="shared" si="3"/>
        <v>515535</v>
      </c>
      <c r="F28">
        <f t="shared" si="4"/>
        <v>269469</v>
      </c>
      <c r="G28">
        <f t="shared" si="5"/>
        <v>100109</v>
      </c>
      <c r="H28">
        <f t="shared" si="6"/>
        <v>158215</v>
      </c>
      <c r="I28">
        <f t="shared" si="7"/>
        <v>94762</v>
      </c>
      <c r="J28">
        <f t="shared" si="8"/>
        <v>181237</v>
      </c>
      <c r="K28">
        <f t="shared" si="9"/>
        <v>600000</v>
      </c>
      <c r="L28">
        <f t="shared" si="10"/>
        <v>600000</v>
      </c>
      <c r="M28">
        <f t="shared" si="11"/>
        <v>600000</v>
      </c>
    </row>
    <row r="29" spans="1:26" x14ac:dyDescent="0.2">
      <c r="A29" s="1" t="str">
        <f t="shared" si="0"/>
        <v>Participant 5</v>
      </c>
      <c r="B29">
        <f t="shared" si="0"/>
        <v>290455</v>
      </c>
      <c r="C29">
        <f t="shared" si="1"/>
        <v>362486</v>
      </c>
      <c r="D29">
        <f t="shared" si="2"/>
        <v>276962</v>
      </c>
      <c r="E29">
        <f t="shared" si="3"/>
        <v>305667</v>
      </c>
      <c r="F29">
        <f t="shared" si="4"/>
        <v>523108</v>
      </c>
      <c r="G29">
        <f t="shared" si="5"/>
        <v>276319</v>
      </c>
      <c r="H29">
        <f t="shared" si="6"/>
        <v>193146</v>
      </c>
      <c r="I29">
        <f t="shared" si="7"/>
        <v>182500</v>
      </c>
      <c r="J29">
        <f t="shared" si="8"/>
        <v>205055</v>
      </c>
      <c r="K29">
        <f t="shared" si="9"/>
        <v>277378</v>
      </c>
      <c r="L29">
        <f t="shared" si="10"/>
        <v>600000</v>
      </c>
      <c r="M29">
        <f t="shared" si="11"/>
        <v>342120</v>
      </c>
    </row>
    <row r="30" spans="1:26" x14ac:dyDescent="0.2">
      <c r="A30" s="1" t="str">
        <f t="shared" si="0"/>
        <v>Participant 6</v>
      </c>
      <c r="B30">
        <f t="shared" si="0"/>
        <v>210013</v>
      </c>
      <c r="C30">
        <f t="shared" si="1"/>
        <v>209803</v>
      </c>
      <c r="D30">
        <f t="shared" si="2"/>
        <v>194040</v>
      </c>
      <c r="E30">
        <f t="shared" si="3"/>
        <v>207456</v>
      </c>
      <c r="F30">
        <f t="shared" si="4"/>
        <v>325147</v>
      </c>
      <c r="G30">
        <f t="shared" si="5"/>
        <v>160190</v>
      </c>
      <c r="H30">
        <f t="shared" si="6"/>
        <v>79032</v>
      </c>
      <c r="I30">
        <f t="shared" si="7"/>
        <v>101340</v>
      </c>
      <c r="J30">
        <f t="shared" si="8"/>
        <v>197414</v>
      </c>
      <c r="K30">
        <f t="shared" si="9"/>
        <v>151577</v>
      </c>
      <c r="L30">
        <f t="shared" si="10"/>
        <v>350164</v>
      </c>
      <c r="M30">
        <f t="shared" si="11"/>
        <v>316638</v>
      </c>
    </row>
    <row r="31" spans="1:26" x14ac:dyDescent="0.2">
      <c r="A31" s="1" t="str">
        <f t="shared" si="0"/>
        <v>Participant 7</v>
      </c>
      <c r="B31">
        <f t="shared" si="0"/>
        <v>141700</v>
      </c>
      <c r="C31">
        <f t="shared" si="1"/>
        <v>244288</v>
      </c>
      <c r="D31">
        <f t="shared" si="2"/>
        <v>178607</v>
      </c>
      <c r="E31">
        <f t="shared" si="3"/>
        <v>261622</v>
      </c>
      <c r="F31">
        <f t="shared" si="4"/>
        <v>191472</v>
      </c>
      <c r="G31">
        <f t="shared" si="5"/>
        <v>111794</v>
      </c>
      <c r="H31">
        <f t="shared" si="6"/>
        <v>158222</v>
      </c>
      <c r="I31">
        <f t="shared" si="7"/>
        <v>127816</v>
      </c>
      <c r="J31">
        <f t="shared" si="8"/>
        <v>270052</v>
      </c>
      <c r="K31">
        <f t="shared" si="9"/>
        <v>308213</v>
      </c>
      <c r="L31">
        <f t="shared" si="10"/>
        <v>541688</v>
      </c>
      <c r="M31">
        <f t="shared" si="11"/>
        <v>392394</v>
      </c>
    </row>
    <row r="32" spans="1:26" x14ac:dyDescent="0.2">
      <c r="A32" s="1" t="str">
        <f t="shared" si="0"/>
        <v>Participant 8</v>
      </c>
      <c r="B32">
        <f t="shared" si="0"/>
        <v>203349</v>
      </c>
      <c r="C32">
        <f t="shared" si="1"/>
        <v>388747</v>
      </c>
      <c r="D32">
        <f t="shared" si="2"/>
        <v>221694</v>
      </c>
      <c r="E32">
        <f t="shared" si="3"/>
        <v>325839</v>
      </c>
      <c r="F32">
        <f t="shared" si="4"/>
        <v>487841</v>
      </c>
      <c r="G32">
        <f t="shared" si="5"/>
        <v>223613</v>
      </c>
      <c r="H32">
        <f t="shared" si="6"/>
        <v>348288</v>
      </c>
      <c r="I32">
        <f t="shared" si="7"/>
        <v>146754</v>
      </c>
      <c r="J32">
        <f t="shared" si="8"/>
        <v>169069</v>
      </c>
      <c r="K32">
        <f t="shared" si="9"/>
        <v>243159</v>
      </c>
      <c r="L32">
        <f t="shared" si="10"/>
        <v>551826</v>
      </c>
      <c r="M32">
        <f t="shared" si="11"/>
        <v>600000</v>
      </c>
    </row>
    <row r="33" spans="1:13" x14ac:dyDescent="0.2">
      <c r="A33" s="1" t="str">
        <f t="shared" si="0"/>
        <v>Participant 9</v>
      </c>
      <c r="B33">
        <f t="shared" si="0"/>
        <v>383588</v>
      </c>
      <c r="C33">
        <f t="shared" si="1"/>
        <v>391202</v>
      </c>
      <c r="D33">
        <f t="shared" si="2"/>
        <v>600000</v>
      </c>
      <c r="E33">
        <f t="shared" si="3"/>
        <v>600000</v>
      </c>
      <c r="F33">
        <f t="shared" si="4"/>
        <v>333195</v>
      </c>
      <c r="G33">
        <f t="shared" si="5"/>
        <v>176477</v>
      </c>
      <c r="H33">
        <f t="shared" si="6"/>
        <v>380910</v>
      </c>
      <c r="I33">
        <f t="shared" si="7"/>
        <v>241218</v>
      </c>
      <c r="J33">
        <f t="shared" si="8"/>
        <v>399853</v>
      </c>
      <c r="K33">
        <f t="shared" si="9"/>
        <v>416496</v>
      </c>
      <c r="L33">
        <f t="shared" si="10"/>
        <v>600000</v>
      </c>
      <c r="M33">
        <f t="shared" si="11"/>
        <v>590286</v>
      </c>
    </row>
    <row r="34" spans="1:13" x14ac:dyDescent="0.2">
      <c r="A34" s="1" t="str">
        <f t="shared" si="0"/>
        <v>Participant 10</v>
      </c>
      <c r="B34">
        <f t="shared" si="0"/>
        <v>171826</v>
      </c>
      <c r="C34">
        <f t="shared" si="1"/>
        <v>354672</v>
      </c>
      <c r="D34">
        <f t="shared" si="2"/>
        <v>168173</v>
      </c>
      <c r="E34">
        <f t="shared" si="3"/>
        <v>600000</v>
      </c>
      <c r="F34">
        <f t="shared" si="4"/>
        <v>265999</v>
      </c>
      <c r="G34">
        <f t="shared" si="5"/>
        <v>386818</v>
      </c>
      <c r="H34">
        <f t="shared" si="6"/>
        <v>277965</v>
      </c>
      <c r="I34">
        <f t="shared" si="7"/>
        <v>102191</v>
      </c>
      <c r="J34">
        <f t="shared" si="8"/>
        <v>311385</v>
      </c>
      <c r="K34">
        <f t="shared" si="9"/>
        <v>175885</v>
      </c>
      <c r="L34">
        <f t="shared" si="10"/>
        <v>522552</v>
      </c>
      <c r="M34">
        <f t="shared" si="11"/>
        <v>297739</v>
      </c>
    </row>
    <row r="35" spans="1:13" x14ac:dyDescent="0.2">
      <c r="A35" s="1" t="str">
        <f t="shared" ref="A35:B39" si="12">A15</f>
        <v>Participant 12</v>
      </c>
      <c r="B35">
        <f t="shared" si="12"/>
        <v>165271</v>
      </c>
      <c r="C35">
        <f>V15</f>
        <v>233868</v>
      </c>
      <c r="D35">
        <f>F15</f>
        <v>92737</v>
      </c>
      <c r="E35">
        <f>R15</f>
        <v>141762</v>
      </c>
      <c r="F35">
        <f>D15</f>
        <v>130325</v>
      </c>
      <c r="G35">
        <f>T15</f>
        <v>107454</v>
      </c>
      <c r="H35">
        <f>L15</f>
        <v>141963</v>
      </c>
      <c r="I35">
        <f>J15</f>
        <v>97716</v>
      </c>
      <c r="J35">
        <f>H15</f>
        <v>94351</v>
      </c>
      <c r="K35">
        <f>X15</f>
        <v>139402</v>
      </c>
      <c r="L35">
        <f>P15</f>
        <v>372869</v>
      </c>
      <c r="M35">
        <f>N15</f>
        <v>297256</v>
      </c>
    </row>
    <row r="36" spans="1:13" x14ac:dyDescent="0.2">
      <c r="A36" s="1" t="str">
        <f t="shared" si="12"/>
        <v>Participant 13</v>
      </c>
      <c r="B36">
        <f t="shared" si="12"/>
        <v>358716</v>
      </c>
      <c r="C36">
        <f>V16</f>
        <v>459939</v>
      </c>
      <c r="D36">
        <f>F16</f>
        <v>302014</v>
      </c>
      <c r="E36">
        <f>R16</f>
        <v>169512</v>
      </c>
      <c r="F36">
        <f>D16</f>
        <v>352641</v>
      </c>
      <c r="G36">
        <f>T16</f>
        <v>247047</v>
      </c>
      <c r="H36">
        <f>L16</f>
        <v>316280</v>
      </c>
      <c r="I36">
        <f>J16</f>
        <v>156427</v>
      </c>
      <c r="J36">
        <f>H16</f>
        <v>185461</v>
      </c>
      <c r="K36">
        <f>X16</f>
        <v>138585</v>
      </c>
      <c r="L36">
        <f>P16</f>
        <v>600000</v>
      </c>
      <c r="M36">
        <f>N16</f>
        <v>478773</v>
      </c>
    </row>
    <row r="37" spans="1:13" x14ac:dyDescent="0.2">
      <c r="A37" s="1" t="str">
        <f t="shared" si="12"/>
        <v>Participant 14</v>
      </c>
      <c r="B37">
        <f t="shared" si="12"/>
        <v>297763</v>
      </c>
      <c r="C37">
        <f>V17</f>
        <v>438824</v>
      </c>
      <c r="D37">
        <f>F17</f>
        <v>182822</v>
      </c>
      <c r="E37">
        <f>R17</f>
        <v>428399</v>
      </c>
      <c r="F37">
        <f>D17</f>
        <v>452737</v>
      </c>
      <c r="G37">
        <f>T17</f>
        <v>222332</v>
      </c>
      <c r="H37">
        <f>L17</f>
        <v>275333</v>
      </c>
      <c r="I37">
        <f>J17</f>
        <v>195160</v>
      </c>
      <c r="J37">
        <f>H17</f>
        <v>202995</v>
      </c>
      <c r="K37">
        <f>X17</f>
        <v>341398</v>
      </c>
      <c r="L37">
        <f>P17</f>
        <v>502945</v>
      </c>
      <c r="M37">
        <f>N17</f>
        <v>546140</v>
      </c>
    </row>
    <row r="38" spans="1:13" x14ac:dyDescent="0.2">
      <c r="A38" s="1" t="str">
        <f t="shared" si="12"/>
        <v>Participant 15</v>
      </c>
      <c r="B38">
        <f t="shared" si="12"/>
        <v>175202</v>
      </c>
      <c r="C38">
        <f>V18</f>
        <v>436834</v>
      </c>
      <c r="D38">
        <f>F18</f>
        <v>215387</v>
      </c>
      <c r="E38">
        <f>R18</f>
        <v>55528</v>
      </c>
      <c r="F38">
        <f>D18</f>
        <v>309054</v>
      </c>
      <c r="G38">
        <f>T18</f>
        <v>144102</v>
      </c>
      <c r="H38">
        <f>L18</f>
        <v>202609</v>
      </c>
      <c r="I38">
        <f>J18</f>
        <v>98125</v>
      </c>
      <c r="J38">
        <f>H18</f>
        <v>185319</v>
      </c>
      <c r="K38">
        <f>X18</f>
        <v>275407</v>
      </c>
      <c r="L38">
        <f>P18</f>
        <v>388794</v>
      </c>
      <c r="M38">
        <f>N18</f>
        <v>484701</v>
      </c>
    </row>
    <row r="39" spans="1:13" x14ac:dyDescent="0.2">
      <c r="A39" s="1" t="str">
        <f t="shared" si="12"/>
        <v>Participant 16</v>
      </c>
      <c r="B39">
        <f t="shared" si="12"/>
        <v>194863</v>
      </c>
      <c r="C39">
        <f>V19</f>
        <v>231526</v>
      </c>
      <c r="D39">
        <f>F19</f>
        <v>257050</v>
      </c>
      <c r="E39">
        <f>R19</f>
        <v>287348</v>
      </c>
      <c r="F39">
        <f>D19</f>
        <v>219676</v>
      </c>
      <c r="G39">
        <f>T19</f>
        <v>197834</v>
      </c>
      <c r="H39">
        <f>L19</f>
        <v>142107</v>
      </c>
      <c r="I39">
        <f>J19</f>
        <v>123710</v>
      </c>
      <c r="J39">
        <f>H19</f>
        <v>212023</v>
      </c>
      <c r="K39">
        <f>X19</f>
        <v>168419</v>
      </c>
      <c r="L39">
        <f>P19</f>
        <v>263974</v>
      </c>
      <c r="M39">
        <f>N19</f>
        <v>266521</v>
      </c>
    </row>
    <row r="40" spans="1:13" x14ac:dyDescent="0.2">
      <c r="A40" s="8" t="str">
        <f>A20</f>
        <v>SOMME</v>
      </c>
      <c r="B40" s="9">
        <f t="shared" ref="B40:M40" si="13">SUM(B25:B39)</f>
        <v>3847979</v>
      </c>
      <c r="C40" s="9">
        <f t="shared" si="13"/>
        <v>5466216</v>
      </c>
      <c r="D40" s="9">
        <f t="shared" si="13"/>
        <v>3912810</v>
      </c>
      <c r="E40" s="9">
        <f t="shared" si="13"/>
        <v>4660019</v>
      </c>
      <c r="F40" s="9">
        <f t="shared" si="13"/>
        <v>5297594</v>
      </c>
      <c r="G40" s="9">
        <f t="shared" si="13"/>
        <v>3049710</v>
      </c>
      <c r="H40" s="9">
        <f t="shared" si="13"/>
        <v>3499219</v>
      </c>
      <c r="I40" s="9">
        <f t="shared" si="13"/>
        <v>2172670</v>
      </c>
      <c r="J40" s="9">
        <f t="shared" si="13"/>
        <v>3449947</v>
      </c>
      <c r="K40" s="9">
        <f t="shared" si="13"/>
        <v>4011200</v>
      </c>
      <c r="L40" s="9">
        <f t="shared" si="13"/>
        <v>7613721</v>
      </c>
      <c r="M40" s="9">
        <f t="shared" si="13"/>
        <v>6315278</v>
      </c>
    </row>
    <row r="41" spans="1:13" x14ac:dyDescent="0.2">
      <c r="A41" s="8" t="str">
        <f>A21</f>
        <v>MOYENNE</v>
      </c>
      <c r="B41" s="9">
        <f t="shared" ref="B41:M41" si="14">AVERAGE(B25:B39)</f>
        <v>256531.93333333332</v>
      </c>
      <c r="C41" s="9">
        <f t="shared" si="14"/>
        <v>364414.4</v>
      </c>
      <c r="D41" s="9">
        <f t="shared" si="14"/>
        <v>260854</v>
      </c>
      <c r="E41" s="9">
        <f t="shared" si="14"/>
        <v>310667.93333333335</v>
      </c>
      <c r="F41" s="9">
        <f t="shared" si="14"/>
        <v>353172.93333333335</v>
      </c>
      <c r="G41" s="9">
        <f t="shared" si="14"/>
        <v>203314</v>
      </c>
      <c r="H41" s="9">
        <f t="shared" si="14"/>
        <v>233281.26666666666</v>
      </c>
      <c r="I41" s="9">
        <f t="shared" si="14"/>
        <v>144844.66666666666</v>
      </c>
      <c r="J41" s="9">
        <f t="shared" si="14"/>
        <v>229996.46666666667</v>
      </c>
      <c r="K41" s="9">
        <f t="shared" si="14"/>
        <v>267413.33333333331</v>
      </c>
      <c r="L41" s="9">
        <f t="shared" si="14"/>
        <v>507581.4</v>
      </c>
      <c r="M41" s="9">
        <f t="shared" si="14"/>
        <v>421018.53333333333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52833-81AC-C948-A353-50B8BA9C27D1}">
  <dimension ref="A1:FA55"/>
  <sheetViews>
    <sheetView tabSelected="1" topLeftCell="A24" zoomScale="108" workbookViewId="0">
      <selection activeCell="G48" sqref="G48"/>
    </sheetView>
  </sheetViews>
  <sheetFormatPr baseColWidth="10" defaultRowHeight="22" customHeight="1" x14ac:dyDescent="0.2"/>
  <cols>
    <col min="1" max="1" width="13.1640625" customWidth="1"/>
    <col min="2" max="2" width="9.6640625" customWidth="1"/>
    <col min="4" max="6" width="10.83203125" customWidth="1"/>
    <col min="7" max="7" width="15" customWidth="1"/>
    <col min="8" max="8" width="11" customWidth="1"/>
    <col min="9" max="9" width="10.83203125" customWidth="1"/>
    <col min="11" max="12" width="10.83203125" customWidth="1"/>
    <col min="13" max="13" width="14.1640625" customWidth="1"/>
    <col min="26" max="75" width="0" hidden="1" customWidth="1"/>
  </cols>
  <sheetData>
    <row r="1" spans="1:157" ht="22" customHeight="1" x14ac:dyDescent="0.2">
      <c r="D1" s="11" t="s">
        <v>0</v>
      </c>
      <c r="E1" s="11"/>
      <c r="F1" s="11"/>
      <c r="G1" s="11"/>
      <c r="H1" s="11"/>
      <c r="I1" s="11"/>
    </row>
    <row r="2" spans="1:157" ht="22" customHeight="1" x14ac:dyDescent="0.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40</v>
      </c>
      <c r="G2" t="s">
        <v>41</v>
      </c>
      <c r="H2" t="s">
        <v>42</v>
      </c>
      <c r="I2" t="s">
        <v>43</v>
      </c>
      <c r="J2" s="1" t="s">
        <v>44</v>
      </c>
      <c r="K2" s="1" t="s">
        <v>45</v>
      </c>
      <c r="L2" s="1" t="s">
        <v>45</v>
      </c>
      <c r="M2" s="1" t="s">
        <v>46</v>
      </c>
      <c r="N2" s="1" t="s">
        <v>47</v>
      </c>
      <c r="O2" s="1" t="s">
        <v>48</v>
      </c>
      <c r="P2" t="s">
        <v>49</v>
      </c>
      <c r="Q2" t="s">
        <v>50</v>
      </c>
      <c r="R2" t="s">
        <v>50</v>
      </c>
      <c r="S2" t="s">
        <v>51</v>
      </c>
      <c r="T2" t="s">
        <v>52</v>
      </c>
      <c r="U2" t="s">
        <v>53</v>
      </c>
      <c r="V2" s="1" t="s">
        <v>54</v>
      </c>
      <c r="W2" s="1" t="s">
        <v>55</v>
      </c>
      <c r="X2" s="1" t="s">
        <v>55</v>
      </c>
      <c r="Y2" s="1" t="s">
        <v>56</v>
      </c>
      <c r="Z2" s="1" t="s">
        <v>57</v>
      </c>
      <c r="AA2" s="1" t="s">
        <v>58</v>
      </c>
      <c r="AB2" t="s">
        <v>59</v>
      </c>
      <c r="AC2" t="s">
        <v>60</v>
      </c>
      <c r="AD2" t="s">
        <v>60</v>
      </c>
      <c r="AE2" t="s">
        <v>61</v>
      </c>
      <c r="AF2" t="s">
        <v>62</v>
      </c>
      <c r="AG2" t="s">
        <v>63</v>
      </c>
      <c r="AH2" s="1" t="s">
        <v>64</v>
      </c>
      <c r="AI2" s="1" t="s">
        <v>65</v>
      </c>
      <c r="AJ2" s="1" t="s">
        <v>65</v>
      </c>
      <c r="AK2" s="1" t="s">
        <v>66</v>
      </c>
      <c r="AL2" s="1" t="s">
        <v>67</v>
      </c>
      <c r="AM2" s="1" t="s">
        <v>68</v>
      </c>
      <c r="AN2" t="s">
        <v>69</v>
      </c>
      <c r="AO2" t="s">
        <v>70</v>
      </c>
      <c r="AP2" t="s">
        <v>70</v>
      </c>
      <c r="AQ2" t="s">
        <v>71</v>
      </c>
      <c r="AR2" t="s">
        <v>72</v>
      </c>
      <c r="AS2" t="s">
        <v>73</v>
      </c>
      <c r="AT2" s="1" t="s">
        <v>74</v>
      </c>
      <c r="AU2" s="1" t="s">
        <v>75</v>
      </c>
      <c r="AV2" s="1" t="s">
        <v>75</v>
      </c>
      <c r="AW2" s="1" t="s">
        <v>76</v>
      </c>
      <c r="AX2" s="1" t="s">
        <v>77</v>
      </c>
      <c r="AY2" s="1" t="s">
        <v>78</v>
      </c>
      <c r="AZ2" t="s">
        <v>79</v>
      </c>
      <c r="BA2" t="s">
        <v>80</v>
      </c>
      <c r="BB2" t="s">
        <v>80</v>
      </c>
      <c r="BC2" t="s">
        <v>81</v>
      </c>
      <c r="BD2" t="s">
        <v>82</v>
      </c>
      <c r="BE2" t="s">
        <v>83</v>
      </c>
      <c r="BF2" s="1" t="s">
        <v>84</v>
      </c>
      <c r="BG2" s="1" t="s">
        <v>85</v>
      </c>
      <c r="BH2" s="1" t="s">
        <v>85</v>
      </c>
      <c r="BI2" s="1" t="s">
        <v>86</v>
      </c>
      <c r="BJ2" s="1" t="s">
        <v>87</v>
      </c>
      <c r="BK2" s="1" t="s">
        <v>88</v>
      </c>
      <c r="BL2" t="s">
        <v>89</v>
      </c>
      <c r="BM2" t="s">
        <v>90</v>
      </c>
      <c r="BN2" t="s">
        <v>90</v>
      </c>
      <c r="BO2" t="s">
        <v>91</v>
      </c>
      <c r="BP2" t="s">
        <v>92</v>
      </c>
      <c r="BQ2" t="s">
        <v>93</v>
      </c>
      <c r="BR2" s="1" t="s">
        <v>94</v>
      </c>
      <c r="BS2" s="1" t="s">
        <v>95</v>
      </c>
      <c r="BT2" s="1" t="s">
        <v>95</v>
      </c>
      <c r="BU2" s="1" t="s">
        <v>96</v>
      </c>
      <c r="BV2" s="1" t="s">
        <v>97</v>
      </c>
      <c r="BW2" s="1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103</v>
      </c>
      <c r="CD2" s="1" t="s">
        <v>104</v>
      </c>
      <c r="CE2" s="1" t="s">
        <v>105</v>
      </c>
      <c r="CF2" s="1" t="s">
        <v>106</v>
      </c>
      <c r="CG2" s="1" t="s">
        <v>106</v>
      </c>
      <c r="CH2" s="1" t="s">
        <v>106</v>
      </c>
      <c r="CI2" s="1" t="s">
        <v>106</v>
      </c>
      <c r="CJ2" t="s">
        <v>106</v>
      </c>
      <c r="CK2" t="s">
        <v>106</v>
      </c>
      <c r="CL2" t="s">
        <v>106</v>
      </c>
      <c r="CM2" t="s">
        <v>106</v>
      </c>
      <c r="CN2" t="s">
        <v>106</v>
      </c>
      <c r="CO2" t="s">
        <v>106</v>
      </c>
      <c r="CP2" s="1" t="s">
        <v>107</v>
      </c>
      <c r="CQ2" s="1" t="s">
        <v>108</v>
      </c>
      <c r="CR2" s="1" t="s">
        <v>109</v>
      </c>
      <c r="CS2" s="1" t="s">
        <v>109</v>
      </c>
      <c r="CT2" s="1" t="s">
        <v>109</v>
      </c>
      <c r="CU2" s="1" t="s">
        <v>109</v>
      </c>
      <c r="CV2" t="s">
        <v>109</v>
      </c>
      <c r="CW2" t="s">
        <v>110</v>
      </c>
      <c r="CX2" t="s">
        <v>110</v>
      </c>
      <c r="CY2" t="s">
        <v>110</v>
      </c>
      <c r="CZ2" t="s">
        <v>110</v>
      </c>
      <c r="DA2" t="s">
        <v>110</v>
      </c>
      <c r="DB2" s="1" t="s">
        <v>111</v>
      </c>
      <c r="DC2" s="1" t="s">
        <v>111</v>
      </c>
      <c r="DD2" s="1" t="s">
        <v>111</v>
      </c>
      <c r="DE2" s="1" t="s">
        <v>111</v>
      </c>
      <c r="DF2" s="1" t="s">
        <v>111</v>
      </c>
      <c r="DG2" s="1" t="s">
        <v>112</v>
      </c>
      <c r="DH2" t="s">
        <v>112</v>
      </c>
      <c r="DI2" t="s">
        <v>112</v>
      </c>
      <c r="DJ2" t="s">
        <v>112</v>
      </c>
      <c r="DK2" t="s">
        <v>112</v>
      </c>
      <c r="DL2" t="s">
        <v>113</v>
      </c>
      <c r="DM2" t="s">
        <v>114</v>
      </c>
      <c r="DN2" s="1" t="s">
        <v>115</v>
      </c>
      <c r="DO2" s="1" t="s">
        <v>115</v>
      </c>
      <c r="DP2" s="1" t="s">
        <v>115</v>
      </c>
      <c r="DQ2" s="1" t="s">
        <v>115</v>
      </c>
      <c r="DR2" s="1" t="s">
        <v>115</v>
      </c>
      <c r="DS2" s="1" t="s">
        <v>116</v>
      </c>
      <c r="DT2" t="s">
        <v>116</v>
      </c>
      <c r="DU2" t="s">
        <v>116</v>
      </c>
      <c r="DV2" t="s">
        <v>116</v>
      </c>
      <c r="DW2" t="s">
        <v>116</v>
      </c>
      <c r="DX2" t="s">
        <v>117</v>
      </c>
      <c r="DY2" t="s">
        <v>117</v>
      </c>
      <c r="DZ2" s="1" t="s">
        <v>117</v>
      </c>
      <c r="EA2" s="1" t="s">
        <v>117</v>
      </c>
      <c r="EB2" s="1" t="s">
        <v>117</v>
      </c>
      <c r="EC2" s="1" t="s">
        <v>118</v>
      </c>
      <c r="ED2" s="1" t="s">
        <v>118</v>
      </c>
      <c r="EE2" s="1" t="s">
        <v>118</v>
      </c>
      <c r="EF2" t="s">
        <v>118</v>
      </c>
      <c r="EG2" t="s">
        <v>118</v>
      </c>
      <c r="EH2" t="s">
        <v>119</v>
      </c>
      <c r="EI2" t="s">
        <v>119</v>
      </c>
      <c r="EJ2" t="s">
        <v>120</v>
      </c>
      <c r="EK2" t="s">
        <v>121</v>
      </c>
      <c r="EL2" t="s">
        <v>122</v>
      </c>
      <c r="EM2" t="s">
        <v>122</v>
      </c>
      <c r="EN2" t="s">
        <v>122</v>
      </c>
      <c r="EO2" t="s">
        <v>123</v>
      </c>
      <c r="EP2" t="s">
        <v>124</v>
      </c>
      <c r="EQ2" t="s">
        <v>124</v>
      </c>
      <c r="ER2" t="s">
        <v>124</v>
      </c>
      <c r="ES2" t="s">
        <v>124</v>
      </c>
      <c r="ET2" t="s">
        <v>124</v>
      </c>
      <c r="EU2" t="s">
        <v>125</v>
      </c>
      <c r="EV2" t="s">
        <v>125</v>
      </c>
      <c r="EW2" t="s">
        <v>125</v>
      </c>
      <c r="EX2" t="s">
        <v>125</v>
      </c>
      <c r="EY2" t="s">
        <v>125</v>
      </c>
      <c r="EZ2" t="s">
        <v>126</v>
      </c>
    </row>
    <row r="3" spans="1:157" ht="40" customHeight="1" x14ac:dyDescent="0.2">
      <c r="A3" t="s">
        <v>127</v>
      </c>
      <c r="B3" t="s">
        <v>128</v>
      </c>
      <c r="C3">
        <v>820806</v>
      </c>
      <c r="D3">
        <v>307180</v>
      </c>
      <c r="E3">
        <v>1</v>
      </c>
      <c r="F3">
        <v>1</v>
      </c>
      <c r="G3">
        <v>24</v>
      </c>
      <c r="H3" t="s">
        <v>129</v>
      </c>
      <c r="I3" s="10" t="s">
        <v>130</v>
      </c>
      <c r="J3" s="1">
        <v>158278</v>
      </c>
      <c r="K3" s="1"/>
      <c r="L3" s="1"/>
      <c r="M3" s="1" t="s">
        <v>131</v>
      </c>
      <c r="N3" s="1"/>
      <c r="O3" s="12" t="s">
        <v>132</v>
      </c>
      <c r="P3">
        <v>134924</v>
      </c>
      <c r="Q3">
        <v>1</v>
      </c>
      <c r="R3">
        <v>1</v>
      </c>
      <c r="S3">
        <v>19</v>
      </c>
      <c r="T3" t="s">
        <v>133</v>
      </c>
      <c r="U3" s="10" t="s">
        <v>134</v>
      </c>
      <c r="V3" s="1">
        <v>200320</v>
      </c>
      <c r="W3" s="1">
        <v>1</v>
      </c>
      <c r="X3" s="1">
        <v>1</v>
      </c>
      <c r="Y3" s="1" t="s">
        <v>135</v>
      </c>
      <c r="Z3" s="1" t="s">
        <v>136</v>
      </c>
      <c r="AA3" s="12" t="s">
        <v>137</v>
      </c>
      <c r="AB3">
        <v>77033</v>
      </c>
      <c r="AC3">
        <v>1</v>
      </c>
      <c r="AD3">
        <v>1</v>
      </c>
      <c r="AE3">
        <v>42</v>
      </c>
      <c r="AF3" t="s">
        <v>138</v>
      </c>
      <c r="AG3" s="10" t="s">
        <v>139</v>
      </c>
      <c r="AH3" s="1">
        <v>109481</v>
      </c>
      <c r="AI3" s="1">
        <v>1</v>
      </c>
      <c r="AJ3" s="1">
        <v>1</v>
      </c>
      <c r="AK3" s="1">
        <v>8</v>
      </c>
      <c r="AL3" s="1" t="s">
        <v>140</v>
      </c>
      <c r="AM3" s="12" t="s">
        <v>141</v>
      </c>
      <c r="AN3">
        <v>247840</v>
      </c>
      <c r="AO3">
        <v>1</v>
      </c>
      <c r="AP3">
        <v>1</v>
      </c>
      <c r="AQ3" t="s">
        <v>142</v>
      </c>
      <c r="AS3" s="10" t="s">
        <v>143</v>
      </c>
      <c r="AT3" s="1">
        <v>623550</v>
      </c>
      <c r="AU3" s="1">
        <v>1</v>
      </c>
      <c r="AV3" s="1">
        <v>1</v>
      </c>
      <c r="AW3" s="1" t="s">
        <v>144</v>
      </c>
      <c r="AX3" s="1" t="s">
        <v>145</v>
      </c>
      <c r="AY3" s="12" t="s">
        <v>146</v>
      </c>
      <c r="AZ3">
        <v>114426</v>
      </c>
      <c r="BA3">
        <v>1</v>
      </c>
      <c r="BB3">
        <v>1</v>
      </c>
      <c r="BC3">
        <v>8</v>
      </c>
      <c r="BD3" t="s">
        <v>147</v>
      </c>
      <c r="BE3" s="10" t="s">
        <v>148</v>
      </c>
      <c r="BF3" s="1">
        <v>118951</v>
      </c>
      <c r="BG3" s="1">
        <v>1</v>
      </c>
      <c r="BH3" s="1">
        <v>1</v>
      </c>
      <c r="BI3" s="1">
        <v>10</v>
      </c>
      <c r="BJ3" s="1" t="s">
        <v>149</v>
      </c>
      <c r="BK3" s="12" t="s">
        <v>150</v>
      </c>
      <c r="BL3">
        <v>180789</v>
      </c>
      <c r="BM3">
        <v>1</v>
      </c>
      <c r="BN3">
        <v>1</v>
      </c>
      <c r="BO3">
        <v>1</v>
      </c>
      <c r="BP3" t="s">
        <v>151</v>
      </c>
      <c r="BQ3" s="10" t="s">
        <v>152</v>
      </c>
      <c r="BR3" s="1">
        <v>94006</v>
      </c>
      <c r="BS3" s="1">
        <v>1</v>
      </c>
      <c r="BT3" s="1">
        <v>1</v>
      </c>
      <c r="BU3" s="1">
        <v>100</v>
      </c>
      <c r="BV3" s="1" t="s">
        <v>153</v>
      </c>
      <c r="BW3" s="12" t="s">
        <v>154</v>
      </c>
      <c r="BX3">
        <v>3947</v>
      </c>
      <c r="BY3">
        <v>29641</v>
      </c>
      <c r="BZ3">
        <v>26</v>
      </c>
      <c r="CA3">
        <v>2005</v>
      </c>
      <c r="CB3" t="s">
        <v>155</v>
      </c>
      <c r="CC3" s="10" t="s">
        <v>155</v>
      </c>
      <c r="CD3" s="1" t="s">
        <v>156</v>
      </c>
      <c r="CE3" s="1">
        <v>276495</v>
      </c>
      <c r="CF3" s="1">
        <v>7</v>
      </c>
      <c r="CG3" s="1">
        <v>7</v>
      </c>
      <c r="CH3" s="1">
        <v>7</v>
      </c>
      <c r="CI3" s="12">
        <v>7</v>
      </c>
      <c r="CJ3">
        <v>7</v>
      </c>
      <c r="CK3">
        <v>7</v>
      </c>
      <c r="CL3">
        <v>7</v>
      </c>
      <c r="CM3">
        <v>7</v>
      </c>
      <c r="CN3">
        <v>7</v>
      </c>
      <c r="CO3" s="10">
        <v>7</v>
      </c>
      <c r="CP3" s="1">
        <v>9</v>
      </c>
      <c r="CQ3" s="1">
        <v>8</v>
      </c>
      <c r="CR3" s="1">
        <v>2</v>
      </c>
      <c r="CS3" s="1">
        <v>2</v>
      </c>
      <c r="CT3" s="1">
        <v>2</v>
      </c>
      <c r="CU3" s="12">
        <v>2</v>
      </c>
      <c r="CV3">
        <v>2</v>
      </c>
      <c r="CW3">
        <v>1</v>
      </c>
      <c r="CX3">
        <v>1</v>
      </c>
      <c r="CY3">
        <v>1</v>
      </c>
      <c r="CZ3">
        <v>1</v>
      </c>
      <c r="DA3" s="10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2">
        <v>1</v>
      </c>
      <c r="DH3">
        <v>1</v>
      </c>
      <c r="DI3">
        <v>1</v>
      </c>
      <c r="DJ3">
        <v>1</v>
      </c>
      <c r="DK3">
        <v>1</v>
      </c>
      <c r="DL3">
        <v>3</v>
      </c>
      <c r="DM3" s="10">
        <v>131399</v>
      </c>
      <c r="DN3" s="1">
        <v>1</v>
      </c>
      <c r="DO3" s="1">
        <v>1</v>
      </c>
      <c r="DP3" s="1">
        <v>1</v>
      </c>
      <c r="DQ3" s="1">
        <v>1</v>
      </c>
      <c r="DR3" s="1">
        <v>1</v>
      </c>
      <c r="DS3" s="12">
        <v>1</v>
      </c>
      <c r="DT3">
        <v>1</v>
      </c>
      <c r="DU3">
        <v>1</v>
      </c>
      <c r="DV3">
        <v>1</v>
      </c>
      <c r="DW3">
        <v>1</v>
      </c>
      <c r="DX3">
        <v>1</v>
      </c>
      <c r="DY3" s="10">
        <v>1</v>
      </c>
      <c r="DZ3" s="1">
        <v>1</v>
      </c>
      <c r="EA3" s="1">
        <v>1</v>
      </c>
      <c r="EB3" s="1">
        <v>1</v>
      </c>
      <c r="EC3" s="1">
        <v>3</v>
      </c>
      <c r="ED3" s="1">
        <v>3</v>
      </c>
      <c r="EE3" s="12">
        <v>3</v>
      </c>
      <c r="EF3">
        <v>3</v>
      </c>
      <c r="EG3">
        <v>3</v>
      </c>
      <c r="EH3" t="s">
        <v>157</v>
      </c>
      <c r="EI3" t="s">
        <v>157</v>
      </c>
      <c r="EJ3">
        <v>3</v>
      </c>
      <c r="EK3" t="s">
        <v>158</v>
      </c>
      <c r="EL3" t="s">
        <v>159</v>
      </c>
      <c r="EM3" t="s">
        <v>159</v>
      </c>
      <c r="EN3" t="s">
        <v>159</v>
      </c>
      <c r="EO3">
        <v>54241</v>
      </c>
      <c r="EP3">
        <v>3</v>
      </c>
      <c r="EQ3">
        <v>3</v>
      </c>
      <c r="ER3">
        <v>3</v>
      </c>
      <c r="ES3">
        <v>3</v>
      </c>
      <c r="ET3">
        <v>3</v>
      </c>
      <c r="EU3">
        <v>1</v>
      </c>
      <c r="EV3">
        <v>1</v>
      </c>
      <c r="EW3">
        <v>1</v>
      </c>
      <c r="EX3">
        <v>1</v>
      </c>
      <c r="EY3">
        <v>1</v>
      </c>
      <c r="EZ3">
        <v>29281</v>
      </c>
      <c r="FA3" t="s">
        <v>160</v>
      </c>
    </row>
    <row r="4" spans="1:157" ht="40" customHeight="1" x14ac:dyDescent="0.2">
      <c r="A4" t="s">
        <v>127</v>
      </c>
      <c r="B4" t="s">
        <v>161</v>
      </c>
      <c r="C4">
        <v>43670</v>
      </c>
      <c r="D4">
        <v>210721</v>
      </c>
      <c r="E4">
        <v>0</v>
      </c>
      <c r="F4">
        <v>0</v>
      </c>
      <c r="G4">
        <v>24</v>
      </c>
      <c r="H4" t="s">
        <v>162</v>
      </c>
      <c r="I4" t="s">
        <v>163</v>
      </c>
      <c r="J4" s="1">
        <v>181226</v>
      </c>
      <c r="K4" s="1">
        <v>1</v>
      </c>
      <c r="L4" s="1">
        <v>1</v>
      </c>
      <c r="M4" s="12" t="s">
        <v>164</v>
      </c>
      <c r="N4" s="1" t="s">
        <v>165</v>
      </c>
      <c r="O4" s="1" t="s">
        <v>166</v>
      </c>
      <c r="P4">
        <v>216570</v>
      </c>
      <c r="Q4">
        <v>0</v>
      </c>
      <c r="R4">
        <v>0</v>
      </c>
      <c r="S4">
        <v>17</v>
      </c>
      <c r="T4" t="s">
        <v>167</v>
      </c>
      <c r="U4" s="10" t="s">
        <v>168</v>
      </c>
      <c r="V4" s="1">
        <v>81736</v>
      </c>
      <c r="W4" s="1">
        <v>0</v>
      </c>
      <c r="X4" s="1">
        <v>0</v>
      </c>
      <c r="Y4" s="1" t="s">
        <v>135</v>
      </c>
      <c r="Z4" s="1" t="s">
        <v>169</v>
      </c>
      <c r="AA4" s="1" t="s">
        <v>170</v>
      </c>
      <c r="AB4">
        <v>58698</v>
      </c>
      <c r="AC4">
        <v>1</v>
      </c>
      <c r="AD4">
        <v>1</v>
      </c>
      <c r="AE4">
        <v>42</v>
      </c>
      <c r="AF4" t="s">
        <v>171</v>
      </c>
      <c r="AG4" s="10" t="s">
        <v>172</v>
      </c>
      <c r="AH4" s="1">
        <v>126418</v>
      </c>
      <c r="AI4" s="1">
        <v>0</v>
      </c>
      <c r="AJ4" s="1">
        <v>0</v>
      </c>
      <c r="AK4" s="1">
        <v>8</v>
      </c>
      <c r="AL4" s="1" t="s">
        <v>173</v>
      </c>
      <c r="AM4" s="1" t="s">
        <v>174</v>
      </c>
      <c r="AN4">
        <v>217236</v>
      </c>
      <c r="AO4">
        <v>0</v>
      </c>
      <c r="AP4">
        <v>0</v>
      </c>
      <c r="AQ4">
        <v>6.5</v>
      </c>
      <c r="AR4" t="s">
        <v>175</v>
      </c>
      <c r="AS4" s="10" t="s">
        <v>176</v>
      </c>
      <c r="AT4" s="1">
        <v>199830</v>
      </c>
      <c r="AU4" s="1">
        <v>0</v>
      </c>
      <c r="AV4" s="1">
        <v>0</v>
      </c>
      <c r="AW4" s="1" t="s">
        <v>177</v>
      </c>
      <c r="AX4" s="1" t="s">
        <v>178</v>
      </c>
      <c r="AY4" s="1" t="s">
        <v>179</v>
      </c>
      <c r="AZ4">
        <v>86924</v>
      </c>
      <c r="BA4">
        <v>0</v>
      </c>
      <c r="BB4">
        <v>0</v>
      </c>
      <c r="BC4">
        <v>3</v>
      </c>
      <c r="BD4" t="s">
        <v>180</v>
      </c>
      <c r="BE4" s="10" t="s">
        <v>181</v>
      </c>
      <c r="BF4" s="1">
        <v>91613</v>
      </c>
      <c r="BG4" s="1">
        <v>0</v>
      </c>
      <c r="BH4" s="1">
        <v>0</v>
      </c>
      <c r="BI4" s="1">
        <v>10</v>
      </c>
      <c r="BJ4" s="1" t="s">
        <v>182</v>
      </c>
      <c r="BK4" s="1" t="s">
        <v>183</v>
      </c>
      <c r="BL4">
        <v>124918</v>
      </c>
      <c r="BM4">
        <v>0</v>
      </c>
      <c r="BN4">
        <v>0</v>
      </c>
      <c r="BO4">
        <v>0</v>
      </c>
      <c r="BP4" t="s">
        <v>184</v>
      </c>
      <c r="BQ4" s="10" t="s">
        <v>185</v>
      </c>
      <c r="BR4" s="1">
        <v>99856</v>
      </c>
      <c r="BS4" s="1">
        <v>0</v>
      </c>
      <c r="BT4" s="1">
        <v>0</v>
      </c>
      <c r="BU4" s="1">
        <v>1</v>
      </c>
      <c r="BV4" s="1" t="s">
        <v>186</v>
      </c>
      <c r="BW4" s="1" t="s">
        <v>187</v>
      </c>
      <c r="BX4">
        <v>3756</v>
      </c>
      <c r="BY4">
        <v>17594</v>
      </c>
      <c r="BZ4">
        <v>28</v>
      </c>
      <c r="CA4">
        <v>2003</v>
      </c>
      <c r="CB4" t="s">
        <v>155</v>
      </c>
      <c r="CC4" s="10" t="s">
        <v>155</v>
      </c>
      <c r="CD4" s="1" t="s">
        <v>188</v>
      </c>
      <c r="CE4" s="1">
        <v>78631</v>
      </c>
      <c r="CF4" s="1">
        <v>6</v>
      </c>
      <c r="CG4" s="1">
        <v>6</v>
      </c>
      <c r="CH4" s="1">
        <v>6</v>
      </c>
      <c r="CI4" s="1">
        <v>6</v>
      </c>
      <c r="CJ4">
        <v>6</v>
      </c>
      <c r="CK4">
        <v>6</v>
      </c>
      <c r="CL4">
        <v>6</v>
      </c>
      <c r="CM4">
        <v>6</v>
      </c>
      <c r="CN4">
        <v>6</v>
      </c>
      <c r="CO4" s="10">
        <v>6</v>
      </c>
      <c r="CP4" s="1">
        <v>10</v>
      </c>
      <c r="CQ4" s="1">
        <v>6</v>
      </c>
      <c r="CR4" s="1">
        <v>3</v>
      </c>
      <c r="CS4" s="1">
        <v>3</v>
      </c>
      <c r="CT4" s="1">
        <v>3</v>
      </c>
      <c r="CU4" s="1">
        <v>3</v>
      </c>
      <c r="CV4">
        <v>3</v>
      </c>
      <c r="CW4">
        <v>2</v>
      </c>
      <c r="CX4">
        <v>2</v>
      </c>
      <c r="CY4">
        <v>2</v>
      </c>
      <c r="CZ4">
        <v>2</v>
      </c>
      <c r="DA4" s="10">
        <v>2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>
        <v>0</v>
      </c>
      <c r="DI4">
        <v>0</v>
      </c>
      <c r="DJ4">
        <v>0</v>
      </c>
      <c r="DK4">
        <v>0</v>
      </c>
      <c r="DL4">
        <v>3</v>
      </c>
      <c r="DM4" s="10">
        <v>93871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>
        <v>0</v>
      </c>
      <c r="DU4">
        <v>0</v>
      </c>
      <c r="DV4">
        <v>0</v>
      </c>
      <c r="DW4">
        <v>0</v>
      </c>
      <c r="DX4">
        <v>2</v>
      </c>
      <c r="DY4" s="10">
        <v>2</v>
      </c>
      <c r="DZ4" s="1">
        <v>2</v>
      </c>
      <c r="EA4" s="1">
        <v>2</v>
      </c>
      <c r="EB4" s="1">
        <v>2</v>
      </c>
      <c r="EC4" s="1">
        <v>3</v>
      </c>
      <c r="ED4" s="1">
        <v>3</v>
      </c>
      <c r="EE4" s="1">
        <v>3</v>
      </c>
      <c r="EF4">
        <v>3</v>
      </c>
      <c r="EG4">
        <v>3</v>
      </c>
      <c r="EH4" t="s">
        <v>157</v>
      </c>
      <c r="EI4" t="s">
        <v>157</v>
      </c>
      <c r="EJ4" t="s">
        <v>189</v>
      </c>
      <c r="EK4" t="s">
        <v>190</v>
      </c>
      <c r="EL4" t="s">
        <v>191</v>
      </c>
      <c r="EM4" t="s">
        <v>191</v>
      </c>
      <c r="EN4" t="s">
        <v>191</v>
      </c>
      <c r="EO4">
        <v>35412</v>
      </c>
      <c r="EP4">
        <v>3</v>
      </c>
      <c r="EQ4">
        <v>3</v>
      </c>
      <c r="ER4">
        <v>3</v>
      </c>
      <c r="ES4">
        <v>3</v>
      </c>
      <c r="ET4">
        <v>3</v>
      </c>
      <c r="EU4">
        <v>1</v>
      </c>
      <c r="EV4">
        <v>1</v>
      </c>
      <c r="EW4">
        <v>1</v>
      </c>
      <c r="EX4">
        <v>1</v>
      </c>
      <c r="EY4">
        <v>1</v>
      </c>
      <c r="EZ4">
        <v>45131</v>
      </c>
      <c r="FA4" t="s">
        <v>160</v>
      </c>
    </row>
    <row r="5" spans="1:157" ht="40" customHeight="1" x14ac:dyDescent="0.2">
      <c r="A5" t="s">
        <v>127</v>
      </c>
      <c r="B5" t="s">
        <v>192</v>
      </c>
      <c r="C5">
        <v>35800</v>
      </c>
      <c r="D5">
        <v>105590</v>
      </c>
      <c r="E5">
        <v>1</v>
      </c>
      <c r="F5">
        <v>1</v>
      </c>
      <c r="G5">
        <v>24</v>
      </c>
      <c r="H5" t="s">
        <v>129</v>
      </c>
      <c r="I5" s="10" t="s">
        <v>193</v>
      </c>
      <c r="J5" s="1">
        <v>198229</v>
      </c>
      <c r="K5" s="1">
        <v>1</v>
      </c>
      <c r="L5" s="1">
        <v>1</v>
      </c>
      <c r="M5" s="12" t="s">
        <v>194</v>
      </c>
      <c r="N5" s="1" t="s">
        <v>195</v>
      </c>
      <c r="O5" s="1" t="s">
        <v>196</v>
      </c>
      <c r="P5">
        <v>92789</v>
      </c>
      <c r="Q5">
        <v>0</v>
      </c>
      <c r="R5">
        <v>0</v>
      </c>
      <c r="S5">
        <v>19</v>
      </c>
      <c r="T5" t="s">
        <v>197</v>
      </c>
      <c r="U5" s="10" t="s">
        <v>198</v>
      </c>
      <c r="V5" s="1">
        <v>93959</v>
      </c>
      <c r="W5" s="1">
        <v>1</v>
      </c>
      <c r="X5" s="1">
        <v>1</v>
      </c>
      <c r="Y5" s="1" t="s">
        <v>199</v>
      </c>
      <c r="Z5" s="1" t="s">
        <v>200</v>
      </c>
      <c r="AA5" s="12" t="s">
        <v>201</v>
      </c>
      <c r="AB5">
        <v>63727</v>
      </c>
      <c r="AC5">
        <v>1</v>
      </c>
      <c r="AD5">
        <v>1</v>
      </c>
      <c r="AE5">
        <v>42</v>
      </c>
      <c r="AF5" t="s">
        <v>202</v>
      </c>
      <c r="AG5" s="10" t="s">
        <v>203</v>
      </c>
      <c r="AH5" s="1">
        <v>120260</v>
      </c>
      <c r="AI5" s="1">
        <v>1</v>
      </c>
      <c r="AJ5" s="1">
        <v>1</v>
      </c>
      <c r="AK5" s="1">
        <v>8</v>
      </c>
      <c r="AL5" s="1" t="s">
        <v>204</v>
      </c>
      <c r="AM5" s="12" t="s">
        <v>205</v>
      </c>
      <c r="AN5">
        <v>81916</v>
      </c>
      <c r="AO5">
        <v>1</v>
      </c>
      <c r="AP5">
        <v>1</v>
      </c>
      <c r="AQ5">
        <v>4.5</v>
      </c>
      <c r="AR5" t="s">
        <v>206</v>
      </c>
      <c r="AS5" s="10" t="s">
        <v>207</v>
      </c>
      <c r="AT5" s="1">
        <v>114801</v>
      </c>
      <c r="AU5" s="1">
        <v>1</v>
      </c>
      <c r="AV5" s="1">
        <v>1</v>
      </c>
      <c r="AW5" s="1" t="s">
        <v>208</v>
      </c>
      <c r="AX5" s="1" t="s">
        <v>209</v>
      </c>
      <c r="AY5" s="12" t="s">
        <v>210</v>
      </c>
      <c r="AZ5">
        <v>119996</v>
      </c>
      <c r="BA5">
        <v>1</v>
      </c>
      <c r="BB5">
        <v>1</v>
      </c>
      <c r="BC5">
        <v>8</v>
      </c>
      <c r="BD5" t="s">
        <v>147</v>
      </c>
      <c r="BE5" s="10" t="s">
        <v>211</v>
      </c>
      <c r="BF5" s="1">
        <v>51542</v>
      </c>
      <c r="BG5" s="1">
        <v>1</v>
      </c>
      <c r="BH5" s="1">
        <v>1</v>
      </c>
      <c r="BI5" s="1">
        <v>10</v>
      </c>
      <c r="BJ5" s="1" t="s">
        <v>197</v>
      </c>
      <c r="BK5" s="12" t="s">
        <v>212</v>
      </c>
      <c r="BL5">
        <v>108780</v>
      </c>
      <c r="BM5">
        <v>1</v>
      </c>
      <c r="BN5">
        <v>1</v>
      </c>
      <c r="BO5">
        <v>1</v>
      </c>
      <c r="BP5" t="s">
        <v>213</v>
      </c>
      <c r="BQ5" s="10" t="s">
        <v>214</v>
      </c>
      <c r="BR5" s="1">
        <v>121712</v>
      </c>
      <c r="BS5" s="1">
        <v>1</v>
      </c>
      <c r="BT5" s="1">
        <v>1</v>
      </c>
      <c r="BU5" s="1">
        <v>100</v>
      </c>
      <c r="BV5" s="1" t="s">
        <v>215</v>
      </c>
      <c r="BW5" s="12" t="s">
        <v>216</v>
      </c>
      <c r="BX5">
        <v>5912</v>
      </c>
      <c r="BY5">
        <v>13650</v>
      </c>
      <c r="BZ5">
        <v>30</v>
      </c>
      <c r="CA5">
        <v>2000</v>
      </c>
      <c r="CB5" t="s">
        <v>217</v>
      </c>
      <c r="CC5" s="10" t="s">
        <v>217</v>
      </c>
      <c r="CD5" s="1" t="s">
        <v>218</v>
      </c>
      <c r="CE5" s="1">
        <v>290831</v>
      </c>
      <c r="CF5" s="1">
        <v>7</v>
      </c>
      <c r="CG5" s="1">
        <v>7</v>
      </c>
      <c r="CH5" s="1">
        <v>7</v>
      </c>
      <c r="CI5" s="12">
        <v>7</v>
      </c>
      <c r="CJ5">
        <v>7</v>
      </c>
      <c r="CK5">
        <v>7</v>
      </c>
      <c r="CL5">
        <v>7</v>
      </c>
      <c r="CM5">
        <v>7</v>
      </c>
      <c r="CN5">
        <v>7</v>
      </c>
      <c r="CO5" s="10">
        <v>7</v>
      </c>
      <c r="CP5" s="1">
        <v>1992</v>
      </c>
      <c r="CQ5" s="1" t="s">
        <v>219</v>
      </c>
      <c r="CR5" s="1">
        <v>2</v>
      </c>
      <c r="CS5" s="1">
        <v>2</v>
      </c>
      <c r="CT5" s="1">
        <v>2</v>
      </c>
      <c r="CU5" s="12">
        <v>2</v>
      </c>
      <c r="CV5">
        <v>2</v>
      </c>
      <c r="CW5">
        <v>4</v>
      </c>
      <c r="CX5">
        <v>4</v>
      </c>
      <c r="CY5">
        <v>4</v>
      </c>
      <c r="CZ5">
        <v>4</v>
      </c>
      <c r="DA5" s="10">
        <v>4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2">
        <v>1</v>
      </c>
      <c r="DH5">
        <v>1</v>
      </c>
      <c r="DI5">
        <v>1</v>
      </c>
      <c r="DJ5">
        <v>1</v>
      </c>
      <c r="DK5">
        <v>1</v>
      </c>
      <c r="DL5">
        <v>4</v>
      </c>
      <c r="DM5" s="10">
        <v>173815</v>
      </c>
      <c r="DN5" s="1">
        <v>1</v>
      </c>
      <c r="DO5" s="1">
        <v>1</v>
      </c>
      <c r="DP5" s="1">
        <v>1</v>
      </c>
      <c r="DQ5" s="1">
        <v>1</v>
      </c>
      <c r="DR5" s="1">
        <v>1</v>
      </c>
      <c r="DS5" s="12">
        <v>2</v>
      </c>
      <c r="DT5">
        <v>2</v>
      </c>
      <c r="DU5">
        <v>2</v>
      </c>
      <c r="DV5">
        <v>2</v>
      </c>
      <c r="DW5">
        <v>2</v>
      </c>
      <c r="DX5">
        <v>4</v>
      </c>
      <c r="DY5" s="10">
        <v>4</v>
      </c>
      <c r="DZ5" s="1">
        <v>4</v>
      </c>
      <c r="EA5" s="1">
        <v>4</v>
      </c>
      <c r="EB5" s="1">
        <v>4</v>
      </c>
      <c r="EC5" s="1">
        <v>4</v>
      </c>
      <c r="ED5" s="1">
        <v>4</v>
      </c>
      <c r="EE5" s="12">
        <v>4</v>
      </c>
      <c r="EF5">
        <v>4</v>
      </c>
      <c r="EG5">
        <v>4</v>
      </c>
      <c r="EH5" t="s">
        <v>157</v>
      </c>
      <c r="EI5" t="s">
        <v>157</v>
      </c>
      <c r="EJ5">
        <v>12</v>
      </c>
      <c r="EK5" t="s">
        <v>220</v>
      </c>
      <c r="EL5" t="s">
        <v>159</v>
      </c>
      <c r="EM5" t="s">
        <v>159</v>
      </c>
      <c r="EN5" t="s">
        <v>159</v>
      </c>
      <c r="EO5">
        <v>33104</v>
      </c>
      <c r="EP5">
        <v>4</v>
      </c>
      <c r="EQ5">
        <v>4</v>
      </c>
      <c r="ER5">
        <v>4</v>
      </c>
      <c r="ES5">
        <v>4</v>
      </c>
      <c r="ET5">
        <v>4</v>
      </c>
      <c r="EU5">
        <v>2</v>
      </c>
      <c r="EV5">
        <v>2</v>
      </c>
      <c r="EW5">
        <v>2</v>
      </c>
      <c r="EX5">
        <v>2</v>
      </c>
      <c r="EY5">
        <v>2</v>
      </c>
      <c r="EZ5">
        <v>65661</v>
      </c>
      <c r="FA5" t="s">
        <v>160</v>
      </c>
    </row>
    <row r="6" spans="1:157" ht="40" customHeight="1" x14ac:dyDescent="0.2">
      <c r="A6" t="s">
        <v>127</v>
      </c>
      <c r="B6" t="s">
        <v>221</v>
      </c>
      <c r="C6">
        <v>45443</v>
      </c>
      <c r="D6">
        <v>203611</v>
      </c>
      <c r="E6">
        <v>1</v>
      </c>
      <c r="F6">
        <v>1</v>
      </c>
      <c r="G6">
        <v>24</v>
      </c>
      <c r="H6" t="s">
        <v>129</v>
      </c>
      <c r="I6" s="10" t="s">
        <v>222</v>
      </c>
      <c r="J6" s="1">
        <v>172443</v>
      </c>
      <c r="K6" s="1">
        <v>1</v>
      </c>
      <c r="L6" s="1">
        <v>1</v>
      </c>
      <c r="M6" s="12" t="s">
        <v>194</v>
      </c>
      <c r="N6" s="1" t="s">
        <v>223</v>
      </c>
      <c r="O6" s="12" t="s">
        <v>224</v>
      </c>
      <c r="P6">
        <v>134738</v>
      </c>
      <c r="Q6">
        <v>1</v>
      </c>
      <c r="R6">
        <v>1</v>
      </c>
      <c r="S6">
        <v>19</v>
      </c>
      <c r="T6" t="s">
        <v>225</v>
      </c>
      <c r="U6" s="10" t="s">
        <v>226</v>
      </c>
      <c r="V6" s="1">
        <v>72899</v>
      </c>
      <c r="W6" s="1">
        <v>1</v>
      </c>
      <c r="X6" s="1">
        <v>1</v>
      </c>
      <c r="Y6" s="1" t="s">
        <v>135</v>
      </c>
      <c r="Z6" s="1" t="s">
        <v>227</v>
      </c>
      <c r="AA6" s="12" t="s">
        <v>228</v>
      </c>
      <c r="AB6">
        <v>45584</v>
      </c>
      <c r="AC6">
        <v>1</v>
      </c>
      <c r="AD6">
        <v>1</v>
      </c>
      <c r="AE6">
        <v>42</v>
      </c>
      <c r="AF6" t="s">
        <v>229</v>
      </c>
      <c r="AG6" s="10" t="s">
        <v>230</v>
      </c>
      <c r="AH6" s="1">
        <v>123288</v>
      </c>
      <c r="AI6" s="1">
        <v>1</v>
      </c>
      <c r="AJ6" s="1">
        <v>1</v>
      </c>
      <c r="AK6" s="1">
        <v>8</v>
      </c>
      <c r="AL6" s="1" t="s">
        <v>140</v>
      </c>
      <c r="AM6" s="12" t="s">
        <v>231</v>
      </c>
      <c r="AN6">
        <v>201240</v>
      </c>
      <c r="AO6">
        <v>1</v>
      </c>
      <c r="AP6">
        <v>1</v>
      </c>
      <c r="AQ6" t="s">
        <v>232</v>
      </c>
      <c r="AR6" t="s">
        <v>232</v>
      </c>
      <c r="AS6" s="10" t="s">
        <v>233</v>
      </c>
      <c r="AT6" s="1">
        <v>226418</v>
      </c>
      <c r="AU6" s="1">
        <v>1</v>
      </c>
      <c r="AV6" s="1">
        <v>1</v>
      </c>
      <c r="AW6" s="1">
        <v>461</v>
      </c>
      <c r="AX6" s="1" t="s">
        <v>234</v>
      </c>
      <c r="AY6" s="12" t="s">
        <v>235</v>
      </c>
      <c r="AZ6">
        <v>93491</v>
      </c>
      <c r="BA6">
        <v>1</v>
      </c>
      <c r="BB6">
        <v>1</v>
      </c>
      <c r="BC6">
        <v>8</v>
      </c>
      <c r="BD6" t="s">
        <v>236</v>
      </c>
      <c r="BE6" s="10" t="s">
        <v>237</v>
      </c>
      <c r="BF6" s="1">
        <v>67564</v>
      </c>
      <c r="BG6" s="1">
        <v>1</v>
      </c>
      <c r="BH6" s="1">
        <v>1</v>
      </c>
      <c r="BI6" s="1">
        <v>10</v>
      </c>
      <c r="BJ6" s="1" t="s">
        <v>238</v>
      </c>
      <c r="BK6" s="12" t="s">
        <v>239</v>
      </c>
      <c r="BL6">
        <v>175267</v>
      </c>
      <c r="BM6">
        <v>1</v>
      </c>
      <c r="BN6">
        <v>1</v>
      </c>
      <c r="BO6">
        <v>1</v>
      </c>
      <c r="BP6" t="s">
        <v>240</v>
      </c>
      <c r="BQ6" s="10" t="s">
        <v>241</v>
      </c>
      <c r="BR6" s="1">
        <v>119340</v>
      </c>
      <c r="BS6" s="1">
        <v>1</v>
      </c>
      <c r="BT6" s="1">
        <v>1</v>
      </c>
      <c r="BU6" s="1">
        <v>100</v>
      </c>
      <c r="BV6" s="1" t="s">
        <v>242</v>
      </c>
      <c r="BW6" s="12" t="s">
        <v>243</v>
      </c>
      <c r="BX6">
        <v>6520</v>
      </c>
      <c r="BY6">
        <v>15584</v>
      </c>
      <c r="BZ6">
        <v>29</v>
      </c>
      <c r="CA6">
        <v>2003</v>
      </c>
      <c r="CB6" t="s">
        <v>217</v>
      </c>
      <c r="CC6" s="10" t="s">
        <v>217</v>
      </c>
      <c r="CD6" s="1" t="s">
        <v>244</v>
      </c>
      <c r="CE6" s="1">
        <v>146609</v>
      </c>
      <c r="CF6" s="1">
        <v>7</v>
      </c>
      <c r="CG6" s="1">
        <v>7</v>
      </c>
      <c r="CH6" s="1">
        <v>7</v>
      </c>
      <c r="CI6" s="12">
        <v>7</v>
      </c>
      <c r="CJ6">
        <v>7</v>
      </c>
      <c r="CK6">
        <v>7</v>
      </c>
      <c r="CL6">
        <v>7</v>
      </c>
      <c r="CM6">
        <v>7</v>
      </c>
      <c r="CN6">
        <v>7</v>
      </c>
      <c r="CO6" s="10">
        <v>7</v>
      </c>
      <c r="CP6" s="1">
        <v>15</v>
      </c>
      <c r="CQ6" s="1" t="s">
        <v>245</v>
      </c>
      <c r="CR6" s="1">
        <v>1</v>
      </c>
      <c r="CS6" s="1">
        <v>1</v>
      </c>
      <c r="CT6" s="1">
        <v>1</v>
      </c>
      <c r="CU6" s="12">
        <v>1</v>
      </c>
      <c r="CV6">
        <v>1</v>
      </c>
      <c r="CW6">
        <v>1</v>
      </c>
      <c r="CX6">
        <v>1</v>
      </c>
      <c r="CY6">
        <v>1</v>
      </c>
      <c r="CZ6">
        <v>1</v>
      </c>
      <c r="DA6" s="10">
        <v>1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2">
        <v>0</v>
      </c>
      <c r="DH6">
        <v>0</v>
      </c>
      <c r="DI6">
        <v>0</v>
      </c>
      <c r="DJ6">
        <v>0</v>
      </c>
      <c r="DK6">
        <v>0</v>
      </c>
      <c r="DL6">
        <v>4</v>
      </c>
      <c r="DM6" s="10">
        <v>80513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2">
        <v>0</v>
      </c>
      <c r="DT6">
        <v>0</v>
      </c>
      <c r="DU6">
        <v>0</v>
      </c>
      <c r="DV6">
        <v>0</v>
      </c>
      <c r="DW6">
        <v>0</v>
      </c>
      <c r="DX6">
        <v>3</v>
      </c>
      <c r="DY6" s="10">
        <v>3</v>
      </c>
      <c r="DZ6" s="1">
        <v>3</v>
      </c>
      <c r="EA6" s="1">
        <v>3</v>
      </c>
      <c r="EB6" s="1">
        <v>3</v>
      </c>
      <c r="EC6" s="1">
        <v>4</v>
      </c>
      <c r="ED6" s="1">
        <v>4</v>
      </c>
      <c r="EE6" s="12">
        <v>4</v>
      </c>
      <c r="EF6">
        <v>4</v>
      </c>
      <c r="EG6">
        <v>4</v>
      </c>
      <c r="EH6" t="s">
        <v>157</v>
      </c>
      <c r="EI6" t="s">
        <v>157</v>
      </c>
      <c r="EJ6" t="s">
        <v>246</v>
      </c>
      <c r="EK6" t="s">
        <v>247</v>
      </c>
      <c r="EL6" t="s">
        <v>159</v>
      </c>
      <c r="EM6" t="s">
        <v>159</v>
      </c>
      <c r="EN6" t="s">
        <v>159</v>
      </c>
      <c r="EO6">
        <v>62119</v>
      </c>
      <c r="EP6">
        <v>4</v>
      </c>
      <c r="EQ6">
        <v>4</v>
      </c>
      <c r="ER6">
        <v>4</v>
      </c>
      <c r="ES6">
        <v>4</v>
      </c>
      <c r="ET6">
        <v>4</v>
      </c>
      <c r="EU6">
        <v>2</v>
      </c>
      <c r="EV6">
        <v>2</v>
      </c>
      <c r="EW6">
        <v>2</v>
      </c>
      <c r="EX6">
        <v>2</v>
      </c>
      <c r="EY6">
        <v>2</v>
      </c>
      <c r="EZ6">
        <v>97750</v>
      </c>
      <c r="FA6" t="s">
        <v>160</v>
      </c>
    </row>
    <row r="7" spans="1:157" ht="40" customHeight="1" x14ac:dyDescent="0.2">
      <c r="A7" t="s">
        <v>127</v>
      </c>
      <c r="B7" t="s">
        <v>248</v>
      </c>
      <c r="C7">
        <v>362037</v>
      </c>
      <c r="D7">
        <v>204563</v>
      </c>
      <c r="G7">
        <v>24</v>
      </c>
      <c r="H7" t="s">
        <v>249</v>
      </c>
      <c r="I7" s="10" t="s">
        <v>250</v>
      </c>
      <c r="J7" s="1">
        <v>130962</v>
      </c>
      <c r="K7" s="1">
        <v>1</v>
      </c>
      <c r="L7" s="1">
        <v>1</v>
      </c>
      <c r="M7" s="12" t="s">
        <v>251</v>
      </c>
      <c r="N7" s="1" t="s">
        <v>252</v>
      </c>
      <c r="O7" s="12" t="s">
        <v>253</v>
      </c>
      <c r="P7">
        <v>80277</v>
      </c>
      <c r="S7">
        <v>19</v>
      </c>
      <c r="T7" t="s">
        <v>254</v>
      </c>
      <c r="U7" s="10" t="s">
        <v>255</v>
      </c>
      <c r="V7" s="1">
        <v>137966</v>
      </c>
      <c r="W7" s="1"/>
      <c r="X7" s="1"/>
      <c r="Y7" s="1" t="s">
        <v>135</v>
      </c>
      <c r="Z7" s="1" t="s">
        <v>256</v>
      </c>
      <c r="AA7" s="12" t="s">
        <v>257</v>
      </c>
      <c r="AB7">
        <v>74022</v>
      </c>
      <c r="AE7">
        <v>42</v>
      </c>
      <c r="AF7" t="s">
        <v>258</v>
      </c>
      <c r="AG7" s="10" t="s">
        <v>259</v>
      </c>
      <c r="AH7" s="1">
        <v>51449</v>
      </c>
      <c r="AI7" s="1"/>
      <c r="AJ7" s="1"/>
      <c r="AK7" s="1">
        <v>8</v>
      </c>
      <c r="AL7" s="1" t="s">
        <v>260</v>
      </c>
      <c r="AM7" s="12" t="s">
        <v>261</v>
      </c>
      <c r="AN7">
        <v>100745</v>
      </c>
      <c r="AQ7" t="s">
        <v>262</v>
      </c>
      <c r="AS7" s="10" t="s">
        <v>263</v>
      </c>
      <c r="AT7" s="1">
        <v>154674</v>
      </c>
      <c r="AU7" s="1"/>
      <c r="AV7" s="1"/>
      <c r="AW7" s="1" t="s">
        <v>264</v>
      </c>
      <c r="AX7" s="1"/>
      <c r="AY7" s="12" t="s">
        <v>265</v>
      </c>
      <c r="AZ7">
        <v>44835</v>
      </c>
      <c r="BC7">
        <v>8</v>
      </c>
      <c r="BD7" t="s">
        <v>147</v>
      </c>
      <c r="BE7" s="10" t="s">
        <v>266</v>
      </c>
      <c r="BF7" s="1">
        <v>64397</v>
      </c>
      <c r="BG7" s="1"/>
      <c r="BH7" s="1"/>
      <c r="BI7" s="1">
        <v>10</v>
      </c>
      <c r="BJ7" s="1" t="s">
        <v>267</v>
      </c>
      <c r="BK7" s="12" t="s">
        <v>268</v>
      </c>
      <c r="BL7">
        <v>63633</v>
      </c>
      <c r="BO7">
        <v>1</v>
      </c>
      <c r="BP7" t="s">
        <v>269</v>
      </c>
      <c r="BQ7" s="10" t="s">
        <v>270</v>
      </c>
      <c r="BR7" s="1">
        <v>47705</v>
      </c>
      <c r="BS7" s="1"/>
      <c r="BT7" s="1"/>
      <c r="BU7" s="1">
        <v>100</v>
      </c>
      <c r="BV7" s="1" t="s">
        <v>271</v>
      </c>
      <c r="BW7" s="12" t="s">
        <v>272</v>
      </c>
      <c r="BX7">
        <v>7239</v>
      </c>
      <c r="BY7">
        <v>19547</v>
      </c>
      <c r="BZ7">
        <v>25</v>
      </c>
      <c r="CA7">
        <v>2007</v>
      </c>
      <c r="CB7" t="s">
        <v>217</v>
      </c>
      <c r="CC7" s="10" t="s">
        <v>217</v>
      </c>
      <c r="CD7" s="1" t="s">
        <v>273</v>
      </c>
      <c r="CE7" s="1">
        <v>80512</v>
      </c>
      <c r="CF7" s="1">
        <v>2</v>
      </c>
      <c r="CG7" s="1">
        <v>2</v>
      </c>
      <c r="CH7" s="1">
        <v>2</v>
      </c>
      <c r="CI7" s="12">
        <v>2</v>
      </c>
      <c r="CJ7">
        <v>2</v>
      </c>
      <c r="CK7">
        <v>2</v>
      </c>
      <c r="CL7">
        <v>2</v>
      </c>
      <c r="CM7">
        <v>2</v>
      </c>
      <c r="CN7">
        <v>2</v>
      </c>
      <c r="CO7" s="10">
        <v>2</v>
      </c>
      <c r="CP7" s="1">
        <v>8</v>
      </c>
      <c r="CQ7" s="1">
        <v>5</v>
      </c>
      <c r="CR7" s="1">
        <v>2</v>
      </c>
      <c r="CS7" s="1">
        <v>2</v>
      </c>
      <c r="CT7" s="1">
        <v>2</v>
      </c>
      <c r="CU7" s="12">
        <v>2</v>
      </c>
      <c r="CV7">
        <v>2</v>
      </c>
      <c r="CW7">
        <v>0</v>
      </c>
      <c r="CX7">
        <v>0</v>
      </c>
      <c r="CY7">
        <v>0</v>
      </c>
      <c r="CZ7">
        <v>0</v>
      </c>
      <c r="DA7" s="10">
        <v>0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2">
        <v>0</v>
      </c>
      <c r="DH7">
        <v>0</v>
      </c>
      <c r="DI7">
        <v>0</v>
      </c>
      <c r="DJ7">
        <v>0</v>
      </c>
      <c r="DK7">
        <v>0</v>
      </c>
      <c r="DL7">
        <v>4</v>
      </c>
      <c r="DM7" s="10">
        <v>42993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2">
        <v>1</v>
      </c>
      <c r="DT7">
        <v>1</v>
      </c>
      <c r="DU7">
        <v>1</v>
      </c>
      <c r="DV7">
        <v>1</v>
      </c>
      <c r="DW7">
        <v>1</v>
      </c>
      <c r="DX7">
        <v>3</v>
      </c>
      <c r="DY7" s="10">
        <v>3</v>
      </c>
      <c r="DZ7" s="1">
        <v>3</v>
      </c>
      <c r="EA7" s="1">
        <v>3</v>
      </c>
      <c r="EB7" s="1">
        <v>3</v>
      </c>
      <c r="EC7" s="1">
        <v>2</v>
      </c>
      <c r="ED7" s="1">
        <v>2</v>
      </c>
      <c r="EE7" s="12">
        <v>2</v>
      </c>
      <c r="EF7">
        <v>2</v>
      </c>
      <c r="EG7">
        <v>2</v>
      </c>
      <c r="EH7" t="s">
        <v>274</v>
      </c>
      <c r="EI7" t="s">
        <v>274</v>
      </c>
      <c r="EO7">
        <v>23837</v>
      </c>
      <c r="EP7">
        <v>2</v>
      </c>
      <c r="EQ7">
        <v>2</v>
      </c>
      <c r="ER7">
        <v>2</v>
      </c>
      <c r="ES7">
        <v>2</v>
      </c>
      <c r="ET7">
        <v>2</v>
      </c>
      <c r="EU7">
        <v>0</v>
      </c>
      <c r="EV7">
        <v>0</v>
      </c>
      <c r="EW7">
        <v>0</v>
      </c>
      <c r="EX7">
        <v>0</v>
      </c>
      <c r="EY7">
        <v>0</v>
      </c>
      <c r="EZ7">
        <v>16177</v>
      </c>
      <c r="FA7" t="s">
        <v>160</v>
      </c>
    </row>
    <row r="8" spans="1:157" ht="40" customHeight="1" x14ac:dyDescent="0.2">
      <c r="A8" t="s">
        <v>127</v>
      </c>
      <c r="B8" t="s">
        <v>275</v>
      </c>
      <c r="C8">
        <v>20830</v>
      </c>
      <c r="D8">
        <v>242667</v>
      </c>
      <c r="E8">
        <v>0</v>
      </c>
      <c r="F8">
        <v>0</v>
      </c>
      <c r="G8">
        <v>512</v>
      </c>
      <c r="H8" t="s">
        <v>276</v>
      </c>
      <c r="I8" s="10" t="s">
        <v>277</v>
      </c>
      <c r="J8" s="1">
        <v>153207</v>
      </c>
      <c r="K8" s="1">
        <v>1</v>
      </c>
      <c r="L8" s="1">
        <v>1</v>
      </c>
      <c r="M8" s="12" t="s">
        <v>194</v>
      </c>
      <c r="N8" s="1" t="s">
        <v>278</v>
      </c>
      <c r="O8" s="1" t="s">
        <v>279</v>
      </c>
      <c r="P8">
        <v>143725</v>
      </c>
      <c r="Q8">
        <v>1</v>
      </c>
      <c r="R8">
        <v>1</v>
      </c>
      <c r="S8">
        <v>19</v>
      </c>
      <c r="T8" t="s">
        <v>280</v>
      </c>
      <c r="U8" s="10" t="s">
        <v>281</v>
      </c>
      <c r="V8" s="1">
        <v>83112</v>
      </c>
      <c r="W8" s="1">
        <v>0</v>
      </c>
      <c r="X8" s="1">
        <v>0</v>
      </c>
      <c r="Y8" s="1" t="s">
        <v>282</v>
      </c>
      <c r="Z8" s="1" t="s">
        <v>283</v>
      </c>
      <c r="AA8" s="12" t="s">
        <v>284</v>
      </c>
      <c r="AB8">
        <v>86003</v>
      </c>
      <c r="AC8">
        <v>1</v>
      </c>
      <c r="AD8">
        <v>1</v>
      </c>
      <c r="AE8">
        <v>42</v>
      </c>
      <c r="AF8" t="s">
        <v>285</v>
      </c>
      <c r="AG8" s="10" t="s">
        <v>286</v>
      </c>
      <c r="AH8" s="1">
        <v>88015</v>
      </c>
      <c r="AI8" s="1">
        <v>1</v>
      </c>
      <c r="AJ8" s="1">
        <v>1</v>
      </c>
      <c r="AK8" s="1">
        <v>8</v>
      </c>
      <c r="AL8" s="1" t="s">
        <v>287</v>
      </c>
      <c r="AM8" s="12" t="s">
        <v>288</v>
      </c>
      <c r="AN8">
        <v>166421</v>
      </c>
      <c r="AO8">
        <v>0</v>
      </c>
      <c r="AP8">
        <v>0</v>
      </c>
      <c r="AQ8">
        <v>6</v>
      </c>
      <c r="AR8" t="s">
        <v>289</v>
      </c>
      <c r="AS8" s="10" t="s">
        <v>290</v>
      </c>
      <c r="AT8" s="1">
        <v>117016</v>
      </c>
      <c r="AU8" s="1">
        <v>1</v>
      </c>
      <c r="AV8" s="1">
        <v>1</v>
      </c>
      <c r="AW8" s="1" t="s">
        <v>177</v>
      </c>
      <c r="AX8" s="1" t="s">
        <v>291</v>
      </c>
      <c r="AY8" s="12" t="s">
        <v>292</v>
      </c>
      <c r="AZ8">
        <v>79217</v>
      </c>
      <c r="BA8">
        <v>1</v>
      </c>
      <c r="BB8">
        <v>1</v>
      </c>
      <c r="BC8">
        <v>8</v>
      </c>
      <c r="BD8" t="s">
        <v>293</v>
      </c>
      <c r="BE8" s="10" t="s">
        <v>294</v>
      </c>
      <c r="BF8" s="1">
        <v>77175</v>
      </c>
      <c r="BG8" s="1">
        <v>0</v>
      </c>
      <c r="BH8" s="1">
        <v>0</v>
      </c>
      <c r="BI8" s="1">
        <v>10</v>
      </c>
      <c r="BJ8" s="1" t="s">
        <v>295</v>
      </c>
      <c r="BK8" s="12" t="s">
        <v>296</v>
      </c>
      <c r="BL8">
        <v>97001</v>
      </c>
      <c r="BM8">
        <v>1</v>
      </c>
      <c r="BN8">
        <v>1</v>
      </c>
      <c r="BO8">
        <v>1</v>
      </c>
      <c r="BP8" t="s">
        <v>297</v>
      </c>
      <c r="BQ8" s="10" t="s">
        <v>298</v>
      </c>
      <c r="BR8" s="1">
        <v>131852</v>
      </c>
      <c r="BS8" s="1">
        <v>1</v>
      </c>
      <c r="BT8" s="1">
        <v>1</v>
      </c>
      <c r="BU8" s="1">
        <v>100</v>
      </c>
      <c r="BV8" s="1" t="s">
        <v>299</v>
      </c>
      <c r="BW8" s="12" t="s">
        <v>300</v>
      </c>
      <c r="BX8">
        <v>5616</v>
      </c>
      <c r="BY8">
        <v>20967</v>
      </c>
      <c r="BZ8">
        <v>26</v>
      </c>
      <c r="CA8">
        <v>2010</v>
      </c>
      <c r="CB8" t="s">
        <v>217</v>
      </c>
      <c r="CC8" s="10" t="s">
        <v>217</v>
      </c>
      <c r="CD8" s="1" t="s">
        <v>244</v>
      </c>
      <c r="CE8" s="1">
        <v>97393</v>
      </c>
      <c r="CF8" s="1">
        <v>6</v>
      </c>
      <c r="CG8" s="1">
        <v>6</v>
      </c>
      <c r="CH8" s="1">
        <v>6</v>
      </c>
      <c r="CI8" s="12">
        <v>6</v>
      </c>
      <c r="CJ8">
        <v>6</v>
      </c>
      <c r="CK8">
        <v>6</v>
      </c>
      <c r="CL8">
        <v>6</v>
      </c>
      <c r="CM8">
        <v>6</v>
      </c>
      <c r="CN8">
        <v>6</v>
      </c>
      <c r="CO8" s="10">
        <v>6</v>
      </c>
      <c r="CP8" s="1">
        <v>12</v>
      </c>
      <c r="CQ8" s="1">
        <v>7</v>
      </c>
      <c r="CR8" s="1">
        <v>2</v>
      </c>
      <c r="CS8" s="1">
        <v>2</v>
      </c>
      <c r="CT8" s="1">
        <v>2</v>
      </c>
      <c r="CU8" s="12">
        <v>2</v>
      </c>
      <c r="CV8">
        <v>2</v>
      </c>
      <c r="CW8">
        <v>1</v>
      </c>
      <c r="CX8">
        <v>1</v>
      </c>
      <c r="CY8">
        <v>1</v>
      </c>
      <c r="CZ8">
        <v>1</v>
      </c>
      <c r="DA8" s="10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2">
        <v>0</v>
      </c>
      <c r="DH8">
        <v>0</v>
      </c>
      <c r="DI8">
        <v>0</v>
      </c>
      <c r="DJ8">
        <v>0</v>
      </c>
      <c r="DK8">
        <v>0</v>
      </c>
      <c r="DL8" t="s">
        <v>301</v>
      </c>
      <c r="DM8" s="10">
        <v>83616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2">
        <v>1</v>
      </c>
      <c r="DT8">
        <v>1</v>
      </c>
      <c r="DU8">
        <v>1</v>
      </c>
      <c r="DV8">
        <v>1</v>
      </c>
      <c r="DW8">
        <v>1</v>
      </c>
      <c r="DX8">
        <v>2</v>
      </c>
      <c r="DY8" s="10">
        <v>2</v>
      </c>
      <c r="DZ8" s="1">
        <v>2</v>
      </c>
      <c r="EA8" s="1">
        <v>2</v>
      </c>
      <c r="EB8" s="1">
        <v>2</v>
      </c>
      <c r="EC8" s="1">
        <v>3</v>
      </c>
      <c r="ED8" s="1">
        <v>3</v>
      </c>
      <c r="EE8" s="12">
        <v>3</v>
      </c>
      <c r="EF8">
        <v>3</v>
      </c>
      <c r="EG8">
        <v>3</v>
      </c>
      <c r="EH8" t="s">
        <v>157</v>
      </c>
      <c r="EI8" t="s">
        <v>157</v>
      </c>
      <c r="EJ8" t="s">
        <v>302</v>
      </c>
      <c r="EK8" t="s">
        <v>303</v>
      </c>
      <c r="EL8" t="s">
        <v>191</v>
      </c>
      <c r="EM8" t="s">
        <v>191</v>
      </c>
      <c r="EN8" t="s">
        <v>191</v>
      </c>
      <c r="EO8">
        <v>20716</v>
      </c>
      <c r="EP8">
        <v>2</v>
      </c>
      <c r="EQ8">
        <v>2</v>
      </c>
      <c r="ER8">
        <v>2</v>
      </c>
      <c r="ES8">
        <v>2</v>
      </c>
      <c r="ET8">
        <v>2</v>
      </c>
      <c r="EU8">
        <v>1</v>
      </c>
      <c r="EV8">
        <v>1</v>
      </c>
      <c r="EW8">
        <v>1</v>
      </c>
      <c r="EX8">
        <v>1</v>
      </c>
      <c r="EY8">
        <v>1</v>
      </c>
      <c r="EZ8">
        <v>47674</v>
      </c>
      <c r="FA8" t="s">
        <v>160</v>
      </c>
    </row>
    <row r="9" spans="1:157" ht="40" customHeight="1" x14ac:dyDescent="0.2">
      <c r="A9" t="s">
        <v>127</v>
      </c>
      <c r="B9" t="s">
        <v>304</v>
      </c>
      <c r="C9">
        <v>217948</v>
      </c>
      <c r="D9">
        <v>177325</v>
      </c>
      <c r="E9">
        <v>1</v>
      </c>
      <c r="F9">
        <v>1</v>
      </c>
      <c r="G9">
        <v>24</v>
      </c>
      <c r="H9" t="s">
        <v>305</v>
      </c>
      <c r="I9" s="10" t="s">
        <v>306</v>
      </c>
      <c r="J9" s="1">
        <v>100948</v>
      </c>
      <c r="K9" s="1">
        <v>1</v>
      </c>
      <c r="L9" s="1">
        <v>1</v>
      </c>
      <c r="M9" s="12" t="s">
        <v>194</v>
      </c>
      <c r="N9" s="1" t="s">
        <v>307</v>
      </c>
      <c r="O9" s="12" t="s">
        <v>308</v>
      </c>
      <c r="P9">
        <v>81605</v>
      </c>
      <c r="Q9">
        <v>1</v>
      </c>
      <c r="R9">
        <v>1</v>
      </c>
      <c r="S9">
        <v>19</v>
      </c>
      <c r="T9" t="s">
        <v>309</v>
      </c>
      <c r="U9" s="10" t="s">
        <v>310</v>
      </c>
      <c r="V9" s="1">
        <v>134909</v>
      </c>
      <c r="W9" s="1">
        <v>1</v>
      </c>
      <c r="X9" s="1">
        <v>1</v>
      </c>
      <c r="Y9" s="1" t="s">
        <v>135</v>
      </c>
      <c r="Z9" s="1" t="s">
        <v>311</v>
      </c>
      <c r="AA9" s="12" t="s">
        <v>312</v>
      </c>
      <c r="AB9">
        <v>101103</v>
      </c>
      <c r="AC9">
        <v>1</v>
      </c>
      <c r="AD9">
        <v>1</v>
      </c>
      <c r="AE9">
        <v>42</v>
      </c>
      <c r="AF9" t="s">
        <v>313</v>
      </c>
      <c r="AG9" s="10" t="s">
        <v>314</v>
      </c>
      <c r="AH9" s="1">
        <v>243064</v>
      </c>
      <c r="AI9" s="1">
        <v>1</v>
      </c>
      <c r="AJ9" s="1">
        <v>1</v>
      </c>
      <c r="AK9" s="1">
        <v>8</v>
      </c>
      <c r="AL9" s="1" t="s">
        <v>315</v>
      </c>
      <c r="AM9" s="12" t="s">
        <v>316</v>
      </c>
      <c r="AN9">
        <v>252972</v>
      </c>
      <c r="AO9">
        <v>1</v>
      </c>
      <c r="AP9">
        <v>1</v>
      </c>
      <c r="AQ9">
        <v>6.5</v>
      </c>
      <c r="AR9" t="s">
        <v>317</v>
      </c>
      <c r="AS9" s="10" t="s">
        <v>318</v>
      </c>
      <c r="AT9" s="1">
        <v>289365</v>
      </c>
      <c r="AU9" s="1">
        <v>1</v>
      </c>
      <c r="AV9" s="1">
        <v>1</v>
      </c>
      <c r="AW9" s="1" t="s">
        <v>177</v>
      </c>
      <c r="AX9" s="1" t="s">
        <v>319</v>
      </c>
      <c r="AY9" s="12" t="s">
        <v>320</v>
      </c>
      <c r="AZ9">
        <v>183050</v>
      </c>
      <c r="BA9">
        <v>1</v>
      </c>
      <c r="BB9">
        <v>1</v>
      </c>
      <c r="BC9">
        <v>5</v>
      </c>
      <c r="BD9" t="s">
        <v>321</v>
      </c>
      <c r="BE9" s="10" t="s">
        <v>322</v>
      </c>
      <c r="BF9" s="1">
        <v>81978</v>
      </c>
      <c r="BG9" s="1">
        <v>1</v>
      </c>
      <c r="BH9" s="1">
        <v>1</v>
      </c>
      <c r="BI9" s="1">
        <v>10</v>
      </c>
      <c r="BJ9" s="1" t="s">
        <v>323</v>
      </c>
      <c r="BK9" s="12" t="s">
        <v>324</v>
      </c>
      <c r="BL9">
        <v>118357</v>
      </c>
      <c r="BM9">
        <v>1</v>
      </c>
      <c r="BN9">
        <v>1</v>
      </c>
      <c r="BO9">
        <v>1</v>
      </c>
      <c r="BP9" t="s">
        <v>325</v>
      </c>
      <c r="BQ9" s="10" t="s">
        <v>326</v>
      </c>
      <c r="BR9" s="1">
        <v>191054</v>
      </c>
      <c r="BS9" s="1">
        <v>1</v>
      </c>
      <c r="BT9" s="1">
        <v>1</v>
      </c>
      <c r="BU9" s="1">
        <v>1</v>
      </c>
      <c r="BV9" s="1" t="s">
        <v>327</v>
      </c>
      <c r="BW9" s="12" t="s">
        <v>328</v>
      </c>
      <c r="BX9">
        <v>10187</v>
      </c>
      <c r="BY9">
        <v>16146</v>
      </c>
      <c r="BZ9">
        <v>26</v>
      </c>
      <c r="CA9">
        <v>2009</v>
      </c>
      <c r="CB9" t="s">
        <v>217</v>
      </c>
      <c r="CC9" s="10" t="s">
        <v>217</v>
      </c>
      <c r="CD9" s="1" t="s">
        <v>244</v>
      </c>
      <c r="CE9" s="1">
        <v>155252</v>
      </c>
      <c r="CF9" s="1">
        <v>5</v>
      </c>
      <c r="CG9" s="1">
        <v>5</v>
      </c>
      <c r="CH9" s="1">
        <v>5</v>
      </c>
      <c r="CI9" s="12">
        <v>5</v>
      </c>
      <c r="CJ9">
        <v>5</v>
      </c>
      <c r="CK9">
        <v>5</v>
      </c>
      <c r="CL9">
        <v>5</v>
      </c>
      <c r="CM9">
        <v>5</v>
      </c>
      <c r="CN9">
        <v>5</v>
      </c>
      <c r="CO9" s="10">
        <v>5</v>
      </c>
      <c r="CP9" s="1">
        <v>6</v>
      </c>
      <c r="CQ9" s="1">
        <v>7</v>
      </c>
      <c r="CR9" s="1">
        <v>3</v>
      </c>
      <c r="CS9" s="1">
        <v>3</v>
      </c>
      <c r="CT9" s="1">
        <v>3</v>
      </c>
      <c r="CU9" s="12">
        <v>3</v>
      </c>
      <c r="CV9">
        <v>3</v>
      </c>
      <c r="CW9">
        <v>2</v>
      </c>
      <c r="CX9">
        <v>2</v>
      </c>
      <c r="CY9">
        <v>2</v>
      </c>
      <c r="CZ9">
        <v>2</v>
      </c>
      <c r="DA9" s="10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2">
        <v>0</v>
      </c>
      <c r="DH9">
        <v>0</v>
      </c>
      <c r="DI9">
        <v>0</v>
      </c>
      <c r="DJ9">
        <v>0</v>
      </c>
      <c r="DK9">
        <v>0</v>
      </c>
      <c r="DL9">
        <v>3</v>
      </c>
      <c r="DM9" s="10">
        <v>81121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2">
        <v>2</v>
      </c>
      <c r="DT9">
        <v>2</v>
      </c>
      <c r="DU9">
        <v>2</v>
      </c>
      <c r="DV9">
        <v>2</v>
      </c>
      <c r="DW9">
        <v>2</v>
      </c>
      <c r="DX9">
        <v>2</v>
      </c>
      <c r="DY9" s="10">
        <v>2</v>
      </c>
      <c r="DZ9" s="1">
        <v>2</v>
      </c>
      <c r="EA9" s="1">
        <v>2</v>
      </c>
      <c r="EB9" s="1">
        <v>2</v>
      </c>
      <c r="EC9" s="1">
        <v>4</v>
      </c>
      <c r="ED9" s="1">
        <v>4</v>
      </c>
      <c r="EE9" s="12">
        <v>4</v>
      </c>
      <c r="EF9">
        <v>4</v>
      </c>
      <c r="EG9">
        <v>4</v>
      </c>
      <c r="EH9" t="s">
        <v>157</v>
      </c>
      <c r="EI9" t="s">
        <v>157</v>
      </c>
      <c r="EJ9">
        <v>2011</v>
      </c>
      <c r="EK9" t="s">
        <v>329</v>
      </c>
      <c r="EL9" t="s">
        <v>191</v>
      </c>
      <c r="EM9" t="s">
        <v>191</v>
      </c>
      <c r="EN9" t="s">
        <v>191</v>
      </c>
      <c r="EO9">
        <v>88982</v>
      </c>
      <c r="EP9">
        <v>2</v>
      </c>
      <c r="EQ9">
        <v>2</v>
      </c>
      <c r="ER9">
        <v>2</v>
      </c>
      <c r="ES9">
        <v>2</v>
      </c>
      <c r="ET9">
        <v>2</v>
      </c>
      <c r="EU9">
        <v>1</v>
      </c>
      <c r="EV9">
        <v>1</v>
      </c>
      <c r="EW9">
        <v>1</v>
      </c>
      <c r="EX9">
        <v>1</v>
      </c>
      <c r="EY9">
        <v>1</v>
      </c>
      <c r="EZ9">
        <v>231052</v>
      </c>
      <c r="FA9" t="s">
        <v>160</v>
      </c>
    </row>
    <row r="10" spans="1:157" ht="40" customHeight="1" x14ac:dyDescent="0.2">
      <c r="A10" t="s">
        <v>127</v>
      </c>
      <c r="B10" t="s">
        <v>330</v>
      </c>
      <c r="C10">
        <v>151991</v>
      </c>
      <c r="D10">
        <v>156951</v>
      </c>
      <c r="E10">
        <v>1</v>
      </c>
      <c r="F10">
        <v>1</v>
      </c>
      <c r="G10" t="s">
        <v>331</v>
      </c>
      <c r="H10" t="s">
        <v>332</v>
      </c>
      <c r="I10" s="10" t="s">
        <v>333</v>
      </c>
      <c r="J10" s="1">
        <v>116813</v>
      </c>
      <c r="K10" s="1">
        <v>1</v>
      </c>
      <c r="L10" s="1">
        <v>1</v>
      </c>
      <c r="M10" s="12" t="s">
        <v>334</v>
      </c>
      <c r="N10" s="1" t="s">
        <v>335</v>
      </c>
      <c r="O10" s="1" t="s">
        <v>336</v>
      </c>
      <c r="P10">
        <v>94115</v>
      </c>
      <c r="Q10">
        <v>1</v>
      </c>
      <c r="R10">
        <v>1</v>
      </c>
      <c r="S10">
        <v>19</v>
      </c>
      <c r="T10" t="s">
        <v>337</v>
      </c>
      <c r="U10" s="10" t="s">
        <v>338</v>
      </c>
      <c r="V10" s="1">
        <v>74741</v>
      </c>
      <c r="W10" s="1">
        <v>0</v>
      </c>
      <c r="X10" s="1">
        <v>0</v>
      </c>
      <c r="Y10" s="1" t="s">
        <v>135</v>
      </c>
      <c r="Z10" s="1" t="s">
        <v>339</v>
      </c>
      <c r="AA10" s="12" t="s">
        <v>340</v>
      </c>
      <c r="AB10">
        <v>63367</v>
      </c>
      <c r="AC10">
        <v>1</v>
      </c>
      <c r="AD10">
        <v>1</v>
      </c>
      <c r="AE10">
        <v>42</v>
      </c>
      <c r="AF10" t="s">
        <v>341</v>
      </c>
      <c r="AG10" s="10" t="s">
        <v>342</v>
      </c>
      <c r="AH10" s="1">
        <v>139308</v>
      </c>
      <c r="AI10" s="1">
        <v>1</v>
      </c>
      <c r="AJ10" s="1">
        <v>1</v>
      </c>
      <c r="AK10" s="1">
        <v>8</v>
      </c>
      <c r="AL10" s="1" t="s">
        <v>343</v>
      </c>
      <c r="AM10" s="12" t="s">
        <v>344</v>
      </c>
      <c r="AN10">
        <v>73242</v>
      </c>
      <c r="AO10">
        <v>1</v>
      </c>
      <c r="AP10">
        <v>1</v>
      </c>
      <c r="AQ10" t="s">
        <v>345</v>
      </c>
      <c r="AS10" s="10" t="s">
        <v>346</v>
      </c>
      <c r="AT10" s="1">
        <v>86705</v>
      </c>
      <c r="AU10" s="1">
        <v>1</v>
      </c>
      <c r="AV10" s="1">
        <v>1</v>
      </c>
      <c r="AW10" s="1" t="s">
        <v>347</v>
      </c>
      <c r="AX10" s="1" t="s">
        <v>348</v>
      </c>
      <c r="AY10" s="12" t="s">
        <v>349</v>
      </c>
      <c r="AZ10">
        <v>63570</v>
      </c>
      <c r="BA10">
        <v>1</v>
      </c>
      <c r="BB10">
        <v>1</v>
      </c>
      <c r="BC10" t="s">
        <v>350</v>
      </c>
      <c r="BD10" t="s">
        <v>351</v>
      </c>
      <c r="BE10" s="10" t="s">
        <v>352</v>
      </c>
      <c r="BF10" s="1">
        <v>66206</v>
      </c>
      <c r="BG10" s="1">
        <v>1</v>
      </c>
      <c r="BH10" s="1">
        <v>1</v>
      </c>
      <c r="BI10" s="1">
        <v>10</v>
      </c>
      <c r="BJ10" s="1" t="s">
        <v>353</v>
      </c>
      <c r="BK10" s="12" t="s">
        <v>354</v>
      </c>
      <c r="BL10">
        <v>107718</v>
      </c>
      <c r="BM10">
        <v>1</v>
      </c>
      <c r="BN10">
        <v>1</v>
      </c>
      <c r="BO10">
        <v>1</v>
      </c>
      <c r="BP10" t="s">
        <v>355</v>
      </c>
      <c r="BQ10" s="10" t="s">
        <v>356</v>
      </c>
      <c r="BR10" s="1">
        <v>113022</v>
      </c>
      <c r="BS10" s="1">
        <v>1</v>
      </c>
      <c r="BT10" s="1">
        <v>1</v>
      </c>
      <c r="BU10" s="1">
        <v>100</v>
      </c>
      <c r="BV10" s="1" t="s">
        <v>357</v>
      </c>
      <c r="BW10" s="12" t="s">
        <v>358</v>
      </c>
      <c r="BX10">
        <v>4648</v>
      </c>
      <c r="BY10">
        <v>18610</v>
      </c>
      <c r="BZ10">
        <v>26</v>
      </c>
      <c r="CA10">
        <v>2007</v>
      </c>
      <c r="CB10" t="s">
        <v>217</v>
      </c>
      <c r="CC10" s="10" t="s">
        <v>217</v>
      </c>
      <c r="CD10" s="1" t="s">
        <v>244</v>
      </c>
      <c r="CE10" s="1">
        <v>64709</v>
      </c>
      <c r="CF10" s="1">
        <v>5</v>
      </c>
      <c r="CG10" s="1">
        <v>5</v>
      </c>
      <c r="CH10" s="1">
        <v>5</v>
      </c>
      <c r="CI10" s="12">
        <v>5</v>
      </c>
      <c r="CJ10">
        <v>5</v>
      </c>
      <c r="CK10">
        <v>5</v>
      </c>
      <c r="CL10">
        <v>5</v>
      </c>
      <c r="CM10">
        <v>5</v>
      </c>
      <c r="CN10">
        <v>5</v>
      </c>
      <c r="CO10" s="10">
        <v>5</v>
      </c>
      <c r="CP10" s="1">
        <v>6</v>
      </c>
      <c r="CQ10" s="1">
        <v>10</v>
      </c>
      <c r="CR10" s="1">
        <v>3</v>
      </c>
      <c r="CS10" s="1">
        <v>3</v>
      </c>
      <c r="CT10" s="1">
        <v>3</v>
      </c>
      <c r="CU10" s="12">
        <v>3</v>
      </c>
      <c r="CV10">
        <v>3</v>
      </c>
      <c r="CW10">
        <v>1</v>
      </c>
      <c r="CX10">
        <v>1</v>
      </c>
      <c r="CY10">
        <v>1</v>
      </c>
      <c r="CZ10">
        <v>1</v>
      </c>
      <c r="DA10" s="10">
        <v>1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2">
        <v>0</v>
      </c>
      <c r="DH10">
        <v>0</v>
      </c>
      <c r="DI10">
        <v>0</v>
      </c>
      <c r="DJ10">
        <v>0</v>
      </c>
      <c r="DK10">
        <v>0</v>
      </c>
      <c r="DL10">
        <v>3</v>
      </c>
      <c r="DM10" s="10">
        <v>76877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2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 s="10">
        <v>1</v>
      </c>
      <c r="DZ10" s="1">
        <v>1</v>
      </c>
      <c r="EA10" s="1">
        <v>1</v>
      </c>
      <c r="EB10" s="1">
        <v>1</v>
      </c>
      <c r="EC10" s="1">
        <v>3</v>
      </c>
      <c r="ED10" s="1">
        <v>3</v>
      </c>
      <c r="EE10" s="12">
        <v>3</v>
      </c>
      <c r="EF10">
        <v>3</v>
      </c>
      <c r="EG10">
        <v>3</v>
      </c>
      <c r="EH10" t="s">
        <v>157</v>
      </c>
      <c r="EI10" t="s">
        <v>157</v>
      </c>
      <c r="EJ10" t="s">
        <v>359</v>
      </c>
      <c r="EK10" t="s">
        <v>303</v>
      </c>
      <c r="EL10" t="s">
        <v>191</v>
      </c>
      <c r="EM10" t="s">
        <v>191</v>
      </c>
      <c r="EN10" t="s">
        <v>191</v>
      </c>
      <c r="EO10">
        <v>33322</v>
      </c>
      <c r="EP10">
        <v>3</v>
      </c>
      <c r="EQ10">
        <v>3</v>
      </c>
      <c r="ER10">
        <v>3</v>
      </c>
      <c r="ES10">
        <v>3</v>
      </c>
      <c r="ET10">
        <v>3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7254</v>
      </c>
      <c r="FA10" t="s">
        <v>160</v>
      </c>
    </row>
    <row r="11" spans="1:157" ht="40" customHeight="1" x14ac:dyDescent="0.2">
      <c r="A11" t="s">
        <v>127</v>
      </c>
      <c r="B11" t="s">
        <v>360</v>
      </c>
      <c r="C11">
        <v>21668</v>
      </c>
      <c r="D11">
        <v>315355</v>
      </c>
      <c r="E11">
        <v>0</v>
      </c>
      <c r="F11">
        <v>0</v>
      </c>
      <c r="G11">
        <v>24</v>
      </c>
      <c r="H11" t="s">
        <v>361</v>
      </c>
      <c r="I11" s="10" t="s">
        <v>362</v>
      </c>
      <c r="J11" s="1">
        <v>267727</v>
      </c>
      <c r="K11" s="1">
        <v>0</v>
      </c>
      <c r="L11" s="1">
        <v>0</v>
      </c>
      <c r="M11" s="12" t="s">
        <v>194</v>
      </c>
      <c r="N11" s="1" t="s">
        <v>363</v>
      </c>
      <c r="O11" s="12" t="s">
        <v>364</v>
      </c>
      <c r="P11">
        <v>257541</v>
      </c>
      <c r="Q11">
        <v>0</v>
      </c>
      <c r="R11">
        <v>0</v>
      </c>
      <c r="S11">
        <v>5</v>
      </c>
      <c r="T11" t="s">
        <v>365</v>
      </c>
      <c r="U11" s="10" t="s">
        <v>366</v>
      </c>
      <c r="V11" s="1">
        <v>206092</v>
      </c>
      <c r="W11" s="1">
        <v>0</v>
      </c>
      <c r="X11" s="1">
        <v>0</v>
      </c>
      <c r="Y11" s="1" t="s">
        <v>367</v>
      </c>
      <c r="Z11" s="1" t="s">
        <v>368</v>
      </c>
      <c r="AA11" s="12" t="s">
        <v>369</v>
      </c>
      <c r="AB11">
        <v>121165</v>
      </c>
      <c r="AC11">
        <v>0</v>
      </c>
      <c r="AD11">
        <v>0</v>
      </c>
      <c r="AE11">
        <v>42</v>
      </c>
      <c r="AF11" t="s">
        <v>370</v>
      </c>
      <c r="AG11" s="10" t="s">
        <v>371</v>
      </c>
      <c r="AH11" s="1">
        <v>134238</v>
      </c>
      <c r="AI11" s="1">
        <v>0</v>
      </c>
      <c r="AJ11" s="1">
        <v>0</v>
      </c>
      <c r="AK11" s="1">
        <v>8</v>
      </c>
      <c r="AL11" s="1" t="s">
        <v>372</v>
      </c>
      <c r="AM11" s="12" t="s">
        <v>373</v>
      </c>
      <c r="AN11">
        <v>143396</v>
      </c>
      <c r="AO11">
        <v>0</v>
      </c>
      <c r="AP11">
        <v>0</v>
      </c>
      <c r="AQ11" t="s">
        <v>374</v>
      </c>
      <c r="AS11" s="10" t="s">
        <v>375</v>
      </c>
      <c r="AT11" s="1">
        <v>146812</v>
      </c>
      <c r="AU11" s="1">
        <v>0</v>
      </c>
      <c r="AV11" s="1">
        <v>0</v>
      </c>
      <c r="AW11" s="1" t="s">
        <v>374</v>
      </c>
      <c r="AX11" s="1"/>
      <c r="AY11" s="12" t="s">
        <v>376</v>
      </c>
      <c r="AZ11">
        <v>152506</v>
      </c>
      <c r="BA11">
        <v>0</v>
      </c>
      <c r="BB11">
        <v>0</v>
      </c>
      <c r="BC11" t="s">
        <v>374</v>
      </c>
      <c r="BD11" t="s">
        <v>377</v>
      </c>
      <c r="BE11" s="10" t="s">
        <v>378</v>
      </c>
      <c r="BF11" s="1">
        <v>89762</v>
      </c>
      <c r="BG11" s="1">
        <v>0</v>
      </c>
      <c r="BH11" s="1">
        <v>0</v>
      </c>
      <c r="BI11" s="1">
        <v>10</v>
      </c>
      <c r="BJ11" s="1" t="s">
        <v>379</v>
      </c>
      <c r="BK11" s="12" t="s">
        <v>380</v>
      </c>
      <c r="BL11">
        <v>113896</v>
      </c>
      <c r="BM11">
        <v>0</v>
      </c>
      <c r="BN11">
        <v>0</v>
      </c>
      <c r="BO11">
        <v>1</v>
      </c>
      <c r="BP11" t="s">
        <v>381</v>
      </c>
      <c r="BQ11" s="10" t="s">
        <v>382</v>
      </c>
      <c r="BR11" s="1">
        <v>195655</v>
      </c>
      <c r="BS11" s="1">
        <v>0</v>
      </c>
      <c r="BT11" s="1">
        <v>0</v>
      </c>
      <c r="BU11" s="1">
        <v>1</v>
      </c>
      <c r="BV11" s="1" t="s">
        <v>383</v>
      </c>
      <c r="BW11" s="12" t="s">
        <v>384</v>
      </c>
      <c r="BX11">
        <v>13650</v>
      </c>
      <c r="BY11">
        <v>47003</v>
      </c>
      <c r="BZ11">
        <v>27</v>
      </c>
      <c r="CA11">
        <v>2003</v>
      </c>
      <c r="CB11" t="s">
        <v>217</v>
      </c>
      <c r="CC11" s="10" t="s">
        <v>217</v>
      </c>
      <c r="CD11" s="1" t="s">
        <v>385</v>
      </c>
      <c r="CE11" s="1">
        <v>114957</v>
      </c>
      <c r="CF11" s="1">
        <v>6</v>
      </c>
      <c r="CG11" s="1">
        <v>6</v>
      </c>
      <c r="CH11" s="1">
        <v>6</v>
      </c>
      <c r="CI11" s="12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 s="10">
        <v>6</v>
      </c>
      <c r="CP11" s="1">
        <v>10</v>
      </c>
      <c r="CQ11" s="1">
        <v>6</v>
      </c>
      <c r="CR11" s="1">
        <v>1</v>
      </c>
      <c r="CS11" s="1">
        <v>1</v>
      </c>
      <c r="CT11" s="1">
        <v>1</v>
      </c>
      <c r="CU11" s="12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 s="10">
        <v>1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2">
        <v>0</v>
      </c>
      <c r="DH11">
        <v>0</v>
      </c>
      <c r="DI11">
        <v>0</v>
      </c>
      <c r="DJ11">
        <v>0</v>
      </c>
      <c r="DK11">
        <v>0</v>
      </c>
      <c r="DL11">
        <v>3</v>
      </c>
      <c r="DM11" s="10">
        <v>182208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2">
        <v>1</v>
      </c>
      <c r="DT11">
        <v>1</v>
      </c>
      <c r="DU11">
        <v>1</v>
      </c>
      <c r="DV11">
        <v>1</v>
      </c>
      <c r="DW11">
        <v>1</v>
      </c>
      <c r="DX11">
        <v>2</v>
      </c>
      <c r="DY11" s="10">
        <v>2</v>
      </c>
      <c r="DZ11" s="1">
        <v>2</v>
      </c>
      <c r="EA11" s="1">
        <v>2</v>
      </c>
      <c r="EB11" s="1">
        <v>2</v>
      </c>
      <c r="EC11" s="1">
        <v>4</v>
      </c>
      <c r="ED11" s="1">
        <v>4</v>
      </c>
      <c r="EE11" s="12">
        <v>4</v>
      </c>
      <c r="EF11">
        <v>4</v>
      </c>
      <c r="EG11">
        <v>4</v>
      </c>
      <c r="EH11" t="s">
        <v>157</v>
      </c>
      <c r="EI11" t="s">
        <v>157</v>
      </c>
      <c r="EJ11" t="s">
        <v>386</v>
      </c>
      <c r="EK11" t="s">
        <v>387</v>
      </c>
      <c r="EL11" t="s">
        <v>191</v>
      </c>
      <c r="EM11" t="s">
        <v>191</v>
      </c>
      <c r="EN11" t="s">
        <v>191</v>
      </c>
      <c r="EO11">
        <v>42728</v>
      </c>
      <c r="EP11">
        <v>3</v>
      </c>
      <c r="EQ11">
        <v>3</v>
      </c>
      <c r="ER11">
        <v>3</v>
      </c>
      <c r="ES11">
        <v>3</v>
      </c>
      <c r="ET11">
        <v>3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22932</v>
      </c>
      <c r="FA11" t="s">
        <v>160</v>
      </c>
    </row>
    <row r="12" spans="1:157" ht="40" customHeight="1" x14ac:dyDescent="0.2">
      <c r="A12" t="s">
        <v>127</v>
      </c>
      <c r="B12" t="s">
        <v>388</v>
      </c>
      <c r="C12">
        <v>26598</v>
      </c>
      <c r="D12">
        <v>158761</v>
      </c>
      <c r="E12">
        <v>0</v>
      </c>
      <c r="F12">
        <v>0</v>
      </c>
      <c r="G12" t="s">
        <v>331</v>
      </c>
      <c r="H12" t="s">
        <v>389</v>
      </c>
      <c r="I12" s="10" t="s">
        <v>390</v>
      </c>
      <c r="J12" s="1">
        <v>90777</v>
      </c>
      <c r="K12" s="1">
        <v>1</v>
      </c>
      <c r="L12" s="1">
        <v>1</v>
      </c>
      <c r="M12" s="12" t="s">
        <v>391</v>
      </c>
      <c r="N12" s="1" t="s">
        <v>392</v>
      </c>
      <c r="O12" s="1"/>
      <c r="P12">
        <v>161304</v>
      </c>
      <c r="Q12">
        <v>0</v>
      </c>
      <c r="R12">
        <v>0</v>
      </c>
      <c r="S12">
        <v>19</v>
      </c>
      <c r="T12" t="s">
        <v>393</v>
      </c>
      <c r="U12" s="10" t="s">
        <v>394</v>
      </c>
      <c r="V12" s="1">
        <v>86050</v>
      </c>
      <c r="W12" s="1">
        <v>1</v>
      </c>
      <c r="X12" s="1">
        <v>1</v>
      </c>
      <c r="Y12" s="1" t="s">
        <v>135</v>
      </c>
      <c r="Z12" s="1" t="s">
        <v>395</v>
      </c>
      <c r="AA12" s="12" t="s">
        <v>396</v>
      </c>
      <c r="AB12">
        <v>53586</v>
      </c>
      <c r="AC12">
        <v>1</v>
      </c>
      <c r="AD12">
        <v>1</v>
      </c>
      <c r="AE12">
        <v>42</v>
      </c>
      <c r="AF12" t="s">
        <v>397</v>
      </c>
      <c r="AG12" s="10" t="s">
        <v>398</v>
      </c>
      <c r="AH12" s="1">
        <v>80106</v>
      </c>
      <c r="AI12" s="1">
        <v>1</v>
      </c>
      <c r="AJ12" s="1">
        <v>1</v>
      </c>
      <c r="AK12" s="1">
        <v>8</v>
      </c>
      <c r="AL12" s="1" t="s">
        <v>399</v>
      </c>
      <c r="AM12" s="12" t="s">
        <v>400</v>
      </c>
      <c r="AN12">
        <v>164862</v>
      </c>
      <c r="AO12">
        <v>1</v>
      </c>
      <c r="AP12">
        <v>1</v>
      </c>
      <c r="AQ12">
        <v>4.5</v>
      </c>
      <c r="AR12" t="s">
        <v>401</v>
      </c>
      <c r="AS12" s="10" t="s">
        <v>402</v>
      </c>
      <c r="AT12" s="1">
        <v>75349</v>
      </c>
      <c r="AU12" s="1">
        <v>1</v>
      </c>
      <c r="AV12" s="1">
        <v>1</v>
      </c>
      <c r="AW12" s="1" t="s">
        <v>177</v>
      </c>
      <c r="AX12" s="1" t="s">
        <v>403</v>
      </c>
      <c r="AY12" s="12" t="s">
        <v>404</v>
      </c>
      <c r="AZ12">
        <v>86034</v>
      </c>
      <c r="BA12">
        <v>1</v>
      </c>
      <c r="BB12">
        <v>1</v>
      </c>
      <c r="BC12" t="s">
        <v>405</v>
      </c>
      <c r="BD12" t="s">
        <v>236</v>
      </c>
      <c r="BE12" s="10" t="s">
        <v>406</v>
      </c>
      <c r="BF12" s="1">
        <v>44351</v>
      </c>
      <c r="BG12" s="1">
        <v>1</v>
      </c>
      <c r="BH12" s="1">
        <v>1</v>
      </c>
      <c r="BI12" s="1">
        <v>10</v>
      </c>
      <c r="BJ12" s="1" t="s">
        <v>407</v>
      </c>
      <c r="BK12" s="12" t="s">
        <v>408</v>
      </c>
      <c r="BL12">
        <v>78353</v>
      </c>
      <c r="BM12">
        <v>1</v>
      </c>
      <c r="BN12">
        <v>1</v>
      </c>
      <c r="BO12">
        <v>1</v>
      </c>
      <c r="BP12" t="s">
        <v>409</v>
      </c>
      <c r="BQ12" s="10" t="s">
        <v>410</v>
      </c>
      <c r="BR12" s="1">
        <v>141697</v>
      </c>
      <c r="BS12" s="1">
        <v>1</v>
      </c>
      <c r="BT12" s="1">
        <v>1</v>
      </c>
      <c r="BU12" s="1" t="s">
        <v>411</v>
      </c>
      <c r="BV12" s="1" t="s">
        <v>412</v>
      </c>
      <c r="BW12" s="12" t="s">
        <v>413</v>
      </c>
      <c r="BX12">
        <v>4305</v>
      </c>
      <c r="BY12">
        <v>60489</v>
      </c>
      <c r="BZ12">
        <v>23</v>
      </c>
      <c r="CA12">
        <v>2009</v>
      </c>
      <c r="CB12" t="s">
        <v>217</v>
      </c>
      <c r="CC12" s="10" t="s">
        <v>217</v>
      </c>
      <c r="CD12" s="1" t="s">
        <v>414</v>
      </c>
      <c r="CE12" s="1">
        <v>92211</v>
      </c>
      <c r="CF12" s="1">
        <v>7</v>
      </c>
      <c r="CG12" s="1">
        <v>7</v>
      </c>
      <c r="CH12" s="1">
        <v>7</v>
      </c>
      <c r="CI12" s="12">
        <v>7</v>
      </c>
      <c r="CJ12">
        <v>7</v>
      </c>
      <c r="CK12">
        <v>7</v>
      </c>
      <c r="CL12">
        <v>7</v>
      </c>
      <c r="CM12">
        <v>7</v>
      </c>
      <c r="CN12">
        <v>7</v>
      </c>
      <c r="CO12" s="10">
        <v>7</v>
      </c>
      <c r="CP12" s="1">
        <v>4</v>
      </c>
      <c r="CQ12" s="1">
        <v>5</v>
      </c>
      <c r="CR12" s="1">
        <v>2</v>
      </c>
      <c r="CS12" s="1">
        <v>2</v>
      </c>
      <c r="CT12" s="1">
        <v>2</v>
      </c>
      <c r="CU12" s="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 s="10">
        <v>2</v>
      </c>
      <c r="DB12" s="1">
        <v>3</v>
      </c>
      <c r="DC12" s="1">
        <v>3</v>
      </c>
      <c r="DD12" s="1">
        <v>3</v>
      </c>
      <c r="DE12" s="1">
        <v>3</v>
      </c>
      <c r="DF12" s="1">
        <v>3</v>
      </c>
      <c r="DG12" s="12">
        <v>0</v>
      </c>
      <c r="DH12">
        <v>0</v>
      </c>
      <c r="DI12">
        <v>0</v>
      </c>
      <c r="DJ12">
        <v>0</v>
      </c>
      <c r="DK12">
        <v>0</v>
      </c>
      <c r="DL12">
        <v>2</v>
      </c>
      <c r="DM12" s="10">
        <v>64116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2">
        <v>4</v>
      </c>
      <c r="DT12">
        <v>4</v>
      </c>
      <c r="DU12">
        <v>4</v>
      </c>
      <c r="DV12">
        <v>4</v>
      </c>
      <c r="DW12">
        <v>4</v>
      </c>
      <c r="DX12">
        <v>2</v>
      </c>
      <c r="DY12" s="10">
        <v>2</v>
      </c>
      <c r="DZ12" s="1">
        <v>2</v>
      </c>
      <c r="EA12" s="1">
        <v>2</v>
      </c>
      <c r="EB12" s="1">
        <v>2</v>
      </c>
      <c r="EC12" s="1">
        <v>3</v>
      </c>
      <c r="ED12" s="1">
        <v>3</v>
      </c>
      <c r="EE12" s="12">
        <v>3</v>
      </c>
      <c r="EF12">
        <v>3</v>
      </c>
      <c r="EG12">
        <v>3</v>
      </c>
      <c r="EH12" t="s">
        <v>157</v>
      </c>
      <c r="EI12" t="s">
        <v>157</v>
      </c>
      <c r="EJ12">
        <v>1</v>
      </c>
      <c r="EK12" t="s">
        <v>415</v>
      </c>
      <c r="EL12" t="s">
        <v>191</v>
      </c>
      <c r="EM12" t="s">
        <v>191</v>
      </c>
      <c r="EN12" t="s">
        <v>191</v>
      </c>
      <c r="EO12">
        <v>33930</v>
      </c>
      <c r="EP12">
        <v>2</v>
      </c>
      <c r="EQ12">
        <v>2</v>
      </c>
      <c r="ER12">
        <v>2</v>
      </c>
      <c r="ES12">
        <v>2</v>
      </c>
      <c r="ET12">
        <v>2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29187</v>
      </c>
      <c r="FA12" t="s">
        <v>160</v>
      </c>
    </row>
    <row r="13" spans="1:157" ht="40" customHeight="1" x14ac:dyDescent="0.2">
      <c r="A13" t="s">
        <v>127</v>
      </c>
      <c r="B13" t="s">
        <v>416</v>
      </c>
      <c r="C13">
        <v>1506753</v>
      </c>
      <c r="D13">
        <v>218728</v>
      </c>
      <c r="E13">
        <v>1</v>
      </c>
      <c r="F13">
        <v>1</v>
      </c>
      <c r="G13">
        <v>24</v>
      </c>
      <c r="H13" t="s">
        <v>417</v>
      </c>
      <c r="I13" s="10" t="s">
        <v>250</v>
      </c>
      <c r="J13" s="1">
        <v>194189</v>
      </c>
      <c r="K13" s="1">
        <v>1</v>
      </c>
      <c r="L13" s="1">
        <v>1</v>
      </c>
      <c r="M13" s="12" t="s">
        <v>194</v>
      </c>
      <c r="N13" s="1" t="s">
        <v>418</v>
      </c>
      <c r="O13" s="12" t="s">
        <v>419</v>
      </c>
      <c r="P13">
        <v>141478</v>
      </c>
      <c r="Q13">
        <v>0</v>
      </c>
      <c r="R13">
        <v>0</v>
      </c>
      <c r="S13">
        <v>19</v>
      </c>
      <c r="T13" t="s">
        <v>420</v>
      </c>
      <c r="U13" s="10" t="s">
        <v>421</v>
      </c>
      <c r="V13" s="1">
        <v>164409</v>
      </c>
      <c r="W13" s="1">
        <v>1</v>
      </c>
      <c r="X13" s="1">
        <v>1</v>
      </c>
      <c r="Y13" s="1" t="s">
        <v>135</v>
      </c>
      <c r="Z13" s="1" t="s">
        <v>422</v>
      </c>
      <c r="AA13" s="12" t="s">
        <v>423</v>
      </c>
      <c r="AB13">
        <v>96923</v>
      </c>
      <c r="AC13">
        <v>1</v>
      </c>
      <c r="AD13">
        <v>1</v>
      </c>
      <c r="AE13">
        <v>42</v>
      </c>
      <c r="AF13" t="s">
        <v>424</v>
      </c>
      <c r="AG13" s="10" t="s">
        <v>425</v>
      </c>
      <c r="AH13" s="1">
        <v>109231</v>
      </c>
      <c r="AI13" s="1">
        <v>1</v>
      </c>
      <c r="AJ13" s="1">
        <v>1</v>
      </c>
      <c r="AK13" s="1">
        <v>8</v>
      </c>
      <c r="AL13" s="1" t="s">
        <v>426</v>
      </c>
      <c r="AM13" s="12" t="s">
        <v>427</v>
      </c>
      <c r="AN13">
        <v>137874</v>
      </c>
      <c r="AO13">
        <v>1</v>
      </c>
      <c r="AP13">
        <v>1</v>
      </c>
      <c r="AQ13">
        <v>4.5</v>
      </c>
      <c r="AR13" t="s">
        <v>428</v>
      </c>
      <c r="AS13" s="10" t="s">
        <v>429</v>
      </c>
      <c r="AT13" s="1">
        <v>173161</v>
      </c>
      <c r="AU13" s="1">
        <v>1</v>
      </c>
      <c r="AV13" s="1">
        <v>1</v>
      </c>
      <c r="AW13" s="1" t="s">
        <v>430</v>
      </c>
      <c r="AX13" s="1" t="s">
        <v>431</v>
      </c>
      <c r="AY13" s="12" t="s">
        <v>432</v>
      </c>
      <c r="AZ13">
        <v>137062</v>
      </c>
      <c r="BA13">
        <v>1</v>
      </c>
      <c r="BB13">
        <v>1</v>
      </c>
      <c r="BC13">
        <v>8</v>
      </c>
      <c r="BD13" t="s">
        <v>236</v>
      </c>
      <c r="BE13" s="10" t="s">
        <v>433</v>
      </c>
      <c r="BF13" s="1">
        <v>66534</v>
      </c>
      <c r="BG13" s="1">
        <v>1</v>
      </c>
      <c r="BH13" s="1">
        <v>1</v>
      </c>
      <c r="BI13" s="1">
        <v>10</v>
      </c>
      <c r="BJ13" s="1" t="s">
        <v>434</v>
      </c>
      <c r="BK13" s="12" t="s">
        <v>435</v>
      </c>
      <c r="BL13">
        <v>149293</v>
      </c>
      <c r="BM13">
        <v>1</v>
      </c>
      <c r="BN13">
        <v>1</v>
      </c>
      <c r="BO13">
        <v>1</v>
      </c>
      <c r="BP13" t="s">
        <v>436</v>
      </c>
      <c r="BQ13" s="10" t="s">
        <v>437</v>
      </c>
      <c r="BR13" s="1">
        <v>218681</v>
      </c>
      <c r="BS13" s="1">
        <v>1</v>
      </c>
      <c r="BT13" s="1">
        <v>1</v>
      </c>
      <c r="BU13" s="1">
        <v>0</v>
      </c>
      <c r="BV13" s="1" t="s">
        <v>438</v>
      </c>
      <c r="BW13" s="12" t="s">
        <v>439</v>
      </c>
      <c r="BX13">
        <v>2870</v>
      </c>
      <c r="BY13">
        <v>16879</v>
      </c>
      <c r="BZ13">
        <v>28</v>
      </c>
      <c r="CA13">
        <v>2004</v>
      </c>
      <c r="CB13" t="s">
        <v>217</v>
      </c>
      <c r="CC13" s="10" t="s">
        <v>217</v>
      </c>
      <c r="CD13" s="1" t="s">
        <v>244</v>
      </c>
      <c r="CE13" s="1">
        <v>93725</v>
      </c>
      <c r="CF13" s="1">
        <v>6</v>
      </c>
      <c r="CG13" s="1">
        <v>6</v>
      </c>
      <c r="CH13" s="1">
        <v>6</v>
      </c>
      <c r="CI13" s="12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 s="10">
        <v>6</v>
      </c>
      <c r="CP13" s="1">
        <v>12</v>
      </c>
      <c r="CQ13" s="1">
        <v>7</v>
      </c>
      <c r="CR13" s="1">
        <v>3</v>
      </c>
      <c r="CS13" s="1">
        <v>3</v>
      </c>
      <c r="CT13" s="1">
        <v>3</v>
      </c>
      <c r="CU13" s="12">
        <v>3</v>
      </c>
      <c r="CV13">
        <v>3</v>
      </c>
      <c r="CW13">
        <v>2</v>
      </c>
      <c r="CX13">
        <v>2</v>
      </c>
      <c r="CY13">
        <v>2</v>
      </c>
      <c r="CZ13">
        <v>2</v>
      </c>
      <c r="DA13" s="10">
        <v>2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2">
        <v>1</v>
      </c>
      <c r="DH13">
        <v>1</v>
      </c>
      <c r="DI13">
        <v>1</v>
      </c>
      <c r="DJ13">
        <v>1</v>
      </c>
      <c r="DK13">
        <v>1</v>
      </c>
      <c r="DL13">
        <v>6</v>
      </c>
      <c r="DM13" s="10">
        <v>87469</v>
      </c>
      <c r="DN13" s="1">
        <v>1</v>
      </c>
      <c r="DO13" s="1">
        <v>1</v>
      </c>
      <c r="DP13" s="1">
        <v>1</v>
      </c>
      <c r="DQ13" s="1">
        <v>1</v>
      </c>
      <c r="DR13" s="1">
        <v>1</v>
      </c>
      <c r="DS13" s="12">
        <v>1</v>
      </c>
      <c r="DT13">
        <v>1</v>
      </c>
      <c r="DU13">
        <v>1</v>
      </c>
      <c r="DV13">
        <v>1</v>
      </c>
      <c r="DW13">
        <v>1</v>
      </c>
      <c r="DX13">
        <v>2</v>
      </c>
      <c r="DY13" s="10">
        <v>2</v>
      </c>
      <c r="DZ13" s="1">
        <v>2</v>
      </c>
      <c r="EA13" s="1">
        <v>2</v>
      </c>
      <c r="EB13" s="1">
        <v>2</v>
      </c>
      <c r="EC13" s="1">
        <v>4</v>
      </c>
      <c r="ED13" s="1">
        <v>4</v>
      </c>
      <c r="EE13" s="12">
        <v>4</v>
      </c>
      <c r="EF13">
        <v>4</v>
      </c>
      <c r="EG13">
        <v>4</v>
      </c>
      <c r="EH13" t="s">
        <v>157</v>
      </c>
      <c r="EI13" t="s">
        <v>157</v>
      </c>
      <c r="EJ13">
        <v>2007</v>
      </c>
      <c r="EK13" t="s">
        <v>440</v>
      </c>
      <c r="EL13" t="s">
        <v>191</v>
      </c>
      <c r="EM13" t="s">
        <v>191</v>
      </c>
      <c r="EN13" t="s">
        <v>191</v>
      </c>
      <c r="EO13">
        <v>22386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24711</v>
      </c>
      <c r="FA13" t="s">
        <v>160</v>
      </c>
    </row>
    <row r="14" spans="1:157" ht="40" customHeight="1" x14ac:dyDescent="0.2">
      <c r="A14" t="s">
        <v>127</v>
      </c>
      <c r="B14" t="s">
        <v>441</v>
      </c>
      <c r="C14">
        <v>21972</v>
      </c>
      <c r="D14">
        <v>174607</v>
      </c>
      <c r="E14">
        <v>1</v>
      </c>
      <c r="F14">
        <v>1</v>
      </c>
      <c r="G14">
        <v>24</v>
      </c>
      <c r="H14" t="s">
        <v>129</v>
      </c>
      <c r="I14" s="10" t="s">
        <v>442</v>
      </c>
      <c r="J14" s="1">
        <v>164327</v>
      </c>
      <c r="K14" s="1">
        <v>1</v>
      </c>
      <c r="L14" s="1">
        <v>1</v>
      </c>
      <c r="M14" s="12" t="s">
        <v>194</v>
      </c>
      <c r="N14" s="1" t="s">
        <v>443</v>
      </c>
      <c r="O14" s="12" t="s">
        <v>444</v>
      </c>
      <c r="P14">
        <v>82878</v>
      </c>
      <c r="Q14">
        <v>1</v>
      </c>
      <c r="R14">
        <v>1</v>
      </c>
      <c r="S14">
        <v>19</v>
      </c>
      <c r="T14" t="s">
        <v>445</v>
      </c>
      <c r="U14" s="10" t="s">
        <v>446</v>
      </c>
      <c r="V14" s="1">
        <v>130458</v>
      </c>
      <c r="W14" s="1">
        <v>1</v>
      </c>
      <c r="X14" s="1">
        <v>1</v>
      </c>
      <c r="Y14" s="1" t="s">
        <v>135</v>
      </c>
      <c r="Z14" s="1" t="s">
        <v>447</v>
      </c>
      <c r="AA14" s="12" t="s">
        <v>448</v>
      </c>
      <c r="AB14">
        <v>59488</v>
      </c>
      <c r="AC14">
        <v>1</v>
      </c>
      <c r="AD14">
        <v>1</v>
      </c>
      <c r="AE14">
        <v>42</v>
      </c>
      <c r="AF14" t="s">
        <v>449</v>
      </c>
      <c r="AG14" s="10" t="s">
        <v>450</v>
      </c>
      <c r="AH14" s="1">
        <v>151174</v>
      </c>
      <c r="AI14" s="1">
        <v>1</v>
      </c>
      <c r="AJ14" s="1">
        <v>1</v>
      </c>
      <c r="AK14" s="1">
        <v>12</v>
      </c>
      <c r="AL14" s="1" t="s">
        <v>451</v>
      </c>
      <c r="AM14" s="12" t="s">
        <v>452</v>
      </c>
      <c r="AN14">
        <v>130372</v>
      </c>
      <c r="AO14">
        <v>1</v>
      </c>
      <c r="AP14">
        <v>1</v>
      </c>
      <c r="AQ14">
        <v>4.5</v>
      </c>
      <c r="AR14" t="s">
        <v>453</v>
      </c>
      <c r="AS14" s="10" t="s">
        <v>454</v>
      </c>
      <c r="AT14" s="1">
        <v>157589</v>
      </c>
      <c r="AU14" s="1">
        <v>1</v>
      </c>
      <c r="AV14" s="1">
        <v>1</v>
      </c>
      <c r="AW14" s="1" t="s">
        <v>177</v>
      </c>
      <c r="AX14" s="1" t="s">
        <v>455</v>
      </c>
      <c r="AY14" s="12" t="s">
        <v>456</v>
      </c>
      <c r="AZ14">
        <v>106145</v>
      </c>
      <c r="BA14">
        <v>1</v>
      </c>
      <c r="BB14">
        <v>1</v>
      </c>
      <c r="BC14">
        <v>8</v>
      </c>
      <c r="BD14" t="s">
        <v>457</v>
      </c>
      <c r="BE14" s="10" t="s">
        <v>458</v>
      </c>
      <c r="BF14" s="1">
        <v>51059</v>
      </c>
      <c r="BG14" s="1">
        <v>1</v>
      </c>
      <c r="BH14" s="1">
        <v>1</v>
      </c>
      <c r="BI14" s="1">
        <v>10</v>
      </c>
      <c r="BJ14" s="1" t="s">
        <v>459</v>
      </c>
      <c r="BK14" s="12" t="s">
        <v>460</v>
      </c>
      <c r="BL14">
        <v>166532</v>
      </c>
      <c r="BM14">
        <v>1</v>
      </c>
      <c r="BN14">
        <v>1</v>
      </c>
      <c r="BO14">
        <v>1</v>
      </c>
      <c r="BP14" t="s">
        <v>461</v>
      </c>
      <c r="BQ14" s="10" t="s">
        <v>462</v>
      </c>
      <c r="BR14" s="1">
        <v>169294</v>
      </c>
      <c r="BS14" s="1">
        <v>1</v>
      </c>
      <c r="BT14" s="1">
        <v>1</v>
      </c>
      <c r="BU14" s="1">
        <v>0</v>
      </c>
      <c r="BV14" s="1" t="s">
        <v>463</v>
      </c>
      <c r="BW14" s="12" t="s">
        <v>464</v>
      </c>
      <c r="BX14">
        <v>2044</v>
      </c>
      <c r="BY14">
        <v>35403</v>
      </c>
      <c r="BZ14">
        <v>28</v>
      </c>
      <c r="CA14">
        <v>2004</v>
      </c>
      <c r="CB14" t="s">
        <v>217</v>
      </c>
      <c r="CC14" s="10" t="s">
        <v>217</v>
      </c>
      <c r="CD14" s="1" t="s">
        <v>465</v>
      </c>
      <c r="CE14" s="1">
        <v>106761</v>
      </c>
      <c r="CF14" s="1">
        <v>6</v>
      </c>
      <c r="CG14" s="1">
        <v>6</v>
      </c>
      <c r="CH14" s="1">
        <v>6</v>
      </c>
      <c r="CI14" s="12">
        <v>6</v>
      </c>
      <c r="CJ14">
        <v>6</v>
      </c>
      <c r="CK14">
        <v>6</v>
      </c>
      <c r="CL14">
        <v>6</v>
      </c>
      <c r="CM14">
        <v>6</v>
      </c>
      <c r="CN14">
        <v>6</v>
      </c>
      <c r="CO14" s="10">
        <v>6</v>
      </c>
      <c r="CP14" s="1">
        <v>22</v>
      </c>
      <c r="CQ14" s="1">
        <v>5</v>
      </c>
      <c r="CR14" s="1">
        <v>3</v>
      </c>
      <c r="CS14" s="1">
        <v>3</v>
      </c>
      <c r="CT14" s="1">
        <v>3</v>
      </c>
      <c r="CU14" s="12">
        <v>3</v>
      </c>
      <c r="CV14">
        <v>3</v>
      </c>
      <c r="CW14">
        <v>3</v>
      </c>
      <c r="CX14">
        <v>3</v>
      </c>
      <c r="CY14">
        <v>3</v>
      </c>
      <c r="CZ14">
        <v>3</v>
      </c>
      <c r="DA14" s="10">
        <v>3</v>
      </c>
      <c r="DB14" s="1">
        <v>2</v>
      </c>
      <c r="DC14" s="1">
        <v>2</v>
      </c>
      <c r="DD14" s="1">
        <v>2</v>
      </c>
      <c r="DE14" s="1">
        <v>2</v>
      </c>
      <c r="DF14" s="1">
        <v>2</v>
      </c>
      <c r="DG14" s="12">
        <v>1</v>
      </c>
      <c r="DH14">
        <v>1</v>
      </c>
      <c r="DI14">
        <v>1</v>
      </c>
      <c r="DJ14">
        <v>1</v>
      </c>
      <c r="DK14">
        <v>1</v>
      </c>
      <c r="DL14">
        <v>7</v>
      </c>
      <c r="DM14" s="10">
        <v>66732</v>
      </c>
      <c r="DN14" s="1">
        <v>1</v>
      </c>
      <c r="DO14" s="1">
        <v>1</v>
      </c>
      <c r="DP14" s="1">
        <v>1</v>
      </c>
      <c r="DQ14" s="1">
        <v>1</v>
      </c>
      <c r="DR14" s="1">
        <v>1</v>
      </c>
      <c r="DS14" s="12">
        <v>2</v>
      </c>
      <c r="DT14">
        <v>2</v>
      </c>
      <c r="DU14">
        <v>2</v>
      </c>
      <c r="DV14">
        <v>2</v>
      </c>
      <c r="DW14">
        <v>2</v>
      </c>
      <c r="DX14">
        <v>3</v>
      </c>
      <c r="DY14" s="10">
        <v>3</v>
      </c>
      <c r="DZ14" s="1">
        <v>3</v>
      </c>
      <c r="EA14" s="1">
        <v>3</v>
      </c>
      <c r="EB14" s="1">
        <v>3</v>
      </c>
      <c r="EC14" s="1">
        <v>3</v>
      </c>
      <c r="ED14" s="1">
        <v>3</v>
      </c>
      <c r="EE14" s="12">
        <v>3</v>
      </c>
      <c r="EF14">
        <v>3</v>
      </c>
      <c r="EG14">
        <v>3</v>
      </c>
      <c r="EH14" t="s">
        <v>157</v>
      </c>
      <c r="EI14" t="s">
        <v>157</v>
      </c>
      <c r="EJ14">
        <v>2006</v>
      </c>
      <c r="EK14" t="s">
        <v>466</v>
      </c>
      <c r="EL14" t="s">
        <v>159</v>
      </c>
      <c r="EM14" t="s">
        <v>159</v>
      </c>
      <c r="EN14" t="s">
        <v>159</v>
      </c>
      <c r="EO14">
        <v>21558</v>
      </c>
      <c r="EP14">
        <v>4</v>
      </c>
      <c r="EQ14">
        <v>4</v>
      </c>
      <c r="ER14">
        <v>4</v>
      </c>
      <c r="ES14">
        <v>4</v>
      </c>
      <c r="ET14">
        <v>4</v>
      </c>
      <c r="EU14">
        <v>3</v>
      </c>
      <c r="EV14">
        <v>3</v>
      </c>
      <c r="EW14">
        <v>3</v>
      </c>
      <c r="EX14">
        <v>3</v>
      </c>
      <c r="EY14">
        <v>3</v>
      </c>
      <c r="EZ14">
        <v>4181</v>
      </c>
      <c r="FA14" t="s">
        <v>160</v>
      </c>
    </row>
    <row r="15" spans="1:157" ht="40" customHeight="1" x14ac:dyDescent="0.2">
      <c r="A15" t="s">
        <v>127</v>
      </c>
      <c r="B15" t="s">
        <v>467</v>
      </c>
      <c r="C15">
        <v>296993</v>
      </c>
      <c r="D15">
        <v>238540</v>
      </c>
      <c r="E15">
        <v>1</v>
      </c>
      <c r="F15">
        <v>1</v>
      </c>
      <c r="G15">
        <v>24</v>
      </c>
      <c r="H15" t="s">
        <v>129</v>
      </c>
      <c r="I15" t="s">
        <v>468</v>
      </c>
      <c r="J15" s="1">
        <v>114956</v>
      </c>
      <c r="K15" s="1">
        <v>1</v>
      </c>
      <c r="L15" s="1">
        <v>1</v>
      </c>
      <c r="M15" s="1" t="s">
        <v>469</v>
      </c>
      <c r="N15" s="1" t="s">
        <v>470</v>
      </c>
      <c r="O15" s="1" t="s">
        <v>471</v>
      </c>
      <c r="P15">
        <v>89498</v>
      </c>
      <c r="Q15">
        <v>1</v>
      </c>
      <c r="R15">
        <v>1</v>
      </c>
      <c r="S15">
        <v>19</v>
      </c>
      <c r="T15" t="s">
        <v>472</v>
      </c>
      <c r="U15" t="s">
        <v>473</v>
      </c>
      <c r="V15" s="1">
        <v>77985</v>
      </c>
      <c r="W15" s="1">
        <v>1</v>
      </c>
      <c r="X15" s="1">
        <v>1</v>
      </c>
      <c r="Y15" s="1" t="s">
        <v>135</v>
      </c>
      <c r="Z15" s="1" t="s">
        <v>474</v>
      </c>
      <c r="AA15" s="1" t="s">
        <v>475</v>
      </c>
      <c r="AB15">
        <v>66004</v>
      </c>
      <c r="AC15">
        <v>1</v>
      </c>
      <c r="AD15">
        <v>1</v>
      </c>
      <c r="AE15">
        <v>42</v>
      </c>
      <c r="AF15" t="s">
        <v>476</v>
      </c>
      <c r="AG15" t="s">
        <v>477</v>
      </c>
      <c r="AH15" s="1">
        <v>102290</v>
      </c>
      <c r="AI15" s="1">
        <v>1</v>
      </c>
      <c r="AJ15" s="1">
        <v>1</v>
      </c>
      <c r="AK15" s="1">
        <v>8</v>
      </c>
      <c r="AL15" s="1" t="s">
        <v>478</v>
      </c>
      <c r="AM15" s="1" t="s">
        <v>479</v>
      </c>
      <c r="AN15">
        <v>150058</v>
      </c>
      <c r="AO15">
        <v>1</v>
      </c>
      <c r="AP15">
        <v>1</v>
      </c>
      <c r="AQ15">
        <v>4.5</v>
      </c>
      <c r="AR15" t="s">
        <v>480</v>
      </c>
      <c r="AS15" t="s">
        <v>481</v>
      </c>
      <c r="AT15" s="1">
        <v>77688</v>
      </c>
      <c r="AU15" s="1">
        <v>1</v>
      </c>
      <c r="AV15" s="1">
        <v>1</v>
      </c>
      <c r="AW15" s="1" t="s">
        <v>482</v>
      </c>
      <c r="AX15" s="1" t="s">
        <v>482</v>
      </c>
      <c r="AY15" s="1" t="s">
        <v>483</v>
      </c>
      <c r="AZ15">
        <v>81823</v>
      </c>
      <c r="BA15">
        <v>1</v>
      </c>
      <c r="BB15">
        <v>1</v>
      </c>
      <c r="BC15">
        <v>8</v>
      </c>
      <c r="BD15" t="s">
        <v>147</v>
      </c>
      <c r="BE15" t="s">
        <v>484</v>
      </c>
      <c r="BF15" s="1">
        <v>49546</v>
      </c>
      <c r="BG15" s="1">
        <v>1</v>
      </c>
      <c r="BH15" s="1">
        <v>1</v>
      </c>
      <c r="BI15" s="1">
        <v>10</v>
      </c>
      <c r="BJ15" s="1" t="s">
        <v>485</v>
      </c>
      <c r="BK15" s="1" t="s">
        <v>486</v>
      </c>
      <c r="BL15">
        <v>100573</v>
      </c>
      <c r="BM15">
        <v>1</v>
      </c>
      <c r="BN15">
        <v>1</v>
      </c>
      <c r="BO15">
        <v>1</v>
      </c>
      <c r="BP15" t="s">
        <v>487</v>
      </c>
      <c r="BQ15" t="s">
        <v>488</v>
      </c>
      <c r="BR15" s="1">
        <v>81666</v>
      </c>
      <c r="BS15" s="1">
        <v>1</v>
      </c>
      <c r="BT15" s="1">
        <v>1</v>
      </c>
      <c r="BU15" s="1">
        <v>100</v>
      </c>
      <c r="BV15" s="1" t="s">
        <v>489</v>
      </c>
      <c r="BW15" s="1" t="s">
        <v>490</v>
      </c>
      <c r="BX15">
        <v>6318</v>
      </c>
      <c r="BY15">
        <v>36395</v>
      </c>
      <c r="BZ15">
        <v>26</v>
      </c>
      <c r="CA15">
        <v>2008</v>
      </c>
      <c r="CB15" t="s">
        <v>217</v>
      </c>
      <c r="CC15" t="s">
        <v>217</v>
      </c>
      <c r="CD15" s="1" t="s">
        <v>244</v>
      </c>
      <c r="CE15" s="1">
        <v>198089</v>
      </c>
      <c r="CF15" s="1">
        <v>4</v>
      </c>
      <c r="CG15" s="1">
        <v>4</v>
      </c>
      <c r="CH15" s="1">
        <v>4</v>
      </c>
      <c r="CI15" s="1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 s="1">
        <v>12</v>
      </c>
      <c r="CQ15" s="1" t="s">
        <v>491</v>
      </c>
      <c r="CR15" s="1">
        <v>2</v>
      </c>
      <c r="CS15" s="1">
        <v>2</v>
      </c>
      <c r="CT15" s="1">
        <v>2</v>
      </c>
      <c r="CU15" s="1">
        <v>2</v>
      </c>
      <c r="CV15">
        <v>2</v>
      </c>
      <c r="CW15">
        <v>0</v>
      </c>
      <c r="CX15">
        <v>0</v>
      </c>
      <c r="CY15">
        <v>0</v>
      </c>
      <c r="CZ15">
        <v>0</v>
      </c>
      <c r="DA15">
        <v>0</v>
      </c>
      <c r="DB15" s="1">
        <v>3</v>
      </c>
      <c r="DC15" s="1">
        <v>3</v>
      </c>
      <c r="DD15" s="1">
        <v>3</v>
      </c>
      <c r="DE15" s="1">
        <v>3</v>
      </c>
      <c r="DF15" s="1">
        <v>3</v>
      </c>
      <c r="DG15" s="1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56441</v>
      </c>
      <c r="DN15" s="1">
        <v>1</v>
      </c>
      <c r="DO15" s="1">
        <v>1</v>
      </c>
      <c r="DP15" s="1">
        <v>1</v>
      </c>
      <c r="DQ15" s="1">
        <v>1</v>
      </c>
      <c r="DR15" s="1">
        <v>1</v>
      </c>
      <c r="DS15" s="1">
        <v>3</v>
      </c>
      <c r="DT15">
        <v>3</v>
      </c>
      <c r="DU15">
        <v>3</v>
      </c>
      <c r="DV15">
        <v>3</v>
      </c>
      <c r="DW15">
        <v>3</v>
      </c>
      <c r="DX15">
        <v>2</v>
      </c>
      <c r="DY15">
        <v>2</v>
      </c>
      <c r="DZ15" s="1">
        <v>2</v>
      </c>
      <c r="EA15" s="1">
        <v>2</v>
      </c>
      <c r="EB15" s="1">
        <v>2</v>
      </c>
      <c r="EC15" s="1">
        <v>3</v>
      </c>
      <c r="ED15" s="1">
        <v>3</v>
      </c>
      <c r="EE15" s="1">
        <v>3</v>
      </c>
      <c r="EF15">
        <v>3</v>
      </c>
      <c r="EG15">
        <v>3</v>
      </c>
      <c r="EH15" t="s">
        <v>274</v>
      </c>
      <c r="EI15" t="s">
        <v>274</v>
      </c>
      <c r="EO15">
        <v>21091</v>
      </c>
      <c r="EP15">
        <v>2</v>
      </c>
      <c r="EQ15">
        <v>2</v>
      </c>
      <c r="ER15">
        <v>2</v>
      </c>
      <c r="ES15">
        <v>2</v>
      </c>
      <c r="ET15">
        <v>2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13946</v>
      </c>
      <c r="FA15" t="s">
        <v>160</v>
      </c>
    </row>
    <row r="16" spans="1:157" ht="40" customHeight="1" x14ac:dyDescent="0.2">
      <c r="A16" t="s">
        <v>127</v>
      </c>
      <c r="B16" t="s">
        <v>492</v>
      </c>
      <c r="C16">
        <v>122756</v>
      </c>
      <c r="D16">
        <v>267915</v>
      </c>
      <c r="E16">
        <v>1</v>
      </c>
      <c r="F16">
        <v>1</v>
      </c>
      <c r="G16">
        <v>24</v>
      </c>
      <c r="H16" s="10" t="s">
        <v>493</v>
      </c>
      <c r="I16" s="10" t="s">
        <v>494</v>
      </c>
      <c r="J16" s="1">
        <v>134316</v>
      </c>
      <c r="K16" s="1">
        <v>0</v>
      </c>
      <c r="L16" s="1">
        <v>0</v>
      </c>
      <c r="M16" s="1" t="s">
        <v>495</v>
      </c>
      <c r="N16" s="12" t="s">
        <v>496</v>
      </c>
      <c r="O16" s="1" t="s">
        <v>497</v>
      </c>
      <c r="P16">
        <v>128108</v>
      </c>
      <c r="Q16">
        <v>1</v>
      </c>
      <c r="R16">
        <v>1</v>
      </c>
      <c r="S16">
        <v>17</v>
      </c>
      <c r="T16" s="10" t="s">
        <v>498</v>
      </c>
      <c r="U16" s="10" t="s">
        <v>499</v>
      </c>
      <c r="V16" s="1">
        <v>75379</v>
      </c>
      <c r="W16" s="1">
        <v>1</v>
      </c>
      <c r="X16" s="1">
        <v>1</v>
      </c>
      <c r="Y16" s="1" t="s">
        <v>135</v>
      </c>
      <c r="Z16" s="1" t="s">
        <v>500</v>
      </c>
      <c r="AA16" s="12" t="s">
        <v>501</v>
      </c>
      <c r="AB16">
        <v>94458</v>
      </c>
      <c r="AC16">
        <v>1</v>
      </c>
      <c r="AD16">
        <v>1</v>
      </c>
      <c r="AE16">
        <v>42</v>
      </c>
      <c r="AF16" s="10" t="s">
        <v>502</v>
      </c>
      <c r="AG16" s="10" t="s">
        <v>503</v>
      </c>
      <c r="AH16" s="1">
        <v>191256</v>
      </c>
      <c r="AI16" s="1">
        <v>1</v>
      </c>
      <c r="AJ16" s="1">
        <v>1</v>
      </c>
      <c r="AK16" s="1">
        <v>8</v>
      </c>
      <c r="AL16" s="1" t="s">
        <v>504</v>
      </c>
      <c r="AM16" s="12" t="s">
        <v>505</v>
      </c>
      <c r="AN16">
        <v>359160</v>
      </c>
      <c r="AO16">
        <v>0</v>
      </c>
      <c r="AP16">
        <v>0</v>
      </c>
      <c r="AQ16">
        <v>3.5</v>
      </c>
      <c r="AR16" s="10" t="s">
        <v>506</v>
      </c>
      <c r="AS16" s="10" t="s">
        <v>507</v>
      </c>
      <c r="AT16" s="1">
        <v>98748</v>
      </c>
      <c r="AU16" s="1">
        <v>1</v>
      </c>
      <c r="AV16" s="1">
        <v>1</v>
      </c>
      <c r="AW16" s="1" t="s">
        <v>430</v>
      </c>
      <c r="AX16" s="1" t="s">
        <v>508</v>
      </c>
      <c r="AY16" s="12" t="s">
        <v>509</v>
      </c>
      <c r="AZ16">
        <v>277197</v>
      </c>
      <c r="BA16">
        <v>1</v>
      </c>
      <c r="BB16">
        <v>1</v>
      </c>
      <c r="BC16">
        <v>26</v>
      </c>
      <c r="BD16" s="10" t="s">
        <v>510</v>
      </c>
      <c r="BE16" s="10" t="s">
        <v>511</v>
      </c>
      <c r="BF16" s="1">
        <v>71682</v>
      </c>
      <c r="BG16" s="1">
        <v>1</v>
      </c>
      <c r="BH16" s="1">
        <v>1</v>
      </c>
      <c r="BI16" s="1">
        <v>10</v>
      </c>
      <c r="BJ16" s="1" t="s">
        <v>512</v>
      </c>
      <c r="BK16" s="12" t="s">
        <v>513</v>
      </c>
      <c r="BL16">
        <v>126079</v>
      </c>
      <c r="BM16">
        <v>1</v>
      </c>
      <c r="BN16">
        <v>1</v>
      </c>
      <c r="BO16">
        <v>1</v>
      </c>
      <c r="BP16" s="10" t="s">
        <v>514</v>
      </c>
      <c r="BQ16" s="10" t="s">
        <v>515</v>
      </c>
      <c r="BR16" s="1">
        <v>214765</v>
      </c>
      <c r="BS16" s="1">
        <v>1</v>
      </c>
      <c r="BT16" s="1">
        <v>1</v>
      </c>
      <c r="BU16" s="1">
        <v>1</v>
      </c>
      <c r="BV16" s="1" t="s">
        <v>516</v>
      </c>
      <c r="BW16" s="12" t="s">
        <v>517</v>
      </c>
      <c r="BX16">
        <v>3463</v>
      </c>
      <c r="BY16">
        <v>19126</v>
      </c>
      <c r="BZ16">
        <v>31</v>
      </c>
      <c r="CA16">
        <v>2001</v>
      </c>
      <c r="CB16" s="10" t="s">
        <v>217</v>
      </c>
      <c r="CC16" s="10" t="s">
        <v>217</v>
      </c>
      <c r="CD16" s="1" t="s">
        <v>244</v>
      </c>
      <c r="CE16" s="1">
        <v>73725</v>
      </c>
      <c r="CF16" s="1">
        <v>4</v>
      </c>
      <c r="CG16" s="1">
        <v>4</v>
      </c>
      <c r="CH16" s="1">
        <v>4</v>
      </c>
      <c r="CI16" s="12">
        <v>4</v>
      </c>
      <c r="CJ16">
        <v>4</v>
      </c>
      <c r="CK16">
        <v>4</v>
      </c>
      <c r="CL16">
        <v>4</v>
      </c>
      <c r="CM16">
        <v>4</v>
      </c>
      <c r="CN16" s="10">
        <v>4</v>
      </c>
      <c r="CO16" s="10">
        <v>4</v>
      </c>
      <c r="CP16" s="1">
        <v>4</v>
      </c>
      <c r="CQ16" s="1">
        <v>2</v>
      </c>
      <c r="CR16" s="1">
        <v>1</v>
      </c>
      <c r="CS16" s="1">
        <v>1</v>
      </c>
      <c r="CT16" s="1">
        <v>1</v>
      </c>
      <c r="CU16" s="12">
        <v>1</v>
      </c>
      <c r="CV16">
        <v>1</v>
      </c>
      <c r="CW16">
        <v>0</v>
      </c>
      <c r="CX16">
        <v>0</v>
      </c>
      <c r="CY16">
        <v>0</v>
      </c>
      <c r="CZ16" s="10">
        <v>0</v>
      </c>
      <c r="DA16" s="10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2">
        <v>0</v>
      </c>
      <c r="DH16">
        <v>0</v>
      </c>
      <c r="DI16">
        <v>0</v>
      </c>
      <c r="DJ16">
        <v>0</v>
      </c>
      <c r="DK16">
        <v>0</v>
      </c>
      <c r="DL16" s="10">
        <v>2</v>
      </c>
      <c r="DM16" s="10">
        <v>140041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2">
        <v>0</v>
      </c>
      <c r="DT16">
        <v>0</v>
      </c>
      <c r="DU16">
        <v>0</v>
      </c>
      <c r="DV16">
        <v>0</v>
      </c>
      <c r="DW16">
        <v>0</v>
      </c>
      <c r="DX16" s="10">
        <v>1</v>
      </c>
      <c r="DY16" s="10">
        <v>1</v>
      </c>
      <c r="DZ16" s="1">
        <v>1</v>
      </c>
      <c r="EA16" s="1">
        <v>1</v>
      </c>
      <c r="EB16" s="1">
        <v>1</v>
      </c>
      <c r="EC16" s="1">
        <v>2</v>
      </c>
      <c r="ED16" s="1">
        <v>2</v>
      </c>
      <c r="EE16" s="12">
        <v>2</v>
      </c>
      <c r="EF16">
        <v>2</v>
      </c>
      <c r="EG16">
        <v>2</v>
      </c>
      <c r="EH16" t="s">
        <v>157</v>
      </c>
      <c r="EI16" t="s">
        <v>157</v>
      </c>
      <c r="EJ16" t="s">
        <v>518</v>
      </c>
      <c r="EK16" t="s">
        <v>519</v>
      </c>
      <c r="EL16" t="s">
        <v>191</v>
      </c>
      <c r="EM16" t="s">
        <v>191</v>
      </c>
      <c r="EN16" t="s">
        <v>191</v>
      </c>
      <c r="EO16">
        <v>40155</v>
      </c>
      <c r="EP16">
        <v>3</v>
      </c>
      <c r="EQ16">
        <v>3</v>
      </c>
      <c r="ER16">
        <v>3</v>
      </c>
      <c r="ES16">
        <v>3</v>
      </c>
      <c r="ET16">
        <v>3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238884</v>
      </c>
      <c r="FA16" t="s">
        <v>160</v>
      </c>
    </row>
    <row r="17" spans="1:157" ht="40" customHeight="1" x14ac:dyDescent="0.2">
      <c r="A17" t="s">
        <v>127</v>
      </c>
      <c r="B17" t="s">
        <v>520</v>
      </c>
      <c r="C17">
        <v>256776</v>
      </c>
      <c r="D17">
        <v>342749</v>
      </c>
      <c r="E17">
        <v>1</v>
      </c>
      <c r="F17">
        <v>1</v>
      </c>
      <c r="G17">
        <v>6</v>
      </c>
      <c r="H17" t="s">
        <v>521</v>
      </c>
      <c r="I17" s="10" t="s">
        <v>522</v>
      </c>
      <c r="J17" s="1">
        <v>234359</v>
      </c>
      <c r="K17" s="1">
        <v>1</v>
      </c>
      <c r="L17" s="1">
        <v>1</v>
      </c>
      <c r="M17" s="12" t="s">
        <v>523</v>
      </c>
      <c r="N17" s="12" t="s">
        <v>524</v>
      </c>
      <c r="O17" s="1">
        <v>17</v>
      </c>
      <c r="P17">
        <v>57658</v>
      </c>
      <c r="Q17">
        <v>1</v>
      </c>
      <c r="R17">
        <v>1</v>
      </c>
      <c r="S17">
        <v>19</v>
      </c>
      <c r="T17" t="s">
        <v>525</v>
      </c>
      <c r="U17" s="10" t="s">
        <v>526</v>
      </c>
      <c r="V17" s="1">
        <v>103896</v>
      </c>
      <c r="W17" s="1">
        <v>1</v>
      </c>
      <c r="X17" s="1">
        <v>1</v>
      </c>
      <c r="Y17" s="1" t="s">
        <v>135</v>
      </c>
      <c r="Z17" s="1" t="s">
        <v>527</v>
      </c>
      <c r="AA17" s="1">
        <v>5.2</v>
      </c>
      <c r="AB17">
        <v>56488</v>
      </c>
      <c r="AC17">
        <v>1</v>
      </c>
      <c r="AD17">
        <v>1</v>
      </c>
      <c r="AE17">
        <v>42</v>
      </c>
      <c r="AF17" t="s">
        <v>528</v>
      </c>
      <c r="AG17" s="10" t="s">
        <v>529</v>
      </c>
      <c r="AH17" s="1">
        <v>116922</v>
      </c>
      <c r="AI17" s="1">
        <v>1</v>
      </c>
      <c r="AJ17" s="1">
        <v>1</v>
      </c>
      <c r="AK17" s="1">
        <v>18</v>
      </c>
      <c r="AL17" s="1" t="s">
        <v>530</v>
      </c>
      <c r="AM17" s="1" t="s">
        <v>531</v>
      </c>
      <c r="AN17">
        <v>95566</v>
      </c>
      <c r="AO17">
        <v>1</v>
      </c>
      <c r="AP17">
        <v>1</v>
      </c>
      <c r="AQ17">
        <v>4.5</v>
      </c>
      <c r="AR17" t="s">
        <v>532</v>
      </c>
      <c r="AS17" s="10">
        <v>6</v>
      </c>
      <c r="AT17" s="1">
        <v>274872</v>
      </c>
      <c r="AU17" s="1">
        <v>1</v>
      </c>
      <c r="AV17" s="1">
        <v>1</v>
      </c>
      <c r="AW17" s="1" t="s">
        <v>533</v>
      </c>
      <c r="AX17" s="1" t="s">
        <v>534</v>
      </c>
      <c r="AY17" s="1">
        <v>10</v>
      </c>
      <c r="AZ17">
        <v>90980</v>
      </c>
      <c r="BA17">
        <v>1</v>
      </c>
      <c r="BB17">
        <v>1</v>
      </c>
      <c r="BC17">
        <v>8</v>
      </c>
      <c r="BD17" t="s">
        <v>236</v>
      </c>
      <c r="BE17" s="10" t="s">
        <v>535</v>
      </c>
      <c r="BF17" s="1">
        <v>61418</v>
      </c>
      <c r="BG17" s="1">
        <v>1</v>
      </c>
      <c r="BH17" s="1">
        <v>1</v>
      </c>
      <c r="BI17" s="1">
        <v>10</v>
      </c>
      <c r="BJ17" s="1" t="s">
        <v>536</v>
      </c>
      <c r="BK17" s="1" t="s">
        <v>537</v>
      </c>
      <c r="BL17">
        <v>75738</v>
      </c>
      <c r="BM17">
        <v>1</v>
      </c>
      <c r="BN17">
        <v>1</v>
      </c>
      <c r="BO17">
        <v>1</v>
      </c>
      <c r="BP17" t="s">
        <v>538</v>
      </c>
      <c r="BQ17" s="10" t="s">
        <v>539</v>
      </c>
      <c r="BR17" s="1">
        <v>75114</v>
      </c>
      <c r="BS17" s="1">
        <v>1</v>
      </c>
      <c r="BT17" s="1">
        <v>1</v>
      </c>
      <c r="BU17" s="1">
        <v>100</v>
      </c>
      <c r="BV17" s="1" t="s">
        <v>540</v>
      </c>
      <c r="BW17" s="1">
        <v>6</v>
      </c>
      <c r="BX17">
        <v>5476</v>
      </c>
      <c r="BY17">
        <v>18486</v>
      </c>
      <c r="BZ17">
        <v>26</v>
      </c>
      <c r="CA17">
        <v>2006</v>
      </c>
      <c r="CB17" t="s">
        <v>217</v>
      </c>
      <c r="CC17" s="10" t="s">
        <v>217</v>
      </c>
      <c r="CD17" s="1" t="s">
        <v>541</v>
      </c>
      <c r="CE17" s="1">
        <v>122210</v>
      </c>
      <c r="CF17" s="1">
        <v>7</v>
      </c>
      <c r="CG17" s="1">
        <v>7</v>
      </c>
      <c r="CH17" s="1">
        <v>7</v>
      </c>
      <c r="CI17" s="1">
        <v>7</v>
      </c>
      <c r="CJ17">
        <v>7</v>
      </c>
      <c r="CK17">
        <v>7</v>
      </c>
      <c r="CL17">
        <v>7</v>
      </c>
      <c r="CM17">
        <v>7</v>
      </c>
      <c r="CN17">
        <v>7</v>
      </c>
      <c r="CO17" s="10">
        <v>7</v>
      </c>
      <c r="CP17" s="1">
        <v>8</v>
      </c>
      <c r="CQ17" s="1" t="s">
        <v>542</v>
      </c>
      <c r="CR17" s="1">
        <v>4</v>
      </c>
      <c r="CS17" s="1">
        <v>4</v>
      </c>
      <c r="CT17" s="1">
        <v>4</v>
      </c>
      <c r="CU17" s="1">
        <v>4</v>
      </c>
      <c r="CV17">
        <v>4</v>
      </c>
      <c r="CW17">
        <v>2</v>
      </c>
      <c r="CX17">
        <v>2</v>
      </c>
      <c r="CY17">
        <v>2</v>
      </c>
      <c r="CZ17">
        <v>2</v>
      </c>
      <c r="DA17" s="10">
        <v>2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0</v>
      </c>
      <c r="DH17">
        <v>0</v>
      </c>
      <c r="DI17">
        <v>0</v>
      </c>
      <c r="DJ17">
        <v>0</v>
      </c>
      <c r="DK17">
        <v>0</v>
      </c>
      <c r="DL17">
        <v>2</v>
      </c>
      <c r="DM17" s="10">
        <v>76659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1</v>
      </c>
      <c r="DT17">
        <v>1</v>
      </c>
      <c r="DU17">
        <v>1</v>
      </c>
      <c r="DV17">
        <v>1</v>
      </c>
      <c r="DW17">
        <v>1</v>
      </c>
      <c r="DX17">
        <v>2</v>
      </c>
      <c r="DY17" s="10">
        <v>2</v>
      </c>
      <c r="DZ17" s="1">
        <v>2</v>
      </c>
      <c r="EA17" s="1">
        <v>2</v>
      </c>
      <c r="EB17" s="1">
        <v>2</v>
      </c>
      <c r="EC17" s="1">
        <v>4</v>
      </c>
      <c r="ED17" s="1">
        <v>4</v>
      </c>
      <c r="EE17" s="1">
        <v>4</v>
      </c>
      <c r="EF17">
        <v>4</v>
      </c>
      <c r="EG17">
        <v>4</v>
      </c>
      <c r="EH17" t="s">
        <v>157</v>
      </c>
      <c r="EI17" t="s">
        <v>157</v>
      </c>
      <c r="EJ17" t="s">
        <v>246</v>
      </c>
      <c r="EK17" t="s">
        <v>543</v>
      </c>
      <c r="EL17" t="s">
        <v>191</v>
      </c>
      <c r="EM17" t="s">
        <v>191</v>
      </c>
      <c r="EN17" t="s">
        <v>191</v>
      </c>
      <c r="EO17">
        <v>32760</v>
      </c>
      <c r="EP17">
        <v>3</v>
      </c>
      <c r="EQ17">
        <v>3</v>
      </c>
      <c r="ER17">
        <v>3</v>
      </c>
      <c r="ES17">
        <v>3</v>
      </c>
      <c r="ET17">
        <v>3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3182</v>
      </c>
      <c r="FA17" t="s">
        <v>160</v>
      </c>
    </row>
    <row r="18" spans="1:157" ht="40" customHeight="1" x14ac:dyDescent="0.2">
      <c r="A18" t="s">
        <v>127</v>
      </c>
      <c r="B18" t="s">
        <v>544</v>
      </c>
      <c r="C18">
        <v>67860</v>
      </c>
      <c r="D18">
        <v>524068</v>
      </c>
      <c r="E18">
        <v>1</v>
      </c>
      <c r="F18">
        <v>1</v>
      </c>
      <c r="G18">
        <v>24</v>
      </c>
      <c r="H18" t="s">
        <v>545</v>
      </c>
      <c r="I18" s="10" t="s">
        <v>546</v>
      </c>
      <c r="J18" s="1">
        <v>113365</v>
      </c>
      <c r="K18" s="1">
        <v>1</v>
      </c>
      <c r="L18" s="1">
        <v>1</v>
      </c>
      <c r="M18" s="1" t="s">
        <v>547</v>
      </c>
      <c r="N18" s="1" t="s">
        <v>548</v>
      </c>
      <c r="O18" s="1" t="s">
        <v>549</v>
      </c>
      <c r="P18">
        <v>72088</v>
      </c>
      <c r="Q18">
        <v>1</v>
      </c>
      <c r="R18">
        <v>1</v>
      </c>
      <c r="S18">
        <v>19</v>
      </c>
      <c r="T18" t="s">
        <v>550</v>
      </c>
      <c r="U18" t="s">
        <v>551</v>
      </c>
      <c r="V18" s="1">
        <v>82478</v>
      </c>
      <c r="W18" s="1">
        <v>1</v>
      </c>
      <c r="X18" s="1">
        <v>1</v>
      </c>
      <c r="Y18" s="1" t="s">
        <v>135</v>
      </c>
      <c r="Z18" s="1" t="s">
        <v>552</v>
      </c>
      <c r="AA18" s="12" t="s">
        <v>553</v>
      </c>
      <c r="AB18">
        <v>42947</v>
      </c>
      <c r="AC18">
        <v>1</v>
      </c>
      <c r="AD18">
        <v>1</v>
      </c>
      <c r="AE18">
        <v>42</v>
      </c>
      <c r="AF18" t="s">
        <v>202</v>
      </c>
      <c r="AG18" t="s">
        <v>554</v>
      </c>
      <c r="AH18" s="1">
        <v>84879</v>
      </c>
      <c r="AI18" s="1">
        <v>1</v>
      </c>
      <c r="AJ18" s="1">
        <v>1</v>
      </c>
      <c r="AK18" s="1">
        <v>8</v>
      </c>
      <c r="AL18" s="1" t="s">
        <v>399</v>
      </c>
      <c r="AM18" s="12" t="s">
        <v>555</v>
      </c>
      <c r="AN18">
        <v>147997</v>
      </c>
      <c r="AO18">
        <v>0</v>
      </c>
      <c r="AP18">
        <v>0</v>
      </c>
      <c r="AQ18" t="s">
        <v>556</v>
      </c>
      <c r="AR18" t="s">
        <v>206</v>
      </c>
      <c r="AS18" t="s">
        <v>557</v>
      </c>
      <c r="AT18" s="1">
        <v>87377</v>
      </c>
      <c r="AU18" s="1">
        <v>1</v>
      </c>
      <c r="AV18" s="1">
        <v>1</v>
      </c>
      <c r="AW18" s="1" t="s">
        <v>144</v>
      </c>
      <c r="AX18" s="1" t="s">
        <v>558</v>
      </c>
      <c r="AY18" s="12" t="s">
        <v>559</v>
      </c>
      <c r="AZ18">
        <v>32027</v>
      </c>
      <c r="BA18">
        <v>1</v>
      </c>
      <c r="BB18">
        <v>1</v>
      </c>
      <c r="BC18">
        <v>8</v>
      </c>
      <c r="BD18" t="s">
        <v>236</v>
      </c>
      <c r="BE18" t="s">
        <v>560</v>
      </c>
      <c r="BF18" s="1">
        <v>38797</v>
      </c>
      <c r="BG18" s="1">
        <v>1</v>
      </c>
      <c r="BH18" s="1">
        <v>1</v>
      </c>
      <c r="BI18" s="1">
        <v>10</v>
      </c>
      <c r="BJ18" s="1" t="s">
        <v>561</v>
      </c>
      <c r="BK18" s="12" t="s">
        <v>562</v>
      </c>
      <c r="BL18">
        <v>95160</v>
      </c>
      <c r="BM18">
        <v>1</v>
      </c>
      <c r="BN18">
        <v>1</v>
      </c>
      <c r="BO18">
        <v>1</v>
      </c>
      <c r="BP18" t="s">
        <v>563</v>
      </c>
      <c r="BR18" s="1">
        <v>57361</v>
      </c>
      <c r="BS18" s="1">
        <v>1</v>
      </c>
      <c r="BT18" s="1">
        <v>1</v>
      </c>
      <c r="BU18" s="1">
        <v>1</v>
      </c>
      <c r="BV18" s="1" t="s">
        <v>564</v>
      </c>
      <c r="BW18" s="12" t="s">
        <v>565</v>
      </c>
      <c r="BX18">
        <v>965277543</v>
      </c>
      <c r="BY18">
        <v>0</v>
      </c>
      <c r="CD18" s="1"/>
      <c r="CE18" s="1">
        <v>0</v>
      </c>
      <c r="CF18" s="1"/>
      <c r="CG18" s="1"/>
      <c r="CH18" s="1"/>
      <c r="CI18" s="12"/>
      <c r="CP18" s="1"/>
      <c r="CQ18" s="1"/>
      <c r="CR18" s="1"/>
      <c r="CS18" s="1"/>
      <c r="CT18" s="1"/>
      <c r="CU18" s="12"/>
      <c r="DB18" s="1"/>
      <c r="DC18" s="1"/>
      <c r="DD18" s="1"/>
      <c r="DE18" s="1"/>
      <c r="DF18" s="1"/>
      <c r="DG18" s="12"/>
      <c r="DM18">
        <v>0</v>
      </c>
      <c r="DN18" s="1"/>
      <c r="DO18" s="1"/>
      <c r="DP18" s="1"/>
      <c r="DQ18" s="1"/>
      <c r="DR18" s="1"/>
      <c r="DS18" s="12"/>
      <c r="DZ18" s="1"/>
      <c r="EA18" s="1"/>
      <c r="EB18" s="1"/>
      <c r="EC18" s="1"/>
      <c r="ED18" s="1"/>
      <c r="EE18" s="12"/>
      <c r="EO18">
        <v>0</v>
      </c>
      <c r="EZ18">
        <v>0</v>
      </c>
      <c r="FA18" t="s">
        <v>160</v>
      </c>
    </row>
    <row r="19" spans="1:157" ht="22" customHeight="1" x14ac:dyDescent="0.2">
      <c r="CR19">
        <v>2</v>
      </c>
    </row>
    <row r="22" spans="1:157" ht="22" customHeight="1" x14ac:dyDescent="0.2">
      <c r="B22" s="15">
        <v>1</v>
      </c>
      <c r="C22" s="16"/>
      <c r="D22" s="17">
        <v>2</v>
      </c>
      <c r="E22" s="18"/>
      <c r="F22" s="15">
        <v>3</v>
      </c>
      <c r="G22" s="16"/>
      <c r="H22" s="17">
        <v>4</v>
      </c>
      <c r="I22" s="18"/>
      <c r="J22" s="15">
        <v>5</v>
      </c>
      <c r="K22" s="16"/>
      <c r="L22" s="17">
        <v>6</v>
      </c>
      <c r="M22" s="18"/>
      <c r="N22" s="15">
        <v>7</v>
      </c>
      <c r="O22" s="16"/>
      <c r="P22" s="17">
        <v>8</v>
      </c>
      <c r="Q22" s="18"/>
      <c r="R22" s="15">
        <v>9</v>
      </c>
      <c r="S22" s="16"/>
      <c r="T22" s="17">
        <v>10</v>
      </c>
      <c r="U22" s="18"/>
      <c r="V22" s="15">
        <v>11</v>
      </c>
      <c r="W22" s="16"/>
      <c r="X22" s="17">
        <v>12</v>
      </c>
      <c r="Y22" s="18"/>
    </row>
    <row r="23" spans="1:157" ht="22" customHeight="1" x14ac:dyDescent="0.2">
      <c r="B23" s="15">
        <v>1</v>
      </c>
      <c r="C23" s="16"/>
      <c r="D23" s="17">
        <v>17</v>
      </c>
      <c r="E23" s="18"/>
      <c r="F23" s="15">
        <v>7</v>
      </c>
      <c r="G23" s="16"/>
      <c r="H23" s="17">
        <v>14</v>
      </c>
      <c r="I23" s="18"/>
      <c r="J23" s="15">
        <v>13</v>
      </c>
      <c r="K23" s="16"/>
      <c r="L23" s="17">
        <v>8</v>
      </c>
      <c r="M23" s="18"/>
      <c r="N23" s="15">
        <v>22</v>
      </c>
      <c r="O23" s="16"/>
      <c r="P23" s="17">
        <v>21</v>
      </c>
      <c r="Q23" s="18"/>
      <c r="R23" s="15">
        <v>11</v>
      </c>
      <c r="S23" s="16"/>
      <c r="T23" s="17">
        <v>6</v>
      </c>
      <c r="U23" s="18"/>
      <c r="V23" s="15">
        <v>2</v>
      </c>
      <c r="W23" s="16"/>
      <c r="X23" s="17">
        <v>20</v>
      </c>
      <c r="Y23" s="18"/>
    </row>
    <row r="24" spans="1:157" s="13" customFormat="1" ht="22" customHeight="1" x14ac:dyDescent="0.2">
      <c r="A24" s="19" t="s">
        <v>34</v>
      </c>
      <c r="B24" s="20" t="s">
        <v>566</v>
      </c>
      <c r="C24" s="21"/>
      <c r="D24" s="20" t="s">
        <v>568</v>
      </c>
      <c r="E24" s="21"/>
      <c r="F24" s="20" t="s">
        <v>569</v>
      </c>
      <c r="G24" s="21"/>
      <c r="H24" s="20" t="s">
        <v>571</v>
      </c>
      <c r="I24" s="21"/>
      <c r="J24" s="20" t="s">
        <v>572</v>
      </c>
      <c r="K24" s="21"/>
      <c r="L24" s="20" t="s">
        <v>573</v>
      </c>
      <c r="M24" s="21"/>
      <c r="N24" s="20" t="s">
        <v>574</v>
      </c>
      <c r="O24" s="21"/>
      <c r="P24" s="20" t="s">
        <v>575</v>
      </c>
      <c r="Q24" s="21"/>
      <c r="R24" s="20" t="s">
        <v>576</v>
      </c>
      <c r="S24" s="21"/>
      <c r="T24" s="20" t="s">
        <v>577</v>
      </c>
      <c r="U24" s="21"/>
      <c r="V24" s="20" t="s">
        <v>567</v>
      </c>
      <c r="W24" s="21"/>
      <c r="X24" s="20" t="s">
        <v>578</v>
      </c>
      <c r="Y24" s="21"/>
    </row>
    <row r="25" spans="1:157" ht="22" customHeight="1" x14ac:dyDescent="0.2">
      <c r="A25" s="5" t="s">
        <v>15</v>
      </c>
      <c r="B25" s="4">
        <v>1</v>
      </c>
      <c r="C25" s="4">
        <f>D3</f>
        <v>307180</v>
      </c>
      <c r="D25" s="5">
        <v>0</v>
      </c>
      <c r="E25" s="5">
        <f>J3</f>
        <v>158278</v>
      </c>
      <c r="F25" s="4">
        <v>1</v>
      </c>
      <c r="G25" s="4">
        <f>P3</f>
        <v>134924</v>
      </c>
      <c r="H25" s="5">
        <v>1</v>
      </c>
      <c r="I25" s="5">
        <f>V3</f>
        <v>200320</v>
      </c>
      <c r="J25" s="4">
        <v>1</v>
      </c>
      <c r="K25" s="4">
        <f>AB3</f>
        <v>77033</v>
      </c>
      <c r="L25" s="5">
        <v>1</v>
      </c>
      <c r="M25" s="5">
        <f>AH3</f>
        <v>109481</v>
      </c>
      <c r="N25" s="4">
        <v>1</v>
      </c>
      <c r="O25" s="4">
        <f>AN3</f>
        <v>247840</v>
      </c>
      <c r="P25" s="5">
        <v>1</v>
      </c>
      <c r="Q25" s="5">
        <f>AT3</f>
        <v>623550</v>
      </c>
      <c r="R25" s="4">
        <v>1</v>
      </c>
      <c r="S25" s="4">
        <f>AZ3</f>
        <v>114426</v>
      </c>
      <c r="T25" s="5">
        <v>1</v>
      </c>
      <c r="U25" s="5">
        <f>BF3</f>
        <v>118951</v>
      </c>
      <c r="V25" s="4">
        <v>1</v>
      </c>
      <c r="W25" s="4">
        <f>BL3</f>
        <v>180789</v>
      </c>
      <c r="X25" s="5">
        <v>1</v>
      </c>
      <c r="Y25" s="5">
        <f>BR3</f>
        <v>94006</v>
      </c>
      <c r="BL25" s="1"/>
    </row>
    <row r="26" spans="1:157" ht="22" customHeight="1" x14ac:dyDescent="0.2">
      <c r="A26" s="5" t="s">
        <v>16</v>
      </c>
      <c r="B26" s="4">
        <v>1</v>
      </c>
      <c r="C26" s="4">
        <f t="shared" ref="C26:C40" si="0">D4</f>
        <v>210721</v>
      </c>
      <c r="D26" s="5">
        <v>1</v>
      </c>
      <c r="E26" s="5">
        <f t="shared" ref="E26:E40" si="1">J4</f>
        <v>181226</v>
      </c>
      <c r="F26" s="4">
        <v>0</v>
      </c>
      <c r="G26" s="4">
        <f t="shared" ref="G26:G40" si="2">P4</f>
        <v>216570</v>
      </c>
      <c r="H26" s="5">
        <v>1</v>
      </c>
      <c r="I26" s="5">
        <f t="shared" ref="I26:I40" si="3">V4</f>
        <v>81736</v>
      </c>
      <c r="J26" s="4">
        <v>1</v>
      </c>
      <c r="K26" s="4">
        <f t="shared" ref="K26:K40" si="4">AB4</f>
        <v>58698</v>
      </c>
      <c r="L26" s="5">
        <v>1</v>
      </c>
      <c r="M26" s="5">
        <f t="shared" ref="M26:M40" si="5">AH4</f>
        <v>126418</v>
      </c>
      <c r="N26" s="4">
        <v>0</v>
      </c>
      <c r="O26" s="4">
        <f t="shared" ref="O26:O40" si="6">AN4</f>
        <v>217236</v>
      </c>
      <c r="P26" s="5">
        <v>1</v>
      </c>
      <c r="Q26" s="5">
        <f t="shared" ref="Q26:Q40" si="7">AT4</f>
        <v>199830</v>
      </c>
      <c r="R26" s="4">
        <v>0</v>
      </c>
      <c r="S26" s="4">
        <f t="shared" ref="S26:S40" si="8">AZ4</f>
        <v>86924</v>
      </c>
      <c r="T26" s="5">
        <v>1</v>
      </c>
      <c r="U26" s="5">
        <f t="shared" ref="U26:U40" si="9">BF4</f>
        <v>91613</v>
      </c>
      <c r="V26" s="4">
        <v>0</v>
      </c>
      <c r="W26" s="4">
        <f t="shared" ref="W26:W40" si="10">BL4</f>
        <v>124918</v>
      </c>
      <c r="X26" s="5">
        <v>0</v>
      </c>
      <c r="Y26" s="5">
        <f t="shared" ref="Y26:Y40" si="11">BR4</f>
        <v>99856</v>
      </c>
      <c r="BL26" s="1"/>
    </row>
    <row r="27" spans="1:157" ht="22" customHeight="1" x14ac:dyDescent="0.2">
      <c r="A27" s="5" t="s">
        <v>17</v>
      </c>
      <c r="B27" s="4">
        <v>1</v>
      </c>
      <c r="C27" s="4">
        <f t="shared" si="0"/>
        <v>105590</v>
      </c>
      <c r="D27" s="5">
        <v>1</v>
      </c>
      <c r="E27" s="5">
        <f t="shared" si="1"/>
        <v>198229</v>
      </c>
      <c r="F27" s="4">
        <v>1</v>
      </c>
      <c r="G27" s="4">
        <f t="shared" si="2"/>
        <v>92789</v>
      </c>
      <c r="H27" s="5">
        <v>1</v>
      </c>
      <c r="I27" s="5">
        <f t="shared" si="3"/>
        <v>93959</v>
      </c>
      <c r="J27" s="4">
        <v>1</v>
      </c>
      <c r="K27" s="4">
        <f t="shared" si="4"/>
        <v>63727</v>
      </c>
      <c r="L27" s="5">
        <v>1</v>
      </c>
      <c r="M27" s="5">
        <f t="shared" si="5"/>
        <v>120260</v>
      </c>
      <c r="N27" s="4">
        <v>1</v>
      </c>
      <c r="O27" s="4">
        <f t="shared" si="6"/>
        <v>81916</v>
      </c>
      <c r="P27" s="5">
        <v>1</v>
      </c>
      <c r="Q27" s="5">
        <f t="shared" si="7"/>
        <v>114801</v>
      </c>
      <c r="R27" s="4">
        <v>1</v>
      </c>
      <c r="S27" s="4">
        <f t="shared" si="8"/>
        <v>119996</v>
      </c>
      <c r="T27" s="5">
        <v>1</v>
      </c>
      <c r="U27" s="5">
        <f t="shared" si="9"/>
        <v>51542</v>
      </c>
      <c r="V27" s="4">
        <v>1</v>
      </c>
      <c r="W27" s="4">
        <f t="shared" si="10"/>
        <v>108780</v>
      </c>
      <c r="X27" s="5">
        <v>1</v>
      </c>
      <c r="Y27" s="5">
        <f t="shared" si="11"/>
        <v>121712</v>
      </c>
      <c r="BL27" s="1"/>
    </row>
    <row r="28" spans="1:157" ht="22" customHeight="1" x14ac:dyDescent="0.2">
      <c r="A28" s="5" t="s">
        <v>18</v>
      </c>
      <c r="B28" s="4">
        <v>1</v>
      </c>
      <c r="C28" s="4">
        <f t="shared" si="0"/>
        <v>203611</v>
      </c>
      <c r="D28" s="5">
        <v>1</v>
      </c>
      <c r="E28" s="5">
        <f t="shared" si="1"/>
        <v>172443</v>
      </c>
      <c r="F28" s="4">
        <v>1</v>
      </c>
      <c r="G28" s="4">
        <f t="shared" si="2"/>
        <v>134738</v>
      </c>
      <c r="H28" s="5">
        <v>1</v>
      </c>
      <c r="I28" s="5">
        <f t="shared" si="3"/>
        <v>72899</v>
      </c>
      <c r="J28" s="4">
        <v>1</v>
      </c>
      <c r="K28" s="4">
        <f t="shared" si="4"/>
        <v>45584</v>
      </c>
      <c r="L28" s="5">
        <v>1</v>
      </c>
      <c r="M28" s="5">
        <f t="shared" si="5"/>
        <v>123288</v>
      </c>
      <c r="N28" s="4">
        <v>0</v>
      </c>
      <c r="O28" s="4">
        <f t="shared" si="6"/>
        <v>201240</v>
      </c>
      <c r="P28" s="5">
        <v>1</v>
      </c>
      <c r="Q28" s="5">
        <f t="shared" si="7"/>
        <v>226418</v>
      </c>
      <c r="R28" s="4">
        <v>1</v>
      </c>
      <c r="S28" s="4">
        <f t="shared" si="8"/>
        <v>93491</v>
      </c>
      <c r="T28" s="5">
        <v>1</v>
      </c>
      <c r="U28" s="5">
        <f t="shared" si="9"/>
        <v>67564</v>
      </c>
      <c r="V28" s="4">
        <v>1</v>
      </c>
      <c r="W28" s="4">
        <f t="shared" si="10"/>
        <v>175267</v>
      </c>
      <c r="X28" s="5">
        <v>1</v>
      </c>
      <c r="Y28" s="5">
        <f t="shared" si="11"/>
        <v>119340</v>
      </c>
      <c r="BL28" s="1"/>
    </row>
    <row r="29" spans="1:157" ht="22" customHeight="1" x14ac:dyDescent="0.2">
      <c r="A29" s="5" t="s">
        <v>19</v>
      </c>
      <c r="B29" s="4">
        <v>1</v>
      </c>
      <c r="C29" s="4">
        <f t="shared" si="0"/>
        <v>204563</v>
      </c>
      <c r="D29" s="5">
        <v>1</v>
      </c>
      <c r="E29" s="5">
        <f t="shared" si="1"/>
        <v>130962</v>
      </c>
      <c r="F29" s="4">
        <v>1</v>
      </c>
      <c r="G29" s="4">
        <f t="shared" si="2"/>
        <v>80277</v>
      </c>
      <c r="H29" s="5">
        <v>1</v>
      </c>
      <c r="I29" s="5">
        <f t="shared" si="3"/>
        <v>137966</v>
      </c>
      <c r="J29" s="4">
        <v>1</v>
      </c>
      <c r="K29" s="4">
        <f t="shared" si="4"/>
        <v>74022</v>
      </c>
      <c r="L29" s="5">
        <v>1</v>
      </c>
      <c r="M29" s="5">
        <f t="shared" si="5"/>
        <v>51449</v>
      </c>
      <c r="N29" s="4">
        <v>0</v>
      </c>
      <c r="O29" s="4">
        <f t="shared" si="6"/>
        <v>100745</v>
      </c>
      <c r="P29" s="5">
        <v>0</v>
      </c>
      <c r="Q29" s="5">
        <f t="shared" si="7"/>
        <v>154674</v>
      </c>
      <c r="R29" s="4">
        <v>1</v>
      </c>
      <c r="S29" s="4">
        <f t="shared" si="8"/>
        <v>44835</v>
      </c>
      <c r="T29" s="5">
        <v>1</v>
      </c>
      <c r="U29" s="5">
        <f t="shared" si="9"/>
        <v>64397</v>
      </c>
      <c r="V29" s="4">
        <v>1</v>
      </c>
      <c r="W29" s="4">
        <f t="shared" si="10"/>
        <v>63633</v>
      </c>
      <c r="X29" s="5">
        <v>1</v>
      </c>
      <c r="Y29" s="5">
        <f t="shared" si="11"/>
        <v>47705</v>
      </c>
      <c r="BL29" s="1"/>
    </row>
    <row r="30" spans="1:157" ht="22" customHeight="1" x14ac:dyDescent="0.2">
      <c r="A30" s="5" t="s">
        <v>20</v>
      </c>
      <c r="B30" s="4">
        <v>0</v>
      </c>
      <c r="C30" s="4">
        <f t="shared" si="0"/>
        <v>242667</v>
      </c>
      <c r="D30" s="5">
        <v>1</v>
      </c>
      <c r="E30" s="5">
        <f t="shared" si="1"/>
        <v>153207</v>
      </c>
      <c r="F30" s="4">
        <v>1</v>
      </c>
      <c r="G30" s="4">
        <f t="shared" si="2"/>
        <v>143725</v>
      </c>
      <c r="H30" s="5">
        <v>1</v>
      </c>
      <c r="I30" s="5">
        <f t="shared" si="3"/>
        <v>83112</v>
      </c>
      <c r="J30" s="4">
        <v>1</v>
      </c>
      <c r="K30" s="4">
        <f t="shared" si="4"/>
        <v>86003</v>
      </c>
      <c r="L30" s="5">
        <v>1</v>
      </c>
      <c r="M30" s="5">
        <f t="shared" si="5"/>
        <v>88015</v>
      </c>
      <c r="N30" s="4">
        <v>0</v>
      </c>
      <c r="O30" s="4">
        <f t="shared" si="6"/>
        <v>166421</v>
      </c>
      <c r="P30" s="5">
        <v>1</v>
      </c>
      <c r="Q30" s="5">
        <f t="shared" si="7"/>
        <v>117016</v>
      </c>
      <c r="R30" s="4">
        <v>1</v>
      </c>
      <c r="S30" s="4">
        <f t="shared" si="8"/>
        <v>79217</v>
      </c>
      <c r="T30" s="5">
        <v>1</v>
      </c>
      <c r="U30" s="5">
        <f t="shared" si="9"/>
        <v>77175</v>
      </c>
      <c r="V30" s="4">
        <v>1</v>
      </c>
      <c r="W30" s="4">
        <f t="shared" si="10"/>
        <v>97001</v>
      </c>
      <c r="X30" s="5">
        <v>1</v>
      </c>
      <c r="Y30" s="5">
        <f t="shared" si="11"/>
        <v>131852</v>
      </c>
      <c r="BL30" s="1"/>
    </row>
    <row r="31" spans="1:157" ht="22" customHeight="1" x14ac:dyDescent="0.2">
      <c r="A31" s="5" t="s">
        <v>21</v>
      </c>
      <c r="B31" s="4">
        <v>1</v>
      </c>
      <c r="C31" s="4">
        <f t="shared" si="0"/>
        <v>177325</v>
      </c>
      <c r="D31" s="5">
        <v>1</v>
      </c>
      <c r="E31" s="5">
        <f t="shared" si="1"/>
        <v>100948</v>
      </c>
      <c r="F31" s="4">
        <v>1</v>
      </c>
      <c r="G31" s="4">
        <f t="shared" si="2"/>
        <v>81605</v>
      </c>
      <c r="H31" s="5">
        <v>1</v>
      </c>
      <c r="I31" s="5">
        <f t="shared" si="3"/>
        <v>134909</v>
      </c>
      <c r="J31" s="4">
        <v>1</v>
      </c>
      <c r="K31" s="4">
        <f t="shared" si="4"/>
        <v>101103</v>
      </c>
      <c r="L31" s="5">
        <v>1</v>
      </c>
      <c r="M31" s="5">
        <f t="shared" si="5"/>
        <v>243064</v>
      </c>
      <c r="N31" s="4">
        <v>0</v>
      </c>
      <c r="O31" s="4">
        <f t="shared" si="6"/>
        <v>252972</v>
      </c>
      <c r="P31" s="5">
        <v>1</v>
      </c>
      <c r="Q31" s="5">
        <f t="shared" si="7"/>
        <v>289365</v>
      </c>
      <c r="R31" s="4">
        <v>0</v>
      </c>
      <c r="S31" s="4">
        <f t="shared" si="8"/>
        <v>183050</v>
      </c>
      <c r="T31" s="5">
        <v>1</v>
      </c>
      <c r="U31" s="5">
        <f t="shared" si="9"/>
        <v>81978</v>
      </c>
      <c r="V31" s="4">
        <v>1</v>
      </c>
      <c r="W31" s="4">
        <f t="shared" si="10"/>
        <v>118357</v>
      </c>
      <c r="X31" s="5">
        <v>0</v>
      </c>
      <c r="Y31" s="5">
        <f t="shared" si="11"/>
        <v>191054</v>
      </c>
      <c r="BL31" s="1"/>
    </row>
    <row r="32" spans="1:157" ht="22" customHeight="1" x14ac:dyDescent="0.2">
      <c r="A32" s="5" t="s">
        <v>22</v>
      </c>
      <c r="B32" s="4">
        <v>1</v>
      </c>
      <c r="C32" s="4">
        <f t="shared" si="0"/>
        <v>156951</v>
      </c>
      <c r="D32" s="5">
        <v>1</v>
      </c>
      <c r="E32" s="5">
        <f t="shared" si="1"/>
        <v>116813</v>
      </c>
      <c r="F32" s="4">
        <v>1</v>
      </c>
      <c r="G32" s="4">
        <f t="shared" si="2"/>
        <v>94115</v>
      </c>
      <c r="H32" s="5">
        <v>1</v>
      </c>
      <c r="I32" s="5">
        <f t="shared" si="3"/>
        <v>74741</v>
      </c>
      <c r="J32" s="4">
        <v>1</v>
      </c>
      <c r="K32" s="4">
        <f t="shared" si="4"/>
        <v>63367</v>
      </c>
      <c r="L32" s="5">
        <v>1</v>
      </c>
      <c r="M32" s="5">
        <f t="shared" si="5"/>
        <v>139308</v>
      </c>
      <c r="N32" s="4">
        <v>0</v>
      </c>
      <c r="O32" s="4">
        <f t="shared" si="6"/>
        <v>73242</v>
      </c>
      <c r="P32" s="5">
        <v>0</v>
      </c>
      <c r="Q32" s="5">
        <f t="shared" si="7"/>
        <v>86705</v>
      </c>
      <c r="R32" s="4">
        <v>1</v>
      </c>
      <c r="S32" s="4">
        <f t="shared" si="8"/>
        <v>63570</v>
      </c>
      <c r="T32" s="5">
        <v>1</v>
      </c>
      <c r="U32" s="5">
        <f t="shared" si="9"/>
        <v>66206</v>
      </c>
      <c r="V32" s="4">
        <v>1</v>
      </c>
      <c r="W32" s="4">
        <f t="shared" si="10"/>
        <v>107718</v>
      </c>
      <c r="X32" s="5">
        <v>1</v>
      </c>
      <c r="Y32" s="5">
        <f t="shared" si="11"/>
        <v>113022</v>
      </c>
      <c r="BL32" s="1"/>
    </row>
    <row r="33" spans="1:64" ht="22" customHeight="1" x14ac:dyDescent="0.2">
      <c r="A33" s="5" t="s">
        <v>23</v>
      </c>
      <c r="B33" s="4">
        <v>1</v>
      </c>
      <c r="C33" s="4">
        <f t="shared" si="0"/>
        <v>315355</v>
      </c>
      <c r="D33" s="5">
        <v>1</v>
      </c>
      <c r="E33" s="5">
        <f t="shared" si="1"/>
        <v>267727</v>
      </c>
      <c r="F33" s="4">
        <v>0</v>
      </c>
      <c r="G33" s="4">
        <f t="shared" si="2"/>
        <v>257541</v>
      </c>
      <c r="H33" s="5">
        <v>0</v>
      </c>
      <c r="I33" s="5">
        <f t="shared" si="3"/>
        <v>206092</v>
      </c>
      <c r="J33" s="4">
        <v>1</v>
      </c>
      <c r="K33" s="4">
        <f t="shared" si="4"/>
        <v>121165</v>
      </c>
      <c r="L33" s="5">
        <v>1</v>
      </c>
      <c r="M33" s="5">
        <f t="shared" si="5"/>
        <v>134238</v>
      </c>
      <c r="N33" s="4">
        <v>0</v>
      </c>
      <c r="O33" s="4">
        <f t="shared" si="6"/>
        <v>143396</v>
      </c>
      <c r="P33" s="5">
        <v>0</v>
      </c>
      <c r="Q33" s="5">
        <f t="shared" si="7"/>
        <v>146812</v>
      </c>
      <c r="R33" s="4">
        <v>0</v>
      </c>
      <c r="S33" s="4">
        <f t="shared" si="8"/>
        <v>152506</v>
      </c>
      <c r="T33" s="5">
        <v>1</v>
      </c>
      <c r="U33" s="5">
        <f t="shared" si="9"/>
        <v>89762</v>
      </c>
      <c r="V33" s="4">
        <v>1</v>
      </c>
      <c r="W33" s="4">
        <f t="shared" si="10"/>
        <v>113896</v>
      </c>
      <c r="X33" s="5">
        <v>0</v>
      </c>
      <c r="Y33" s="5">
        <f t="shared" si="11"/>
        <v>195655</v>
      </c>
      <c r="BL33" s="1"/>
    </row>
    <row r="34" spans="1:64" ht="22" customHeight="1" x14ac:dyDescent="0.2">
      <c r="A34" s="5" t="s">
        <v>24</v>
      </c>
      <c r="B34" s="4">
        <v>1</v>
      </c>
      <c r="C34" s="4">
        <f t="shared" si="0"/>
        <v>158761</v>
      </c>
      <c r="D34" s="5">
        <v>1</v>
      </c>
      <c r="E34" s="5">
        <f t="shared" si="1"/>
        <v>90777</v>
      </c>
      <c r="F34" s="4">
        <v>1</v>
      </c>
      <c r="G34" s="4">
        <f t="shared" si="2"/>
        <v>161304</v>
      </c>
      <c r="H34" s="5">
        <v>1</v>
      </c>
      <c r="I34" s="5">
        <f t="shared" si="3"/>
        <v>86050</v>
      </c>
      <c r="J34" s="4">
        <v>1</v>
      </c>
      <c r="K34" s="4">
        <f t="shared" si="4"/>
        <v>53586</v>
      </c>
      <c r="L34" s="5">
        <v>1</v>
      </c>
      <c r="M34" s="5">
        <f t="shared" si="5"/>
        <v>80106</v>
      </c>
      <c r="N34" s="4">
        <v>1</v>
      </c>
      <c r="O34" s="4">
        <f t="shared" si="6"/>
        <v>164862</v>
      </c>
      <c r="P34" s="5">
        <v>1</v>
      </c>
      <c r="Q34" s="5">
        <f t="shared" si="7"/>
        <v>75349</v>
      </c>
      <c r="R34" s="4">
        <v>0</v>
      </c>
      <c r="S34" s="4">
        <f t="shared" si="8"/>
        <v>86034</v>
      </c>
      <c r="T34" s="5">
        <v>1</v>
      </c>
      <c r="U34" s="5">
        <f t="shared" si="9"/>
        <v>44351</v>
      </c>
      <c r="V34" s="4">
        <v>1</v>
      </c>
      <c r="W34" s="4">
        <f t="shared" si="10"/>
        <v>78353</v>
      </c>
      <c r="X34" s="5">
        <v>0</v>
      </c>
      <c r="Y34" s="5">
        <f t="shared" si="11"/>
        <v>141697</v>
      </c>
      <c r="BL34" s="1"/>
    </row>
    <row r="35" spans="1:64" ht="22" customHeight="1" x14ac:dyDescent="0.2">
      <c r="A35" s="5" t="s">
        <v>26</v>
      </c>
      <c r="B35" s="4">
        <v>1</v>
      </c>
      <c r="C35" s="4">
        <f t="shared" si="0"/>
        <v>218728</v>
      </c>
      <c r="D35" s="5">
        <v>1</v>
      </c>
      <c r="E35" s="5">
        <f t="shared" si="1"/>
        <v>194189</v>
      </c>
      <c r="F35" s="4">
        <v>1</v>
      </c>
      <c r="G35" s="4">
        <f t="shared" si="2"/>
        <v>141478</v>
      </c>
      <c r="H35" s="5">
        <v>1</v>
      </c>
      <c r="I35" s="5">
        <f t="shared" si="3"/>
        <v>164409</v>
      </c>
      <c r="J35" s="4">
        <v>1</v>
      </c>
      <c r="K35" s="4">
        <f t="shared" si="4"/>
        <v>96923</v>
      </c>
      <c r="L35" s="5">
        <v>1</v>
      </c>
      <c r="M35" s="5">
        <f t="shared" si="5"/>
        <v>109231</v>
      </c>
      <c r="N35" s="4">
        <v>1</v>
      </c>
      <c r="O35" s="4">
        <f t="shared" si="6"/>
        <v>137874</v>
      </c>
      <c r="P35" s="5">
        <v>1</v>
      </c>
      <c r="Q35" s="5">
        <f t="shared" si="7"/>
        <v>173161</v>
      </c>
      <c r="R35" s="4">
        <v>1</v>
      </c>
      <c r="S35" s="4">
        <f t="shared" si="8"/>
        <v>137062</v>
      </c>
      <c r="T35" s="5">
        <v>1</v>
      </c>
      <c r="U35" s="5">
        <f t="shared" si="9"/>
        <v>66534</v>
      </c>
      <c r="V35" s="4">
        <v>1</v>
      </c>
      <c r="W35" s="4">
        <f t="shared" si="10"/>
        <v>149293</v>
      </c>
      <c r="X35" s="5">
        <v>0</v>
      </c>
      <c r="Y35" s="5">
        <f t="shared" si="11"/>
        <v>218681</v>
      </c>
      <c r="BL35" s="1"/>
    </row>
    <row r="36" spans="1:64" ht="22" customHeight="1" x14ac:dyDescent="0.2">
      <c r="A36" s="5" t="s">
        <v>27</v>
      </c>
      <c r="B36" s="4">
        <v>1</v>
      </c>
      <c r="C36" s="4">
        <f t="shared" si="0"/>
        <v>174607</v>
      </c>
      <c r="D36" s="5">
        <v>1</v>
      </c>
      <c r="E36" s="5">
        <f t="shared" si="1"/>
        <v>164327</v>
      </c>
      <c r="F36" s="4">
        <v>1</v>
      </c>
      <c r="G36" s="4">
        <f t="shared" si="2"/>
        <v>82878</v>
      </c>
      <c r="H36" s="5">
        <v>1</v>
      </c>
      <c r="I36" s="5">
        <f t="shared" si="3"/>
        <v>130458</v>
      </c>
      <c r="J36" s="4">
        <v>1</v>
      </c>
      <c r="K36" s="4">
        <f t="shared" si="4"/>
        <v>59488</v>
      </c>
      <c r="L36" s="5">
        <v>0</v>
      </c>
      <c r="M36" s="5">
        <f t="shared" si="5"/>
        <v>151174</v>
      </c>
      <c r="N36" s="4">
        <v>1</v>
      </c>
      <c r="O36" s="4">
        <f t="shared" si="6"/>
        <v>130372</v>
      </c>
      <c r="P36" s="5">
        <v>1</v>
      </c>
      <c r="Q36" s="5">
        <f t="shared" si="7"/>
        <v>157589</v>
      </c>
      <c r="R36" s="4">
        <v>1</v>
      </c>
      <c r="S36" s="4">
        <f t="shared" si="8"/>
        <v>106145</v>
      </c>
      <c r="T36" s="5">
        <v>1</v>
      </c>
      <c r="U36" s="5">
        <f t="shared" si="9"/>
        <v>51059</v>
      </c>
      <c r="V36" s="4">
        <v>1</v>
      </c>
      <c r="W36" s="4">
        <f t="shared" si="10"/>
        <v>166532</v>
      </c>
      <c r="X36" s="5">
        <v>0</v>
      </c>
      <c r="Y36" s="5">
        <f t="shared" si="11"/>
        <v>169294</v>
      </c>
      <c r="BL36" s="1"/>
    </row>
    <row r="37" spans="1:64" ht="22" customHeight="1" x14ac:dyDescent="0.2">
      <c r="A37" s="5" t="s">
        <v>28</v>
      </c>
      <c r="B37" s="4">
        <v>1</v>
      </c>
      <c r="C37" s="4">
        <f t="shared" si="0"/>
        <v>238540</v>
      </c>
      <c r="D37" s="5">
        <v>0</v>
      </c>
      <c r="E37" s="5">
        <f t="shared" si="1"/>
        <v>114956</v>
      </c>
      <c r="F37" s="4">
        <v>1</v>
      </c>
      <c r="G37" s="4">
        <f t="shared" si="2"/>
        <v>89498</v>
      </c>
      <c r="H37" s="5">
        <v>1</v>
      </c>
      <c r="I37" s="5">
        <f t="shared" si="3"/>
        <v>77985</v>
      </c>
      <c r="J37" s="4">
        <v>1</v>
      </c>
      <c r="K37" s="4">
        <f t="shared" si="4"/>
        <v>66004</v>
      </c>
      <c r="L37" s="5">
        <v>1</v>
      </c>
      <c r="M37" s="5">
        <f t="shared" si="5"/>
        <v>102290</v>
      </c>
      <c r="N37" s="4">
        <v>1</v>
      </c>
      <c r="O37" s="4">
        <f t="shared" si="6"/>
        <v>150058</v>
      </c>
      <c r="P37" s="5">
        <v>0</v>
      </c>
      <c r="Q37" s="5">
        <f t="shared" si="7"/>
        <v>77688</v>
      </c>
      <c r="R37" s="4">
        <v>1</v>
      </c>
      <c r="S37" s="4">
        <f t="shared" si="8"/>
        <v>81823</v>
      </c>
      <c r="T37" s="5">
        <v>1</v>
      </c>
      <c r="U37" s="5">
        <f t="shared" si="9"/>
        <v>49546</v>
      </c>
      <c r="V37" s="4">
        <v>1</v>
      </c>
      <c r="W37" s="4">
        <f t="shared" si="10"/>
        <v>100573</v>
      </c>
      <c r="X37" s="5">
        <v>1</v>
      </c>
      <c r="Y37" s="5">
        <f t="shared" si="11"/>
        <v>81666</v>
      </c>
      <c r="BL37" s="1"/>
    </row>
    <row r="38" spans="1:64" ht="22" customHeight="1" x14ac:dyDescent="0.2">
      <c r="A38" s="5" t="s">
        <v>29</v>
      </c>
      <c r="B38" s="4">
        <v>1</v>
      </c>
      <c r="C38" s="4">
        <f t="shared" si="0"/>
        <v>267915</v>
      </c>
      <c r="D38" s="5">
        <v>0</v>
      </c>
      <c r="E38" s="5">
        <f t="shared" si="1"/>
        <v>134316</v>
      </c>
      <c r="F38" s="4">
        <v>0</v>
      </c>
      <c r="G38" s="4">
        <f t="shared" si="2"/>
        <v>128108</v>
      </c>
      <c r="H38" s="5">
        <v>1</v>
      </c>
      <c r="I38" s="5">
        <f t="shared" si="3"/>
        <v>75379</v>
      </c>
      <c r="J38" s="4">
        <v>1</v>
      </c>
      <c r="K38" s="4">
        <f t="shared" si="4"/>
        <v>94458</v>
      </c>
      <c r="L38" s="5">
        <v>1</v>
      </c>
      <c r="M38" s="5">
        <f t="shared" si="5"/>
        <v>191256</v>
      </c>
      <c r="N38" s="4">
        <v>0</v>
      </c>
      <c r="O38" s="4">
        <f t="shared" si="6"/>
        <v>359160</v>
      </c>
      <c r="P38" s="5">
        <v>1</v>
      </c>
      <c r="Q38" s="5">
        <f t="shared" si="7"/>
        <v>98748</v>
      </c>
      <c r="R38" s="4">
        <v>0</v>
      </c>
      <c r="S38" s="4">
        <f t="shared" si="8"/>
        <v>277197</v>
      </c>
      <c r="T38" s="5">
        <v>1</v>
      </c>
      <c r="U38" s="5">
        <f t="shared" si="9"/>
        <v>71682</v>
      </c>
      <c r="V38" s="4">
        <v>1</v>
      </c>
      <c r="W38" s="4">
        <f t="shared" si="10"/>
        <v>126079</v>
      </c>
      <c r="X38" s="5">
        <v>0</v>
      </c>
      <c r="Y38" s="5">
        <f t="shared" si="11"/>
        <v>214765</v>
      </c>
      <c r="BL38" s="1"/>
    </row>
    <row r="39" spans="1:64" ht="22" customHeight="1" x14ac:dyDescent="0.2">
      <c r="A39" s="5" t="s">
        <v>30</v>
      </c>
      <c r="B39" s="4">
        <v>0</v>
      </c>
      <c r="C39" s="4">
        <f t="shared" si="0"/>
        <v>342749</v>
      </c>
      <c r="D39" s="5">
        <v>0</v>
      </c>
      <c r="E39" s="5">
        <f t="shared" si="1"/>
        <v>234359</v>
      </c>
      <c r="F39" s="4">
        <v>1</v>
      </c>
      <c r="G39" s="4">
        <f t="shared" si="2"/>
        <v>57658</v>
      </c>
      <c r="H39" s="5">
        <v>1</v>
      </c>
      <c r="I39" s="5">
        <f t="shared" si="3"/>
        <v>103896</v>
      </c>
      <c r="J39" s="4">
        <v>1</v>
      </c>
      <c r="K39" s="4">
        <f t="shared" si="4"/>
        <v>56488</v>
      </c>
      <c r="L39" s="5">
        <v>0</v>
      </c>
      <c r="M39" s="5">
        <f t="shared" si="5"/>
        <v>116922</v>
      </c>
      <c r="N39" s="4">
        <v>1</v>
      </c>
      <c r="O39" s="4">
        <f t="shared" si="6"/>
        <v>95566</v>
      </c>
      <c r="P39" s="5">
        <v>0</v>
      </c>
      <c r="Q39" s="5">
        <f t="shared" si="7"/>
        <v>274872</v>
      </c>
      <c r="R39" s="4">
        <v>1</v>
      </c>
      <c r="S39" s="4">
        <f t="shared" si="8"/>
        <v>90980</v>
      </c>
      <c r="T39" s="5">
        <v>1</v>
      </c>
      <c r="U39" s="5">
        <f t="shared" si="9"/>
        <v>61418</v>
      </c>
      <c r="V39" s="4">
        <v>1</v>
      </c>
      <c r="W39" s="4">
        <f t="shared" si="10"/>
        <v>75738</v>
      </c>
      <c r="X39" s="5">
        <v>1</v>
      </c>
      <c r="Y39" s="5">
        <f t="shared" si="11"/>
        <v>75114</v>
      </c>
      <c r="BL39" s="1"/>
    </row>
    <row r="40" spans="1:64" ht="22" customHeight="1" x14ac:dyDescent="0.2">
      <c r="A40" s="5" t="s">
        <v>570</v>
      </c>
      <c r="B40" s="4">
        <v>1</v>
      </c>
      <c r="C40" s="4">
        <f t="shared" si="0"/>
        <v>524068</v>
      </c>
      <c r="D40" s="5">
        <v>0</v>
      </c>
      <c r="E40" s="5">
        <f t="shared" si="1"/>
        <v>113365</v>
      </c>
      <c r="F40" s="4">
        <v>1</v>
      </c>
      <c r="G40" s="4">
        <f t="shared" si="2"/>
        <v>72088</v>
      </c>
      <c r="H40" s="5">
        <v>1</v>
      </c>
      <c r="I40" s="5">
        <f t="shared" si="3"/>
        <v>82478</v>
      </c>
      <c r="J40" s="4">
        <v>1</v>
      </c>
      <c r="K40" s="4">
        <f t="shared" si="4"/>
        <v>42947</v>
      </c>
      <c r="L40" s="5">
        <v>1</v>
      </c>
      <c r="M40" s="5">
        <f t="shared" si="5"/>
        <v>84879</v>
      </c>
      <c r="N40" s="4">
        <v>0</v>
      </c>
      <c r="O40" s="4">
        <f t="shared" si="6"/>
        <v>147997</v>
      </c>
      <c r="P40" s="5">
        <v>1</v>
      </c>
      <c r="Q40" s="5">
        <f t="shared" si="7"/>
        <v>87377</v>
      </c>
      <c r="R40" s="4">
        <v>1</v>
      </c>
      <c r="S40" s="4">
        <f t="shared" si="8"/>
        <v>32027</v>
      </c>
      <c r="T40" s="5">
        <v>1</v>
      </c>
      <c r="U40" s="5">
        <f t="shared" si="9"/>
        <v>38797</v>
      </c>
      <c r="V40" s="4">
        <v>1</v>
      </c>
      <c r="W40" s="4">
        <f t="shared" si="10"/>
        <v>95160</v>
      </c>
      <c r="X40" s="5">
        <v>0</v>
      </c>
      <c r="Y40" s="5">
        <f t="shared" si="11"/>
        <v>57361</v>
      </c>
      <c r="BL40" s="1"/>
    </row>
    <row r="41" spans="1:64" s="14" customFormat="1" ht="22" customHeight="1" x14ac:dyDescent="0.2">
      <c r="A41" s="7" t="s">
        <v>579</v>
      </c>
      <c r="B41" s="7">
        <f>SUM(B25:B40)</f>
        <v>14</v>
      </c>
      <c r="C41" s="7">
        <f>SUM(C25:C40)/B41</f>
        <v>274952.21428571426</v>
      </c>
      <c r="D41" s="7">
        <f>SUM(D25:D40)</f>
        <v>11</v>
      </c>
      <c r="E41" s="7">
        <f>SUM(E25:E40)/D41</f>
        <v>229647.45454545456</v>
      </c>
      <c r="F41" s="7">
        <f>SUM(F25:F40)</f>
        <v>13</v>
      </c>
      <c r="G41" s="7">
        <f>SUM(G25:G40)/F41</f>
        <v>151484.30769230769</v>
      </c>
      <c r="H41" s="7">
        <f>SUM(H25:H40)</f>
        <v>15</v>
      </c>
      <c r="I41" s="7">
        <f>SUM(I25:I40)/H41</f>
        <v>120425.93333333333</v>
      </c>
      <c r="J41" s="7">
        <f>SUM(J25:J40)</f>
        <v>16</v>
      </c>
      <c r="K41" s="7">
        <f>SUM(K25:K40)/J41</f>
        <v>72537.25</v>
      </c>
      <c r="L41" s="7">
        <f>SUM(L25:L40)</f>
        <v>14</v>
      </c>
      <c r="M41" s="7">
        <f>SUM(M25:M40)/L41</f>
        <v>140812.78571428571</v>
      </c>
      <c r="N41" s="7">
        <f>SUM(N25:N40)</f>
        <v>7</v>
      </c>
      <c r="O41" s="7">
        <f>SUM(O25:O40)/N41</f>
        <v>381556.71428571426</v>
      </c>
      <c r="P41" s="7">
        <f>SUM(P25:P40)</f>
        <v>11</v>
      </c>
      <c r="Q41" s="7">
        <f>SUM(Q25:Q40)/P41</f>
        <v>263995.90909090912</v>
      </c>
      <c r="R41" s="7">
        <f>SUM(R25:R40)</f>
        <v>11</v>
      </c>
      <c r="S41" s="7">
        <f>SUM(S25:S40)/R41</f>
        <v>159025.72727272726</v>
      </c>
      <c r="T41" s="7">
        <f>SUM(T25:T40)</f>
        <v>16</v>
      </c>
      <c r="U41" s="7">
        <f>SUM(U25:U40)/T41</f>
        <v>68285.9375</v>
      </c>
      <c r="V41" s="7">
        <f>SUM(V25:V40)</f>
        <v>15</v>
      </c>
      <c r="W41" s="7">
        <f>SUM(W25:W40)/V41</f>
        <v>125472.46666666666</v>
      </c>
      <c r="X41" s="7">
        <f>SUM(X25:X40)</f>
        <v>8</v>
      </c>
      <c r="Y41" s="7">
        <f>SUM(Y25:Y40)/X41</f>
        <v>259097.5</v>
      </c>
    </row>
    <row r="43" spans="1:64" ht="22" customHeight="1" x14ac:dyDescent="0.2">
      <c r="A43" s="6" t="s">
        <v>35</v>
      </c>
      <c r="B43" s="6" t="s">
        <v>580</v>
      </c>
      <c r="C43" s="6" t="s">
        <v>581</v>
      </c>
      <c r="D43" s="6" t="s">
        <v>583</v>
      </c>
      <c r="E43" s="6" t="s">
        <v>582</v>
      </c>
    </row>
    <row r="44" spans="1:64" ht="22" customHeight="1" x14ac:dyDescent="0.2">
      <c r="A44" s="5" t="str">
        <f>B24</f>
        <v>1-factorial</v>
      </c>
      <c r="B44" s="22">
        <f>B41</f>
        <v>14</v>
      </c>
      <c r="C44" s="22">
        <f>16-B44</f>
        <v>2</v>
      </c>
      <c r="D44" s="22">
        <f>ROUND(E44/1000, 2)</f>
        <v>274.95</v>
      </c>
      <c r="E44" s="22">
        <f>C41</f>
        <v>274952.21428571426</v>
      </c>
    </row>
    <row r="45" spans="1:64" ht="22" customHeight="1" x14ac:dyDescent="0.2">
      <c r="A45" s="5" t="str">
        <f>D24</f>
        <v>17-check-wether-substring-is-contained</v>
      </c>
      <c r="B45" s="22">
        <f>D41</f>
        <v>11</v>
      </c>
      <c r="C45" s="22">
        <f>16-B45</f>
        <v>5</v>
      </c>
      <c r="D45" s="22">
        <f t="shared" ref="D45:D55" si="12">ROUND(E45/1000, 2)</f>
        <v>229.65</v>
      </c>
      <c r="E45" s="22">
        <f>E41</f>
        <v>229647.45454545456</v>
      </c>
    </row>
    <row r="46" spans="1:64" ht="22" customHeight="1" x14ac:dyDescent="0.2">
      <c r="A46" s="5" t="str">
        <f>F24</f>
        <v>7-find-max-nb</v>
      </c>
      <c r="B46" s="22">
        <f>F41</f>
        <v>13</v>
      </c>
      <c r="C46" s="22">
        <f>16-B46</f>
        <v>3</v>
      </c>
      <c r="D46" s="22">
        <f t="shared" si="12"/>
        <v>151.47999999999999</v>
      </c>
      <c r="E46" s="22">
        <f>G41</f>
        <v>151484.30769230769</v>
      </c>
    </row>
    <row r="47" spans="1:64" ht="22" customHeight="1" x14ac:dyDescent="0.2">
      <c r="A47" s="5" t="str">
        <f>H24</f>
        <v>14-reverse-string</v>
      </c>
      <c r="B47" s="22">
        <f>H41</f>
        <v>15</v>
      </c>
      <c r="C47" s="22">
        <f>16-B47</f>
        <v>1</v>
      </c>
      <c r="D47" s="22">
        <f t="shared" si="12"/>
        <v>120.43</v>
      </c>
      <c r="E47" s="22">
        <f>I41</f>
        <v>120425.93333333333</v>
      </c>
    </row>
    <row r="48" spans="1:64" ht="22" customHeight="1" x14ac:dyDescent="0.2">
      <c r="A48" s="5" t="str">
        <f>J24</f>
        <v>13-swap</v>
      </c>
      <c r="B48" s="22">
        <f>J41</f>
        <v>16</v>
      </c>
      <c r="C48" s="22">
        <f>16-B48</f>
        <v>0</v>
      </c>
      <c r="D48" s="22">
        <f t="shared" si="12"/>
        <v>72.540000000000006</v>
      </c>
      <c r="E48" s="22">
        <f>K41</f>
        <v>72537.25</v>
      </c>
    </row>
    <row r="49" spans="1:5" ht="22" customHeight="1" x14ac:dyDescent="0.2">
      <c r="A49" s="5" t="str">
        <f>L24</f>
        <v>8-cross-sum</v>
      </c>
      <c r="B49" s="22">
        <f>L41</f>
        <v>14</v>
      </c>
      <c r="C49" s="22">
        <f>16-B49</f>
        <v>2</v>
      </c>
      <c r="D49" s="22">
        <f t="shared" si="12"/>
        <v>140.81</v>
      </c>
      <c r="E49" s="22">
        <f>M41</f>
        <v>140812.78571428571</v>
      </c>
    </row>
    <row r="50" spans="1:5" ht="22" customHeight="1" x14ac:dyDescent="0.2">
      <c r="A50" s="5" t="str">
        <f>N24</f>
        <v>22-median-sorted-data</v>
      </c>
      <c r="B50" s="22">
        <f>N41</f>
        <v>7</v>
      </c>
      <c r="C50" s="22">
        <f>16-B50</f>
        <v>9</v>
      </c>
      <c r="D50" s="22">
        <f t="shared" si="12"/>
        <v>381.56</v>
      </c>
      <c r="E50" s="22">
        <f>O41</f>
        <v>381556.71428571426</v>
      </c>
    </row>
    <row r="51" spans="1:5" ht="22" customHeight="1" x14ac:dyDescent="0.2">
      <c r="A51" s="5" t="str">
        <f>P24</f>
        <v>21-reverse-entries-array</v>
      </c>
      <c r="B51" s="22">
        <f>P41</f>
        <v>11</v>
      </c>
      <c r="C51" s="22">
        <f>16-B51</f>
        <v>5</v>
      </c>
      <c r="D51" s="22">
        <f t="shared" si="12"/>
        <v>264</v>
      </c>
      <c r="E51" s="22">
        <f>Q41</f>
        <v>263995.90909090912</v>
      </c>
    </row>
    <row r="52" spans="1:5" ht="22" customHeight="1" x14ac:dyDescent="0.2">
      <c r="A52" s="5" t="str">
        <f>R24</f>
        <v>11-power</v>
      </c>
      <c r="B52" s="22">
        <f>R41</f>
        <v>11</v>
      </c>
      <c r="C52" s="22">
        <f>16-B52</f>
        <v>5</v>
      </c>
      <c r="D52" s="22">
        <f t="shared" si="12"/>
        <v>159.03</v>
      </c>
      <c r="E52" s="22">
        <f>S41</f>
        <v>159025.72727272726</v>
      </c>
    </row>
    <row r="53" spans="1:5" ht="22" customHeight="1" x14ac:dyDescent="0.2">
      <c r="A53" s="5" t="str">
        <f>T24</f>
        <v>6-sum-from-1-to-n</v>
      </c>
      <c r="B53" s="22">
        <f>T41</f>
        <v>16</v>
      </c>
      <c r="C53" s="22">
        <f>16-B53</f>
        <v>0</v>
      </c>
      <c r="D53" s="22">
        <f t="shared" si="12"/>
        <v>68.290000000000006</v>
      </c>
      <c r="E53" s="22">
        <f>U41</f>
        <v>68285.9375</v>
      </c>
    </row>
    <row r="54" spans="1:5" ht="22" customHeight="1" x14ac:dyDescent="0.2">
      <c r="A54" s="5" t="str">
        <f>V24</f>
        <v>2-count-chars-at-same-pos-in-string</v>
      </c>
      <c r="B54" s="22">
        <f>V41</f>
        <v>15</v>
      </c>
      <c r="C54" s="22">
        <f>16-B54</f>
        <v>1</v>
      </c>
      <c r="D54" s="22">
        <f t="shared" si="12"/>
        <v>125.47</v>
      </c>
      <c r="E54" s="22">
        <f>W41</f>
        <v>125472.46666666666</v>
      </c>
    </row>
    <row r="55" spans="1:5" ht="22" customHeight="1" x14ac:dyDescent="0.2">
      <c r="A55" s="5" t="str">
        <f>X24</f>
        <v>20-decimal-to-binary</v>
      </c>
      <c r="B55" s="22">
        <f>X41</f>
        <v>8</v>
      </c>
      <c r="C55" s="22">
        <f>16-B55</f>
        <v>8</v>
      </c>
      <c r="D55" s="22">
        <f t="shared" si="12"/>
        <v>259.10000000000002</v>
      </c>
      <c r="E55" s="22">
        <f>Y41</f>
        <v>259097.5</v>
      </c>
    </row>
  </sheetData>
  <mergeCells count="37">
    <mergeCell ref="R24:S24"/>
    <mergeCell ref="T24:U24"/>
    <mergeCell ref="V24:W24"/>
    <mergeCell ref="X24:Y24"/>
    <mergeCell ref="R22:S22"/>
    <mergeCell ref="T22:U22"/>
    <mergeCell ref="V22:W22"/>
    <mergeCell ref="X22:Y22"/>
    <mergeCell ref="R23:S23"/>
    <mergeCell ref="T23:U23"/>
    <mergeCell ref="V23:W23"/>
    <mergeCell ref="X23:Y23"/>
    <mergeCell ref="P22:Q22"/>
    <mergeCell ref="J23:K23"/>
    <mergeCell ref="L23:M23"/>
    <mergeCell ref="N23:O23"/>
    <mergeCell ref="P23:Q23"/>
    <mergeCell ref="J24:K24"/>
    <mergeCell ref="L24:M24"/>
    <mergeCell ref="N24:O24"/>
    <mergeCell ref="P24:Q24"/>
    <mergeCell ref="H23:I23"/>
    <mergeCell ref="F24:G24"/>
    <mergeCell ref="H24:I24"/>
    <mergeCell ref="J22:K22"/>
    <mergeCell ref="L22:M22"/>
    <mergeCell ref="N22:O22"/>
    <mergeCell ref="D1:I1"/>
    <mergeCell ref="B22:C22"/>
    <mergeCell ref="B23:C23"/>
    <mergeCell ref="B24:C24"/>
    <mergeCell ref="D22:E22"/>
    <mergeCell ref="D23:E23"/>
    <mergeCell ref="D24:E24"/>
    <mergeCell ref="F22:G22"/>
    <mergeCell ref="H22:I22"/>
    <mergeCell ref="F23:G23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Behavioral_data_response_times</vt:lpstr>
      <vt:lpstr>response_time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2021-07-09T10:18:29Z</dcterms:created>
  <dcterms:modified xsi:type="dcterms:W3CDTF">2021-07-10T07:45:48Z</dcterms:modified>
</cp:coreProperties>
</file>