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613"/>
  <workbookPr date1904="1" showInkAnnotation="0" autoCompressPictures="0"/>
  <mc:AlternateContent xmlns:mc="http://schemas.openxmlformats.org/markup-compatibility/2006">
    <mc:Choice Requires="x15">
      <x15ac:absPath xmlns:x15ac="http://schemas.microsoft.com/office/spreadsheetml/2010/11/ac" url="/Users/utilisateur/Documents/these/studies/cpx/studies/siegmund-2012-toward-measuring-comprehension/data/"/>
    </mc:Choice>
  </mc:AlternateContent>
  <xr:revisionPtr revIDLastSave="0" documentId="13_ncr:1_{1998F3EC-E5E0-7C4B-83D6-664C594106CE}" xr6:coauthVersionLast="47" xr6:coauthVersionMax="47" xr10:uidLastSave="{00000000-0000-0000-0000-000000000000}"/>
  <bookViews>
    <workbookView xWindow="35840" yWindow="0" windowWidth="38400" windowHeight="21600" tabRatio="500" xr2:uid="{00000000-000D-0000-FFFF-FFFF00000000}"/>
  </bookViews>
  <sheets>
    <sheet name="dataTasks.xlsx" sheetId="1" r:id="rId1"/>
    <sheet name="Tabelle1" sheetId="2" r:id="rId2"/>
    <sheet name="Tabelle2"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60" i="1" l="1"/>
  <c r="J57" i="1"/>
  <c r="J58" i="1"/>
  <c r="J59" i="1"/>
  <c r="J60" i="1"/>
  <c r="J61" i="1"/>
  <c r="J62" i="1"/>
  <c r="J63" i="1"/>
  <c r="J64" i="1"/>
  <c r="J65" i="1"/>
  <c r="J66" i="1"/>
  <c r="J67" i="1"/>
  <c r="J68" i="1"/>
  <c r="J69" i="1"/>
  <c r="J70" i="1"/>
  <c r="J71" i="1"/>
  <c r="J72" i="1"/>
  <c r="J73" i="1"/>
  <c r="J74" i="1"/>
  <c r="J75" i="1"/>
  <c r="J76" i="1"/>
  <c r="J77" i="1"/>
  <c r="J78" i="1"/>
  <c r="J56" i="1"/>
  <c r="B51" i="2"/>
  <c r="C51" i="2"/>
  <c r="D51" i="2"/>
  <c r="E51" i="2"/>
  <c r="F51" i="2"/>
  <c r="G51" i="2"/>
  <c r="H51" i="2"/>
  <c r="I51" i="2"/>
  <c r="J51" i="2"/>
  <c r="K51" i="2"/>
  <c r="L51" i="2"/>
  <c r="M51" i="2"/>
  <c r="N51" i="2"/>
  <c r="O51" i="2"/>
  <c r="A51" i="2"/>
  <c r="EL3" i="1"/>
  <c r="EL4" i="1"/>
  <c r="EL5" i="1"/>
  <c r="EL6" i="1"/>
  <c r="EL7" i="1"/>
  <c r="EL8" i="1"/>
  <c r="EL9" i="1"/>
  <c r="EL10" i="1"/>
  <c r="EL11" i="1"/>
  <c r="EL12" i="1"/>
  <c r="EL13" i="1"/>
  <c r="EL14" i="1"/>
  <c r="EL15" i="1"/>
  <c r="EL16" i="1"/>
  <c r="EL17" i="1"/>
  <c r="EL18" i="1"/>
  <c r="EL19" i="1"/>
  <c r="EL20" i="1"/>
  <c r="EL21" i="1"/>
  <c r="EL22" i="1"/>
  <c r="EL23" i="1"/>
  <c r="EL24" i="1"/>
  <c r="EL25" i="1"/>
  <c r="EL26" i="1"/>
  <c r="EL27" i="1"/>
  <c r="EL28" i="1"/>
  <c r="EL29" i="1"/>
  <c r="EL30" i="1"/>
  <c r="EL31" i="1"/>
  <c r="EL32" i="1"/>
  <c r="EL33" i="1"/>
  <c r="EL34" i="1"/>
  <c r="EL35" i="1"/>
  <c r="EL36" i="1"/>
  <c r="EL37" i="1"/>
  <c r="EL38" i="1"/>
  <c r="EL39" i="1"/>
  <c r="EL40" i="1"/>
  <c r="EL41" i="1"/>
  <c r="EL42" i="1"/>
  <c r="EL2" i="1"/>
  <c r="C44" i="1"/>
  <c r="L56" i="1" s="1"/>
  <c r="D44" i="1"/>
  <c r="E44" i="1"/>
  <c r="I44" i="1"/>
  <c r="L57" i="1" s="1"/>
  <c r="J44" i="1"/>
  <c r="K44" i="1"/>
  <c r="O44" i="1"/>
  <c r="L58" i="1" s="1"/>
  <c r="P44" i="1"/>
  <c r="Q44" i="1"/>
  <c r="AA44" i="1"/>
  <c r="AB44" i="1"/>
  <c r="AC44" i="1"/>
  <c r="AG44" i="1"/>
  <c r="L61" i="1" s="1"/>
  <c r="AH44" i="1"/>
  <c r="AI44" i="1"/>
  <c r="W44" i="1"/>
  <c r="V44" i="1"/>
  <c r="U44" i="1"/>
  <c r="L59" i="1" s="1"/>
  <c r="AM44" i="1"/>
  <c r="L62" i="1" s="1"/>
  <c r="AN44" i="1"/>
  <c r="AO44" i="1"/>
  <c r="AS44" i="1"/>
  <c r="L63" i="1" s="1"/>
  <c r="AT44" i="1"/>
  <c r="AU44" i="1"/>
  <c r="AY44" i="1"/>
  <c r="L64" i="1" s="1"/>
  <c r="AZ44" i="1"/>
  <c r="BA44" i="1"/>
  <c r="BE44" i="1"/>
  <c r="L65" i="1" s="1"/>
  <c r="BF44" i="1"/>
  <c r="BG44" i="1"/>
  <c r="BK44" i="1"/>
  <c r="L66" i="1" s="1"/>
  <c r="BL44" i="1"/>
  <c r="BM44" i="1"/>
  <c r="BQ44" i="1"/>
  <c r="L67" i="1" s="1"/>
  <c r="BR44" i="1"/>
  <c r="BS44" i="1"/>
  <c r="BW44" i="1"/>
  <c r="L68" i="1" s="1"/>
  <c r="BX44" i="1"/>
  <c r="BY44" i="1"/>
  <c r="CC44" i="1"/>
  <c r="L69" i="1" s="1"/>
  <c r="CD44" i="1"/>
  <c r="CE44" i="1"/>
  <c r="CI44" i="1"/>
  <c r="L70" i="1" s="1"/>
  <c r="CJ44" i="1"/>
  <c r="CK44" i="1"/>
  <c r="CO44" i="1"/>
  <c r="L71" i="1" s="1"/>
  <c r="CP44" i="1"/>
  <c r="CQ44" i="1"/>
  <c r="CU44" i="1"/>
  <c r="L72" i="1" s="1"/>
  <c r="CV44" i="1"/>
  <c r="CW44" i="1"/>
  <c r="DA44" i="1"/>
  <c r="L73" i="1" s="1"/>
  <c r="DB44" i="1"/>
  <c r="DC44" i="1"/>
  <c r="DG44" i="1"/>
  <c r="L74" i="1" s="1"/>
  <c r="DH44" i="1"/>
  <c r="DI44" i="1"/>
  <c r="DM44" i="1"/>
  <c r="L75" i="1" s="1"/>
  <c r="DN44" i="1"/>
  <c r="DO44" i="1"/>
  <c r="DS44" i="1"/>
  <c r="L76" i="1" s="1"/>
  <c r="DT44" i="1"/>
  <c r="DU44" i="1"/>
  <c r="EA44" i="1"/>
  <c r="DZ44" i="1"/>
  <c r="DY44" i="1"/>
  <c r="L77" i="1" s="1"/>
  <c r="EG44" i="1"/>
  <c r="EF44" i="1"/>
  <c r="EE44" i="1"/>
  <c r="L78" i="1" s="1"/>
  <c r="A55" i="2" l="1"/>
  <c r="EL50" i="1"/>
  <c r="EL48" i="1"/>
  <c r="EL47" i="1"/>
  <c r="EL49" i="1"/>
  <c r="A53" i="2"/>
  <c r="A54" i="2"/>
  <c r="G55" i="1"/>
  <c r="G54" i="1"/>
</calcChain>
</file>

<file path=xl/sharedStrings.xml><?xml version="1.0" encoding="utf-8"?>
<sst xmlns="http://schemas.openxmlformats.org/spreadsheetml/2006/main" count="1598" uniqueCount="1261">
  <si>
    <t>expCode</t>
  </si>
  <si>
    <t>probCode</t>
  </si>
  <si>
    <t>peTask</t>
  </si>
  <si>
    <t>aable</t>
  </si>
  <si>
    <t>Berechnung der Multiplikation über n-Elemente in der Form n*(n-1)</t>
  </si>
  <si>
    <t>Es vergleicht zwei Strigns und erhöht für jeden gleichen Buchstaben an der gleichen Stelle den Counter.</t>
  </si>
  <si>
    <t>größter gemeinsamer Teiler number1,number2</t>
  </si>
  <si>
    <t xml:space="preserve">5
7
14
</t>
  </si>
  <si>
    <t>Bubblesort</t>
  </si>
  <si>
    <t>Sucht die position des Elements key</t>
  </si>
  <si>
    <t>Summe über n Elemente</t>
  </si>
  <si>
    <t>größtes Element im Array</t>
  </si>
  <si>
    <t>Quersumme über die Zahl</t>
  </si>
  <si>
    <t>Prüft ob eine Zahl prim ist</t>
  </si>
  <si>
    <t>Das größte dreier Elemente</t>
  </si>
  <si>
    <t>Produkt über eine Zahlenreihe von num1 bis num2</t>
  </si>
  <si>
    <t>Prüft ob word ein Palidrom ist</t>
  </si>
  <si>
    <t>Tauscht zwei Variabeln</t>
  </si>
  <si>
    <t>olleH</t>
  </si>
  <si>
    <t>Umkehrung eines Strings</t>
  </si>
  <si>
    <t>20 36
28 40</t>
  </si>
  <si>
    <t>Mathematische Operation auf zwei Matrizen</t>
  </si>
  <si>
    <t>Mittelwert zweier Werte</t>
  </si>
  <si>
    <t>Substring is contained: Java
Substring is not contained: Pascal</t>
  </si>
  <si>
    <t>Prüfung ob String in einem String enthalten ist</t>
  </si>
  <si>
    <t>Prüft in welchen Vielfachen der größeren Zahl die kleiner Vorhanden ist</t>
  </si>
  <si>
    <t>Here Are A Bunch Of Words</t>
  </si>
  <si>
    <t>In einem String wird jeweils der erste Buchstabe eines Wortes groß geSchrieben</t>
  </si>
  <si>
    <t>Verwandelt einen String in Binärcodierung</t>
  </si>
  <si>
    <t>4 6 1</t>
  </si>
  <si>
    <t>"Spiegelung" eines Arrays am mittleren Element (mit vertauschen der Werte)</t>
  </si>
  <si>
    <t>Wert des mittleren Elementes bei ungeraden Elementanzahl. Ansonsten Mittelwert über die beiden Mittleren</t>
  </si>
  <si>
    <t>2 6 22 14 8</t>
  </si>
  <si>
    <t>Multiplikation aller Arrayelemente mit 2</t>
  </si>
  <si>
    <t>aasac</t>
  </si>
  <si>
    <t>Berechnet die Fakultät von x</t>
  </si>
  <si>
    <t>Testet ob in 2 Wörtern an gleicher Stelle gleiche Buchstaben stehen, und gibt aus wie oft dies der Fall ist.</t>
  </si>
  <si>
    <t>Berechnet den Modulo 2er Zahlen</t>
  </si>
  <si>
    <t xml:space="preserve">5
</t>
  </si>
  <si>
    <t>n wird aufsummiert</t>
  </si>
  <si>
    <t xml:space="preserve">19
</t>
  </si>
  <si>
    <t>Es wird die größte Zahl in einem Array gesucht und ausgegeben.</t>
  </si>
  <si>
    <t>summiert modulo ergebnisse einer Zahl auf</t>
  </si>
  <si>
    <t>testet ob die Zahl eine Primzahl ist und gibt dann true für Primzahl und false für keine Primzahl aus</t>
  </si>
  <si>
    <t>Sucht von 3 Zahlen die Größte und gibt diese dann aus</t>
  </si>
  <si>
    <t>Es wird die 3er Potenz von Zahl1 ausgegeben</t>
  </si>
  <si>
    <t>testet auf palindrom</t>
  </si>
  <si>
    <t>Vertauscht 2 int werte</t>
  </si>
  <si>
    <t>Das EingabeWort wird von hinten gelesen Ausgegeben.</t>
  </si>
  <si>
    <t>5,4</t>
  </si>
  <si>
    <t>Addiert 2 Zahlen und halbiert das Ergebniss</t>
  </si>
  <si>
    <t>Testet ob ein bestimmtest Wort in einem String vorkommt.</t>
  </si>
  <si>
    <t>Error</t>
  </si>
  <si>
    <t>2,5</t>
  </si>
  <si>
    <t>1
3
11
7
4</t>
  </si>
  <si>
    <t>Gibt nacheinander jede im Array gespeicherte Zahl aus</t>
  </si>
  <si>
    <t>adrac</t>
  </si>
  <si>
    <t>Die Methode berechnet die Fakultät der Zahl 4, also der Variablen x</t>
  </si>
  <si>
    <t>Die Methode stellt zuerst fest, welcher der beiden Strings der kürzere ist, dieser Wert wird der Variablen length zugewiesen.
anschließend wird über die ersten Buchstaben (length-viele) der beiden Strings iteriert und die Variable counter um 1 inkrementiert,
wenn beide Strings an der aktuellen Position den selben Buchstaben haben.</t>
  </si>
  <si>
    <t>Sie berechnet den ggT der beiden Zahlen in number1 und number2</t>
  </si>
  <si>
    <t>5
7
14</t>
  </si>
  <si>
    <t>Die Methode stellt eine Implementierung von BubbleSort dar,
allerdings wird hierbei nur ein Durchlauf ausgeführt
-&gt; das größte Element steht sicher ganz hinten</t>
  </si>
  <si>
    <t>sie ermittelt in dem geordneten array die position des wertes von key</t>
  </si>
  <si>
    <t>Berechnet die Summe der Zahlen von 1 bis n</t>
  </si>
  <si>
    <t>ermittelt die größte zahl im array</t>
  </si>
  <si>
    <t>terminiert nicht</t>
  </si>
  <si>
    <t>einfach implementierter, aber sehr ineffizienter primzahlcheck</t>
  </si>
  <si>
    <t>gibt die größte der drei zahlen mithilfe einer fallunterscheidung zurück</t>
  </si>
  <si>
    <t>num1 beschreibt die basis, num2 den exponenten
-&gt; berechnet also das exponentialprodukt</t>
  </si>
  <si>
    <t>die methode prüft ob es sich bei einem wort um ein ...lack_of_special_term...
 prüft ob ein Wort symmetrisch ist, also von vorne und von hinten gelesen das selbe ist</t>
  </si>
  <si>
    <t>verstauscht die inhalt der variablen var1 und var2</t>
  </si>
  <si>
    <t>invertiert den string aus der variablen word</t>
  </si>
  <si>
    <t xml:space="preserve"> 67 x x x</t>
  </si>
  <si>
    <t>addiert die zahlen der beiden zweidimensionalen arrays
--&gt; brain-dead</t>
  </si>
  <si>
    <t>berechnet den durchschnitt der beiden zahlen a und b
--&gt; achtung: ganzzahlige division!!</t>
  </si>
  <si>
    <t>Ermittelt, ob eine bestimmter key in einem text enthalten ist</t>
  </si>
  <si>
    <t>ermittelt ob die größere der beiden zahlen number1 und number2 durch die andere teilbar ist</t>
  </si>
  <si>
    <t>Here Are A Buch Of Words</t>
  </si>
  <si>
    <t>trennt den gegebenen string an jedem leerzeichen und fügt die teilstrings in ein string array
schreibt die ergebnisse dann mit dem stringbuiölder wieder zusammen, macht den ersten buchstaben jeweils groß und fügt (nur) zwischen den wörtern leerzeichen ein</t>
  </si>
  <si>
    <t>ermittelt die binäre repräsentation der zahl 4</t>
  </si>
  <si>
    <t>6
1
4</t>
  </si>
  <si>
    <t>Verdoppelt jede in einem Array enthaltene Zahl</t>
  </si>
  <si>
    <t>anwtu</t>
  </si>
  <si>
    <t>Sie summiert das Produkt aus zwei zahlen von denen eine von 4 bis auf 2 runtergezählt wird.</t>
  </si>
  <si>
    <t xml:space="preserve">1
</t>
  </si>
  <si>
    <t>vertauscht benachbarte werte im array</t>
  </si>
  <si>
    <t>4,5</t>
  </si>
  <si>
    <t>hat das array eine ungerade anzahl von elementen wird das mittlere ausgegeben
hat es eine gerade anzahl, wir der durchschnitt der beiden mittleren ausgegeben</t>
  </si>
  <si>
    <t>2
6
22
14
8</t>
  </si>
  <si>
    <t>verdoppelt die werte des arrays</t>
  </si>
  <si>
    <t>aisae</t>
  </si>
  <si>
    <t>Es rechnet von die Fakultät von 4 aus.</t>
  </si>
  <si>
    <t>Überprüft wie viele Buchstaben zwei Strings an der selben Stelle gemeinsam haben</t>
  </si>
  <si>
    <t>Berechnet 12 modulo 9</t>
  </si>
  <si>
    <t>Sortiert ein int array der Größe nach und gibt ihn dann aus.</t>
  </si>
  <si>
    <t>Sucht in einem array ob der Wert von key vorhanden ist und gibt die gesuchte Stelle im Array aus</t>
  </si>
  <si>
    <t>Gibt die Summe von 0 bis 4 aus</t>
  </si>
  <si>
    <t>Gibt die größte Zahl im array aus</t>
  </si>
  <si>
    <t>Gibt die Addition von modulo 323, modulo 323/10 und modulo 323/100 wieder.</t>
  </si>
  <si>
    <t>Gibt an ob 11 eine Primzahl ist.</t>
  </si>
  <si>
    <t>Gibt die größte der drei Zahlen aus</t>
  </si>
  <si>
    <t>Brechnet 2 hoch 3</t>
  </si>
  <si>
    <t>Gibt an ob ein String symmetrisch ist.</t>
  </si>
  <si>
    <t>Vertauscht die Werte der zwei Variablen</t>
  </si>
  <si>
    <t>Gibt den String rückwärts aus</t>
  </si>
  <si>
    <t>Durchschnitt von zwei Zahlen</t>
  </si>
  <si>
    <t>Gibt die Kleinsten gemeinsamen Zahl an die zwei zahlen teilt.</t>
  </si>
  <si>
    <t>4 
6
4</t>
  </si>
  <si>
    <t>Gibt der ersten Stelle im array den selben Wert wie den letzten</t>
  </si>
  <si>
    <t>Berechnet den Durchschnitt im Array</t>
  </si>
  <si>
    <t>Verdoppelt alle Werte im array und gibt sie dann aus</t>
  </si>
  <si>
    <t>Verdoppelt alle Wert im array und gibt diese aus:
2
6
22
14
8</t>
  </si>
  <si>
    <t>alnhh</t>
  </si>
  <si>
    <t>4! berechnen (4*3*2*1 = 24).</t>
  </si>
  <si>
    <t>Bestimmen, wie viele Zeichen zweier Strings übereinstimmen.</t>
  </si>
  <si>
    <t>Berechnung des größten gemeinsamen Teilers.</t>
  </si>
  <si>
    <t>Aufsteigende Sortierung eines int-Arrays.</t>
  </si>
  <si>
    <t>Suche nach einem Element in einem geordneten Array.</t>
  </si>
  <si>
    <t>Summe der Zahlen von 1 bis 4.</t>
  </si>
  <si>
    <t>Suchen des größten Elements eines Arrays.</t>
  </si>
  <si>
    <t>Berechnung der Quersumme einer Zahl.</t>
  </si>
  <si>
    <t>Prüfen, ob eine Zahl prim ist.</t>
  </si>
  <si>
    <t>Die größte von drei Zahlen bestimmen.</t>
  </si>
  <si>
    <t>Diese Methode berechnet das Produkt von 2 Matrizen und gibt die Elemente des Produkt dann Zeilenweise aus.</t>
  </si>
  <si>
    <t>Diese Methode berechnet das arithmetische Mittel zwischen zwei zahlen und gibt dieses dann auf der KOnsole aus.</t>
  </si>
  <si>
    <t>Diese Methode bekommt drei Strings , und checkt dann ob 2 String Substring des dritten sind. Die konsolen ausgabe gibt dann an welche Strings Substrings sind.</t>
  </si>
  <si>
    <t>Potenz von zwei Zahlen berechnen (num1^num2).</t>
  </si>
  <si>
    <t>Prüfen, ob ein String symmetrisch ist.</t>
  </si>
  <si>
    <t>Vertauschen von zwei Zahlen und Ausgabe der ersten.</t>
  </si>
  <si>
    <t>Invertieren eines Strings.</t>
  </si>
  <si>
    <t>60 72 84
50 72 84</t>
  </si>
  <si>
    <t>Multiplikation zweier Matrizen.</t>
  </si>
  <si>
    <t>Mittelwert zweier Zahlen berechnen.</t>
  </si>
  <si>
    <t>Prüfen, ob einer von zwei Substrings in einem String enthalten ist.</t>
  </si>
  <si>
    <t>Berechnung des kleinsten gemeinsamen Vielfachen zweier Zahlen.</t>
  </si>
  <si>
    <t>Umwandlung aller Wortanfänge eines Strings zu Großbuchstaben.</t>
  </si>
  <si>
    <t>Umwandlung einer Dezimalzahl in eine Binärzahl.</t>
  </si>
  <si>
    <t>4
6
1</t>
  </si>
  <si>
    <t>Invertieren eines Arrays.</t>
  </si>
  <si>
    <t>Ausgabe des mittleren Wertes eines Arrays.</t>
  </si>
  <si>
    <t>Verdopplung aller Einträge eines Arrays.</t>
  </si>
  <si>
    <t>alroa</t>
  </si>
  <si>
    <t>FakultÃ?t von 4 berechnen</t>
  </si>
  <si>
    <t>In wievielen Stellen die beiden Strings Ã?bereinstimmen</t>
  </si>
  <si>
    <t>grÃ¶Ã?ter gemeinsamer Teiler</t>
  </si>
  <si>
    <t>Bubblesort-Sortierung, aufsteigend</t>
  </si>
  <si>
    <t>BinÃ?re Suche</t>
  </si>
  <si>
    <t>Summe von 1 bis n (n = 4)</t>
  </si>
  <si>
    <t>Maximales Element eines Arrays berechnen</t>
  </si>
  <si>
    <t>Quersumme einer Zahl berechnen</t>
  </si>
  <si>
    <t>Testet, ob eine gegebene Zahl eine Primzahl ist</t>
  </si>
  <si>
    <t>Maximum dreier Variablen berechnen</t>
  </si>
  <si>
    <t>num1 in die (num2 - 1)te Potenz erheben</t>
  </si>
  <si>
    <t>Testet, ob das Eingabewort ein Palindrom ist</t>
  </si>
  <si>
    <t>Vertauscht zwei Variablen</t>
  </si>
  <si>
    <t>Einen String umdrehen</t>
  </si>
  <si>
    <t>67 69 73 88</t>
  </si>
  <si>
    <t>Matrixmultiplikation</t>
  </si>
  <si>
    <t>Abgerundetes arithmetisches Mittel zweier Zahlen berechnen</t>
  </si>
  <si>
    <t>Gibt an, ob zwei Teilstrings in einem gemeinsamen String enthalten sind</t>
  </si>
  <si>
    <t>kleinstes gemeinsames Vielfaches zweier Zahlen berechnen</t>
  </si>
  <si>
    <t>Dezimalzahl in BinÃ?rstring umwandeln</t>
  </si>
  <si>
    <t>Spiegelt ein Array in der Mitte</t>
  </si>
  <si>
    <t>Median eines Arrays berechnen</t>
  </si>
  <si>
    <t>Verdreht das Array</t>
  </si>
  <si>
    <t>Gibt den Median zurÃ?ck</t>
  </si>
  <si>
    <t>{2, 6, 22, 14, 8}</t>
  </si>
  <si>
    <t>Verdoppelt den Wert der Elemente des Arrays</t>
  </si>
  <si>
    <t>AOMIL</t>
  </si>
  <si>
    <t>Fakultaet von 4 berechnen</t>
  </si>
  <si>
    <t>Fakultaet berechnen</t>
  </si>
  <si>
    <t>Abzaehlen von gleichen Buchstaben an der selben 
Position in zwei Woertern</t>
  </si>
  <si>
    <t>5 7 14</t>
  </si>
  <si>
    <t>Sortieren eines Arrays</t>
  </si>
  <si>
    <t>Psition eines Wertes in einem Array suchen</t>
  </si>
  <si>
    <t>Sie vergleicht die Anzahl an gleichen Buchstaben in 2 verschieden Strings und gibt die anzahl gleicher buchstaben auf der konsole aus</t>
  </si>
  <si>
    <t xml:space="preserve">3
</t>
  </si>
  <si>
    <t>Sie berechnet den ggt von 2 zahlen und gibt diesen auf der Konsole aus</t>
  </si>
  <si>
    <t>5    7    14</t>
  </si>
  <si>
    <t>Sie nimmt ein int-Array und ordnet die Zahlen nach größe.</t>
  </si>
  <si>
    <t xml:space="preserve">2
</t>
  </si>
  <si>
    <t>Die Methode verscuht (mittels binärer Suche) zu ermitteln an welcher stelle in einem angegebenen int-Array eine best. Zahl steht.</t>
  </si>
  <si>
    <t>1
3
6
10</t>
  </si>
  <si>
    <t>Die Methode addiert zu einer Zahl eine von 1 bis ansteigende Zahl hinzu und gibt das Ergebniss nach jeder Addition auf der Konsole aus.</t>
  </si>
  <si>
    <t>19
19
19</t>
  </si>
  <si>
    <t xml:space="preserve">Die Methode durchläuft ein int-Array und gibt nach jeder Erhöhung des Index des Iterator die bisher höchste Zahl aus. </t>
  </si>
  <si>
    <t>Diese Methode bestimmt die Quersumme einer Zahl und gibnt sie auf der KONSOLE AUS</t>
  </si>
  <si>
    <t xml:space="preserve">true
</t>
  </si>
  <si>
    <t>Diese Methode berechnet ob eine Zahl eine Primzahl ist und gibt true bzw. false aus wenn sie es ist bzw. nicht ist.</t>
  </si>
  <si>
    <t>Diese Methode gibt von drei Zahlen die jeweils größte auf der Konsole aus.</t>
  </si>
  <si>
    <t>Diese Methode berechnet die Potenz einer Zahl , num1 ist die Basis , num2 der Exponent .</t>
  </si>
  <si>
    <t>Diese Methode gibt aus ob eine best. String ein Annagram ist , also ob es von hinten gelesen genau so aussieht wie wenn man es von vorne liest.</t>
  </si>
  <si>
    <t>Diese Methode vertauscht die Werte von zwei int vaiablen und ibt dann den Wert der variable var1 auf der Konsole aus.</t>
  </si>
  <si>
    <t>Diese Methode nimmt einen String und verdreht ihn , macht also seinen letzen buchstaben zum ersten usw. Danach wird der String auf der Konsole ausgegeben.</t>
  </si>
  <si>
    <t>67  69  73 81</t>
  </si>
  <si>
    <t>vertauscht die beiden Variablen und gibt dann var1 aus</t>
  </si>
  <si>
    <t>Spiegelt den String "Hello" und gibt die Spiegelung dann aus</t>
  </si>
  <si>
    <t xml:space="preserve"> 37 69 75 81
</t>
  </si>
  <si>
    <t>Berechnet Produkt zweier Matritzen</t>
  </si>
  <si>
    <t>Berechnet den Mittelwert von 8 und 4 und gibt ihne aus.</t>
  </si>
  <si>
    <t>Substring is contained: Java
Substring is contained: Pascal</t>
  </si>
  <si>
    <t>Berechnet kgv</t>
  </si>
  <si>
    <t>Macht jeden ersten Buchstaben eines Wortes groÃ?</t>
  </si>
  <si>
    <t>Rechnet dezimal in binÃ?r um</t>
  </si>
  <si>
    <t>Spiegelt das Array</t>
  </si>
  <si>
    <t>Diese Methode bestimmt das kgV von 2 Zahlen und gibt dieses auf der Konsole aus.</t>
  </si>
  <si>
    <t>here Are A Bunch Of Words</t>
  </si>
  <si>
    <t>Diese Methode nimmt einen String und verändert die Anfangsbuchstaben aller Wörter in diesem String auser dem ersten zu großbuchstaben</t>
  </si>
  <si>
    <t xml:space="preserve">100
</t>
  </si>
  <si>
    <t>Diese Methode gibt eine Zahl in binär dartsellung aus.</t>
  </si>
  <si>
    <t>Diese Methode tauscht die Elemente eines int-arrays so , dass die erste zahl zur letzten wird und die letzte zur ersten usw.</t>
  </si>
  <si>
    <t>Diese Methode gibt das mittlere Elemten eines Arrays aus , wenn dieses Array eine ungerade anzahl an Elementen hat. Hat es einen gerade anzahl , so wird das arithmetische Mittel der beiden Mittleren zahlen des Arrays ausgegeben.</t>
  </si>
  <si>
    <t>Diese Methode verdoppelt die Werte die in einem best. Array gespeichert sind und geben diese dann auf der Konsole aus.</t>
  </si>
  <si>
    <t>anzls</t>
  </si>
  <si>
    <t>Berechnet 4!</t>
  </si>
  <si>
    <t>ZÃ?hlt wie viele Stellen der WÃ¶rter Ã?bereinstimmen</t>
  </si>
  <si>
    <t>Berechnet den ggT</t>
  </si>
  <si>
    <t>{5, 7, 14}</t>
  </si>
  <si>
    <t>BubbleSort</t>
  </si>
  <si>
    <t>Gib Key zurÃ?ck wenn key im array enthalten ist</t>
  </si>
  <si>
    <t>Addiert alle Zahlen von 0 bis 4</t>
  </si>
  <si>
    <t>Gib das Maximum der Elemente an</t>
  </si>
  <si>
    <t>Berechnet die Quersumme</t>
  </si>
  <si>
    <t>Ã?berprÃ?ft ob number prim ist</t>
  </si>
  <si>
    <t>Gib die grÃ¶Ã?te Zahl aus, falls sie nur einmal vorkommt</t>
  </si>
  <si>
    <t>num1 mal num2!</t>
  </si>
  <si>
    <t>Ã?berprÃ?ft ob word ein Palindrom ist</t>
  </si>
  <si>
    <t>Vertauscht den Inhalt von var1 und var2</t>
  </si>
  <si>
    <t>Verdreht vord</t>
  </si>
  <si>
    <t>{{67, 49}, {73, 81}}</t>
  </si>
  <si>
    <t>Mittelwert von a und b (abgerundet</t>
  </si>
  <si>
    <t>Bestimmt das kgV</t>
  </si>
  <si>
    <t>Macht den ersten Buchstaben jedes Wortes groÃ?</t>
  </si>
  <si>
    <t>Berechnet den Logarithmus zur Basis 2</t>
  </si>
  <si>
    <t>{4, 6, 1}</t>
  </si>
  <si>
    <t>Berechnet Binärzahl einer Dezimalzahl</t>
  </si>
  <si>
    <t>Dreht Reihnfolge in Array um</t>
  </si>
  <si>
    <t xml:space="preserve">4,5
</t>
  </si>
  <si>
    <t>bestimmt mittleren Wert einer sortierten Liste</t>
  </si>
  <si>
    <t>Multipliziert Inhalt eines Arrays</t>
  </si>
  <si>
    <t>arpoa</t>
  </si>
  <si>
    <t>3,5</t>
  </si>
  <si>
    <t>Das Programm berechnet das Ergebnis von 4! (Fakultät)</t>
  </si>
  <si>
    <t>Berechnet an wie vielen Stellen die Buchstaben von 2 Strings übereinstimmen</t>
  </si>
  <si>
    <t>Berechnet den größten gemeinsamen Teiler zweier Zahlen.</t>
  </si>
  <si>
    <t>Ordnet ein Array der Größe nach absteigend</t>
  </si>
  <si>
    <t>Prüft, an welcher Stelle im Array eine bestimmte Zahl (key) steht.</t>
  </si>
  <si>
    <t>Summiert die Zahlen von 0 bis 4 auf.</t>
  </si>
  <si>
    <t xml:space="preserve">10
</t>
  </si>
  <si>
    <t>Summe der Zahlen von 1 bis 4</t>
  </si>
  <si>
    <t>Groeste Zahl in einem Array suchen</t>
  </si>
  <si>
    <t>Summe der Ziffern einer Zahl</t>
  </si>
  <si>
    <t>Ueberpruefung einer Zahl auf Prim</t>
  </si>
  <si>
    <t>Ausgabe der groessten Zahl von drei Zahlen</t>
  </si>
  <si>
    <t>Potenz num1^num2</t>
  </si>
  <si>
    <t>Untersuchen eines Wortes auf Palindrom</t>
  </si>
  <si>
    <t>Vertauschen zweier Variablen</t>
  </si>
  <si>
    <t>Umdrehen eines Wortes</t>
  </si>
  <si>
    <t>Matrizenmultiplikation</t>
  </si>
  <si>
    <t>Durchschnitt zweier Zahlen</t>
  </si>
  <si>
    <t xml:space="preserve">Substring is contained: 15
</t>
  </si>
  <si>
    <t>Pruefen, ob ein Wort in einem String enthalten ist</t>
  </si>
  <si>
    <t>das kleinste gemeinsame Vielfache zweier Zahlen berechenen</t>
  </si>
  <si>
    <t>Den ersten Buchstaben jedes Wortes in einen Grossbuchstaben umwandeln</t>
  </si>
  <si>
    <t>Umwandeln einer Zahl in ihre Binaerdarstellung</t>
  </si>
  <si>
    <t>Umdregen eines Arrays</t>
  </si>
  <si>
    <t>2,6,22,14,8</t>
  </si>
  <si>
    <t>Verdoppeln der Werte im Array</t>
  </si>
  <si>
    <t>aoset</t>
  </si>
  <si>
    <t>4 FakultÃ?t berechnen und ausgeben</t>
  </si>
  <si>
    <t>Bestimmt Anzahl gleicher Buchstaben an jeweils gleicher Position zweier Worte</t>
  </si>
  <si>
    <t>grÃ¶Ã?ter gemeinsammer Teiler</t>
  </si>
  <si>
    <t>Array mit Abwandlung von Bubblesort sortieren</t>
  </si>
  <si>
    <t>Suche des Key 5 in einem sortierten Array  und RÃ?ckgabe der Position im Array</t>
  </si>
  <si>
    <t>Summe der natÃ?rlichen Zahlen von 1 bis n=4 berechnen und ausgeben.</t>
  </si>
  <si>
    <t>Berechnet Maximums eines Arrays und gibt es aus.</t>
  </si>
  <si>
    <t>Berechnet Quersumme  von 323 und gibt sie aus.</t>
  </si>
  <si>
    <t>testet ob number=11 prim ist.</t>
  </si>
  <si>
    <t>Bestimtm das max aus 5, 3 und 10!</t>
  </si>
  <si>
    <t>Berechnet die num2=3. Potenz von num1=2 bzw</t>
  </si>
  <si>
    <t>Testest ob otto ein Palindrom ist und gibt true oder false aus</t>
  </si>
  <si>
    <t>Vergleicht zwei Strings, wie viele Buchstaben an der jeweiligen Stelle gleich sind
gibt das Ergebnis zurück</t>
  </si>
  <si>
    <t>Berechnet den Rest, wenn man eine zahl durch eine andere teilt;
teilt diese Zahl dann wieder durch den Rest</t>
  </si>
  <si>
    <t>Sortiert ein Array aufsteigend</t>
  </si>
  <si>
    <t>Bestimmt die Position, an der sich ein gesuchter Wert in einem Array befindet</t>
  </si>
  <si>
    <t>Addiert von 1 bis zu einem vorgegebenen Wert alle natürlichen Zahlen</t>
  </si>
  <si>
    <t>Berechnet die größte Zahl eines Arrays</t>
  </si>
  <si>
    <t>teilt eine gegebene Zahl immer wieder durch 10 und speichert den jeweils auftretenden Rest
addiert die jeweiligen Reste</t>
  </si>
  <si>
    <t>überprüft, ob eine Zahl eine Primzahl ist</t>
  </si>
  <si>
    <t>Gibt die größte Zahl zurück</t>
  </si>
  <si>
    <t>berechnet eine zahl hoch die andere zahl</t>
  </si>
  <si>
    <t>Überprüfung auf Palindrom</t>
  </si>
  <si>
    <t>Führt einen Swap (Vertauschung des Inhalts zweier Variablen) durch</t>
  </si>
  <si>
    <t>FÃ?r Geradzahige Elemente im Array gibt es das mittlere zrucÃ?k fÃ?r ungradzahlige die Summe der mittleren beiden</t>
  </si>
  <si>
    <t>Verdopplet jedes Element</t>
  </si>
  <si>
    <t>armae</t>
  </si>
  <si>
    <t xml:space="preserve">24
</t>
  </si>
  <si>
    <t>berechnet die Fakultät einer Zahl x</t>
  </si>
  <si>
    <t>Überprüft in wievielen Zeichen an der gleichen Stelle zwei Strings übereinstimmmen</t>
  </si>
  <si>
    <t>3
0</t>
  </si>
  <si>
    <t>Abstiegsfunktion</t>
  </si>
  <si>
    <t>sortiert ein Array aufsteigend nach der Größe</t>
  </si>
  <si>
    <t>Sucht Key in sortierter Liste</t>
  </si>
  <si>
    <t>Summer aller Zahlen bis n</t>
  </si>
  <si>
    <t>Sucht maximum in Array</t>
  </si>
  <si>
    <t xml:space="preserve">8
</t>
  </si>
  <si>
    <t>einfache Quersumme einer Zahl (Summe der Ziffern)</t>
  </si>
  <si>
    <t>prüft ob Zahl Primzahl ist / keine Teiler außer 1 und 0 hat</t>
  </si>
  <si>
    <t>Bestimmt Maximum dreier Zahlen (nur wenn wirklich größer und nicht gleich)</t>
  </si>
  <si>
    <t>Hochzahl berechnen</t>
  </si>
  <si>
    <t>Prüft ob String von links nach rechts gelsen das gleich wie anderesrum ist</t>
  </si>
  <si>
    <t xml:space="preserve">42
</t>
  </si>
  <si>
    <t>vertauscht den Wert zweier Variablen</t>
  </si>
  <si>
    <t xml:space="preserve">olleH
</t>
  </si>
  <si>
    <t>Dreht die Reihnfolge eines Strings um</t>
  </si>
  <si>
    <t xml:space="preserve"> 67 62 73 81</t>
  </si>
  <si>
    <t>Matrixenmultiplikation</t>
  </si>
  <si>
    <t>Mittelwert zweier Zahlen berechnen</t>
  </si>
  <si>
    <t xml:space="preserve">Substring is contained: Java
Substring is not contained: Pascal
</t>
  </si>
  <si>
    <t>Prüft vorkommen von Strings in Strings</t>
  </si>
  <si>
    <t xml:space="preserve">70
</t>
  </si>
  <si>
    <t>Bestimmt kleinstens gemeinsammes Vielfaches</t>
  </si>
  <si>
    <t>25H S</t>
  </si>
  <si>
    <t>?</t>
  </si>
  <si>
    <t>Erst wird Zahl1 und Zahl2 verglichen, erster
if-Block wird ausgelassen. Temp- Wert wird mit 3
belegt, so wird 2. if-Block ausgeführt,
Zahlenbelegungen werden verändert.
Beim zweiten Durchlauf der do while Schleife wird
dann abgebrochen da temp = 0, dann AUsgabe der 
2. Zahl.</t>
  </si>
  <si>
    <t>14, 5, 7</t>
  </si>
  <si>
    <t>- Array mit 3 Feldern anlegen
- Zählschleife wird nicht durchlaufen da i kleiner
als Länge vom Array
- Ausgabe des Arrays mit Zählschleife</t>
  </si>
  <si>
    <t>Mehrmals eine verschachtelte while/ if- Schleife
durchlaufen um m zu bestimmen.</t>
  </si>
  <si>
    <t>Schleife durchlaufen, bei jedem Durchlauf
Zählvariable auf Ergebnis aufaddieren, nach
Abbruch Ergebnis ausgeben.</t>
  </si>
  <si>
    <t>Verschachtelte for/ if Schleife durchlaufen um
result Variable zu bestimmen, dann Ausgabe
Ergebnis.</t>
  </si>
  <si>
    <t>Werte vertauschen.</t>
  </si>
  <si>
    <t>Zahlen addieren, Ergebnis teilen und dann
Ausgabe.</t>
  </si>
  <si>
    <t>Substring is contained: Java.
Substring is not contained: Pascal.</t>
  </si>
  <si>
    <t>Gibt die größte Zahl aus einem Array aus.</t>
  </si>
  <si>
    <t>Summiert alle Stellen einer Zahl bis auf die erste auf</t>
  </si>
  <si>
    <t>Überprüft, ob eine Zahl eine Primzahl ist</t>
  </si>
  <si>
    <t>Gibt die größte von 3 Zahlen aus.</t>
  </si>
  <si>
    <t>Bildet die Potenz von einer Zahl mit einer anderen</t>
  </si>
  <si>
    <t>Prüft, ob ein Wort ein Palindrom ist</t>
  </si>
  <si>
    <t>Vertauscht 2 Zahlen</t>
  </si>
  <si>
    <t>Dreht ein Wort um</t>
  </si>
  <si>
    <t xml:space="preserve">67 81 </t>
  </si>
  <si>
    <t>Bildet die Matrixmultiplikation 2 Matrizen</t>
  </si>
  <si>
    <t>Bildet den Mittelwert zweier Zahlen</t>
  </si>
  <si>
    <t>Prüft, ob bestimmte Strings in einem anderen Strin vorkommen</t>
  </si>
  <si>
    <t>Bestimmt das kleinste gemeinsame Vielfache zweier Zahlen</t>
  </si>
  <si>
    <t>Ändert jeden ersten Buchstaben eines Wortes in einem String in einen Großbuchstaben</t>
  </si>
  <si>
    <t>Rechnet eine Zahl in die Binärdarstellung um</t>
  </si>
  <si>
    <t>Spiegelt ein Array in seiner Mitte</t>
  </si>
  <si>
    <t>Gibt entweder die Zahl  in der Mitte eines Arrays aus, oder addiert die beiden mittleren Zahlen und gibt sie dann aus, falls das Array eine gerade Länge hat.</t>
  </si>
  <si>
    <t>Verdoppelt jede Zahl im Array</t>
  </si>
  <si>
    <t>ASCEL</t>
  </si>
  <si>
    <t>Berechnung der Fakultät einer Zahl</t>
  </si>
  <si>
    <t>auf zwei zahlen wird einmal die summe beider modulo 10 gerechnet und die 1 zahl ganzzahlig geteilt das ganze rekursiv bis bei der ganzzahligen teilung das ergebnis null wird dann wird die zwiete zahl ausgegegben</t>
  </si>
  <si>
    <t>gibt die größte dreier zahlen aus</t>
  </si>
  <si>
    <t>die methode rechnet 2?(2 hoch 3)</t>
  </si>
  <si>
    <t>bekommt 2 zahlen und vertauscht sie</t>
  </si>
  <si>
    <t>dreht ein wort das es bekommt um</t>
  </si>
  <si>
    <t>...</t>
  </si>
  <si>
    <t>bekommt zwei arrays macht eine berechnung auf deren inhalt und gibt die ergebnisse in einem neuen array aus</t>
  </si>
  <si>
    <t>bekommt zwei zahlen und berechnet die hälfte der summe</t>
  </si>
  <si>
    <t>???</t>
  </si>
  <si>
    <t>berechnet das kleinste gemneinsame vielfache</t>
  </si>
  <si>
    <t>append kenn ich ned</t>
  </si>
  <si>
    <t>verdoppelt die werte in einem gegebenen array</t>
  </si>
  <si>
    <t>ELPHL</t>
  </si>
  <si>
    <t>FakultÃ?t einer Zahl</t>
  </si>
  <si>
    <t>Gibt das Wort in umgekehrter Reihenfolge der Buchstaben zurück</t>
  </si>
  <si>
    <t>67 69 
73 81</t>
  </si>
  <si>
    <t>führt eine matrixmultiplikation durch</t>
  </si>
  <si>
    <t>Berechnet den Durchschnitt zweier Zahlen</t>
  </si>
  <si>
    <t>Überprüft, ob Wörter in einem String enthalten sind oder nicht</t>
  </si>
  <si>
    <t>Berechnet das kleinste gemeinsame Vielfache zweier Zahlen</t>
  </si>
  <si>
    <t>hereH areA aA bunchB ofO wordsW</t>
  </si>
  <si>
    <t>Berechnet die Binärdarstellung einer Zahl</t>
  </si>
  <si>
    <t>Spiegelung eines Arrays</t>
  </si>
  <si>
    <t>Sortiert ein Array
Berechnet den Durchschnitt der beiden mittleren Werte</t>
  </si>
  <si>
    <t>Verdoppelt jede Zahl eines int-Arrays</t>
  </si>
  <si>
    <t>atdvw</t>
  </si>
  <si>
    <t>Erst werden 2 Variablen erstellt, dann wird eine
while Schleife so oft durchlaufen wie x größer als
1 ist. Innerhalb der Schleife wird das Ergebnis
jeweils mit x multipliziert und danach 1 von x
abgezogen. Wenn Schleife nicht mehr durchlaufen
wird, wird nur noch das Ergebnis "result" ausgegeben.</t>
  </si>
  <si>
    <t>Zuerst werden zwei Strings auf deren Länge
vergleichen, dann wird geschaut ob die beiden
Strings Buchstaben an den gleichen Index-
werten haben, ist dies der Fall, wird der Zähler
um 1 erhöht.</t>
  </si>
  <si>
    <t xml:space="preserve">länge von strings ermitteln und variable auf die länge des 
kurzen strings setzen. dann mit forschleife iterieren wenn zeichen an der stelle des iterators in
beiden worten gleich: counter +1
</t>
  </si>
  <si>
    <t>variablen deklarieren, modulo berechnen, variablen zuweisung tauschen, ausgabe</t>
  </si>
  <si>
    <t>13
5
7</t>
  </si>
  <si>
    <t>erste forschleife bricht bei ersten verschachtelung ab, da vorgabe nicht erfüllt wird
zweite forschleife iteriert durch array und printed dieses</t>
  </si>
  <si>
    <t>keine ausgabe da nicht in else zweig geht, if zweig trifft zu</t>
  </si>
  <si>
    <t>array wird angelegt, variablen deklariert, abfrage auf verschiedene fälle, erster trifft zu. keine ausgabe</t>
  </si>
  <si>
    <t>1
2
3
4</t>
  </si>
  <si>
    <t>variable wird mit for-schleife gefüllt und in jedem durchgang gedruckt</t>
  </si>
  <si>
    <t xml:space="preserve">19
</t>
  </si>
  <si>
    <t>schleife läuft länge des arrays-1 durch. result wird array[iterator] zugewiesen, print</t>
  </si>
  <si>
    <t>Strings durchsuchen.</t>
  </si>
  <si>
    <t>Zeichenkette aus Ints bilden und ausgeben.</t>
  </si>
  <si>
    <t>eibig</t>
  </si>
  <si>
    <t>AUSGABE = 24!! falsch eingetippt sorry!
durch eine rekursion wird das produkt von 4 mal 3 mal 2 mal 1 
also 4Fakultät ausgerechnet und dann ausgegeben.</t>
  </si>
  <si>
    <t>In der methode werden zwei Strings mit städtenamen eingespeichert.
dann wird die länge des längeren wortes als vergleichswert gespeichert
dann werden die beiden worte verglichen ob sie an der gleichen stelle im wort die gleichen buchstaben haben
am ende wird die zahl der gleichen buchstaben an der gleichen stelle im wort ausgegeben</t>
  </si>
  <si>
    <t>die methode teilt zwei zahlen mit rest, gibt das ergebnis aus und schaut ob die eine größer der anderen ist damit das modulo funktioniert das macht es so lange bis kein rest mehr da ist, die kleinere zahl wird jeweil ohne leerzeichen ausgegeben.</t>
  </si>
  <si>
    <t>{7, 5, 14}</t>
  </si>
  <si>
    <t>die methode dreht ein array um und gibt das umgedrehte array aus.</t>
  </si>
  <si>
    <t>methode findet die mitte des arrays</t>
  </si>
  <si>
    <t>methode addiert die zahlen von 1 bis 4 und gibt die zwischenergebnisse aus</t>
  </si>
  <si>
    <t>gibt den höchsten wert im array aus</t>
  </si>
  <si>
    <t>zuweisung der min und max werte, da modulo 0 nicht zutrifft keine neuzuweisung von result, else zweig trifft zu</t>
  </si>
  <si>
    <t xml:space="preserve">antwort zur ausgabe ist falsch.
</t>
  </si>
  <si>
    <t xml:space="preserve">0
0
1
</t>
  </si>
  <si>
    <t>solange i größer als 0 ist wird entweder eine 0 (wenn mod2 0 ergibt) oder eine 1  wenn dies nicht zutrifft ausgegeben. bei jedem durchlauf wird i neu gesetzt als i/2</t>
  </si>
  <si>
    <t>else zweig trifft zu. dort berechnung mit den stellen des arrays, ausgabe von b</t>
  </si>
  <si>
    <t>verdoppelung aller werte im array, dann durch iterieren und ausgabe.</t>
  </si>
  <si>
    <t>EOKAR</t>
  </si>
  <si>
    <t xml:space="preserve">Berechnet die Fakultät von x. In dem Fall: 4! = 24 </t>
  </si>
  <si>
    <t>Fakultät von x.</t>
  </si>
  <si>
    <t>Es wird 1 ausgegeben</t>
  </si>
  <si>
    <t>Bestimmt die gleichen Buchstaben von zwei Strings.</t>
  </si>
  <si>
    <t>3 wird ausgegeben</t>
  </si>
  <si>
    <t>Kleinster gemeinsamer Teiler</t>
  </si>
  <si>
    <t>Sortiert ein Array, wobei das kleinste Element an der vordersten Stelle steht</t>
  </si>
  <si>
    <t>Gibt die Position von key im Array an.</t>
  </si>
  <si>
    <t>Ã?bereinstimmung von 2 WÃ¶rtern</t>
  </si>
  <si>
    <t>GrÃ¶Ã?ter gemeinsamer Teiler</t>
  </si>
  <si>
    <t>Sortiert das Array</t>
  </si>
  <si>
    <t>Suche einer Zahl aus einem Array durch BinÃ?rsuche</t>
  </si>
  <si>
    <t>Summe von i = 1 bis zu einer Zahl n</t>
  </si>
  <si>
    <t>GrÃ¶Ã?te Zahl eines Arrays</t>
  </si>
  <si>
    <t>Quersumme</t>
  </si>
  <si>
    <t>Liefert true, falls Primzahl, sonst false</t>
  </si>
  <si>
    <t>Die grÃ¶Ã?te der 3 Zahlen</t>
  </si>
  <si>
    <t>Potenz</t>
  </si>
  <si>
    <t>Liefert zurÃ?ck, ob Palindrom oder nicht</t>
  </si>
  <si>
    <t>Vertauscht die Zahlen</t>
  </si>
  <si>
    <t>Gibt das gespiegelte Wort aus</t>
  </si>
  <si>
    <t xml:space="preserve"> 67 69
 73 81</t>
  </si>
  <si>
    <t>Berechnet das Matrizenprodukt</t>
  </si>
  <si>
    <t>Den Durchschnitt zweier Zahlen</t>
  </si>
  <si>
    <t>PrÃ?ft bei 2 WÃ¶rtern, ob diese im String enthalten sind</t>
  </si>
  <si>
    <t>kleinste gemeinsame Vielfache</t>
  </si>
  <si>
    <t>Schreibt jeden ersten Buchstaben eines Wortes groÃ?</t>
  </si>
  <si>
    <t>Berechnet die binÃ?re Darstellung</t>
  </si>
  <si>
    <t>Vertauscht die ersten mit den letzten Elementen des Arrays</t>
  </si>
  <si>
    <t>Berechnet den Durchschnitt der mittleren Werte des Arrays.</t>
  </si>
  <si>
    <t>Verdoppelt das Array und gibt es hinterher aus</t>
  </si>
  <si>
    <t>EOHHI</t>
  </si>
  <si>
    <t xml:space="preserve">variablen anlegen, durch while schleife iterieren und variable mit x multiplizieren, bei jedem durchgang x um 1 reduziert
danach ergebniss ausgeben
ergebniss: </t>
  </si>
  <si>
    <t>Die methode berechnet den größten gemeinsamen Teiler
zweier zahlen.</t>
  </si>
  <si>
    <t>Die methode ordnet die zahlen aufsteigen</t>
  </si>
  <si>
    <t>Die methode sucht den index an dem der Schlüssel abgeschspeichert ist
mit binärsuche</t>
  </si>
  <si>
    <t>Die methode summiert die zahlen von 1 bis n (hier 4) auf</t>
  </si>
  <si>
    <t>Die methode sucht das maximum aus einem int Array</t>
  </si>
  <si>
    <t>die methode rechnet die Reste der divsion der zahl durch 10 zusammen</t>
  </si>
  <si>
    <t>Die methode überprüft ob eine zahl (hier 11) eine
primzahl ist</t>
  </si>
  <si>
    <t>diese methode sucht den größten wert aus drei
int variablen</t>
  </si>
  <si>
    <t>diese methode potenziert num2-mal num1 also hier
2^3</t>
  </si>
  <si>
    <t>diese methode überprüft ob man ein Wort von vorne
und von hinten lesen kann</t>
  </si>
  <si>
    <t>diese methode vertauscht die werte zweier variablen</t>
  </si>
  <si>
    <t>diese methode dreht einen String um</t>
  </si>
  <si>
    <t>die funktion führt eine matrixmultiplikation durch</t>
  </si>
  <si>
    <t>diese methode sucht das kleinste gemeinsame vielfache
zweier zahlen</t>
  </si>
  <si>
    <t>Die methode macht die Anfangsbuchstaben aller Wörter groß</t>
  </si>
  <si>
    <t>schleife bricht nicht ab da i nicht 11 werden kann</t>
  </si>
  <si>
    <t>deklarierung der variablen. dann abprüfung der fälle</t>
  </si>
  <si>
    <t xml:space="preserve">4
4
</t>
  </si>
  <si>
    <t>anlegen der variablen, dann multiplikation so oft wie for-schleife durchlaufen wird.</t>
  </si>
  <si>
    <t>true
true</t>
  </si>
  <si>
    <t>i wird bei jedem durchlauf der schleife um 1 erhöht, j um 1 veringert. im String word werden immre zwei zeichen an der stelle i und j verglichen. wenn diese gleich sind -&gt; true, sonst false. false zweig wird nicht erreicht da schleife davor abbricht (word.length/2)</t>
  </si>
  <si>
    <t>42 ist die antwort auf alle fragen.
variablenzuweisung und anschliessende ausgabe.</t>
  </si>
  <si>
    <t>string word wird in leeren string result umgeschichtet. result wird durchlaufen so lange wie das word lang ist und mit buchstaben vom ende von word gefüllt.</t>
  </si>
  <si>
    <t xml:space="preserve">
</t>
  </si>
  <si>
    <t>zuweisung der variablen, berechnung von wert und abspeichern in result, print result</t>
  </si>
  <si>
    <t>substring is contained: Java
Substring is not contained: pascal</t>
  </si>
  <si>
    <t>indexof gibt anfangsposition von key zurück. -1 wenn nicht vorhanden. danach apprüfung der fälle</t>
  </si>
  <si>
    <t xml:space="preserve">Error
</t>
  </si>
  <si>
    <t>Quersumme einer Zahl</t>
  </si>
  <si>
    <t>Erfolglose Suche nach echtem Teiler von 11</t>
  </si>
  <si>
    <t>Ausgabe der grÃ¶Ã?ten Zahl dreier Zahlen</t>
  </si>
  <si>
    <t>Berechnung von 2^3</t>
  </si>
  <si>
    <t>PrÃ?fung auf WÃ¶rter, die vorwÃ?rts und rÃ?ckwÃ?rts gleich sind</t>
  </si>
  <si>
    <t>Vertauschen zweier Variablenwerte und Ausgabe der ersten</t>
  </si>
  <si>
    <t>Umdrehung der Buchstaben eines Strings (RÃ?ckwÃ?rtslesen)</t>
  </si>
  <si>
    <t>46 68
53 86</t>
  </si>
  <si>
    <t>Erzeugung eines neuen Arrays aus Berechnungen der Zahlen zweier Arrays</t>
  </si>
  <si>
    <t>Addition zweier Zahlen und die Division der Summe durch 2</t>
  </si>
  <si>
    <t>Ã?berprÃ?fung zweier Strings ob sie in einem dritten vorkommen</t>
  </si>
  <si>
    <t>Finden eines Teilers einer Zahl mittels Multiplikation zweier Zahlen</t>
  </si>
  <si>
    <t>he ar a bu of wo</t>
  </si>
  <si>
    <t>ZerplÃ?cken und Zusammensetzen eines Strings</t>
  </si>
  <si>
    <t>0 0 1</t>
  </si>
  <si>
    <t>PrÃ?ft ob Zahlen durch 2 teilbar sind</t>
  </si>
  <si>
    <t>6 1 4</t>
  </si>
  <si>
    <t>Vertauschen zweier Zahlen im Array</t>
  </si>
  <si>
    <t>Addition zweier Zahlen aus einem Array und deren Division durch 2</t>
  </si>
  <si>
    <t>Verdoppeln der Werte der Zahlen im Array</t>
  </si>
  <si>
    <t>hiaan</t>
  </si>
  <si>
    <t>4*3*2
3-facher Schleifendurchlauf</t>
  </si>
  <si>
    <t>Summiert die Zahlen von 1 bis n.</t>
  </si>
  <si>
    <t>Gibt das größte Elemet eines Arrays aus.</t>
  </si>
  <si>
    <t>Testet, ob eine Zahl Prim ist.</t>
  </si>
  <si>
    <t>Gibt die Größte von 3 Zahlen an.</t>
  </si>
  <si>
    <t>Potenz zweier Zahlen berechnen</t>
  </si>
  <si>
    <t>Geprüft, ob ein Wort ein vorwärts und rückwärts identisch ist</t>
  </si>
  <si>
    <t>Die Werte zweier Varibalen werden getauscht</t>
  </si>
  <si>
    <t>Ein String wird invertiert</t>
  </si>
  <si>
    <t xml:space="preserve"> 67 69 73 81</t>
  </si>
  <si>
    <t>Produkt zweier Matrizen</t>
  </si>
  <si>
    <t>Mittelwert zweier Zahlen</t>
  </si>
  <si>
    <t>"Substring is contained: Java" 
"Substring is not contained: Pascal"</t>
  </si>
  <si>
    <t>Testet, ob ein Wort in einem Satz enthalten ist.</t>
  </si>
  <si>
    <t>Lässt jedes Wort mit einem Großbuchstaben beginnen</t>
  </si>
  <si>
    <t>Rechnet eine Dezimalzahl in eine Binärzahl um.</t>
  </si>
  <si>
    <t>Spiegelt ein Array.</t>
  </si>
  <si>
    <t xml:space="preserve">Mittelwert eines Arrays berechnen </t>
  </si>
  <si>
    <t>Multipliziert jeden Eintrag eines Arrays mit dem Wert 2</t>
  </si>
  <si>
    <t>eomhi</t>
  </si>
  <si>
    <t>Die methode berechnet die multiplikation von 4*3*2</t>
  </si>
  <si>
    <t>Die methode sucht die Anzahl der gleichen
buchstaben an den gleichen Stellen in zwei Strings</t>
  </si>
  <si>
    <t>Umdrehung der Zahlenreihenfolge im array</t>
  </si>
  <si>
    <t>Wenn das array ungerade ist, gebe die mittlerste Zahl aus, sonst addiere die 2 mittleren Zahlen und gebe sie aus.</t>
  </si>
  <si>
    <t>Verdopple die Zahlen im array</t>
  </si>
  <si>
    <t>ihlec</t>
  </si>
  <si>
    <t>Sie berechnet die FakultÃ?t von 4.
(Korrektur zum Ergebnis: Die Ausgabe ist natÃ?rlich 24)</t>
  </si>
  <si>
    <t>Sie vergleicht parallel die Buchstaben zweier WÃ¶rter und gibt die Anzahl der Ã?bereinstimmungen aus</t>
  </si>
  <si>
    <t>Sie berechnet den GGT zweier Zahlen</t>
  </si>
  <si>
    <t>{5,7,14}</t>
  </si>
  <si>
    <t>Gibt den Arrayindex einer gewÃ?nschten Zahl aus</t>
  </si>
  <si>
    <t>Aufsummierung von Zahlen von 0 bis n</t>
  </si>
  <si>
    <t>Maximalen Wert eines Arrays berechnen</t>
  </si>
  <si>
    <t>Quersummenberechnung einer Zahl</t>
  </si>
  <si>
    <t>Ã?berprÃ?fung, ob eine Zahl eine Primzahl ist</t>
  </si>
  <si>
    <t>Maximum von drei Zahlen berechnen</t>
  </si>
  <si>
    <t>Potenziert zwei Zahlen miteinander</t>
  </si>
  <si>
    <t>Ã?berprÃ?ft, ob ein Wort ein Palindrom ist</t>
  </si>
  <si>
    <t>Swap zweier Variablen</t>
  </si>
  <si>
    <t>Umkehren eines Wortes</t>
  </si>
  <si>
    <t>67 69 73 79</t>
  </si>
  <si>
    <t>Mittelwert zweier Zahlen  berechnen</t>
  </si>
  <si>
    <t>Substring ist contained: Java
Substring is not contained: Pascal</t>
  </si>
  <si>
    <t>Patternmatching in einem Text</t>
  </si>
  <si>
    <t>Macht in einem String den Anfangsbuchstaben jedes Wortes
zu einem GroÃ?buchstaben</t>
  </si>
  <si>
    <t>Dezimalzahl in BinÃ?rzahl umrechnen</t>
  </si>
  <si>
    <t>Spiegelt ein Array</t>
  </si>
  <si>
    <t>die methode berechnet ob die zahl und jeweils immer ihre
hälfte gerade ist</t>
  </si>
  <si>
    <t>Diese methode spiegelt das array am mittleren index</t>
  </si>
  <si>
    <t>Die methode gibt 4 oder 5 (ich glaube 5) zurück
in der vorherigen eingabe habe ich eine Klammer übersehen
die methode gibt den mittelwert der zwei mittleren zahlen des sortierten
arrays zurück</t>
  </si>
  <si>
    <t>die methode multipliziert jedes feld im array mit 2</t>
  </si>
  <si>
    <t>ethal</t>
  </si>
  <si>
    <t>Mehrfache Berechnung des Produktes zweier Zahlen</t>
  </si>
  <si>
    <t>Vergleich der Buchstaben zweier Strings auf Ã?bereinstimmung an selber Stelle</t>
  </si>
  <si>
    <t>Berechnung des ggT zweier Zahlen</t>
  </si>
  <si>
    <t>Sortieren eines Arrays in Aufsteigender Reihenfolge (Bubblesort)</t>
  </si>
  <si>
    <t>Vergleich eines Keys mit Zahlen im Array, bis Ã?bereinstimmung herrscht</t>
  </si>
  <si>
    <t>Aufsummieren der Zahlen 1 bis 4</t>
  </si>
  <si>
    <t>Suchen der GrÃ¶Ã?ten Zahl im Array</t>
  </si>
  <si>
    <t>durchschnittlicher wert von a und b</t>
  </si>
  <si>
    <t>gibt aus ob substring enthalten sind</t>
  </si>
  <si>
    <t>liefert ggt</t>
  </si>
  <si>
    <t>i als binärzahl</t>
  </si>
  <si>
    <t>1
6
22
14
8</t>
  </si>
  <si>
    <t>Verdoppelt jeden eintrag in array</t>
  </si>
  <si>
    <t>lafat</t>
  </si>
  <si>
    <t xml:space="preserve">4
12
24
</t>
  </si>
  <si>
    <t>Erstellt zwei Integer 
geht in einen Schleife
multipliziert zu 1 4 (gibt das Ergebnis als Text aus), 
danach zu 4 3 (gibt das Ergebnis als Text aus), 
danach zu 12 2 (gibt das Ergebnis als Text aus) 
und geht dann aus der schleife raus und beendet sich</t>
  </si>
  <si>
    <t>Erstellt zwei Strings der Beiden Städte und einen Integer
if-else-Abfrage: die Länge des längsten Städtenamen
wird für den Integer lenght verwendet.
vergleichen der Buchtaben der Städtenamen mit der 
Position. Falls diesse übereinstimmt wird der Counter
um eins erhöht.
danach ausgabe des Counters im Textfeld</t>
  </si>
  <si>
    <t>Berechnung des ggT</t>
  </si>
  <si>
    <t xml:space="preserve">Sortieren des Array nach der Größe der Zahlen
von der Kleinsten zur Größten </t>
  </si>
  <si>
    <t>Dursucht ein geordnetes Array, ob die Keyzahl
enthalten ist.</t>
  </si>
  <si>
    <t>Summiert die Zahlen {0,1,2,...,n}</t>
  </si>
  <si>
    <t>Durchsucht ein ungeordnetes Array nach der größten Zahl</t>
  </si>
  <si>
    <t>Berechnet die Quersummer einer dezimalen Zahl</t>
  </si>
  <si>
    <t>Schaut nach, ob der Integer "number" eine Primzahl ist</t>
  </si>
  <si>
    <t>Gibt die Gößte, dreier eingegebener Zahlen, zurück</t>
  </si>
  <si>
    <t>Überprüfung wie viele Buchstaben von 2 Strings gleich sind</t>
  </si>
  <si>
    <t>-</t>
  </si>
  <si>
    <t>Sortierung der Zahlen von kleinster bis größter Zahl</t>
  </si>
  <si>
    <t>Gibt es die Zahl key in dem array?</t>
  </si>
  <si>
    <t>Summe der Zahlen 1-3</t>
  </si>
  <si>
    <t>Suche größte Zahl im array</t>
  </si>
  <si>
    <t>Summe aus 1/10 von number % 10 solange number nicht 0</t>
  </si>
  <si>
    <t>Ist number eine Primzahl?</t>
  </si>
  <si>
    <t>Bestimmung der größten Zahl.</t>
  </si>
  <si>
    <t>Berechnung von num1 ^ num2</t>
  </si>
  <si>
    <t>Suche nach Palindrom</t>
  </si>
  <si>
    <t>Vertausche Werte von 2 Variablen</t>
  </si>
  <si>
    <t>Bestimme reverseString</t>
  </si>
  <si>
    <t>??</t>
  </si>
  <si>
    <t>Durchschnitt zweier Zahlen berechnen</t>
  </si>
  <si>
    <t>Ist key im als Teilstring im Wort word enthalten?</t>
  </si>
  <si>
    <t>Ist number2 durch number1 teilbar ohne Rest?</t>
  </si>
  <si>
    <t>Schreibe jeden Anfangsbuchstaben eines jeden Wortes im String groß.</t>
  </si>
  <si>
    <t>Darstellung einer Zahl in Binärdarstellung</t>
  </si>
  <si>
    <t xml:space="preserve">Multipliziert jede Zahl des Arrays und gibt diese wieder aus </t>
  </si>
  <si>
    <t>lrfoi</t>
  </si>
  <si>
    <t>result, das zu Beginn 1 ist, wird mit x, das zu Beginn 4 ist,
multilpliziert, dann wird x um 1 verringert, und die Funktio
solange wie x&gt;1 ist, wiederholt. Da x immer verringert wird,
terminiert die Schleife nach 3 Durchlaeufen.</t>
  </si>
  <si>
    <t>Hamburgrg</t>
  </si>
  <si>
    <t xml:space="preserve">Zuerst wird geprueft, ob string1 kürzer als string2 ist, wenn ja
dann wird length auf die Länge des des ersten
Strings gesetzt, ansonsten auf die des 2. strings.
Danach wird die for-schleife so oft durchlaufen, wie der 2. string
Zeichen hat.
Wenn ein Zeichen bei Index i bei beiden Strings gleich ist,
wird der Zaehler um 1 erhöht und am Ende
 ausgegeben. (Und nicht wie in meiner Antwort
 vorher das Zeichen im ersten String mit dem
 aus dem 2. String überschrieben.)
</t>
  </si>
  <si>
    <t>Zuerst wird geprueft, ob number1 &lt; number2 ist. Wenn ja
werden die Werte von Variablen vertauscht.
Dann wird number1 modulo number2 gerechnet und
temp zugewiesnen. Falls temp nicht null ist,
bekommt number1 den Wert von number2 und
number2 wird temp. Nur wenn temp nicht
Nulll ist, wird die Schleife nochmals durchlaufen.</t>
  </si>
  <si>
    <t>In der ersten for-schleife wird i mit 0 initalisiert,
in der 2. dann j auf i gesetzt.
Da aber die Bedinung hier j&gt;0 ist, wobei aber j zu
Beginn schon 0 ist, wird diese nie durchlaufen.
Am Schluss wird dann einfach das ganze Array ausgegeben.</t>
  </si>
  <si>
    <t>Gibt den mittleren Wert in einem Array an</t>
  </si>
  <si>
    <t>Verdoppelt jeden Wert eines Arrays</t>
  </si>
  <si>
    <t>iimar</t>
  </si>
  <si>
    <t>brechnet produkt, bis abbruchbedingung erreicht ist</t>
  </si>
  <si>
    <t>überprüft anzahl gleicher buchstaben, zweier strings an der selben stelle</t>
  </si>
  <si>
    <t>brechnet den ggt zweier zahlen</t>
  </si>
  <si>
    <t>sortiert array aufsteigend</t>
  </si>
  <si>
    <t>addiert zahlen</t>
  </si>
  <si>
    <t>gibt die größte zahl aus</t>
  </si>
  <si>
    <t>überprüft, ob die zahl eine primzahl ist</t>
  </si>
  <si>
    <t>gibt größte zahl aus</t>
  </si>
  <si>
    <t>num1^num2</t>
  </si>
  <si>
    <t>überprüft ob wort ein palindrom ist</t>
  </si>
  <si>
    <t>vertauscht var1 und var2</t>
  </si>
  <si>
    <t>Hello</t>
  </si>
  <si>
    <t>Konkatenation zweier strings</t>
  </si>
  <si>
    <t>ergebniss der matritzenmultiplikation von array1 und array2</t>
  </si>
  <si>
    <t>Es wird immer das aktuelle i zum
Wert von result dazuaddiert und nach der for-Schleife,
die 4x durchlaufen wird, ausgegeben</t>
  </si>
  <si>
    <t>Die Methode durchläuft das ganze Array
und wenn der aktuelle Wert grösser als der
bisherige ist, wird result damit überschreiben.
Es wird also der grösste Wert im Array ausgegeben</t>
  </si>
  <si>
    <t>Solange number nicht 0 ist, läuft die for-Schleife.
Zurest wird in dieser number mod 10 zum alten Result
dazuaddiert und dann number durch 10 geteilt.</t>
  </si>
  <si>
    <t>Wenn number mod dem Index der for-Schleife,
der sich von 2 bis 10 bewegt, 0 ist,
dann wird result auf false gesetzt und die Schleife
verlassen.
Da das aber nie der Fall ist, bleibt result auf true.</t>
  </si>
  <si>
    <t>Die 3 Zahlen werden verglichen und je nachdem,
wie der Vergleich ausfaellt, wird dann eine der 3
ausgeben.</t>
  </si>
  <si>
    <t>result bekommt den Wert von num1 zugewiesen.
In der for-Schleife wird dann result mit num1 multipliziert.
Da num2 3 ist, wird die for-Schleife 2 mal durchlaufen
und das Erbebnis ist 8 und nicht 16.</t>
  </si>
  <si>
    <t>j wird Wortlaenge  - 1, also 3 und i wird
Wortlaenge / 2, also 2.
Dann wird geprueft, ob die Buchstaben an Position
2 und 3  (0 indiziert) nicht gleich sind. Da t ungleich o ist,
wird result auf false gesetzt, die Schleife abgebrochen und ausgegen.</t>
  </si>
  <si>
    <t>temp bekommt den Wert von var1 zugewiesen,
var1 dann den von var2. Die vorletze Zeile ist fuer die 
Ausgabe nicht mehr relevant.</t>
  </si>
  <si>
    <t>Die for-Schleife weisst result die Spiegelung von
word zu.</t>
  </si>
  <si>
    <t>Berechnet die Potenz zur Basis 2 mit dem Exponenten 
"num2" (hier im Bsp. 3)</t>
  </si>
  <si>
    <t>Schaut nach, ob des Wort Achsensymmetrisch ist</t>
  </si>
  <si>
    <t>Vertauschen von zwei Integern</t>
  </si>
  <si>
    <t>Gibt das Wort spiegelverkehrt aus</t>
  </si>
  <si>
    <t xml:space="preserve"> 67 60 48 48</t>
  </si>
  <si>
    <t>Matrizenprodukt</t>
  </si>
  <si>
    <t>Berechnung des Kleinsten gemeinsamen Vielfachem</t>
  </si>
  <si>
    <t xml:space="preserve">Here Are A Bunch Of Words
</t>
  </si>
  <si>
    <t>Schreibt die ersten Buchstaben der Wörter eines Satzes groß</t>
  </si>
  <si>
    <t>Schreibt eine Dezimal- in eine Binärzahl um</t>
  </si>
  <si>
    <t xml:space="preserve">4
6
1
</t>
  </si>
  <si>
    <t>Spiegeln des Arrays</t>
  </si>
  <si>
    <t xml:space="preserve">4.5
</t>
  </si>
  <si>
    <t>Summiert die beiden mittleren Zahlen und nimmt den 
Durchschnitt</t>
  </si>
  <si>
    <t>index1 gibt die Stelle in word an, bei der
key1 gefunden wurde, genau so bei index2 und word.
Sofern ein Wort nicht enhalten ist, wird index -1.
Der erste Teilstring ist enhalten, der 2. nicht.</t>
  </si>
  <si>
    <t>Zuerst wird geprueft, welche Zahl die grössere ist,
max wird somit 10 und min 7.
In der for-Schleife wird dann das maximum mit dem
bei 1 startenden Index der for-Schleife multipliziert
und das Ergebnis modulo dem Minimum gerechnet.
Wenn das 0 ergibt, dann wird result auf max*i gesetzt und
die Schleife verlassen.
Sofern result verändert wurde, dh. nicht mehr -1
ist, wird dieses ausgegeben, ansonsten Error.</t>
  </si>
  <si>
    <t>Die ersten Buchstaben werden in Grossbuchstaben umgewandelt.</t>
  </si>
  <si>
    <t>Wenn i modulu 2 gerechnet 0 ergibt, wird eine 1 zum
String dazugetan, ansonsten eine 1.
Dann wird i halbiert.</t>
  </si>
  <si>
    <t>1,6,4</t>
  </si>
  <si>
    <t>Da Arraylänge/2 1 ist und 1-1 0 ist, wird die for-Schleife
nur einmal durchlaufen und nicht wie vorher angenommen,
gar nicht.
Der erste und der letzt Wert im Array werden dann
vertauscht.</t>
  </si>
  <si>
    <t>Wenn die Arraylaenge mod 2 1 ist,
damm wird b der Wert im Array, der an der Position Arraylänge/2 ist,
ansonsten wird b der Wert an Position Arraylänge/2 + 1
+ Position Arraylänge/2.
Das ist 9, dsa ganze dann durch 2 ist 4.5</t>
  </si>
  <si>
    <t>0, 3, 22, 28, 16</t>
  </si>
  <si>
    <t>Jeder Wert im Array wird mit dem Index, der bei 0
startet, multipliziert.</t>
  </si>
  <si>
    <t>lrpti</t>
  </si>
  <si>
    <t>eine Variable in einer Schleife mit kleiner werdenden Werten multiplizieren</t>
  </si>
  <si>
    <t>zwei Strings vergleichen</t>
  </si>
  <si>
    <t>Rest zweier Zahlen berechnen, der ersten den Wert der zweiten zuordnen und der zweiten den Rest -&gt; bis Rest = 0</t>
  </si>
  <si>
    <t xml:space="preserve">Solange index2 grösser gleich Index 1 ist,
wird die while-Schleife durchlaufen. Hier werden dann
beide Indexe addiert und deren Summe durch
2 geteilt und m zugewiesen. 
Wenn nun der Inhalt von Arrayposition m grösser als Key ist,
dann wird index2  m-1 zugewiesen, wenn key grösser
als der andere Wert ist, dann index1 m+1.
In allen anderen Faelllen, d.h. wenn beide gleich sind.
wird m ausgegeben und die Schleife abgebrochen.
</t>
  </si>
  <si>
    <t>prüfen ob eine Zahl prim ist</t>
  </si>
  <si>
    <t>größte von drei Zahlen bestimmen</t>
  </si>
  <si>
    <t>3. Ergebnis des 2-er Einmaleins berechnen</t>
  </si>
  <si>
    <t>bestimmt, ob ein Wort ein Palindrom ist</t>
  </si>
  <si>
    <t>die Werte zweier Variablen tauschen</t>
  </si>
  <si>
    <t>Wort rückwärts ausgeben</t>
  </si>
  <si>
    <t xml:space="preserve"> 67 82 69 73</t>
  </si>
  <si>
    <t>zwei Matrizen lustig multiplizieren</t>
  </si>
  <si>
    <t>Hälfte der Summe zweier Werte</t>
  </si>
  <si>
    <t>findet heraus, ob eine Zeichenkette in einer anderen enthalten ist</t>
  </si>
  <si>
    <t>errechnet kleinsten gemeinsamen Nenner zweier Zahlen</t>
  </si>
  <si>
    <t>Wörter in einer Zeichenkette groß schreiben</t>
  </si>
  <si>
    <t>Zahl in binär ausgeben</t>
  </si>
  <si>
    <t>Array umdrehen</t>
  </si>
  <si>
    <t>Median errechnen</t>
  </si>
  <si>
    <t xml:space="preserve">2
6
22
14
8
</t>
  </si>
  <si>
    <t>alle Werte im Array verdoppeln</t>
  </si>
  <si>
    <t>lrwer</t>
  </si>
  <si>
    <t>die while-Anweisung wird so oft durchlaufen, solange x&gt;1 ist. 
Das Ergebnis was in result rauskommt wird anschließend ausgegeben.</t>
  </si>
  <si>
    <t xml:space="preserve">in der if-Anweisung wird zuerst die Länge der beiden Strings festgelegt.
in der for-Schleife werden die einzelnen Buchstaben der Strings auf die Gleichheit überprüft.
Wenn es zutrifft, werden die Stellen ausgegeben, die bei den beiden Strings gleich sind. </t>
  </si>
  <si>
    <t>Zuerst werden die beiden if-Anweisungen überprüft.
In dem Fall stimmt die 2. if-Anweisung. 
Dann wird überprüft, ob temp ungleich 0 ist. In diesem Fall stimmt es. So jetzt werden
die Zahlen anders zugeordnet.</t>
  </si>
  <si>
    <t>7, 5, 14</t>
  </si>
  <si>
    <t xml:space="preserve">Hier werden die Positionen der Zahlen vertauscht. </t>
  </si>
  <si>
    <t>Hier wird die Zahl aus dem array ausgegeben, die vorher durch
den int m berechnet worden ist.</t>
  </si>
  <si>
    <t>die for-Schleife wird solange ausgeführt bis i&lt;= 4 ist. Und
solange wird das Ergebnis result ermittelt</t>
  </si>
  <si>
    <t>19, 5, 17</t>
  </si>
  <si>
    <t>das result gibt alle Zahlen des Arrays ab dem Index 1 aus.</t>
  </si>
  <si>
    <t>x und y werden die Laengen der beiden Arrays zugewiesen,
die wiederrum selber Arrays enthalten.
x wird also 2 und y 3.
Danach werden die Werte im 2. Array mit dem aus
dem ersten multipliziert und zu result dazuaddiert.
Am Schluss wird dann das 2.dimensionale result-
Array ausgegeben.</t>
  </si>
  <si>
    <t>a und b werden addiert und die Summe dann
durch 2 geteilt und ausgegeben.</t>
  </si>
  <si>
    <t>wenn i durch 2 teilbar ist wird das so oft wiederholt bis es nicht mehr geht.0 zeigt an ,dass es geht und 1 nicht</t>
  </si>
  <si>
    <t>keine Ahnug</t>
  </si>
  <si>
    <t xml:space="preserve">2 6 22 14 8 </t>
  </si>
  <si>
    <t>verdopplet jedes Element von dem Array</t>
  </si>
  <si>
    <t>nrseh</t>
  </si>
  <si>
    <t>Addition zweier Zahlen, wobei man vorher das Modulo der zweiten Zahl berechnen muss.</t>
  </si>
  <si>
    <t>die vergleicht den Restwert, falls es stimmt wird ein boolean-Wert ausgegeben</t>
  </si>
  <si>
    <t>Zahlenvergleich. Alle if-anweisungen überprüfen und falls es zutrifft, gibt das Programm
den jeweiligen Wert aus.</t>
  </si>
  <si>
    <t>Produkt zweier Zahlen berechnen</t>
  </si>
  <si>
    <t>hier werden die Buchstaben auf die Gleichheit verglichen
der 1. mit dem Letzten, der 2. mit dem Vorletzten</t>
  </si>
  <si>
    <t>Vertauschen zweier Zahlen mit Hilfe von temp</t>
  </si>
  <si>
    <t>olleh</t>
  </si>
  <si>
    <t>der String word wird umgedreht</t>
  </si>
  <si>
    <t>Zuerst wird die Addition zweier Zahlen ausgeführt und danach durch 2 dividiert</t>
  </si>
  <si>
    <t>Substring is not contained: Java
Substring is contained: Pascal</t>
  </si>
  <si>
    <t>die Strings key1 und key2 werden mit dem String word verglichen.
hier wird überprüft, ob das Wort in dem String word vorkommt</t>
  </si>
  <si>
    <t>die while-Schleife wird so oft ausgeführt solange i &gt; 0 ist. Somit ist das
Ergebnis 010</t>
  </si>
  <si>
    <t>Ausgabe der Zahl die an der i-ten Stelle des arrays liegt</t>
  </si>
  <si>
    <t>14, 22, 6, 2</t>
  </si>
  <si>
    <t>die Zahlen vom array bis zum Index 3 werden verdoppelt und anschließend rückwärts aufgezählt</t>
  </si>
  <si>
    <t>nipnt</t>
  </si>
  <si>
    <t>X wird rekursiv bis 1 runtergezählt und ausgegeben.
(Ausgabe:4 3 2 1)</t>
  </si>
  <si>
    <t>erst werden der Start und das Ende deklariert und anschließen mit einer while-Schleife rekursiv runtergezählt,solange x &gt; 1 ist. 
Ausgabe ist : 4 12 24
result wir immer mit dem neuen ergebnis gespeichert</t>
  </si>
  <si>
    <t>vergleicht von zwei Wörtern welches länger ist  und durchsucht dann  ob die zwei Wörter an der gleiche Stelle im Wort den gleichen Buchstaben hat.</t>
  </si>
  <si>
    <t>das Array umdrehen</t>
  </si>
  <si>
    <t>"key" in "array" suchen</t>
  </si>
  <si>
    <t>"result" um größer werdende Werte (von 0 bis 4) erhöhen</t>
  </si>
  <si>
    <t>kleinsten Wert in Zahlenreihe suchen</t>
  </si>
  <si>
    <t>Zahl durch 10 teilen bis die Zahl 0 ist und den Rest jeder Division speichern (und ausgeben)</t>
  </si>
  <si>
    <t>46  53 9
68 84 14
78 62 15</t>
  </si>
  <si>
    <t>Mulipliziert zwei Matrizen miteinander</t>
  </si>
  <si>
    <t>addiert wei Zahlen und teilt dann durch 2</t>
  </si>
  <si>
    <t>Prüft ob ein Wort in einem String enthalen ist</t>
  </si>
  <si>
    <t>vergleicht die zwei Wörter der Länge nach und zählt anschließend das längere durch und vergleicht ob der Buchstabe an der gleich stelle vom Wort gleich ist dem dem anderen und gibt des mit der Counter welcher jedesmal wenn es übereinstimmt eins größer wird</t>
  </si>
  <si>
    <t xml:space="preserve">3 
</t>
  </si>
  <si>
    <t>vergleicht die Zahlen welche größer ist und vertausch die Zahlen oder macht Modula.wenn temp immer noch ungleich 0 ist,werden die Zahlen vertauscht.Das ganz wird solange wiederholt und ausgegeben bis temp =0 ist.</t>
  </si>
  <si>
    <t xml:space="preserve">keine Ahnung
</t>
  </si>
  <si>
    <t xml:space="preserve">dopplte forschleife ,wird aber nicht funktionieren da j gleich 0 gesetz wird.
wird nur unten die ausgabe ausgeführt
</t>
  </si>
  <si>
    <t>gleicht immer zwei indexe und schaut on es größer oder kleiner ist als key.falls es gleich ist,wird es ausgegeben</t>
  </si>
  <si>
    <t xml:space="preserve">1 3 6 10
</t>
  </si>
  <si>
    <t>rechnet immer nacheinander zwei zahlen zusammen und macht so die Fakultät</t>
  </si>
  <si>
    <t>19 5 17</t>
  </si>
  <si>
    <t xml:space="preserve">sucht aus dem Array die größte Zahl </t>
  </si>
  <si>
    <t xml:space="preserve">3  5 8 ..
	</t>
  </si>
  <si>
    <t>keine ahnung</t>
  </si>
  <si>
    <t>true,true.true,true,true,true,true,true,true</t>
  </si>
  <si>
    <t>zäht solange raus bis zur number und schaut ob teilbar ist ohne rest und bricht dann ab</t>
  </si>
  <si>
    <t>schaut welche der Zahl die größte ist</t>
  </si>
  <si>
    <t>4 8</t>
  </si>
  <si>
    <t>nimmt immer das ergbnis mal 2 bis i gleich num2</t>
  </si>
  <si>
    <t>true true</t>
  </si>
  <si>
    <t>vergleicht die Buchstaben von links und rechts und wenn sie nicht gleich sind wird false ausgegeben</t>
  </si>
  <si>
    <t>var1 wird mit var2 überschrieben.somt wird 42 ausgegeben</t>
  </si>
  <si>
    <t>wird rückwerts in ein neues Array geschrieben</t>
  </si>
  <si>
    <t>30 56</t>
  </si>
  <si>
    <t>zählt a und b zusammen und twilt sie dann durch 2</t>
  </si>
  <si>
    <t>Substring is contained : "Java"
Substring is not contained: "Pascal"</t>
  </si>
  <si>
    <t>überprüft ob key1 oder key2 in word  vorkommt</t>
  </si>
  <si>
    <t>schaut erst welche max und min ist und schaut welche teilbar ist ohne Rest</t>
  </si>
  <si>
    <t>macht nach jeder leerzeile den buchstaben groß</t>
  </si>
  <si>
    <t>Das Ergebnis der Matrizenmultiplikation von ((5,6,7),(4,8,9)) und ((6,4),(5,7),(1,1))</t>
  </si>
  <si>
    <t>Multipliziert zwei Matrizen und gibt das Ergebnis aus.</t>
  </si>
  <si>
    <t>Addiert zwei Zahlen, teilt die Summe durch zwei und gibt das Ergebnis aus.</t>
  </si>
  <si>
    <t>Substring is contained: Java
Substring is not conained: Pascal</t>
  </si>
  <si>
    <t>FakultÃ?tsfunktion oder gibt bei eingabe &lt;=1 1 aus</t>
  </si>
  <si>
    <t>gibt aus wie viele chars an den jeweiligen stellen gleich sind</t>
  </si>
  <si>
    <t>GrÃ¶Ã?ter gemeinsamer teiler</t>
  </si>
  <si>
    <t>5, 7, 14</t>
  </si>
  <si>
    <t>sucht position von Zahl in array</t>
  </si>
  <si>
    <t>Summenzeichen</t>
  </si>
  <si>
    <t>sucht grÃ¶Ã?te zahl in array</t>
  </si>
  <si>
    <t>checkt ob zahl keine primzahl ist</t>
  </si>
  <si>
    <t>gibt grÃ¶Ã?te dreier zahlen aus</t>
  </si>
  <si>
    <t>num1 ^ (num2 - 1)</t>
  </si>
  <si>
    <t>checkt ob wort anagramm ist</t>
  </si>
  <si>
    <t>vertauscht zwei zahlen und gibt danach erste aus</t>
  </si>
  <si>
    <t>gibt Wort rÃ?ckwÃ?rts aus</t>
  </si>
  <si>
    <t>Kreuzprodukt</t>
  </si>
  <si>
    <t>Substring is contained: Java</t>
  </si>
  <si>
    <t>check if a string is a substring</t>
  </si>
  <si>
    <t>grÃ¶Ã?ter gemeinsamer Nenner</t>
  </si>
  <si>
    <t xml:space="preserve"> Here Are A Bunch Of Words</t>
  </si>
  <si>
    <t>vergrÃ¶Ã?ert anfangsbuchstaben</t>
  </si>
  <si>
    <t>binÃ?darstellung einer zahl</t>
  </si>
  <si>
    <t>dreht array um</t>
  </si>
  <si>
    <t>durchschnitt von array</t>
  </si>
  <si>
    <t>verdoppelt zahlen in array</t>
  </si>
  <si>
    <t>ondac</t>
  </si>
  <si>
    <t>In einer Schleifes das Produkt zweier Zahlen berechnen</t>
  </si>
  <si>
    <t>Prüft gleichheit zweier Strings auf eine vorgegeben Länge</t>
  </si>
  <si>
    <t>Mudulo zweier Zahlen behält die kleinere und rechnet erneut bis die eine Zahl eine Vielfacheder anderen ist</t>
  </si>
  <si>
    <t>Vergleicht die Größem von Zahlen im Array und tauscht diese ggf. aus</t>
  </si>
  <si>
    <t>Gibt den größten Wert des Arrays aus</t>
  </si>
  <si>
    <t>summiert das ergegbnis mit dem mudulo einer anderen Zahl 
die danach durch 10 dividiert wird.</t>
  </si>
  <si>
    <t>Addiert immer eins zu i und prüft ob es sich restlos duch 11 teilen lässt.
Falls ja gebe false aus sonst true</t>
  </si>
  <si>
    <t>Ermittelt die Größte der drei Zahlen</t>
  </si>
  <si>
    <t>Produkt zweier Zahlen wobei sich ein Faktor ändert.</t>
  </si>
  <si>
    <t>Prüft ob der erste Buchstabe eines Wortes gleich
dem letzten Buchstaben, der zweite gleich dem
Vorletzten usw (Palimdrom)</t>
  </si>
  <si>
    <t>Tauscht die Werte zweier Variablen</t>
  </si>
  <si>
    <t>Gibt den String in umgekehrter Reihenfolge aus</t>
  </si>
  <si>
    <t>schaut ob number1 ein vielfaches von number2 ist und auch welches</t>
  </si>
  <si>
    <t>Macht den ersten buchstabe jedes wortes zu Uppercase</t>
  </si>
  <si>
    <t>wandelt die zahl i in Binär darstellung um</t>
  </si>
  <si>
    <t xml:space="preserve">4 6 1
</t>
  </si>
  <si>
    <t>Spiegelt das Array in der Mitte</t>
  </si>
  <si>
    <t>nimmt den mittelwert der beiden mittleren Zalhen des Sortierten arrays</t>
  </si>
  <si>
    <t>nimmt jedne eintrag des arrays mit 2 mal</t>
  </si>
  <si>
    <t>oszui</t>
  </si>
  <si>
    <t>Berechnet die Fakultät einer Zahl</t>
  </si>
  <si>
    <t>bestimmt das max und min zweier Zahlen.
Prüft dann ob die Größere zahl mult. mit einer anderen sich restlos durch die andere teilen lääst</t>
  </si>
  <si>
    <t>Nimmt nach dem ersten wort den ersten buchstaben jedes
wortes und schreibt ihn groß</t>
  </si>
  <si>
    <t>nimmt eine Zahl prüft ob vielfaches von 2 ist falls ja
hängt es eine 0 an den String sonst 1</t>
  </si>
  <si>
    <t xml:space="preserve">461
</t>
  </si>
  <si>
    <t>Tauscht das erste Element gegen das Letzte</t>
  </si>
  <si>
    <t>sortiert das array und adiert das mittlere element mit seinem Vorgänger</t>
  </si>
  <si>
    <t>Multipliziert jedes Element mit 2</t>
  </si>
  <si>
    <t>orHhp</t>
  </si>
  <si>
    <t>Berechnet: 1*4*3*2 und gibt das Ergebnis aus.</t>
  </si>
  <si>
    <t>Zählt an wie vielen Stellen zwei Strings übereinstimmen, indem es beide Strings von links nach rechts vergleicht, bis ein String zu Ende ist.</t>
  </si>
  <si>
    <t>Findet den größten gemeinsamen Teiler von zwei Zahlen, in diesem Fall von 12 und 9 und gibt diese aus.</t>
  </si>
  <si>
    <t>4
7
14</t>
  </si>
  <si>
    <t>Sortiert ein Array aufsteigend und gibt dann den Inhalt des sortierten Arrays aus.</t>
  </si>
  <si>
    <t>Sucht eine Zahl in einem sortieten Array mittels binärer Suche.</t>
  </si>
  <si>
    <t>Addiert 0, 1, 2, 3 und 4 auf und gibt das Ergebnis aus.</t>
  </si>
  <si>
    <t>Bestimmt den maximalen Wert in einem Array.</t>
  </si>
  <si>
    <t>Bestimmt die Quersumme einer Zahl (323) und gibt diese aus.</t>
  </si>
  <si>
    <t>Testet ob eine Nummer (11) eine Primzahl ist und gibt das Ergebnis (true/false) aus.</t>
  </si>
  <si>
    <t>Bestimmt die größte von drei Zahlen und gibt diese aus.</t>
  </si>
  <si>
    <t>Poteniert eine Basis (2) mit einem Exponenten (3) und gibt das Ergebnis aus.</t>
  </si>
  <si>
    <t>Testet ob ein String ein Palindrom ist und gibt das Ergebnis aus.</t>
  </si>
  <si>
    <t>Tauscht den Inhalt von zwei Variablen gegeneinander aus und gibt eine der Variablen aus.</t>
  </si>
  <si>
    <t>Kehrt einen String um.</t>
  </si>
  <si>
    <t>SubSubstring is contained: Java
Substring is not contained: Pascal</t>
  </si>
  <si>
    <t>Test, ob Strings in einem anderen String enthalten ist.</t>
  </si>
  <si>
    <t>Such nach der kleinsten Uahl, die beide gegebenen Zahlen enthält.
Kleinster gemeinsamer Nenner.</t>
  </si>
  <si>
    <t>Verpasst jedem Wort in dem String am Anfang einen Großbuchstaben</t>
  </si>
  <si>
    <t>Umrechnung vom Dezimal- in Binärsystem</t>
  </si>
  <si>
    <t>Umdrehen der Reihenfolge in einem int-Array.</t>
  </si>
  <si>
    <t>Berechnet den Mittelwert eines gegebenen Zahlenarrays</t>
  </si>
  <si>
    <t>Verdoppelt eine gegebene Zahlenmenge</t>
  </si>
  <si>
    <t>rgsel</t>
  </si>
  <si>
    <t>Testen ob zwei Teilstrings in einem lange String vorkommen und gibt das Ergebnis für jeden Teilstring aus.</t>
  </si>
  <si>
    <t>Bestimmt das kleinste gemeinsame Vielfache zweier Zahlen und gibt es aus.</t>
  </si>
  <si>
    <t xml:space="preserve">Here Are A Bunch Of Words </t>
  </si>
  <si>
    <t>Wandelt alle Anfangsbuchstaben der Wörter in einem String in Großbuchstaben um und gibt den String aus.</t>
  </si>
  <si>
    <t>Gibt die Binärdarstellung einer Zahl aus.</t>
  </si>
  <si>
    <t>Kehrt ein Array um und gibt das Ergebnis aus.</t>
  </si>
  <si>
    <t>Bestimmt den Median eines Arrays und gibt diesen aus.</t>
  </si>
  <si>
    <t>Multipliziert jeden Eintrag eines Arrays mit zwei und gibt das resultierende Array aus.</t>
  </si>
  <si>
    <t>ORSOS</t>
  </si>
  <si>
    <t>Sie multipliziert die zahlen von 4 bis 2 mit einander</t>
  </si>
  <si>
    <t>Sie vergleicht die Buchstaben beider Strings, bei übereinstimmung wird der counter um 1 
 erhöht</t>
  </si>
  <si>
    <t>Sie berechnet den kleinsten gemeinsamen Teiler</t>
  </si>
  <si>
    <t xml:space="preserve">5 7 14
</t>
  </si>
  <si>
    <t>Bubble sort aufsteigende sortierung</t>
  </si>
  <si>
    <t>Er sucht den Key in einen Sortierten array</t>
  </si>
  <si>
    <t>adiert alle zahlen von 0 bis n auf</t>
  </si>
  <si>
    <t>Er sucht das Maximum im array</t>
  </si>
  <si>
    <t>Testet ob number eine primzahl ist</t>
  </si>
  <si>
    <t>gibt die größte der 3 zahlen aus</t>
  </si>
  <si>
    <t>die potenz von num1 ^ num2</t>
  </si>
  <si>
    <t>schaut ob word ein palindrom ist</t>
  </si>
  <si>
    <t>Tauscht var1 mit var2 und gibt dann var1 aus (was ja var2 ist)</t>
  </si>
  <si>
    <t>Dreht das wort word um</t>
  </si>
  <si>
    <t xml:space="preserve"> 67 69 73 72</t>
  </si>
  <si>
    <t>Matrix Multiplikation</t>
  </si>
  <si>
    <t>Substring is contained: 15
Substring is not contained: -1</t>
  </si>
  <si>
    <t>Schaut ob key1 und key2 im word enthalten sind und wo sie das erste mal auftreffen</t>
  </si>
  <si>
    <t>Sucht das kleinste gemeinsame Vielfache</t>
  </si>
  <si>
    <t>Wandelt den ersten Buchstaben aller Wörter in einem String in einen Großbuchstaben um.</t>
  </si>
  <si>
    <t>Die Ausgabe wäre "100", nicht "001", SORRY!
Wandelt jedenfalls einen Int-Wert in eine Binärzahl um</t>
  </si>
  <si>
    <t>Kehrt ein Array um</t>
  </si>
  <si>
    <t>Ermittelt den Wert, der in der Mitte eines Arrays steht.
Ist dieser nicht vorhanden, wird der Mittelwert der zwei Zahlen berechnet, die "um die Mitte herum" stehen.</t>
  </si>
  <si>
    <t>Verdoppelt die Werte in einem Array</t>
  </si>
  <si>
    <t>rhlhn</t>
  </si>
  <si>
    <t>fakultät berechnen</t>
  </si>
  <si>
    <t>anzahl übereintimmender buchstaben zweier strings</t>
  </si>
  <si>
    <t>kleinster gemeinsamer teiler</t>
  </si>
  <si>
    <t>sortiert den array</t>
  </si>
  <si>
    <t>Sie zählt die Anzahl der übereinstimmenden Buchstaben in zwei Wörtern an den jeweiligen Stellen.</t>
  </si>
  <si>
    <t>Moduloberechnung</t>
  </si>
  <si>
    <t>aufteigende Sortierung des Arrays mittels Bubblesort</t>
  </si>
  <si>
    <t>Position eines bestimmten Elements im Array suchen</t>
  </si>
  <si>
    <t>Zahlen von 1 bis n aufsummieren</t>
  </si>
  <si>
    <t>Größtes Element in einem Array suchen</t>
  </si>
  <si>
    <t>Quersumme berechnen</t>
  </si>
  <si>
    <t>Primzahltest</t>
  </si>
  <si>
    <t>gibt die größte von drei Zahlen aus</t>
  </si>
  <si>
    <t>Potenz wird berechnet</t>
  </si>
  <si>
    <t>Palindromtest</t>
  </si>
  <si>
    <t>Swap</t>
  </si>
  <si>
    <t>"olleH"</t>
  </si>
  <si>
    <t>Umdrehen eines Strings</t>
  </si>
  <si>
    <t>Exception</t>
  </si>
  <si>
    <t>abgerundete Durchschnitt</t>
  </si>
  <si>
    <t>"Substring is contained: "Java
"Substring is not contained: "Pascal</t>
  </si>
  <si>
    <t>Suche von Substrings</t>
  </si>
  <si>
    <t>setzt die Anfangsbuchstaben groß</t>
  </si>
  <si>
    <t>kodiert eine Zahl binär</t>
  </si>
  <si>
    <t>1
4
6</t>
  </si>
  <si>
    <t>Vertauscht die letzten beiden Zahlen im Array</t>
  </si>
  <si>
    <t>Durchschnitt der beiden mittleren Zahlen im Array abgerundet</t>
  </si>
  <si>
    <t>Multiplikation der Arrayelemente mit 2</t>
  </si>
  <si>
    <t>reooe</t>
  </si>
  <si>
    <t>Berechnung der Fakultät</t>
  </si>
  <si>
    <t>ggT</t>
  </si>
  <si>
    <t xml:space="preserve">5, 7, 14
</t>
  </si>
  <si>
    <t>Such einer Zahl in einem Array. 
Ausgabe an welcher Stelle dieser zu finden ist.</t>
  </si>
  <si>
    <t>Aufaddieren der ersten n Zahlen, angefangen bei der 1.</t>
  </si>
  <si>
    <t>Finden des größten Elementes in einem Array</t>
  </si>
  <si>
    <t>Bestimmen ob eine Zahl eine Primzahl ist.</t>
  </si>
  <si>
    <t>Ausgabe der größten Zahl</t>
  </si>
  <si>
    <t>Potenzberechung</t>
  </si>
  <si>
    <t>Auffinden eines Palindroms</t>
  </si>
  <si>
    <t>Vertauschen zweier Zahlen</t>
  </si>
  <si>
    <t>67 73 62 81</t>
  </si>
  <si>
    <t>Berechung des Mittelwertes</t>
  </si>
  <si>
    <t>Prüfung ob String word ein Anagramm ist (d.h. von vor und hinten gelesen das gleiche ergibt)</t>
  </si>
  <si>
    <t>Vertauschen zweier Variablenwerte</t>
  </si>
  <si>
    <t>"Umdrehen" eines Strings (als würde man ihn von hinten lesen)</t>
  </si>
  <si>
    <t xml:space="preserve"> 67 69
 73 81
 </t>
  </si>
  <si>
    <t>Matrixmutliplikation
(Erkennen leicht; Ausrechnen schwer)</t>
  </si>
  <si>
    <t>Prüfung ob key ein Teilwort von word ist.</t>
  </si>
  <si>
    <t>Prüfung ob die kleine Zahl Teiler der größeren Zahl ist</t>
  </si>
  <si>
    <t>Alle Anfangsbuchstaben in Großbuchstaben umwandeln</t>
  </si>
  <si>
    <t>Binärdarstellung einer Zahl (Achtung Leserichtung: größter Stellenwert steht hinten)</t>
  </si>
  <si>
    <t>"Spiegeln" eines Arrays (also ehemals letzter Wert nun erster)</t>
  </si>
  <si>
    <t>Sucht bei ungerader Anzahl den mittleren Wert, berechnet ihn ansonsten</t>
  </si>
  <si>
    <t>Verdoppelt jede Zahl</t>
  </si>
  <si>
    <t>vbtoh</t>
  </si>
  <si>
    <t>Multipliziert Zahlen mit einer while Schleife, welche ein dekrementielle for-Schleife simuliert.
Es finden 3 Berechnungen statt
1 * 4 = 4
4 * 3 = 12
12 * 2 = 24</t>
  </si>
  <si>
    <t>Zählt die Anzahl der gemeinsemen Buchstaben zweier String, die an der _selben_ Stelle stehen. Vergleicht dabei nur die Zeichen bis das kürzere Wort komplett durchlaufen wurde.</t>
  </si>
  <si>
    <t xml:space="preserve">Sucht den größten gemeinsamen Teiler </t>
  </si>
  <si>
    <t>Sortiert das Array aufsteigend</t>
  </si>
  <si>
    <t>Binärsuche</t>
  </si>
  <si>
    <t>Summenfunktion</t>
  </si>
  <si>
    <t>Ermittlung des Maximums in einem Array</t>
  </si>
  <si>
    <t>Berechnung der Quersumme</t>
  </si>
  <si>
    <t>Primzahl-Test</t>
  </si>
  <si>
    <t>Gibt die größte von drei Zahlen aus.
Liefer gar kein Ergebnis, falls die größte Zahl doppel vorkommt, also z.B.:
num1= 5
num2 = 10
num3 = 10
da weder (num2 &gt; num3) noch (num3 &gt; num2)
=&gt; Keine Ausgabe (für diesen Fall)</t>
  </si>
  <si>
    <t>num1 ^ num2 (=num1 "hoch" num2)</t>
  </si>
  <si>
    <t>Palindrom-Test
(War eigentlich beim Lesen von "otto" schon zu Erahnen ;) )</t>
  </si>
  <si>
    <t>Vertauschen von zwei Variablen mittels einer dritten Hilfsvariablen zum Zwischenspeichern</t>
  </si>
  <si>
    <t>Kehrt einen String um</t>
  </si>
  <si>
    <t>67 51 ? ?</t>
  </si>
  <si>
    <t>Matrixmultiplikation. (Sorry Ergebnis wurde nicht komplett bestimmt...)</t>
  </si>
  <si>
    <t>Ermittelt ob und ggf. wo (Welche Stelle ab 0 zählend) ein gewisser Teilstring bzw. Suchstring in einem anderen String enthalten ist.</t>
  </si>
  <si>
    <t>Verdoppelung eines jeden int Werts innerhalb eines int arrays.</t>
  </si>
  <si>
    <t>vrvhd</t>
  </si>
  <si>
    <t>Funktion berechner FakultÃ?t fÃ?r eine Ã?bergebene zahl</t>
  </si>
  <si>
    <t>Die Funktion gibts aus wie viele Buchstaben zweiter Strings an der gleichen Stelle identisch sind</t>
  </si>
  <si>
    <t>Die Methode berechnet den Differenz zweier Integer werte</t>
  </si>
  <si>
    <t>7
5
14</t>
  </si>
  <si>
    <t>Die MEthopde invertiert ein Int Array und gibt das konvertierte Array auf der Konsole aus</t>
  </si>
  <si>
    <t>Die Funktion gibt den Index an an dem eine Wert ( key) im Array steht</t>
  </si>
  <si>
    <t>Das Programm berechnet die GauÃ?summe 1+2+..+n fÃ?r ein Ã?bergebene n
ung gibt diese auf der Konsole aus</t>
  </si>
  <si>
    <t>Die Funktion gibt den GrÃ¶Ã?ten wert eines IUnt arrays aus</t>
  </si>
  <si>
    <t>Das Programm berechnet die Quersumme einner zahl und gibt diese aus</t>
  </si>
  <si>
    <t>gibt position des key-wertes im array aus</t>
  </si>
  <si>
    <t>addiert n zu result</t>
  </si>
  <si>
    <t>gibt größten wert im array aus</t>
  </si>
  <si>
    <t>quersumme</t>
  </si>
  <si>
    <t>ist zahl primzahl?</t>
  </si>
  <si>
    <t>größte zahl herausinden</t>
  </si>
  <si>
    <t>berechnet "num1 hoch num2"</t>
  </si>
  <si>
    <t>ist string palindrom?</t>
  </si>
  <si>
    <t>tauscht werte von var1 und var2,
gibt neuen wert von var1 aus</t>
  </si>
  <si>
    <t>gibt wort rückwärts aus</t>
  </si>
  <si>
    <t xml:space="preserve"> 67 ...</t>
  </si>
  <si>
    <t>matrixmultiplikation</t>
  </si>
  <si>
    <t>mittelwert zweier zahlen</t>
  </si>
  <si>
    <t>prüft, welche strings im wort-string enthalten sind</t>
  </si>
  <si>
    <t>nächsthöheres vielfaches der zahl, das die kleinere zahl enthält</t>
  </si>
  <si>
    <t xml:space="preserve"> are a bunch of words</t>
  </si>
  <si>
    <t>"löscht" das erste wort des satzes s</t>
  </si>
  <si>
    <t>umrechnung in binär</t>
  </si>
  <si>
    <t>mittelwert der beiden mittleren werte des array,
bz. direkt der wert des mittleren werts des array</t>
  </si>
  <si>
    <t>verdoppelt die werte im array</t>
  </si>
  <si>
    <t>rsvle</t>
  </si>
  <si>
    <t>Die Fakultät der hartcodrierten Zahl 4</t>
  </si>
  <si>
    <t>Vergleich zweier Worte auf gleiche Buchstaben an der gleichen Stelle</t>
  </si>
  <si>
    <t>Euklidischer Algorithmus zur Bestimmung des größten gemeinsamen Teilers</t>
  </si>
  <si>
    <t>Bubble-Sort</t>
  </si>
  <si>
    <t>Binäre Suche (nach Zahl key = 5)</t>
  </si>
  <si>
    <t>Summe aller natrülichen Zahlen bis zu Zahl n
(ginge in 0(1) mit Gaußscher Summenformel ;))</t>
  </si>
  <si>
    <t>Bestimmnung des Maximums</t>
  </si>
  <si>
    <t>Maximum dreier natürlichen Zahlen</t>
  </si>
  <si>
    <t>num1 ^ num2 (Potenz)</t>
  </si>
  <si>
    <t>Die Funktion verdoppelt die Werte eines Arrays</t>
  </si>
  <si>
    <t>yrbhn</t>
  </si>
  <si>
    <t>ZÃ?hlt einen counter herunter von 4 bis auf 2 in einer Schleife und multipliziert result damit und weist das ergebnis result zu.</t>
  </si>
  <si>
    <t>Anzahl der Ã?quivalenzen zwischen Buchstaben in zwei WÃ¶rtern feststellen, wobei die Position der Buchstaben berÃ?cksichtigt wird.</t>
  </si>
  <si>
    <t>Modulo</t>
  </si>
  <si>
    <t>Array ausgeben</t>
  </si>
  <si>
    <t>Einen Wert in einem Array finden.</t>
  </si>
  <si>
    <t>Hinzuaddieren eines inkrementierten Wertes.</t>
  </si>
  <si>
    <t>Suchen nach dem grÃ¶Ã?ten Wert in einem Array aus natÃ?rlichen Zahlen.</t>
  </si>
  <si>
    <t>Das Programm addiert die Ergebnisse von number mod 10 solange zu result bis number mod 10 = null ist und gibt result aus.</t>
  </si>
  <si>
    <t>Testet ob 11 eine Primzahl ist.</t>
  </si>
  <si>
    <t>Findet die grÃ¶Ã?te von drei Zahlen heraus und gibt sie aus.</t>
  </si>
  <si>
    <t>Sie implementiert die Potenzfunktion. Das Ergebnis ist hier num1^num2</t>
  </si>
  <si>
    <t>Schaut ob das Umkehrbar ist(leider habe ich das Fachwort fÃ?r solch ein Wort nicht zur Hand.)</t>
  </si>
  <si>
    <t>Es wird eine zahl mit einer anderen zahl multipliziert, wobei die eine zahl so lange 
veringert wird bei jedem Multiplikationsschritt bis sie nicht mehr grösser eins ist und
somit die berechnug beendet wird und das result ausgegeben wird.</t>
  </si>
  <si>
    <t>Vergleich zweier Städte auf ihre gemeinsamen Buchstaben 
am gleichen Index.</t>
  </si>
  <si>
    <t>Die Plätze von Zahlen in einem int Array werden getauscht.</t>
  </si>
  <si>
    <t xml:space="preserve">eine zahl selber addiert mit einer um eins wachsenden zahl.
</t>
  </si>
  <si>
    <t>Bestimmung des Maximums eines int arrays.</t>
  </si>
  <si>
    <t>Überprüfung ob eine zahl die kleiner ist als number ein 
vielfaches ist von number.</t>
  </si>
  <si>
    <t>Berechnet den größten Wert dreier Zahlen und gibt diesen in
der Konsole aus.</t>
  </si>
  <si>
    <t>Potenzrechnen zweier zahlen.</t>
  </si>
  <si>
    <t>Palindrom berechnung.</t>
  </si>
  <si>
    <t>Tauschen der int Werte bei zwei int Variablen.</t>
  </si>
  <si>
    <t>Berechnung eines Strings rückwerts.</t>
  </si>
  <si>
    <t>Berechne das Mittel zweier Zahlen</t>
  </si>
  <si>
    <t>Überprüft ob ein String key1 oder key2 in word, also in
einem Wort auftauchen.</t>
  </si>
  <si>
    <t>Endlosschleife</t>
  </si>
  <si>
    <t>Tausche erste und letzte position in einem int array.</t>
  </si>
  <si>
    <t>Das Programm vertauscht die Inhalte von SpeicherplÃ?tzen und gibt den Inhalt von var2 aus.</t>
  </si>
  <si>
    <t>Umdrehen des Wortes und Ausgabe des Ergebnisses.</t>
  </si>
  <si>
    <t>komme nicht darauf</t>
  </si>
  <si>
    <t>Den Durchschnitt aus zwei Zahlen berechnen(nicht Mengentheorethisch gemeint) und ausgeben</t>
  </si>
  <si>
    <t>Suchen nach einem Substring und bei Fund Ausgabe, dass er im String ist. Wenn er nicht im String ist, Ausgabe, dass er nicht enthalten ist.</t>
  </si>
  <si>
    <t>Sucht nach dem kleinsten gemeinsamen Vielfachen.</t>
  </si>
  <si>
    <t>25 Here Are A Bunch Of Words</t>
  </si>
  <si>
    <t>1. Gibt die LÃ?nge des Strings zum StringBuilder
2. Splittet die WÃ¶rter und speichert das Ergebnis in words
3. Geht die WÃ¶rter durch, fÃ?gt jeweils ein Leerzeichen an, macht den jeweils ersten Buchstaben groÃ?
4. Gibt den StringBuilder aus.</t>
  </si>
  <si>
    <t>gibt die BinÃ?rsystemdarstellung von int i aus.</t>
  </si>
  <si>
    <t>Gibt das array aus.</t>
  </si>
  <si>
    <t>Errechnet den Durchschnitt aus den zwei mittleren Zahlen des Arrays(Habe davor falsch geantwortet, das Ergebnis ist 4,5)</t>
  </si>
  <si>
    <t>2, 6, 22, 14, 8</t>
  </si>
  <si>
    <t>Verdoppelt jeden arraywert und gibt das Array aus.</t>
  </si>
  <si>
    <t>Die Funktion Ã?berprÃ?ft ob eine Zahl eine Primzahl ist</t>
  </si>
  <si>
    <t>Die Funktion prÃ?ft welche von 3 Zahlen die GrÃ¶Ã?te ist und gibt diese aus
falls eine der Zahlen die grÃ¶Ã?te ist.</t>
  </si>
  <si>
    <t>Die Funktion berechnet die potenz einer Zahl hier 2 hoch 3</t>
  </si>
  <si>
    <t>Die Funktion Ã?berprÃ?ft ob ein String ein palindrom ist</t>
  </si>
  <si>
    <t>Die methode vertauscht die werte zweier Variablen</t>
  </si>
  <si>
    <t>Die Funktion invertiert einen String</t>
  </si>
  <si>
    <t>60
72
84
93</t>
  </si>
  <si>
    <t>Die Funktion Multipliziert 2 Matrizen</t>
  </si>
  <si>
    <t>Die Funktion gibt denn Mittelwert  zweier int aus</t>
  </si>
  <si>
    <t>Die Funktion prÃ?ft ob ein String in einem anderen String vorkommt und gibt dies aus</t>
  </si>
  <si>
    <t>Die Funktion berechnet das kleinste gemeinsame Vielfache zweir Zahlen</t>
  </si>
  <si>
    <t>Here Are A Bunsch Of Words</t>
  </si>
  <si>
    <t>Die Funktion Ã?ndert die GroÃ?schreibung eines String</t>
  </si>
  <si>
    <t>Die Funktion gibt eine Zahl in BinÃ?rdarstellung aus</t>
  </si>
  <si>
    <t>4 
6
1</t>
  </si>
  <si>
    <t>Die Funktion invertiert ein Int Array</t>
  </si>
  <si>
    <t>Die Funktion berechnet den median eines Int Arrays</t>
  </si>
  <si>
    <t>2 
6
22
14
8</t>
  </si>
  <si>
    <t>5::Difficulty</t>
  </si>
  <si>
    <t>5::Answer</t>
  </si>
  <si>
    <t>5::Confidence</t>
  </si>
  <si>
    <t>6::Difficulty</t>
  </si>
  <si>
    <t>6::Confidence</t>
  </si>
  <si>
    <t>6::Answer</t>
  </si>
  <si>
    <t>7::Difficulty</t>
  </si>
  <si>
    <t>7::Confidence</t>
  </si>
  <si>
    <t>7::Answer</t>
  </si>
  <si>
    <t>1::Difficulty</t>
  </si>
  <si>
    <t>1::Answer</t>
  </si>
  <si>
    <t>1::Confidence</t>
  </si>
  <si>
    <t>1::Description</t>
  </si>
  <si>
    <t>1::time</t>
  </si>
  <si>
    <t>2::time</t>
  </si>
  <si>
    <t>2::Difficulty</t>
  </si>
  <si>
    <t>2::Answer</t>
  </si>
  <si>
    <t>2::Confidence</t>
  </si>
  <si>
    <t>2::Description</t>
  </si>
  <si>
    <t>3::time</t>
  </si>
  <si>
    <t>3::Difficulty</t>
  </si>
  <si>
    <t>3::Answer</t>
  </si>
  <si>
    <t>3::Confidence</t>
  </si>
  <si>
    <t>3::Description</t>
  </si>
  <si>
    <t>4::time</t>
  </si>
  <si>
    <t>4::Difficulty</t>
  </si>
  <si>
    <t>4::Answer</t>
  </si>
  <si>
    <t>4::Confidence</t>
  </si>
  <si>
    <t>4::Beschreibung</t>
  </si>
  <si>
    <t>5::Description</t>
  </si>
  <si>
    <t>5::time</t>
  </si>
  <si>
    <t>6::time</t>
  </si>
  <si>
    <t>6::Description</t>
  </si>
  <si>
    <t>7::time</t>
  </si>
  <si>
    <t>7::Description</t>
  </si>
  <si>
    <t>8::time</t>
  </si>
  <si>
    <t>8::Difficulty</t>
  </si>
  <si>
    <t>8::Confidence</t>
  </si>
  <si>
    <t>8::Answer</t>
  </si>
  <si>
    <t>8::Beschreibung</t>
  </si>
  <si>
    <t>9::time</t>
  </si>
  <si>
    <t>9::Difficulty</t>
  </si>
  <si>
    <t>9::Confidence</t>
  </si>
  <si>
    <t>9::Answer</t>
  </si>
  <si>
    <t>9::Description</t>
  </si>
  <si>
    <t>10::time</t>
  </si>
  <si>
    <t>10::Difficulty</t>
  </si>
  <si>
    <t>10::Confidence</t>
  </si>
  <si>
    <t>10::Answer</t>
  </si>
  <si>
    <t>10::Description</t>
  </si>
  <si>
    <t>11::time</t>
  </si>
  <si>
    <t>11::Difficulty</t>
  </si>
  <si>
    <t>11::Confidence</t>
  </si>
  <si>
    <t>11::Answer</t>
  </si>
  <si>
    <t>11::Description</t>
  </si>
  <si>
    <t>12::time</t>
  </si>
  <si>
    <t>12::Difficulty</t>
  </si>
  <si>
    <t>12::Confidence</t>
  </si>
  <si>
    <t>12::Answer</t>
  </si>
  <si>
    <t>12::Description</t>
  </si>
  <si>
    <t>13::time</t>
  </si>
  <si>
    <t>13::Difficulty</t>
  </si>
  <si>
    <t>13::Confidence</t>
  </si>
  <si>
    <t>13::Answer</t>
  </si>
  <si>
    <t>13::Description</t>
  </si>
  <si>
    <t>14::time</t>
  </si>
  <si>
    <t>14::Difficulty</t>
  </si>
  <si>
    <t>14::Motivation</t>
  </si>
  <si>
    <t>14::Answer</t>
  </si>
  <si>
    <t>14::Description</t>
  </si>
  <si>
    <t>15::time</t>
  </si>
  <si>
    <t>15::Difficulty</t>
  </si>
  <si>
    <t>15::Confidence</t>
  </si>
  <si>
    <t>15::Answer</t>
  </si>
  <si>
    <t>15::Description</t>
  </si>
  <si>
    <t>16::time</t>
  </si>
  <si>
    <t>16::Difficulty</t>
  </si>
  <si>
    <t>16::Confidence</t>
  </si>
  <si>
    <t>16::Answer</t>
  </si>
  <si>
    <t>16::Description</t>
  </si>
  <si>
    <t>17::time</t>
  </si>
  <si>
    <t>17::Difficulty</t>
  </si>
  <si>
    <t>17::Confidence</t>
  </si>
  <si>
    <t>17::Description</t>
  </si>
  <si>
    <t>17::Beschreibung</t>
  </si>
  <si>
    <t>18::time</t>
  </si>
  <si>
    <t>18::Difficulty</t>
  </si>
  <si>
    <t>18::Confidence</t>
  </si>
  <si>
    <t>18::Answer</t>
  </si>
  <si>
    <t>18::Description</t>
  </si>
  <si>
    <t>19::time</t>
  </si>
  <si>
    <t>19::Difficulty</t>
  </si>
  <si>
    <t>19::Confidence</t>
  </si>
  <si>
    <t>19::Answer</t>
  </si>
  <si>
    <t>19::Description</t>
  </si>
  <si>
    <t>20::time</t>
  </si>
  <si>
    <t>20::Difficulty</t>
  </si>
  <si>
    <t>20::Confidence</t>
  </si>
  <si>
    <t>20::Answer</t>
  </si>
  <si>
    <t>20::Description</t>
  </si>
  <si>
    <t>21::time</t>
  </si>
  <si>
    <t>21::Difficulty</t>
  </si>
  <si>
    <t>21::Confidence</t>
  </si>
  <si>
    <t>21::Answer</t>
  </si>
  <si>
    <t>21::Description</t>
  </si>
  <si>
    <t>22::time</t>
  </si>
  <si>
    <t>22::Difficulty</t>
  </si>
  <si>
    <t>22::Confidence</t>
  </si>
  <si>
    <t>22::Answer</t>
  </si>
  <si>
    <t>22::Description</t>
  </si>
  <si>
    <t>23::time</t>
  </si>
  <si>
    <t>23::Difficulty</t>
  </si>
  <si>
    <t>23::Confidence</t>
  </si>
  <si>
    <t>23::Answer</t>
  </si>
  <si>
    <t>23::Description</t>
  </si>
  <si>
    <t>Mean/Median</t>
  </si>
  <si>
    <t>Confidence-Coding</t>
  </si>
  <si>
    <t>Difficulty-Coding:</t>
  </si>
  <si>
    <t>(Wie schwierig fandest du es, die Ausgabe der Methode zu bestimmen?)</t>
  </si>
  <si>
    <t>(Wie sicher bist du, dass deine Lösung richtig ist?)</t>
  </si>
  <si>
    <t>Übersicht der Aufgaben</t>
  </si>
  <si>
    <t>1: Fakultät berechnen</t>
  </si>
  <si>
    <t>2: Gemeinsame Zeichen in 2 Strings zählen</t>
  </si>
  <si>
    <t>3: Berechnung größter gemeinsamer Teiler</t>
  </si>
  <si>
    <t>4: Sortieren</t>
  </si>
  <si>
    <t>5: Binäre Suche</t>
  </si>
  <si>
    <t>6: Summer aller Zahlen bis n</t>
  </si>
  <si>
    <t>7: Maximum in Liste von Zahlen finden</t>
  </si>
  <si>
    <t>8: Quersumme</t>
  </si>
  <si>
    <t>9: Test auf Primzahl</t>
  </si>
  <si>
    <t>10: Mittlere von 3 Zahlen bestimmen</t>
  </si>
  <si>
    <t>11: Potenz berechnen</t>
  </si>
  <si>
    <t>12: Palindrom überprüfen</t>
  </si>
  <si>
    <t>13: Variablenwerte vertauschen (Swap)</t>
  </si>
  <si>
    <t>14: String umkehren</t>
  </si>
  <si>
    <t>15: Matrixmultiplikation</t>
  </si>
  <si>
    <t>16: Arithmetisches Mittel</t>
  </si>
  <si>
    <t>17: Test, ob ein substring enthalten ist</t>
  </si>
  <si>
    <t>18: Kleinstes gemeinsames Vielfaches</t>
  </si>
  <si>
    <t>19: Jeweils ersten Buchstaben eines Wortes großschreiben</t>
  </si>
  <si>
    <t>20: Dezimalzahl in Binärzahl umrechnen</t>
  </si>
  <si>
    <t>21: Einträge in array umdrehen</t>
  </si>
  <si>
    <t>22: Median auf sortierten Daten</t>
  </si>
  <si>
    <t>23: Einträge eines arrays verdoppeln</t>
  </si>
  <si>
    <t>1::Correct</t>
  </si>
  <si>
    <t>2::Correct</t>
  </si>
  <si>
    <t>Correct-Coding</t>
  </si>
  <si>
    <t>Häufigkeit 0:</t>
  </si>
  <si>
    <t>Häufigkeit 1:</t>
  </si>
  <si>
    <t>Häufigkeit 2:</t>
  </si>
  <si>
    <t>3::Correct</t>
  </si>
  <si>
    <t>4::Correct</t>
  </si>
  <si>
    <t>5::Correct</t>
  </si>
  <si>
    <t>6::Correct</t>
  </si>
  <si>
    <t>7::Correct</t>
  </si>
  <si>
    <t>8:.Correct</t>
  </si>
  <si>
    <t>9::Correct</t>
  </si>
  <si>
    <t>10::Correct</t>
  </si>
  <si>
    <t>11::Correct</t>
  </si>
  <si>
    <t>12::Correct</t>
  </si>
  <si>
    <t>13::Correct</t>
  </si>
  <si>
    <t>14::Correct</t>
  </si>
  <si>
    <t>15::Correct</t>
  </si>
  <si>
    <t>16::Correct</t>
  </si>
  <si>
    <t>17::Correct</t>
  </si>
  <si>
    <t>18::Correct</t>
  </si>
  <si>
    <t>19::Correct</t>
  </si>
  <si>
    <t>20::Correct</t>
  </si>
  <si>
    <t>21::Correct</t>
  </si>
  <si>
    <t>22::Correct</t>
  </si>
  <si>
    <t>Aufgabe 17:</t>
  </si>
  <si>
    <t>code rgsel: Aufgabe 12: otto verrät den inhalt des codes</t>
  </si>
  <si>
    <t>ich glaube, die variablen benennung von key ist ungünstig; einige Vpn haben den Index als Ausgabe angegeben, nicht den substring</t>
  </si>
  <si>
    <t>23::Correct</t>
  </si>
  <si>
    <t>Bemerkungen:</t>
  </si>
  <si>
    <t>Aufgabe 15: Viele haben's richtig erkannt, aber falsch ausgerechnet</t>
  </si>
  <si>
    <t xml:space="preserve">Aufgabe 22 (Median): kleiner Fehler im Quelltext, da fehlen zwei typcasts in float; darum wird hier 4.0 ausgegeben, nicht 4.5. Ich habe jetzt beide Antworten als richtig gezählt, da ich sowas als Java-Feinheiten sehe, die nicht viel mit Programmverständnis an sich zu tun haben </t>
  </si>
  <si>
    <t>Max</t>
  </si>
  <si>
    <t>Min</t>
  </si>
  <si>
    <t>code lrfoi: beschreibt immer den code, aber keine high-level-sicht</t>
  </si>
  <si>
    <t>Antwortzeit in Sekunden</t>
  </si>
  <si>
    <t>tg56</t>
  </si>
  <si>
    <t>fakultät(x)</t>
  </si>
  <si>
    <t>gibt die Anzahl der Stellen an, in der die beiden Strings übereinstimmen</t>
  </si>
  <si>
    <t>berechnet den größten gemeinsamen Teiler</t>
  </si>
  <si>
    <t>sortiert das Array aufsteigend</t>
  </si>
  <si>
    <t>gibt die Position von Key im Array aus?
Kommentar: ohne Zettel und Stift erscheint mir die Lösbarkeit zweifelhaft</t>
  </si>
  <si>
    <t>Summe der Zahlen von 1 bis n</t>
  </si>
  <si>
    <t>gibt Maximum der Zahlen in einem Array aus</t>
  </si>
  <si>
    <t>Quersumme von number</t>
  </si>
  <si>
    <t>true</t>
  </si>
  <si>
    <t>gibt aus, ob number Primzahl</t>
  </si>
  <si>
    <t>gibt das Maximum von drei Zahlen aus</t>
  </si>
  <si>
    <t>gibt num1^num2 aus</t>
  </si>
  <si>
    <t>gibt aus, ob word ein Palindrom ist</t>
  </si>
  <si>
    <t>tauscht die Werte der Variablen var1 und var2</t>
  </si>
  <si>
    <t>gibt word rückwärts aus</t>
  </si>
  <si>
    <t>nicht ohne zettel und stift</t>
  </si>
  <si>
    <t>Vermutlich Matrixmultiplikation</t>
  </si>
  <si>
    <t>gibt den Durchschnitt von a und b aus</t>
  </si>
  <si>
    <t>prüft word auf die teilstrings key1 und key2</t>
  </si>
  <si>
    <t>gibt das keineste gemeinsame Vielfache aus</t>
  </si>
  <si>
    <t>ändert das erste Zeichen eines jeden Wortes in den entsprechenden Großbuchstaben</t>
  </si>
  <si>
    <t>überführt i in Binärzahl</t>
  </si>
  <si>
    <t>kehrt die Reihenfolge der Elemente eines Array um</t>
  </si>
  <si>
    <t>gibt bei Arrays geradzahliger Lämge den Mittelwert der beiden zentralen Elemente, bei Arrays ungeradzahliger Länge das zentrale Element aus</t>
  </si>
  <si>
    <t>gibt das elementweise verdoppelt den Inhalt eines Array aus</t>
  </si>
  <si>
    <t>Summe::correct</t>
  </si>
  <si>
    <t>(MaximalWert:46)</t>
  </si>
  <si>
    <t>Min:</t>
  </si>
  <si>
    <t>Max:</t>
  </si>
  <si>
    <t>Mean:</t>
  </si>
  <si>
    <t>Std:</t>
  </si>
  <si>
    <t>(MaximalValue:46)</t>
  </si>
  <si>
    <t>0: very difficult</t>
  </si>
  <si>
    <t>1: difficult</t>
  </si>
  <si>
    <t>2: medium</t>
  </si>
  <si>
    <t>3: easy</t>
  </si>
  <si>
    <t>4: very easy</t>
  </si>
  <si>
    <t>Frequency 0:</t>
  </si>
  <si>
    <t>Frequency 1:</t>
  </si>
  <si>
    <t>Frequency 2:</t>
  </si>
  <si>
    <t>Response Time:</t>
  </si>
  <si>
    <t>1: inconfident</t>
  </si>
  <si>
    <t>0: very inconfident</t>
  </si>
  <si>
    <t>3: confident</t>
  </si>
  <si>
    <t>4: very confident</t>
  </si>
  <si>
    <t>0: completey wrong</t>
  </si>
  <si>
    <t>1: in part correct</t>
  </si>
  <si>
    <t>2: completely correct</t>
  </si>
  <si>
    <t>snippet_id</t>
  </si>
  <si>
    <t>correct</t>
  </si>
  <si>
    <t>incorrect</t>
  </si>
  <si>
    <t>response_time</t>
  </si>
  <si>
    <t>correct-me</t>
  </si>
  <si>
    <t>time-me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</si>
</sst>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0"/>
      <name val="Verdana"/>
    </font>
    <font>
      <sz val="11"/>
      <color theme="1"/>
      <name val="Calibri"/>
      <family val="2"/>
      <scheme val="minor"/>
    </font>
    <font>
      <sz val="8"/>
      <name val="Verdana"/>
      <family val="2"/>
    </font>
    <font>
      <sz val="10"/>
      <name val="Verdana"/>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41">
    <fill>
      <patternFill patternType="none"/>
    </fill>
    <fill>
      <patternFill patternType="gray125"/>
    </fill>
    <fill>
      <patternFill patternType="solid">
        <fgColor indexed="43"/>
        <bgColor indexed="64"/>
      </patternFill>
    </fill>
    <fill>
      <patternFill patternType="solid">
        <fgColor indexed="41"/>
        <bgColor indexed="64"/>
      </patternFill>
    </fill>
    <fill>
      <patternFill patternType="solid">
        <fgColor rgb="FFFFFF99"/>
        <bgColor indexed="64"/>
      </patternFill>
    </fill>
    <fill>
      <patternFill patternType="solid">
        <fgColor theme="0" tint="-0.14999847407452621"/>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59999389629810485"/>
        <bgColor indexed="64"/>
      </patternFill>
    </fill>
    <fill>
      <patternFill patternType="solid">
        <fgColor rgb="FFFFFF00"/>
        <bgColor indexed="64"/>
      </patternFill>
    </fill>
    <fill>
      <patternFill patternType="solid">
        <fgColor theme="2"/>
        <bgColor indexed="64"/>
      </patternFill>
    </fill>
  </fills>
  <borders count="12">
    <border>
      <left/>
      <right/>
      <top/>
      <bottom/>
      <diagonal/>
    </border>
    <border>
      <left style="thin">
        <color indexed="64"/>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141">
    <xf numFmtId="0" fontId="0" fillId="0" borderId="0"/>
    <xf numFmtId="0" fontId="4" fillId="0" borderId="0" applyNumberFormat="0" applyFill="0" applyBorder="0" applyAlignment="0" applyProtection="0"/>
    <xf numFmtId="0" fontId="5" fillId="0" borderId="2" applyNumberFormat="0" applyFill="0" applyAlignment="0" applyProtection="0"/>
    <xf numFmtId="0" fontId="6" fillId="0" borderId="3" applyNumberFormat="0" applyFill="0" applyAlignment="0" applyProtection="0"/>
    <xf numFmtId="0" fontId="7" fillId="0" borderId="4" applyNumberFormat="0" applyFill="0" applyAlignment="0" applyProtection="0"/>
    <xf numFmtId="0" fontId="7" fillId="0" borderId="0" applyNumberFormat="0" applyFill="0" applyBorder="0" applyAlignment="0" applyProtection="0"/>
    <xf numFmtId="0" fontId="8" fillId="7" borderId="0" applyNumberFormat="0" applyBorder="0" applyAlignment="0" applyProtection="0"/>
    <xf numFmtId="0" fontId="9" fillId="8" borderId="0" applyNumberFormat="0" applyBorder="0" applyAlignment="0" applyProtection="0"/>
    <xf numFmtId="0" fontId="10" fillId="9" borderId="0" applyNumberFormat="0" applyBorder="0" applyAlignment="0" applyProtection="0"/>
    <xf numFmtId="0" fontId="11" fillId="10" borderId="5" applyNumberFormat="0" applyAlignment="0" applyProtection="0"/>
    <xf numFmtId="0" fontId="12" fillId="11" borderId="6" applyNumberFormat="0" applyAlignment="0" applyProtection="0"/>
    <xf numFmtId="0" fontId="13" fillId="11" borderId="5" applyNumberFormat="0" applyAlignment="0" applyProtection="0"/>
    <xf numFmtId="0" fontId="14" fillId="0" borderId="7" applyNumberFormat="0" applyFill="0" applyAlignment="0" applyProtection="0"/>
    <xf numFmtId="0" fontId="15" fillId="12" borderId="8" applyNumberFormat="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8" fillId="0" borderId="10" applyNumberFormat="0" applyFill="0" applyAlignment="0" applyProtection="0"/>
    <xf numFmtId="0" fontId="19"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9" fillId="17" borderId="0" applyNumberFormat="0" applyBorder="0" applyAlignment="0" applyProtection="0"/>
    <xf numFmtId="0" fontId="19"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9" fillId="21" borderId="0" applyNumberFormat="0" applyBorder="0" applyAlignment="0" applyProtection="0"/>
    <xf numFmtId="0" fontId="19"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9" fillId="25" borderId="0" applyNumberFormat="0" applyBorder="0" applyAlignment="0" applyProtection="0"/>
    <xf numFmtId="0" fontId="19"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9" fillId="29" borderId="0" applyNumberFormat="0" applyBorder="0" applyAlignment="0" applyProtection="0"/>
    <xf numFmtId="0" fontId="19"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9" fillId="33" borderId="0" applyNumberFormat="0" applyBorder="0" applyAlignment="0" applyProtection="0"/>
    <xf numFmtId="0" fontId="19" fillId="34" borderId="0" applyNumberFormat="0" applyBorder="0" applyAlignment="0" applyProtection="0"/>
    <xf numFmtId="0" fontId="1" fillId="35" borderId="0" applyNumberFormat="0" applyBorder="0" applyAlignment="0" applyProtection="0"/>
    <xf numFmtId="0" fontId="1" fillId="36" borderId="0" applyNumberFormat="0" applyBorder="0" applyAlignment="0" applyProtection="0"/>
    <xf numFmtId="0" fontId="19" fillId="37" borderId="0" applyNumberFormat="0" applyBorder="0" applyAlignment="0" applyProtection="0"/>
    <xf numFmtId="0" fontId="1" fillId="0" borderId="0"/>
    <xf numFmtId="0" fontId="1" fillId="0" borderId="0"/>
    <xf numFmtId="0" fontId="1" fillId="0" borderId="0"/>
    <xf numFmtId="0" fontId="1" fillId="0" borderId="0"/>
    <xf numFmtId="0" fontId="1" fillId="13" borderId="9" applyNumberFormat="0" applyFont="0" applyAlignment="0" applyProtection="0"/>
    <xf numFmtId="0" fontId="1" fillId="0" borderId="0"/>
    <xf numFmtId="0" fontId="1" fillId="0" borderId="0"/>
    <xf numFmtId="0" fontId="1" fillId="0" borderId="0"/>
    <xf numFmtId="0" fontId="1" fillId="13" borderId="9" applyNumberFormat="0" applyFont="0" applyAlignment="0" applyProtection="0"/>
    <xf numFmtId="0" fontId="1" fillId="13" borderId="9" applyNumberFormat="0" applyFont="0" applyAlignment="0" applyProtection="0"/>
    <xf numFmtId="0" fontId="1" fillId="13" borderId="9" applyNumberFormat="0" applyFont="0" applyAlignment="0" applyProtection="0"/>
    <xf numFmtId="0" fontId="1" fillId="13" borderId="9" applyNumberFormat="0" applyFont="0" applyAlignment="0" applyProtection="0"/>
    <xf numFmtId="0" fontId="1" fillId="0" borderId="0"/>
    <xf numFmtId="0" fontId="1" fillId="13" borderId="9" applyNumberFormat="0" applyFont="0" applyAlignment="0" applyProtection="0"/>
    <xf numFmtId="0" fontId="1" fillId="13" borderId="9" applyNumberFormat="0" applyFont="0" applyAlignment="0" applyProtection="0"/>
    <xf numFmtId="0" fontId="1" fillId="0" borderId="0"/>
    <xf numFmtId="0" fontId="1" fillId="0" borderId="0"/>
    <xf numFmtId="0" fontId="1" fillId="13" borderId="9" applyNumberFormat="0" applyFont="0" applyAlignment="0" applyProtection="0"/>
    <xf numFmtId="0" fontId="1" fillId="0" borderId="0"/>
    <xf numFmtId="0" fontId="1" fillId="0" borderId="0"/>
    <xf numFmtId="0" fontId="1" fillId="0" borderId="0"/>
    <xf numFmtId="0" fontId="1" fillId="13" borderId="9" applyNumberFormat="0" applyFont="0" applyAlignment="0" applyProtection="0"/>
    <xf numFmtId="0" fontId="1" fillId="0" borderId="0"/>
    <xf numFmtId="0" fontId="1" fillId="0" borderId="0"/>
    <xf numFmtId="0" fontId="1" fillId="13" borderId="9" applyNumberFormat="0" applyFont="0" applyAlignment="0" applyProtection="0"/>
    <xf numFmtId="0" fontId="1" fillId="13" borderId="9" applyNumberFormat="0" applyFont="0" applyAlignment="0" applyProtection="0"/>
    <xf numFmtId="0" fontId="1" fillId="0" borderId="0"/>
    <xf numFmtId="0" fontId="1" fillId="13" borderId="9"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3" borderId="9" applyNumberFormat="0" applyFont="0" applyAlignment="0" applyProtection="0"/>
    <xf numFmtId="0" fontId="1" fillId="13" borderId="9" applyNumberFormat="0" applyFont="0" applyAlignment="0" applyProtection="0"/>
    <xf numFmtId="0" fontId="1" fillId="13" borderId="9" applyNumberFormat="0" applyFont="0" applyAlignment="0" applyProtection="0"/>
    <xf numFmtId="0" fontId="1" fillId="13" borderId="9" applyNumberFormat="0" applyFont="0" applyAlignment="0" applyProtection="0"/>
    <xf numFmtId="0" fontId="1" fillId="0" borderId="0"/>
    <xf numFmtId="0" fontId="1" fillId="0" borderId="0"/>
    <xf numFmtId="0" fontId="1" fillId="13" borderId="9" applyNumberFormat="0" applyFont="0" applyAlignment="0" applyProtection="0"/>
    <xf numFmtId="0" fontId="1" fillId="0" borderId="0"/>
    <xf numFmtId="0" fontId="1" fillId="13" borderId="9" applyNumberFormat="0" applyFont="0" applyAlignment="0" applyProtection="0"/>
    <xf numFmtId="0" fontId="1" fillId="0" borderId="0"/>
    <xf numFmtId="0" fontId="1" fillId="13" borderId="9" applyNumberFormat="0" applyFont="0" applyAlignment="0" applyProtection="0"/>
    <xf numFmtId="0" fontId="1" fillId="13" borderId="9" applyNumberFormat="0" applyFont="0" applyAlignment="0" applyProtection="0"/>
    <xf numFmtId="0" fontId="1" fillId="13" borderId="9" applyNumberFormat="0" applyFont="0" applyAlignment="0" applyProtection="0"/>
    <xf numFmtId="0" fontId="1" fillId="13" borderId="9" applyNumberFormat="0" applyFont="0" applyAlignment="0" applyProtection="0"/>
    <xf numFmtId="0" fontId="1" fillId="0" borderId="0"/>
    <xf numFmtId="0" fontId="1" fillId="0" borderId="0"/>
    <xf numFmtId="0" fontId="1" fillId="13" borderId="9" applyNumberFormat="0" applyFont="0" applyAlignment="0" applyProtection="0"/>
    <xf numFmtId="0" fontId="1" fillId="0" borderId="0"/>
    <xf numFmtId="0" fontId="1" fillId="13" borderId="9" applyNumberFormat="0" applyFont="0" applyAlignment="0" applyProtection="0"/>
    <xf numFmtId="0" fontId="1" fillId="13" borderId="9" applyNumberFormat="0" applyFont="0" applyAlignment="0" applyProtection="0"/>
    <xf numFmtId="0" fontId="1" fillId="0" borderId="0"/>
    <xf numFmtId="0" fontId="1" fillId="0" borderId="0"/>
    <xf numFmtId="0" fontId="1" fillId="13" borderId="9" applyNumberFormat="0" applyFont="0" applyAlignment="0" applyProtection="0"/>
    <xf numFmtId="0" fontId="1" fillId="0" borderId="0"/>
    <xf numFmtId="0" fontId="1" fillId="13" borderId="9" applyNumberFormat="0" applyFont="0" applyAlignment="0" applyProtection="0"/>
    <xf numFmtId="0" fontId="1" fillId="0" borderId="0"/>
    <xf numFmtId="0" fontId="1" fillId="13" borderId="9" applyNumberFormat="0" applyFont="0" applyAlignment="0" applyProtection="0"/>
    <xf numFmtId="0" fontId="1" fillId="0" borderId="0"/>
    <xf numFmtId="0" fontId="1" fillId="13" borderId="9" applyNumberFormat="0" applyFont="0" applyAlignment="0" applyProtection="0"/>
    <xf numFmtId="0" fontId="1" fillId="0" borderId="0"/>
    <xf numFmtId="0" fontId="1" fillId="13" borderId="9" applyNumberFormat="0" applyFont="0" applyAlignment="0" applyProtection="0"/>
    <xf numFmtId="0" fontId="1" fillId="0" borderId="0"/>
    <xf numFmtId="0" fontId="1" fillId="13" borderId="9" applyNumberFormat="0" applyFont="0" applyAlignment="0" applyProtection="0"/>
    <xf numFmtId="0" fontId="1" fillId="0" borderId="0"/>
    <xf numFmtId="0" fontId="1" fillId="13" borderId="9" applyNumberFormat="0" applyFont="0" applyAlignment="0" applyProtection="0"/>
    <xf numFmtId="0" fontId="1" fillId="0" borderId="0"/>
    <xf numFmtId="0" fontId="1" fillId="13" borderId="9" applyNumberFormat="0" applyFont="0" applyAlignment="0" applyProtection="0"/>
    <xf numFmtId="0" fontId="1" fillId="0" borderId="0"/>
    <xf numFmtId="0" fontId="1" fillId="13" borderId="9" applyNumberFormat="0" applyFont="0" applyAlignment="0" applyProtection="0"/>
    <xf numFmtId="0" fontId="1" fillId="0" borderId="0"/>
    <xf numFmtId="0" fontId="1" fillId="13" borderId="9" applyNumberFormat="0" applyFont="0" applyAlignment="0" applyProtection="0"/>
    <xf numFmtId="0" fontId="1" fillId="0" borderId="0"/>
    <xf numFmtId="0" fontId="1" fillId="13" borderId="9" applyNumberFormat="0" applyFont="0" applyAlignment="0" applyProtection="0"/>
    <xf numFmtId="0" fontId="1" fillId="0" borderId="0"/>
    <xf numFmtId="0" fontId="1" fillId="13" borderId="9" applyNumberFormat="0" applyFont="0" applyAlignment="0" applyProtection="0"/>
    <xf numFmtId="0" fontId="1" fillId="0" borderId="0"/>
    <xf numFmtId="0" fontId="1" fillId="13" borderId="9" applyNumberFormat="0" applyFont="0" applyAlignment="0" applyProtection="0"/>
    <xf numFmtId="0" fontId="1" fillId="0" borderId="0"/>
    <xf numFmtId="0" fontId="1" fillId="13" borderId="9" applyNumberFormat="0" applyFont="0" applyAlignment="0" applyProtection="0"/>
    <xf numFmtId="0" fontId="1" fillId="0" borderId="0"/>
    <xf numFmtId="0" fontId="1" fillId="13" borderId="9" applyNumberFormat="0" applyFont="0" applyAlignment="0" applyProtection="0"/>
    <xf numFmtId="0" fontId="1" fillId="0" borderId="0"/>
    <xf numFmtId="0" fontId="1" fillId="13" borderId="9" applyNumberFormat="0" applyFont="0" applyAlignment="0" applyProtection="0"/>
    <xf numFmtId="0" fontId="1" fillId="0" borderId="0"/>
    <xf numFmtId="0" fontId="1" fillId="13" borderId="9" applyNumberFormat="0" applyFont="0" applyAlignment="0" applyProtection="0"/>
    <xf numFmtId="0" fontId="1" fillId="0" borderId="0"/>
    <xf numFmtId="0" fontId="1" fillId="13" borderId="9" applyNumberFormat="0" applyFont="0" applyAlignment="0" applyProtection="0"/>
    <xf numFmtId="0" fontId="1" fillId="0" borderId="0"/>
    <xf numFmtId="0" fontId="1" fillId="13" borderId="9" applyNumberFormat="0" applyFont="0" applyAlignment="0" applyProtection="0"/>
    <xf numFmtId="0" fontId="1" fillId="13" borderId="9" applyNumberFormat="0" applyFont="0" applyAlignment="0" applyProtection="0"/>
    <xf numFmtId="0" fontId="1" fillId="13" borderId="9" applyNumberFormat="0" applyFont="0" applyAlignment="0" applyProtection="0"/>
    <xf numFmtId="0" fontId="1" fillId="13" borderId="9" applyNumberFormat="0" applyFont="0" applyAlignment="0" applyProtection="0"/>
    <xf numFmtId="0" fontId="1" fillId="13" borderId="9" applyNumberFormat="0" applyFont="0" applyAlignment="0" applyProtection="0"/>
    <xf numFmtId="0" fontId="1" fillId="13" borderId="9" applyNumberFormat="0" applyFont="0" applyAlignment="0" applyProtection="0"/>
    <xf numFmtId="0" fontId="1" fillId="13" borderId="9" applyNumberFormat="0" applyFont="0" applyAlignment="0" applyProtection="0"/>
  </cellStyleXfs>
  <cellXfs count="120">
    <xf numFmtId="0" fontId="0" fillId="0" borderId="0" xfId="0"/>
    <xf numFmtId="0" fontId="0" fillId="0" borderId="0" xfId="0" applyFill="1"/>
    <xf numFmtId="0" fontId="3" fillId="5" borderId="0" xfId="0" applyFont="1" applyFill="1"/>
    <xf numFmtId="0" fontId="3" fillId="0" borderId="0" xfId="0" applyFont="1"/>
    <xf numFmtId="0" fontId="3" fillId="0" borderId="0" xfId="0" applyFont="1" applyFill="1" applyBorder="1"/>
    <xf numFmtId="0" fontId="3" fillId="0" borderId="0" xfId="0" applyFont="1" applyAlignment="1">
      <alignment wrapText="1"/>
    </xf>
    <xf numFmtId="0" fontId="0" fillId="5" borderId="0" xfId="0" applyFill="1"/>
    <xf numFmtId="0" fontId="1" fillId="5" borderId="0" xfId="46" applyFill="1"/>
    <xf numFmtId="0" fontId="1" fillId="5" borderId="0" xfId="63" applyFill="1"/>
    <xf numFmtId="0" fontId="1" fillId="5" borderId="0" xfId="48" applyFill="1"/>
    <xf numFmtId="0" fontId="1" fillId="5" borderId="0" xfId="81" applyFill="1"/>
    <xf numFmtId="0" fontId="1" fillId="5" borderId="0" xfId="42" applyFill="1"/>
    <xf numFmtId="0" fontId="1" fillId="5" borderId="0" xfId="91" applyFill="1"/>
    <xf numFmtId="0" fontId="1" fillId="5" borderId="0" xfId="44" applyFill="1"/>
    <xf numFmtId="0" fontId="1" fillId="5" borderId="0" xfId="103" applyFill="1"/>
    <xf numFmtId="0" fontId="1" fillId="5" borderId="0" xfId="96" applyFill="1"/>
    <xf numFmtId="0" fontId="1" fillId="5" borderId="0" xfId="99" applyFill="1"/>
    <xf numFmtId="0" fontId="1" fillId="5" borderId="0" xfId="74" applyFill="1"/>
    <xf numFmtId="0" fontId="1" fillId="5" borderId="0" xfId="109" applyFill="1"/>
    <xf numFmtId="0" fontId="1" fillId="5" borderId="0" xfId="121" applyFill="1"/>
    <xf numFmtId="0" fontId="1" fillId="5" borderId="0" xfId="125" applyFill="1"/>
    <xf numFmtId="0" fontId="1" fillId="5" borderId="0" xfId="129" applyFill="1"/>
    <xf numFmtId="0" fontId="1" fillId="5" borderId="0" xfId="133" applyFill="1"/>
    <xf numFmtId="0" fontId="0" fillId="0" borderId="0" xfId="0" applyAlignment="1">
      <alignment vertical="center"/>
    </xf>
    <xf numFmtId="0" fontId="3" fillId="5" borderId="1" xfId="0" applyFont="1" applyFill="1" applyBorder="1" applyAlignment="1">
      <alignment vertical="center"/>
    </xf>
    <xf numFmtId="0" fontId="3" fillId="5" borderId="0" xfId="0" applyFont="1" applyFill="1" applyAlignment="1">
      <alignment vertical="center"/>
    </xf>
    <xf numFmtId="0" fontId="3" fillId="0" borderId="1" xfId="0" applyFont="1" applyFill="1" applyBorder="1" applyAlignment="1">
      <alignment vertical="center"/>
    </xf>
    <xf numFmtId="0" fontId="3" fillId="0" borderId="0" xfId="0" applyFont="1" applyFill="1" applyAlignment="1">
      <alignment vertical="center"/>
    </xf>
    <xf numFmtId="0" fontId="3" fillId="0" borderId="0" xfId="0" applyFont="1" applyAlignment="1">
      <alignment vertical="center"/>
    </xf>
    <xf numFmtId="0" fontId="3" fillId="0" borderId="0" xfId="0" applyFont="1" applyFill="1" applyBorder="1" applyAlignment="1">
      <alignment vertical="center"/>
    </xf>
    <xf numFmtId="0" fontId="3" fillId="0" borderId="1" xfId="0" applyFont="1" applyBorder="1" applyAlignment="1">
      <alignment vertical="center"/>
    </xf>
    <xf numFmtId="0" fontId="0" fillId="4" borderId="1" xfId="0" applyFill="1" applyBorder="1" applyAlignment="1">
      <alignment vertical="center"/>
    </xf>
    <xf numFmtId="0" fontId="0" fillId="3" borderId="0" xfId="0" applyFill="1" applyAlignment="1">
      <alignment vertical="center"/>
    </xf>
    <xf numFmtId="0" fontId="0" fillId="2" borderId="1" xfId="0" applyFill="1" applyBorder="1" applyAlignment="1">
      <alignment vertical="center"/>
    </xf>
    <xf numFmtId="0" fontId="0" fillId="6" borderId="0" xfId="0" applyFill="1" applyAlignment="1">
      <alignment vertical="center"/>
    </xf>
    <xf numFmtId="0" fontId="0" fillId="0" borderId="0" xfId="0" applyAlignment="1">
      <alignment vertical="center" wrapText="1"/>
    </xf>
    <xf numFmtId="0" fontId="3" fillId="0" borderId="0" xfId="0" applyFont="1" applyAlignment="1">
      <alignment vertical="center" wrapText="1"/>
    </xf>
    <xf numFmtId="0" fontId="1" fillId="5" borderId="0" xfId="41" applyFill="1" applyAlignment="1">
      <alignment vertical="center"/>
    </xf>
    <xf numFmtId="0" fontId="1" fillId="39" borderId="0" xfId="47" applyFill="1" applyAlignment="1">
      <alignment vertical="center"/>
    </xf>
    <xf numFmtId="0" fontId="0" fillId="38" borderId="0" xfId="0" applyFill="1" applyAlignment="1">
      <alignment vertical="center"/>
    </xf>
    <xf numFmtId="0" fontId="0" fillId="5" borderId="0" xfId="0" applyFill="1" applyAlignment="1">
      <alignment vertical="center"/>
    </xf>
    <xf numFmtId="0" fontId="1" fillId="5" borderId="0" xfId="47" applyFill="1" applyAlignment="1">
      <alignment vertical="center"/>
    </xf>
    <xf numFmtId="0" fontId="1" fillId="5" borderId="0" xfId="46" applyFill="1" applyAlignment="1">
      <alignment vertical="center"/>
    </xf>
    <xf numFmtId="0" fontId="1" fillId="39" borderId="0" xfId="43" applyFill="1" applyAlignment="1">
      <alignment vertical="center"/>
    </xf>
    <xf numFmtId="0" fontId="1" fillId="5" borderId="0" xfId="43" applyFill="1" applyAlignment="1">
      <alignment vertical="center"/>
    </xf>
    <xf numFmtId="0" fontId="1" fillId="5" borderId="0" xfId="63" applyFill="1" applyAlignment="1">
      <alignment vertical="center"/>
    </xf>
    <xf numFmtId="0" fontId="1" fillId="39" borderId="0" xfId="64" applyFill="1" applyAlignment="1">
      <alignment vertical="center"/>
    </xf>
    <xf numFmtId="0" fontId="1" fillId="5" borderId="0" xfId="64" applyFill="1" applyAlignment="1">
      <alignment vertical="center"/>
    </xf>
    <xf numFmtId="0" fontId="1" fillId="5" borderId="0" xfId="60" applyFill="1" applyAlignment="1">
      <alignment vertical="center"/>
    </xf>
    <xf numFmtId="0" fontId="1" fillId="39" borderId="0" xfId="56" applyFill="1" applyAlignment="1">
      <alignment vertical="center"/>
    </xf>
    <xf numFmtId="0" fontId="1" fillId="5" borderId="0" xfId="56" applyFill="1" applyAlignment="1">
      <alignment vertical="center"/>
    </xf>
    <xf numFmtId="0" fontId="1" fillId="5" borderId="0" xfId="59" applyFill="1" applyAlignment="1">
      <alignment vertical="center"/>
    </xf>
    <xf numFmtId="0" fontId="1" fillId="39" borderId="0" xfId="61" applyFill="1" applyAlignment="1">
      <alignment vertical="center"/>
    </xf>
    <xf numFmtId="0" fontId="1" fillId="5" borderId="0" xfId="61" applyFill="1" applyAlignment="1">
      <alignment vertical="center"/>
    </xf>
    <xf numFmtId="0" fontId="1" fillId="5" borderId="0" xfId="53" applyFill="1" applyAlignment="1">
      <alignment vertical="center"/>
    </xf>
    <xf numFmtId="0" fontId="1" fillId="5" borderId="0" xfId="69" applyFill="1" applyAlignment="1">
      <alignment vertical="center" wrapText="1"/>
    </xf>
    <xf numFmtId="0" fontId="1" fillId="39" borderId="0" xfId="71" applyFill="1" applyAlignment="1">
      <alignment vertical="center"/>
    </xf>
    <xf numFmtId="0" fontId="1" fillId="5" borderId="0" xfId="71" applyFill="1" applyAlignment="1">
      <alignment vertical="center"/>
    </xf>
    <xf numFmtId="0" fontId="1" fillId="5" borderId="0" xfId="48" applyFill="1" applyAlignment="1">
      <alignment vertical="center"/>
    </xf>
    <xf numFmtId="0" fontId="1" fillId="39" borderId="0" xfId="70" applyFill="1" applyAlignment="1">
      <alignment vertical="center"/>
    </xf>
    <xf numFmtId="0" fontId="1" fillId="5" borderId="0" xfId="70" applyFill="1" applyAlignment="1">
      <alignment vertical="center"/>
    </xf>
    <xf numFmtId="0" fontId="1" fillId="5" borderId="0" xfId="80" applyFill="1" applyAlignment="1">
      <alignment vertical="center"/>
    </xf>
    <xf numFmtId="0" fontId="1" fillId="5" borderId="0" xfId="81" applyFill="1" applyAlignment="1">
      <alignment vertical="center"/>
    </xf>
    <xf numFmtId="0" fontId="1" fillId="39" borderId="0" xfId="67" applyFill="1" applyAlignment="1">
      <alignment vertical="center"/>
    </xf>
    <xf numFmtId="0" fontId="1" fillId="5" borderId="0" xfId="67" applyFill="1" applyAlignment="1">
      <alignment vertical="center"/>
    </xf>
    <xf numFmtId="0" fontId="1" fillId="5" borderId="0" xfId="42" applyFill="1" applyAlignment="1">
      <alignment vertical="center"/>
    </xf>
    <xf numFmtId="0" fontId="1" fillId="39" borderId="0" xfId="75" applyFill="1" applyAlignment="1">
      <alignment vertical="center"/>
    </xf>
    <xf numFmtId="0" fontId="1" fillId="5" borderId="0" xfId="75" applyFill="1" applyAlignment="1">
      <alignment vertical="center"/>
    </xf>
    <xf numFmtId="0" fontId="1" fillId="5" borderId="0" xfId="90" applyFill="1" applyAlignment="1">
      <alignment vertical="center"/>
    </xf>
    <xf numFmtId="0" fontId="1" fillId="5" borderId="0" xfId="91" applyFill="1" applyAlignment="1">
      <alignment vertical="center"/>
    </xf>
    <xf numFmtId="0" fontId="1" fillId="39" borderId="0" xfId="72" applyFill="1" applyAlignment="1">
      <alignment vertical="center"/>
    </xf>
    <xf numFmtId="0" fontId="1" fillId="5" borderId="0" xfId="72" applyFill="1" applyAlignment="1">
      <alignment vertical="center"/>
    </xf>
    <xf numFmtId="0" fontId="1" fillId="5" borderId="0" xfId="44" applyFill="1" applyAlignment="1">
      <alignment vertical="center"/>
    </xf>
    <xf numFmtId="0" fontId="1" fillId="39" borderId="0" xfId="85" applyFill="1" applyAlignment="1">
      <alignment vertical="center"/>
    </xf>
    <xf numFmtId="0" fontId="1" fillId="5" borderId="0" xfId="85" applyFill="1" applyAlignment="1">
      <alignment vertical="center"/>
    </xf>
    <xf numFmtId="0" fontId="1" fillId="5" borderId="0" xfId="103" applyFill="1" applyAlignment="1">
      <alignment vertical="center"/>
    </xf>
    <xf numFmtId="0" fontId="1" fillId="39" borderId="0" xfId="73" applyFill="1" applyAlignment="1">
      <alignment vertical="center"/>
    </xf>
    <xf numFmtId="0" fontId="1" fillId="38" borderId="0" xfId="73" applyFill="1" applyAlignment="1">
      <alignment vertical="center"/>
    </xf>
    <xf numFmtId="0" fontId="1" fillId="5" borderId="0" xfId="73" applyFill="1" applyAlignment="1">
      <alignment vertical="center"/>
    </xf>
    <xf numFmtId="0" fontId="1" fillId="5" borderId="0" xfId="96" applyFill="1" applyAlignment="1">
      <alignment vertical="center"/>
    </xf>
    <xf numFmtId="0" fontId="1" fillId="39" borderId="0" xfId="101" applyFill="1" applyAlignment="1">
      <alignment vertical="center"/>
    </xf>
    <xf numFmtId="0" fontId="1" fillId="5" borderId="0" xfId="101" applyFill="1" applyAlignment="1">
      <alignment vertical="center"/>
    </xf>
    <xf numFmtId="0" fontId="1" fillId="5" borderId="0" xfId="99" applyFill="1" applyAlignment="1">
      <alignment vertical="center"/>
    </xf>
    <xf numFmtId="0" fontId="1" fillId="39" borderId="0" xfId="83" applyFill="1" applyAlignment="1">
      <alignment vertical="center"/>
    </xf>
    <xf numFmtId="0" fontId="1" fillId="5" borderId="0" xfId="83" applyFill="1" applyAlignment="1">
      <alignment vertical="center"/>
    </xf>
    <xf numFmtId="0" fontId="1" fillId="5" borderId="0" xfId="74" applyFill="1" applyAlignment="1">
      <alignment vertical="center"/>
    </xf>
    <xf numFmtId="0" fontId="1" fillId="39" borderId="0" xfId="93" applyFill="1" applyAlignment="1">
      <alignment vertical="center"/>
    </xf>
    <xf numFmtId="0" fontId="1" fillId="5" borderId="0" xfId="93" applyFill="1" applyAlignment="1">
      <alignment vertical="center"/>
    </xf>
    <xf numFmtId="0" fontId="1" fillId="5" borderId="0" xfId="57" applyFill="1" applyAlignment="1">
      <alignment vertical="center"/>
    </xf>
    <xf numFmtId="0" fontId="1" fillId="39" borderId="0" xfId="97" applyFill="1" applyAlignment="1">
      <alignment vertical="center"/>
    </xf>
    <xf numFmtId="0" fontId="1" fillId="5" borderId="0" xfId="97" applyFill="1" applyAlignment="1">
      <alignment vertical="center"/>
    </xf>
    <xf numFmtId="0" fontId="1" fillId="5" borderId="0" xfId="105" applyFill="1" applyAlignment="1">
      <alignment vertical="center"/>
    </xf>
    <xf numFmtId="0" fontId="1" fillId="39" borderId="0" xfId="107" applyFill="1" applyAlignment="1">
      <alignment vertical="center"/>
    </xf>
    <xf numFmtId="0" fontId="1" fillId="5" borderId="0" xfId="107" applyFill="1" applyAlignment="1">
      <alignment vertical="center"/>
    </xf>
    <xf numFmtId="0" fontId="1" fillId="5" borderId="0" xfId="109" applyFill="1" applyAlignment="1">
      <alignment vertical="center" wrapText="1"/>
    </xf>
    <xf numFmtId="0" fontId="1" fillId="5" borderId="0" xfId="109" applyFill="1" applyAlignment="1">
      <alignment vertical="center"/>
    </xf>
    <xf numFmtId="0" fontId="1" fillId="39" borderId="0" xfId="111" applyFill="1" applyAlignment="1">
      <alignment vertical="center"/>
    </xf>
    <xf numFmtId="0" fontId="1" fillId="5" borderId="0" xfId="111" applyFill="1" applyAlignment="1">
      <alignment vertical="center"/>
    </xf>
    <xf numFmtId="0" fontId="1" fillId="5" borderId="0" xfId="113" applyFill="1" applyAlignment="1">
      <alignment vertical="center"/>
    </xf>
    <xf numFmtId="0" fontId="1" fillId="39" borderId="0" xfId="115" applyFill="1" applyAlignment="1">
      <alignment vertical="center"/>
    </xf>
    <xf numFmtId="0" fontId="1" fillId="5" borderId="0" xfId="115" applyFill="1" applyAlignment="1">
      <alignment vertical="center"/>
    </xf>
    <xf numFmtId="0" fontId="1" fillId="5" borderId="0" xfId="117" applyFill="1" applyAlignment="1">
      <alignment vertical="center"/>
    </xf>
    <xf numFmtId="0" fontId="1" fillId="39" borderId="0" xfId="119" applyFill="1" applyAlignment="1">
      <alignment vertical="center"/>
    </xf>
    <xf numFmtId="0" fontId="1" fillId="5" borderId="0" xfId="119" applyFill="1" applyAlignment="1">
      <alignment vertical="center"/>
    </xf>
    <xf numFmtId="0" fontId="1" fillId="5" borderId="0" xfId="121" applyFill="1" applyAlignment="1">
      <alignment vertical="center"/>
    </xf>
    <xf numFmtId="0" fontId="1" fillId="39" borderId="0" xfId="123" applyFill="1" applyAlignment="1">
      <alignment vertical="center"/>
    </xf>
    <xf numFmtId="0" fontId="1" fillId="5" borderId="0" xfId="123" applyFill="1" applyAlignment="1">
      <alignment vertical="center"/>
    </xf>
    <xf numFmtId="0" fontId="1" fillId="5" borderId="0" xfId="125" applyFill="1" applyAlignment="1">
      <alignment vertical="center"/>
    </xf>
    <xf numFmtId="0" fontId="1" fillId="39" borderId="0" xfId="127" applyFill="1" applyAlignment="1">
      <alignment vertical="center"/>
    </xf>
    <xf numFmtId="0" fontId="1" fillId="5" borderId="0" xfId="129" applyFill="1" applyAlignment="1">
      <alignment vertical="center"/>
    </xf>
    <xf numFmtId="0" fontId="1" fillId="39" borderId="0" xfId="131" applyFill="1" applyAlignment="1">
      <alignment vertical="center"/>
    </xf>
    <xf numFmtId="0" fontId="1" fillId="5" borderId="0" xfId="131" applyFill="1" applyAlignment="1">
      <alignment vertical="center"/>
    </xf>
    <xf numFmtId="0" fontId="1" fillId="5" borderId="0" xfId="133" applyFill="1" applyAlignment="1">
      <alignment vertical="center"/>
    </xf>
    <xf numFmtId="0" fontId="0" fillId="0" borderId="0" xfId="0" applyFill="1" applyAlignment="1">
      <alignment vertical="center"/>
    </xf>
    <xf numFmtId="0" fontId="0" fillId="0" borderId="0" xfId="0" applyFont="1" applyFill="1" applyAlignment="1">
      <alignment vertical="center"/>
    </xf>
    <xf numFmtId="20" fontId="3" fillId="0" borderId="0" xfId="0" applyNumberFormat="1" applyFont="1" applyFill="1" applyAlignment="1">
      <alignment vertical="center"/>
    </xf>
    <xf numFmtId="0" fontId="0" fillId="0" borderId="11" xfId="0" applyBorder="1" applyAlignment="1">
      <alignment horizontal="center" vertical="center"/>
    </xf>
    <xf numFmtId="0" fontId="3" fillId="4" borderId="11" xfId="0" applyFont="1" applyFill="1" applyBorder="1" applyAlignment="1">
      <alignment horizontal="center" vertical="center"/>
    </xf>
    <xf numFmtId="0" fontId="0" fillId="4" borderId="11" xfId="0" applyFill="1" applyBorder="1" applyAlignment="1">
      <alignment horizontal="center" vertical="center"/>
    </xf>
    <xf numFmtId="0" fontId="0" fillId="40" borderId="11" xfId="0" applyFill="1" applyBorder="1" applyAlignment="1">
      <alignment horizontal="center" vertical="center"/>
    </xf>
  </cellXfs>
  <cellStyles count="141">
    <cellStyle name="20 % - Accent1" xfId="18" builtinId="30" customBuiltin="1"/>
    <cellStyle name="20 % - Accent2" xfId="22" builtinId="34" customBuiltin="1"/>
    <cellStyle name="20 % - Accent3" xfId="26" builtinId="38" customBuiltin="1"/>
    <cellStyle name="20 % - Accent4" xfId="30" builtinId="42" customBuiltin="1"/>
    <cellStyle name="20 % - Accent5" xfId="34" builtinId="46" customBuiltin="1"/>
    <cellStyle name="20 % - Accent6" xfId="38" builtinId="50" customBuiltin="1"/>
    <cellStyle name="40 % - Accent1" xfId="19" builtinId="31" customBuiltin="1"/>
    <cellStyle name="40 % - Accent2" xfId="23" builtinId="35" customBuiltin="1"/>
    <cellStyle name="40 % - Accent3" xfId="27" builtinId="39" customBuiltin="1"/>
    <cellStyle name="40 % - Accent4" xfId="31" builtinId="43" customBuiltin="1"/>
    <cellStyle name="40 % - Accent5" xfId="35" builtinId="47" customBuiltin="1"/>
    <cellStyle name="40 % - Accent6" xfId="39" builtinId="51" customBuiltin="1"/>
    <cellStyle name="60 % - Accent1" xfId="20" builtinId="32" customBuiltin="1"/>
    <cellStyle name="60 % - Accent2" xfId="24" builtinId="36" customBuiltin="1"/>
    <cellStyle name="60 % - Accent3" xfId="28" builtinId="40" customBuiltin="1"/>
    <cellStyle name="60 % - Accent4" xfId="32" builtinId="44" customBuiltin="1"/>
    <cellStyle name="60 % - Accent5" xfId="36" builtinId="48" customBuiltin="1"/>
    <cellStyle name="60 % - Accent6" xfId="40" builtinId="52" customBuiltin="1"/>
    <cellStyle name="Accent1" xfId="17" builtinId="29" customBuiltin="1"/>
    <cellStyle name="Accent2" xfId="21" builtinId="33" customBuiltin="1"/>
    <cellStyle name="Accent3" xfId="25" builtinId="37" customBuiltin="1"/>
    <cellStyle name="Accent4" xfId="29" builtinId="41" customBuiltin="1"/>
    <cellStyle name="Accent5" xfId="33" builtinId="45" customBuiltin="1"/>
    <cellStyle name="Accent6" xfId="37" builtinId="49" customBuiltin="1"/>
    <cellStyle name="Avertissement" xfId="14" builtinId="11" customBuiltin="1"/>
    <cellStyle name="Calcul" xfId="11" builtinId="22" customBuiltin="1"/>
    <cellStyle name="Cellule liée" xfId="12" builtinId="24" customBuiltin="1"/>
    <cellStyle name="Entrée" xfId="9" builtinId="20" customBuiltin="1"/>
    <cellStyle name="Insatisfaisant" xfId="7" builtinId="27" customBuiltin="1"/>
    <cellStyle name="Neutre" xfId="8" builtinId="28" customBuiltin="1"/>
    <cellStyle name="Normal" xfId="0" builtinId="0"/>
    <cellStyle name="Notiz 10" xfId="50" xr:uid="{00000000-0005-0000-0000-00001F000000}"/>
    <cellStyle name="Notiz 11" xfId="66" xr:uid="{00000000-0005-0000-0000-000020000000}"/>
    <cellStyle name="Notiz 12" xfId="68" xr:uid="{00000000-0005-0000-0000-000021000000}"/>
    <cellStyle name="Notiz 13" xfId="58" xr:uid="{00000000-0005-0000-0000-000022000000}"/>
    <cellStyle name="Notiz 14" xfId="77" xr:uid="{00000000-0005-0000-0000-000023000000}"/>
    <cellStyle name="Notiz 15" xfId="78" xr:uid="{00000000-0005-0000-0000-000024000000}"/>
    <cellStyle name="Notiz 16" xfId="82" xr:uid="{00000000-0005-0000-0000-000025000000}"/>
    <cellStyle name="Notiz 17" xfId="79" xr:uid="{00000000-0005-0000-0000-000026000000}"/>
    <cellStyle name="Notiz 18" xfId="76" xr:uid="{00000000-0005-0000-0000-000027000000}"/>
    <cellStyle name="Notiz 19" xfId="87" xr:uid="{00000000-0005-0000-0000-000028000000}"/>
    <cellStyle name="Notiz 2" xfId="49" xr:uid="{00000000-0005-0000-0000-000029000000}"/>
    <cellStyle name="Notiz 20" xfId="88" xr:uid="{00000000-0005-0000-0000-00002A000000}"/>
    <cellStyle name="Notiz 21" xfId="92" xr:uid="{00000000-0005-0000-0000-00002B000000}"/>
    <cellStyle name="Notiz 22" xfId="89" xr:uid="{00000000-0005-0000-0000-00002C000000}"/>
    <cellStyle name="Notiz 23" xfId="86" xr:uid="{00000000-0005-0000-0000-00002D000000}"/>
    <cellStyle name="Notiz 24" xfId="98" xr:uid="{00000000-0005-0000-0000-00002E000000}"/>
    <cellStyle name="Notiz 25" xfId="100" xr:uid="{00000000-0005-0000-0000-00002F000000}"/>
    <cellStyle name="Notiz 26" xfId="104" xr:uid="{00000000-0005-0000-0000-000030000000}"/>
    <cellStyle name="Notiz 27" xfId="102" xr:uid="{00000000-0005-0000-0000-000031000000}"/>
    <cellStyle name="Notiz 28" xfId="95" xr:uid="{00000000-0005-0000-0000-000032000000}"/>
    <cellStyle name="Notiz 29" xfId="94" xr:uid="{00000000-0005-0000-0000-000033000000}"/>
    <cellStyle name="Notiz 3" xfId="45" xr:uid="{00000000-0005-0000-0000-000034000000}"/>
    <cellStyle name="Notiz 30" xfId="84" xr:uid="{00000000-0005-0000-0000-000035000000}"/>
    <cellStyle name="Notiz 31" xfId="106" xr:uid="{00000000-0005-0000-0000-000036000000}"/>
    <cellStyle name="Notiz 32" xfId="108" xr:uid="{00000000-0005-0000-0000-000037000000}"/>
    <cellStyle name="Notiz 33" xfId="110" xr:uid="{00000000-0005-0000-0000-000038000000}"/>
    <cellStyle name="Notiz 34" xfId="112" xr:uid="{00000000-0005-0000-0000-000039000000}"/>
    <cellStyle name="Notiz 35" xfId="114" xr:uid="{00000000-0005-0000-0000-00003A000000}"/>
    <cellStyle name="Notiz 36" xfId="116" xr:uid="{00000000-0005-0000-0000-00003B000000}"/>
    <cellStyle name="Notiz 37" xfId="118" xr:uid="{00000000-0005-0000-0000-00003C000000}"/>
    <cellStyle name="Notiz 38" xfId="120" xr:uid="{00000000-0005-0000-0000-00003D000000}"/>
    <cellStyle name="Notiz 39" xfId="122" xr:uid="{00000000-0005-0000-0000-00003E000000}"/>
    <cellStyle name="Notiz 4" xfId="52" xr:uid="{00000000-0005-0000-0000-00003F000000}"/>
    <cellStyle name="Notiz 40" xfId="124" xr:uid="{00000000-0005-0000-0000-000040000000}"/>
    <cellStyle name="Notiz 41" xfId="126" xr:uid="{00000000-0005-0000-0000-000041000000}"/>
    <cellStyle name="Notiz 42" xfId="128" xr:uid="{00000000-0005-0000-0000-000042000000}"/>
    <cellStyle name="Notiz 43" xfId="130" xr:uid="{00000000-0005-0000-0000-000043000000}"/>
    <cellStyle name="Notiz 44" xfId="132" xr:uid="{00000000-0005-0000-0000-000044000000}"/>
    <cellStyle name="Notiz 45" xfId="134" xr:uid="{00000000-0005-0000-0000-000045000000}"/>
    <cellStyle name="Notiz 46" xfId="135" xr:uid="{00000000-0005-0000-0000-000046000000}"/>
    <cellStyle name="Notiz 47" xfId="136" xr:uid="{00000000-0005-0000-0000-000047000000}"/>
    <cellStyle name="Notiz 48" xfId="137" xr:uid="{00000000-0005-0000-0000-000048000000}"/>
    <cellStyle name="Notiz 49" xfId="138" xr:uid="{00000000-0005-0000-0000-000049000000}"/>
    <cellStyle name="Notiz 5" xfId="54" xr:uid="{00000000-0005-0000-0000-00004A000000}"/>
    <cellStyle name="Notiz 50" xfId="139" xr:uid="{00000000-0005-0000-0000-00004B000000}"/>
    <cellStyle name="Notiz 51" xfId="140" xr:uid="{00000000-0005-0000-0000-00004C000000}"/>
    <cellStyle name="Notiz 6" xfId="65" xr:uid="{00000000-0005-0000-0000-00004D000000}"/>
    <cellStyle name="Notiz 7" xfId="55" xr:uid="{00000000-0005-0000-0000-00004E000000}"/>
    <cellStyle name="Notiz 8" xfId="62" xr:uid="{00000000-0005-0000-0000-00004F000000}"/>
    <cellStyle name="Notiz 9" xfId="51" xr:uid="{00000000-0005-0000-0000-000050000000}"/>
    <cellStyle name="Satisfaisant" xfId="6" builtinId="26" customBuiltin="1"/>
    <cellStyle name="Sortie" xfId="10" builtinId="21" customBuiltin="1"/>
    <cellStyle name="Standard 10" xfId="59" xr:uid="{00000000-0005-0000-0000-000053000000}"/>
    <cellStyle name="Standard 11" xfId="61" xr:uid="{00000000-0005-0000-0000-000054000000}"/>
    <cellStyle name="Standard 12" xfId="53" xr:uid="{00000000-0005-0000-0000-000055000000}"/>
    <cellStyle name="Standard 13" xfId="69" xr:uid="{00000000-0005-0000-0000-000056000000}"/>
    <cellStyle name="Standard 14" xfId="71" xr:uid="{00000000-0005-0000-0000-000057000000}"/>
    <cellStyle name="Standard 15" xfId="48" xr:uid="{00000000-0005-0000-0000-000058000000}"/>
    <cellStyle name="Standard 16" xfId="70" xr:uid="{00000000-0005-0000-0000-000059000000}"/>
    <cellStyle name="Standard 17" xfId="80" xr:uid="{00000000-0005-0000-0000-00005A000000}"/>
    <cellStyle name="Standard 18" xfId="81" xr:uid="{00000000-0005-0000-0000-00005B000000}"/>
    <cellStyle name="Standard 19" xfId="67" xr:uid="{00000000-0005-0000-0000-00005C000000}"/>
    <cellStyle name="Standard 2" xfId="41" xr:uid="{00000000-0005-0000-0000-00005D000000}"/>
    <cellStyle name="Standard 20" xfId="42" xr:uid="{00000000-0005-0000-0000-00005E000000}"/>
    <cellStyle name="Standard 21" xfId="75" xr:uid="{00000000-0005-0000-0000-00005F000000}"/>
    <cellStyle name="Standard 22" xfId="90" xr:uid="{00000000-0005-0000-0000-000060000000}"/>
    <cellStyle name="Standard 23" xfId="91" xr:uid="{00000000-0005-0000-0000-000061000000}"/>
    <cellStyle name="Standard 24" xfId="72" xr:uid="{00000000-0005-0000-0000-000062000000}"/>
    <cellStyle name="Standard 25" xfId="44" xr:uid="{00000000-0005-0000-0000-000063000000}"/>
    <cellStyle name="Standard 26" xfId="85" xr:uid="{00000000-0005-0000-0000-000064000000}"/>
    <cellStyle name="Standard 27" xfId="103" xr:uid="{00000000-0005-0000-0000-000065000000}"/>
    <cellStyle name="Standard 28" xfId="73" xr:uid="{00000000-0005-0000-0000-000066000000}"/>
    <cellStyle name="Standard 29" xfId="96" xr:uid="{00000000-0005-0000-0000-000067000000}"/>
    <cellStyle name="Standard 3" xfId="47" xr:uid="{00000000-0005-0000-0000-000068000000}"/>
    <cellStyle name="Standard 30" xfId="101" xr:uid="{00000000-0005-0000-0000-000069000000}"/>
    <cellStyle name="Standard 31" xfId="99" xr:uid="{00000000-0005-0000-0000-00006A000000}"/>
    <cellStyle name="Standard 32" xfId="83" xr:uid="{00000000-0005-0000-0000-00006B000000}"/>
    <cellStyle name="Standard 33" xfId="74" xr:uid="{00000000-0005-0000-0000-00006C000000}"/>
    <cellStyle name="Standard 34" xfId="93" xr:uid="{00000000-0005-0000-0000-00006D000000}"/>
    <cellStyle name="Standard 35" xfId="57" xr:uid="{00000000-0005-0000-0000-00006E000000}"/>
    <cellStyle name="Standard 36" xfId="97" xr:uid="{00000000-0005-0000-0000-00006F000000}"/>
    <cellStyle name="Standard 37" xfId="105" xr:uid="{00000000-0005-0000-0000-000070000000}"/>
    <cellStyle name="Standard 38" xfId="107" xr:uid="{00000000-0005-0000-0000-000071000000}"/>
    <cellStyle name="Standard 39" xfId="109" xr:uid="{00000000-0005-0000-0000-000072000000}"/>
    <cellStyle name="Standard 4" xfId="46" xr:uid="{00000000-0005-0000-0000-000073000000}"/>
    <cellStyle name="Standard 40" xfId="111" xr:uid="{00000000-0005-0000-0000-000074000000}"/>
    <cellStyle name="Standard 41" xfId="113" xr:uid="{00000000-0005-0000-0000-000075000000}"/>
    <cellStyle name="Standard 42" xfId="115" xr:uid="{00000000-0005-0000-0000-000076000000}"/>
    <cellStyle name="Standard 43" xfId="117" xr:uid="{00000000-0005-0000-0000-000077000000}"/>
    <cellStyle name="Standard 44" xfId="119" xr:uid="{00000000-0005-0000-0000-000078000000}"/>
    <cellStyle name="Standard 45" xfId="121" xr:uid="{00000000-0005-0000-0000-000079000000}"/>
    <cellStyle name="Standard 46" xfId="123" xr:uid="{00000000-0005-0000-0000-00007A000000}"/>
    <cellStyle name="Standard 47" xfId="125" xr:uid="{00000000-0005-0000-0000-00007B000000}"/>
    <cellStyle name="Standard 48" xfId="127" xr:uid="{00000000-0005-0000-0000-00007C000000}"/>
    <cellStyle name="Standard 49" xfId="129" xr:uid="{00000000-0005-0000-0000-00007D000000}"/>
    <cellStyle name="Standard 5" xfId="43" xr:uid="{00000000-0005-0000-0000-00007E000000}"/>
    <cellStyle name="Standard 50" xfId="131" xr:uid="{00000000-0005-0000-0000-00007F000000}"/>
    <cellStyle name="Standard 51" xfId="133" xr:uid="{00000000-0005-0000-0000-000080000000}"/>
    <cellStyle name="Standard 6" xfId="63" xr:uid="{00000000-0005-0000-0000-000081000000}"/>
    <cellStyle name="Standard 7" xfId="64" xr:uid="{00000000-0005-0000-0000-000082000000}"/>
    <cellStyle name="Standard 8" xfId="60" xr:uid="{00000000-0005-0000-0000-000083000000}"/>
    <cellStyle name="Standard 9" xfId="56" xr:uid="{00000000-0005-0000-0000-000084000000}"/>
    <cellStyle name="Texte explicatif" xfId="15" builtinId="53" customBuiltin="1"/>
    <cellStyle name="Titre" xfId="1" builtinId="15" customBuiltin="1"/>
    <cellStyle name="Titre 1" xfId="2" builtinId="16" customBuiltin="1"/>
    <cellStyle name="Titre 2" xfId="3" builtinId="17" customBuiltin="1"/>
    <cellStyle name="Titre 3" xfId="4" builtinId="18" customBuiltin="1"/>
    <cellStyle name="Titre 4" xfId="5" builtinId="19" customBuiltin="1"/>
    <cellStyle name="Total" xfId="16" builtinId="25" customBuiltin="1"/>
    <cellStyle name="Vérification" xfId="13" builtinId="23" customBuiltin="1"/>
  </cellStyles>
  <dxfs count="0"/>
  <tableStyles count="0" defaultTableStyle="TableStyleMedium9" defaultPivotStyle="PivotStyleLight16"/>
  <colors>
    <mruColors>
      <color rgb="FFFFFF99"/>
      <color rgb="FFCC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ublished="0"/>
  <dimension ref="A1:EM94"/>
  <sheetViews>
    <sheetView tabSelected="1" workbookViewId="0">
      <pane ySplit="1" topLeftCell="A10" activePane="bottomLeft" state="frozen"/>
      <selection pane="bottomLeft" activeCell="M63" sqref="M63"/>
    </sheetView>
  </sheetViews>
  <sheetFormatPr baseColWidth="10" defaultRowHeight="13" x14ac:dyDescent="0.15"/>
  <cols>
    <col min="1" max="2" width="10.83203125" style="23"/>
    <col min="3" max="3" width="10.6640625" style="113"/>
    <col min="4" max="4" width="10.83203125" style="113" customWidth="1"/>
    <col min="5" max="5" width="10.83203125" style="23" customWidth="1"/>
    <col min="6" max="6" width="11.83203125" style="23" customWidth="1"/>
    <col min="7" max="8" width="10.83203125" style="23" customWidth="1"/>
    <col min="9" max="10" width="10.6640625" style="113"/>
    <col min="11" max="11" width="10.83203125" style="23"/>
    <col min="12" max="12" width="13.6640625" style="23" customWidth="1"/>
    <col min="13" max="14" width="10.83203125" style="23" customWidth="1"/>
    <col min="15" max="16" width="10.83203125" style="113" customWidth="1"/>
    <col min="17" max="36" width="10.83203125" style="23" customWidth="1"/>
    <col min="37" max="37" width="33.1640625" style="23" customWidth="1"/>
    <col min="38" max="89" width="10.83203125" style="23" customWidth="1"/>
    <col min="90" max="90" width="21.6640625" style="23" customWidth="1"/>
    <col min="91" max="113" width="10.83203125" style="23" customWidth="1"/>
    <col min="114" max="114" width="34.6640625" style="23" customWidth="1"/>
    <col min="115" max="134" width="10.83203125" style="23" customWidth="1"/>
    <col min="135" max="137" width="10.83203125" style="23"/>
    <col min="138" max="138" width="21.83203125" style="23" customWidth="1"/>
    <col min="139" max="16384" width="10.83203125" style="23"/>
  </cols>
  <sheetData>
    <row r="1" spans="1:143" x14ac:dyDescent="0.15">
      <c r="A1" s="23" t="s">
        <v>0</v>
      </c>
      <c r="B1" s="23" t="s">
        <v>1</v>
      </c>
      <c r="C1" s="24" t="s">
        <v>1038</v>
      </c>
      <c r="D1" s="25" t="s">
        <v>1034</v>
      </c>
      <c r="E1" s="25" t="s">
        <v>1036</v>
      </c>
      <c r="F1" s="25" t="s">
        <v>1035</v>
      </c>
      <c r="G1" s="25" t="s">
        <v>1037</v>
      </c>
      <c r="H1" s="25" t="s">
        <v>1169</v>
      </c>
      <c r="I1" s="26" t="s">
        <v>1039</v>
      </c>
      <c r="J1" s="27" t="s">
        <v>1040</v>
      </c>
      <c r="K1" s="28" t="s">
        <v>1042</v>
      </c>
      <c r="L1" s="28" t="s">
        <v>1041</v>
      </c>
      <c r="M1" s="28" t="s">
        <v>1043</v>
      </c>
      <c r="N1" s="29" t="s">
        <v>1170</v>
      </c>
      <c r="O1" s="24" t="s">
        <v>1044</v>
      </c>
      <c r="P1" s="25" t="s">
        <v>1045</v>
      </c>
      <c r="Q1" s="25" t="s">
        <v>1047</v>
      </c>
      <c r="R1" s="25" t="s">
        <v>1046</v>
      </c>
      <c r="S1" s="25" t="s">
        <v>1048</v>
      </c>
      <c r="T1" s="25" t="s">
        <v>1175</v>
      </c>
      <c r="U1" s="30" t="s">
        <v>1049</v>
      </c>
      <c r="V1" s="28" t="s">
        <v>1050</v>
      </c>
      <c r="W1" s="28" t="s">
        <v>1052</v>
      </c>
      <c r="X1" s="28" t="s">
        <v>1051</v>
      </c>
      <c r="Y1" s="28" t="s">
        <v>1053</v>
      </c>
      <c r="Z1" s="29" t="s">
        <v>1176</v>
      </c>
      <c r="AA1" s="24" t="s">
        <v>1055</v>
      </c>
      <c r="AB1" s="25" t="s">
        <v>1025</v>
      </c>
      <c r="AC1" s="25" t="s">
        <v>1027</v>
      </c>
      <c r="AD1" s="25" t="s">
        <v>1026</v>
      </c>
      <c r="AE1" s="25" t="s">
        <v>1054</v>
      </c>
      <c r="AF1" s="25" t="s">
        <v>1177</v>
      </c>
      <c r="AG1" s="30" t="s">
        <v>1056</v>
      </c>
      <c r="AH1" s="27" t="s">
        <v>1028</v>
      </c>
      <c r="AI1" s="27" t="s">
        <v>1029</v>
      </c>
      <c r="AJ1" s="27" t="s">
        <v>1030</v>
      </c>
      <c r="AK1" s="27" t="s">
        <v>1057</v>
      </c>
      <c r="AL1" s="29" t="s">
        <v>1178</v>
      </c>
      <c r="AM1" s="24" t="s">
        <v>1058</v>
      </c>
      <c r="AN1" s="25" t="s">
        <v>1031</v>
      </c>
      <c r="AO1" s="25" t="s">
        <v>1032</v>
      </c>
      <c r="AP1" s="25" t="s">
        <v>1033</v>
      </c>
      <c r="AQ1" s="25" t="s">
        <v>1059</v>
      </c>
      <c r="AR1" s="25" t="s">
        <v>1179</v>
      </c>
      <c r="AS1" s="30" t="s">
        <v>1060</v>
      </c>
      <c r="AT1" s="28" t="s">
        <v>1061</v>
      </c>
      <c r="AU1" s="28" t="s">
        <v>1062</v>
      </c>
      <c r="AV1" s="28" t="s">
        <v>1063</v>
      </c>
      <c r="AW1" s="28" t="s">
        <v>1064</v>
      </c>
      <c r="AX1" s="29" t="s">
        <v>1180</v>
      </c>
      <c r="AY1" s="24" t="s">
        <v>1065</v>
      </c>
      <c r="AZ1" s="25" t="s">
        <v>1066</v>
      </c>
      <c r="BA1" s="25" t="s">
        <v>1067</v>
      </c>
      <c r="BB1" s="25" t="s">
        <v>1068</v>
      </c>
      <c r="BC1" s="25" t="s">
        <v>1069</v>
      </c>
      <c r="BD1" s="25" t="s">
        <v>1181</v>
      </c>
      <c r="BE1" s="28" t="s">
        <v>1070</v>
      </c>
      <c r="BF1" s="28" t="s">
        <v>1071</v>
      </c>
      <c r="BG1" s="28" t="s">
        <v>1072</v>
      </c>
      <c r="BH1" s="28" t="s">
        <v>1073</v>
      </c>
      <c r="BI1" s="28" t="s">
        <v>1074</v>
      </c>
      <c r="BJ1" s="28" t="s">
        <v>1182</v>
      </c>
      <c r="BK1" s="25" t="s">
        <v>1075</v>
      </c>
      <c r="BL1" s="25" t="s">
        <v>1076</v>
      </c>
      <c r="BM1" s="25" t="s">
        <v>1077</v>
      </c>
      <c r="BN1" s="25" t="s">
        <v>1078</v>
      </c>
      <c r="BO1" s="25" t="s">
        <v>1079</v>
      </c>
      <c r="BP1" s="25" t="s">
        <v>1183</v>
      </c>
      <c r="BQ1" s="30" t="s">
        <v>1080</v>
      </c>
      <c r="BR1" s="28" t="s">
        <v>1081</v>
      </c>
      <c r="BS1" s="28" t="s">
        <v>1082</v>
      </c>
      <c r="BT1" s="28" t="s">
        <v>1083</v>
      </c>
      <c r="BU1" s="28" t="s">
        <v>1084</v>
      </c>
      <c r="BV1" s="29" t="s">
        <v>1184</v>
      </c>
      <c r="BW1" s="25" t="s">
        <v>1085</v>
      </c>
      <c r="BX1" s="25" t="s">
        <v>1086</v>
      </c>
      <c r="BY1" s="25" t="s">
        <v>1087</v>
      </c>
      <c r="BZ1" s="25" t="s">
        <v>1088</v>
      </c>
      <c r="CA1" s="25" t="s">
        <v>1089</v>
      </c>
      <c r="CB1" s="25" t="s">
        <v>1185</v>
      </c>
      <c r="CC1" s="28" t="s">
        <v>1090</v>
      </c>
      <c r="CD1" s="28" t="s">
        <v>1091</v>
      </c>
      <c r="CE1" s="28" t="s">
        <v>1092</v>
      </c>
      <c r="CF1" s="28" t="s">
        <v>1093</v>
      </c>
      <c r="CG1" s="28" t="s">
        <v>1094</v>
      </c>
      <c r="CH1" s="28" t="s">
        <v>1186</v>
      </c>
      <c r="CI1" s="25" t="s">
        <v>1095</v>
      </c>
      <c r="CJ1" s="25" t="s">
        <v>1096</v>
      </c>
      <c r="CK1" s="25" t="s">
        <v>1097</v>
      </c>
      <c r="CL1" s="25" t="s">
        <v>1098</v>
      </c>
      <c r="CM1" s="25" t="s">
        <v>1099</v>
      </c>
      <c r="CN1" s="25" t="s">
        <v>1187</v>
      </c>
      <c r="CO1" s="28" t="s">
        <v>1100</v>
      </c>
      <c r="CP1" s="28" t="s">
        <v>1101</v>
      </c>
      <c r="CQ1" s="28" t="s">
        <v>1102</v>
      </c>
      <c r="CR1" s="28" t="s">
        <v>1103</v>
      </c>
      <c r="CS1" s="28" t="s">
        <v>1104</v>
      </c>
      <c r="CT1" s="28" t="s">
        <v>1188</v>
      </c>
      <c r="CU1" s="25" t="s">
        <v>1105</v>
      </c>
      <c r="CV1" s="25" t="s">
        <v>1106</v>
      </c>
      <c r="CW1" s="25" t="s">
        <v>1107</v>
      </c>
      <c r="CX1" s="25" t="s">
        <v>1108</v>
      </c>
      <c r="CY1" s="25" t="s">
        <v>1109</v>
      </c>
      <c r="CZ1" s="25" t="s">
        <v>1189</v>
      </c>
      <c r="DA1" s="28" t="s">
        <v>1110</v>
      </c>
      <c r="DB1" s="28" t="s">
        <v>1111</v>
      </c>
      <c r="DC1" s="28" t="s">
        <v>1112</v>
      </c>
      <c r="DD1" s="28" t="s">
        <v>1113</v>
      </c>
      <c r="DE1" s="28" t="s">
        <v>1114</v>
      </c>
      <c r="DF1" s="28" t="s">
        <v>1190</v>
      </c>
      <c r="DG1" s="25" t="s">
        <v>1115</v>
      </c>
      <c r="DH1" s="25" t="s">
        <v>1116</v>
      </c>
      <c r="DI1" s="25" t="s">
        <v>1117</v>
      </c>
      <c r="DJ1" s="25" t="s">
        <v>1118</v>
      </c>
      <c r="DK1" s="25" t="s">
        <v>1119</v>
      </c>
      <c r="DL1" s="25" t="s">
        <v>1191</v>
      </c>
      <c r="DM1" s="28" t="s">
        <v>1120</v>
      </c>
      <c r="DN1" s="28" t="s">
        <v>1121</v>
      </c>
      <c r="DO1" s="28" t="s">
        <v>1122</v>
      </c>
      <c r="DP1" s="28" t="s">
        <v>1123</v>
      </c>
      <c r="DQ1" s="28" t="s">
        <v>1124</v>
      </c>
      <c r="DR1" s="28" t="s">
        <v>1192</v>
      </c>
      <c r="DS1" s="25" t="s">
        <v>1125</v>
      </c>
      <c r="DT1" s="25" t="s">
        <v>1126</v>
      </c>
      <c r="DU1" s="25" t="s">
        <v>1127</v>
      </c>
      <c r="DV1" s="25" t="s">
        <v>1128</v>
      </c>
      <c r="DW1" s="25" t="s">
        <v>1129</v>
      </c>
      <c r="DX1" s="25" t="s">
        <v>1193</v>
      </c>
      <c r="DY1" s="28" t="s">
        <v>1130</v>
      </c>
      <c r="DZ1" s="28" t="s">
        <v>1131</v>
      </c>
      <c r="EA1" s="28" t="s">
        <v>1132</v>
      </c>
      <c r="EB1" s="28" t="s">
        <v>1133</v>
      </c>
      <c r="EC1" s="28" t="s">
        <v>1134</v>
      </c>
      <c r="ED1" s="28" t="s">
        <v>1194</v>
      </c>
      <c r="EE1" s="25" t="s">
        <v>1135</v>
      </c>
      <c r="EF1" s="25" t="s">
        <v>1136</v>
      </c>
      <c r="EG1" s="25" t="s">
        <v>1137</v>
      </c>
      <c r="EH1" s="25" t="s">
        <v>1138</v>
      </c>
      <c r="EI1" s="25" t="s">
        <v>1139</v>
      </c>
      <c r="EJ1" s="25" t="s">
        <v>1198</v>
      </c>
      <c r="EL1" s="25" t="s">
        <v>1232</v>
      </c>
      <c r="EM1" s="25" t="s">
        <v>1233</v>
      </c>
    </row>
    <row r="2" spans="1:143" x14ac:dyDescent="0.15">
      <c r="A2" s="23" t="s">
        <v>2</v>
      </c>
      <c r="B2" s="23" t="s">
        <v>3</v>
      </c>
      <c r="C2" s="31">
        <v>28.806999999999999</v>
      </c>
      <c r="D2" s="32">
        <v>3</v>
      </c>
      <c r="E2" s="23">
        <v>4</v>
      </c>
      <c r="F2" s="23">
        <v>24</v>
      </c>
      <c r="G2" s="23" t="s">
        <v>4</v>
      </c>
      <c r="H2" s="23">
        <v>1</v>
      </c>
      <c r="I2" s="33">
        <v>62.033000000000001</v>
      </c>
      <c r="J2" s="32">
        <v>2</v>
      </c>
      <c r="K2" s="23">
        <v>4</v>
      </c>
      <c r="L2" s="23">
        <v>1</v>
      </c>
      <c r="M2" s="23" t="s">
        <v>5</v>
      </c>
      <c r="N2" s="23">
        <v>2</v>
      </c>
      <c r="O2" s="31">
        <v>124.833</v>
      </c>
      <c r="P2" s="32">
        <v>2</v>
      </c>
      <c r="Q2" s="23">
        <v>2</v>
      </c>
      <c r="R2" s="23">
        <v>3</v>
      </c>
      <c r="S2" s="23" t="s">
        <v>6</v>
      </c>
      <c r="T2" s="23">
        <v>2</v>
      </c>
      <c r="U2" s="31">
        <v>92.593999999999994</v>
      </c>
      <c r="V2" s="34">
        <v>2</v>
      </c>
      <c r="W2" s="23">
        <v>3</v>
      </c>
      <c r="X2" s="23" t="s">
        <v>7</v>
      </c>
      <c r="Y2" s="23" t="s">
        <v>8</v>
      </c>
      <c r="Z2" s="23">
        <v>2</v>
      </c>
      <c r="AA2" s="31">
        <v>284.24099999999999</v>
      </c>
      <c r="AB2" s="34">
        <v>1</v>
      </c>
      <c r="AC2" s="23">
        <v>1</v>
      </c>
      <c r="AD2" s="23">
        <v>2</v>
      </c>
      <c r="AE2" s="23" t="s">
        <v>9</v>
      </c>
      <c r="AF2" s="23">
        <v>2</v>
      </c>
      <c r="AG2" s="31">
        <v>25.428000000000001</v>
      </c>
      <c r="AH2" s="34">
        <v>4</v>
      </c>
      <c r="AI2" s="23">
        <v>4</v>
      </c>
      <c r="AJ2" s="23">
        <v>10</v>
      </c>
      <c r="AK2" s="23" t="s">
        <v>10</v>
      </c>
      <c r="AL2" s="23">
        <v>2</v>
      </c>
      <c r="AM2" s="31">
        <v>26.585000000000001</v>
      </c>
      <c r="AN2" s="34">
        <v>3</v>
      </c>
      <c r="AO2" s="23">
        <v>3</v>
      </c>
      <c r="AP2" s="23">
        <v>19</v>
      </c>
      <c r="AQ2" s="23" t="s">
        <v>11</v>
      </c>
      <c r="AR2" s="23">
        <v>2</v>
      </c>
      <c r="AS2" s="31">
        <v>148.929</v>
      </c>
      <c r="AT2" s="34">
        <v>1</v>
      </c>
      <c r="AU2" s="23">
        <v>1</v>
      </c>
      <c r="AV2" s="23">
        <v>8</v>
      </c>
      <c r="AW2" s="23" t="s">
        <v>12</v>
      </c>
      <c r="AX2" s="23">
        <v>2</v>
      </c>
      <c r="AY2" s="31">
        <v>33.537999999999997</v>
      </c>
      <c r="AZ2" s="34">
        <v>4</v>
      </c>
      <c r="BA2" s="23">
        <v>3</v>
      </c>
      <c r="BB2" s="23" t="b">
        <v>1</v>
      </c>
      <c r="BC2" s="23" t="s">
        <v>13</v>
      </c>
      <c r="BD2" s="23">
        <v>2</v>
      </c>
      <c r="BE2" s="31">
        <v>17.396000000000001</v>
      </c>
      <c r="BF2" s="34">
        <v>4</v>
      </c>
      <c r="BG2" s="23">
        <v>3</v>
      </c>
      <c r="BH2" s="23">
        <v>10</v>
      </c>
      <c r="BI2" s="23" t="s">
        <v>14</v>
      </c>
      <c r="BJ2" s="23">
        <v>2</v>
      </c>
      <c r="BK2" s="31">
        <v>70.817999999999998</v>
      </c>
      <c r="BL2" s="34">
        <v>2</v>
      </c>
      <c r="BM2" s="23">
        <v>2</v>
      </c>
      <c r="BN2" s="23">
        <v>4</v>
      </c>
      <c r="BO2" s="23" t="s">
        <v>15</v>
      </c>
      <c r="BP2" s="23">
        <v>0</v>
      </c>
      <c r="BQ2" s="31">
        <v>20.059999999999999</v>
      </c>
      <c r="BR2" s="34">
        <v>4</v>
      </c>
      <c r="BS2" s="23">
        <v>4</v>
      </c>
      <c r="BT2" s="23" t="b">
        <v>1</v>
      </c>
      <c r="BU2" s="23" t="s">
        <v>16</v>
      </c>
      <c r="BV2" s="23">
        <v>2</v>
      </c>
      <c r="BW2" s="31">
        <v>16.324999999999999</v>
      </c>
      <c r="BX2" s="34">
        <v>4</v>
      </c>
      <c r="BY2" s="23">
        <v>4</v>
      </c>
      <c r="BZ2" s="23">
        <v>42</v>
      </c>
      <c r="CA2" s="23" t="s">
        <v>17</v>
      </c>
      <c r="CB2" s="23">
        <v>2</v>
      </c>
      <c r="CC2" s="31">
        <v>35.323999999999998</v>
      </c>
      <c r="CD2" s="34">
        <v>3</v>
      </c>
      <c r="CE2" s="23">
        <v>3</v>
      </c>
      <c r="CF2" s="23" t="s">
        <v>18</v>
      </c>
      <c r="CG2" s="23" t="s">
        <v>19</v>
      </c>
      <c r="CH2" s="23">
        <v>2</v>
      </c>
      <c r="CI2" s="31">
        <v>324.97000000000003</v>
      </c>
      <c r="CJ2" s="34">
        <v>2</v>
      </c>
      <c r="CK2" s="23">
        <v>0</v>
      </c>
      <c r="CL2" s="23" t="s">
        <v>20</v>
      </c>
      <c r="CM2" s="23" t="s">
        <v>21</v>
      </c>
      <c r="CN2" s="23">
        <v>0</v>
      </c>
      <c r="CO2" s="31">
        <v>17.297999999999998</v>
      </c>
      <c r="CP2" s="34">
        <v>4</v>
      </c>
      <c r="CQ2" s="23">
        <v>4</v>
      </c>
      <c r="CR2" s="23">
        <v>6</v>
      </c>
      <c r="CS2" s="23" t="s">
        <v>22</v>
      </c>
      <c r="CT2" s="23">
        <v>2</v>
      </c>
      <c r="CU2" s="31">
        <v>38.725000000000001</v>
      </c>
      <c r="CV2" s="34">
        <v>4</v>
      </c>
      <c r="CW2" s="23">
        <v>4</v>
      </c>
      <c r="CX2" s="23" t="s">
        <v>23</v>
      </c>
      <c r="CY2" s="23" t="s">
        <v>24</v>
      </c>
      <c r="CZ2" s="23">
        <v>2</v>
      </c>
      <c r="DA2" s="31">
        <v>117.291</v>
      </c>
      <c r="DB2" s="34">
        <v>2</v>
      </c>
      <c r="DC2" s="23">
        <v>2</v>
      </c>
      <c r="DD2" s="23">
        <v>70</v>
      </c>
      <c r="DE2" s="23" t="s">
        <v>25</v>
      </c>
      <c r="DF2" s="23">
        <v>2</v>
      </c>
      <c r="DG2" s="31">
        <v>53.445</v>
      </c>
      <c r="DH2" s="34">
        <v>4</v>
      </c>
      <c r="DI2" s="23">
        <v>4</v>
      </c>
      <c r="DJ2" s="23" t="s">
        <v>26</v>
      </c>
      <c r="DK2" s="23" t="s">
        <v>27</v>
      </c>
      <c r="DL2" s="23">
        <v>2</v>
      </c>
      <c r="DM2" s="31">
        <v>45.356000000000002</v>
      </c>
      <c r="DN2" s="34">
        <v>3</v>
      </c>
      <c r="DO2" s="23">
        <v>3</v>
      </c>
      <c r="DP2" s="23">
        <v>100</v>
      </c>
      <c r="DQ2" s="23" t="s">
        <v>28</v>
      </c>
      <c r="DR2" s="23">
        <v>2</v>
      </c>
      <c r="DS2" s="31">
        <v>57.411000000000001</v>
      </c>
      <c r="DT2" s="34">
        <v>3</v>
      </c>
      <c r="DU2" s="23">
        <v>3</v>
      </c>
      <c r="DV2" s="23" t="s">
        <v>29</v>
      </c>
      <c r="DW2" s="23" t="s">
        <v>30</v>
      </c>
      <c r="DX2" s="23">
        <v>2</v>
      </c>
      <c r="DY2" s="31">
        <v>77.637</v>
      </c>
      <c r="DZ2" s="34">
        <v>2</v>
      </c>
      <c r="EA2" s="23">
        <v>3</v>
      </c>
      <c r="EB2" s="23">
        <v>3.5</v>
      </c>
      <c r="EC2" s="23" t="s">
        <v>31</v>
      </c>
      <c r="ED2" s="23">
        <v>1</v>
      </c>
      <c r="EE2" s="31">
        <v>13.516</v>
      </c>
      <c r="EF2" s="34">
        <v>3</v>
      </c>
      <c r="EG2" s="23">
        <v>3</v>
      </c>
      <c r="EH2" s="23" t="s">
        <v>32</v>
      </c>
      <c r="EI2" s="23" t="s">
        <v>33</v>
      </c>
      <c r="EJ2" s="23">
        <v>2</v>
      </c>
      <c r="EL2" s="23">
        <f>SUM(H2,N2,T2,Z2,AF2,AL2,AR2,AX2,BD2,BJ2,BP2,BV2,CB2,CH2,CN2,CT2,CZ2,DF2,DL2,DR2,DX2,ED2,EJ2)</f>
        <v>40</v>
      </c>
    </row>
    <row r="3" spans="1:143" x14ac:dyDescent="0.15">
      <c r="A3" s="23" t="s">
        <v>2</v>
      </c>
      <c r="B3" s="23" t="s">
        <v>34</v>
      </c>
      <c r="C3" s="31">
        <v>89.007000000000005</v>
      </c>
      <c r="D3" s="32">
        <v>2</v>
      </c>
      <c r="E3" s="23">
        <v>2</v>
      </c>
      <c r="F3" s="23">
        <v>32</v>
      </c>
      <c r="G3" s="23" t="s">
        <v>35</v>
      </c>
      <c r="H3" s="23">
        <v>1</v>
      </c>
      <c r="I3" s="33">
        <v>112.191</v>
      </c>
      <c r="J3" s="32">
        <v>2</v>
      </c>
      <c r="K3" s="23">
        <v>2</v>
      </c>
      <c r="L3" s="23">
        <v>1</v>
      </c>
      <c r="M3" s="23" t="s">
        <v>36</v>
      </c>
      <c r="N3" s="23">
        <v>2</v>
      </c>
      <c r="O3" s="31">
        <v>96.201999999999998</v>
      </c>
      <c r="P3" s="32">
        <v>2</v>
      </c>
      <c r="Q3" s="23">
        <v>2</v>
      </c>
      <c r="R3" s="23">
        <v>3</v>
      </c>
      <c r="S3" s="23" t="s">
        <v>37</v>
      </c>
      <c r="T3" s="23">
        <v>1</v>
      </c>
      <c r="U3" s="31">
        <v>176.488</v>
      </c>
      <c r="V3" s="34">
        <v>0</v>
      </c>
      <c r="W3" s="23">
        <v>0</v>
      </c>
      <c r="X3" s="23" t="s">
        <v>38</v>
      </c>
      <c r="Z3" s="23">
        <v>0</v>
      </c>
      <c r="AA3" s="31">
        <v>135.124</v>
      </c>
      <c r="AB3" s="34">
        <v>0</v>
      </c>
      <c r="AC3" s="23">
        <v>0</v>
      </c>
      <c r="AD3" s="23">
        <v>2</v>
      </c>
      <c r="AF3" s="23">
        <v>1</v>
      </c>
      <c r="AG3" s="31">
        <v>52.673000000000002</v>
      </c>
      <c r="AH3" s="34">
        <v>3</v>
      </c>
      <c r="AI3" s="23">
        <v>1</v>
      </c>
      <c r="AJ3" s="23">
        <v>10</v>
      </c>
      <c r="AK3" s="23" t="s">
        <v>39</v>
      </c>
      <c r="AL3" s="23">
        <v>2</v>
      </c>
      <c r="AM3" s="31">
        <v>123.946</v>
      </c>
      <c r="AN3" s="34">
        <v>3</v>
      </c>
      <c r="AO3" s="23">
        <v>1</v>
      </c>
      <c r="AP3" s="23" t="s">
        <v>40</v>
      </c>
      <c r="AQ3" s="23" t="s">
        <v>41</v>
      </c>
      <c r="AR3" s="23">
        <v>2</v>
      </c>
      <c r="AS3" s="31">
        <v>157.904</v>
      </c>
      <c r="AT3" s="34">
        <v>2</v>
      </c>
      <c r="AU3" s="23">
        <v>1</v>
      </c>
      <c r="AV3" s="23">
        <v>8</v>
      </c>
      <c r="AW3" s="23" t="s">
        <v>42</v>
      </c>
      <c r="AX3" s="23">
        <v>2</v>
      </c>
      <c r="AY3" s="31">
        <v>59.152999999999999</v>
      </c>
      <c r="AZ3" s="34">
        <v>3</v>
      </c>
      <c r="BA3" s="23">
        <v>3</v>
      </c>
      <c r="BB3" s="23" t="b">
        <v>1</v>
      </c>
      <c r="BC3" s="23" t="s">
        <v>43</v>
      </c>
      <c r="BD3" s="23">
        <v>2</v>
      </c>
      <c r="BE3" s="31">
        <v>61.496000000000002</v>
      </c>
      <c r="BF3" s="34">
        <v>4</v>
      </c>
      <c r="BG3" s="23">
        <v>3</v>
      </c>
      <c r="BH3" s="23">
        <v>10</v>
      </c>
      <c r="BI3" s="23" t="s">
        <v>44</v>
      </c>
      <c r="BJ3" s="23">
        <v>2</v>
      </c>
      <c r="BK3" s="31">
        <v>119.46</v>
      </c>
      <c r="BL3" s="34">
        <v>3</v>
      </c>
      <c r="BM3" s="23">
        <v>2</v>
      </c>
      <c r="BN3" s="23">
        <v>8</v>
      </c>
      <c r="BO3" s="23" t="s">
        <v>45</v>
      </c>
      <c r="BP3" s="23">
        <v>2</v>
      </c>
      <c r="BQ3" s="31">
        <v>154.19800000000001</v>
      </c>
      <c r="BR3" s="34">
        <v>3</v>
      </c>
      <c r="BS3" s="23">
        <v>2</v>
      </c>
      <c r="BT3" s="23" t="b">
        <v>1</v>
      </c>
      <c r="BU3" s="23" t="s">
        <v>46</v>
      </c>
      <c r="BV3" s="23">
        <v>2</v>
      </c>
      <c r="BW3" s="31">
        <v>83.876999999999995</v>
      </c>
      <c r="BX3" s="34">
        <v>3</v>
      </c>
      <c r="BY3" s="23">
        <v>3</v>
      </c>
      <c r="BZ3" s="23">
        <v>42</v>
      </c>
      <c r="CA3" s="23" t="s">
        <v>47</v>
      </c>
      <c r="CB3" s="23">
        <v>2</v>
      </c>
      <c r="CC3" s="31">
        <v>92.841999999999999</v>
      </c>
      <c r="CD3" s="34">
        <v>4</v>
      </c>
      <c r="CE3" s="23">
        <v>3</v>
      </c>
      <c r="CF3" s="23" t="s">
        <v>18</v>
      </c>
      <c r="CG3" s="23" t="s">
        <v>48</v>
      </c>
      <c r="CH3" s="23">
        <v>2</v>
      </c>
      <c r="CI3" s="31">
        <v>421.29899999999998</v>
      </c>
      <c r="CJ3" s="34">
        <v>0</v>
      </c>
      <c r="CK3" s="23">
        <v>0</v>
      </c>
      <c r="CL3" s="23" t="s">
        <v>49</v>
      </c>
      <c r="CN3" s="23">
        <v>0</v>
      </c>
      <c r="CO3" s="31">
        <v>53.320999999999998</v>
      </c>
      <c r="CP3" s="34">
        <v>4</v>
      </c>
      <c r="CQ3" s="23">
        <v>3</v>
      </c>
      <c r="CR3" s="23">
        <v>6</v>
      </c>
      <c r="CS3" s="23" t="s">
        <v>50</v>
      </c>
      <c r="CT3" s="23">
        <v>2</v>
      </c>
      <c r="CU3" s="31">
        <v>137.48699999999999</v>
      </c>
      <c r="CV3" s="34">
        <v>2</v>
      </c>
      <c r="CW3" s="23">
        <v>2</v>
      </c>
      <c r="CX3" s="23" t="s">
        <v>23</v>
      </c>
      <c r="CY3" s="23" t="s">
        <v>51</v>
      </c>
      <c r="CZ3" s="23">
        <v>2</v>
      </c>
      <c r="DA3" s="31">
        <v>58.637</v>
      </c>
      <c r="DB3" s="34">
        <v>1</v>
      </c>
      <c r="DC3" s="23">
        <v>0</v>
      </c>
      <c r="DD3" s="23" t="s">
        <v>52</v>
      </c>
      <c r="DF3" s="23">
        <v>0</v>
      </c>
      <c r="DG3" s="31">
        <v>109.122</v>
      </c>
      <c r="DH3" s="34">
        <v>0</v>
      </c>
      <c r="DI3" s="23">
        <v>0</v>
      </c>
      <c r="DJ3" s="23">
        <v>6</v>
      </c>
      <c r="DL3" s="23">
        <v>0</v>
      </c>
      <c r="DM3" s="31">
        <v>64.781000000000006</v>
      </c>
      <c r="DN3" s="34">
        <v>2</v>
      </c>
      <c r="DO3" s="23">
        <v>1</v>
      </c>
      <c r="DP3" s="23">
        <v>0</v>
      </c>
      <c r="DR3" s="23">
        <v>0</v>
      </c>
      <c r="DS3" s="31">
        <v>99.129000000000005</v>
      </c>
      <c r="DT3" s="34">
        <v>1</v>
      </c>
      <c r="DU3" s="23">
        <v>1</v>
      </c>
      <c r="DV3" s="23">
        <v>4</v>
      </c>
      <c r="DX3" s="23">
        <v>0</v>
      </c>
      <c r="DY3" s="31">
        <v>72.929000000000002</v>
      </c>
      <c r="DZ3" s="34">
        <v>2</v>
      </c>
      <c r="EA3" s="23">
        <v>1</v>
      </c>
      <c r="EB3" s="23" t="s">
        <v>53</v>
      </c>
      <c r="ED3" s="23">
        <v>0</v>
      </c>
      <c r="EE3" s="31">
        <v>80.873000000000005</v>
      </c>
      <c r="EF3" s="34">
        <v>2</v>
      </c>
      <c r="EG3" s="23">
        <v>1</v>
      </c>
      <c r="EH3" s="23" t="s">
        <v>54</v>
      </c>
      <c r="EI3" s="23" t="s">
        <v>55</v>
      </c>
      <c r="EJ3" s="23">
        <v>0</v>
      </c>
      <c r="EL3" s="23">
        <f t="shared" ref="EL3:EL42" si="0">SUM(H3,N3,T3,Z3,AF3,AL3,AR3,AX3,BD3,BJ3,BP3,BV3,CB3,CH3,CN3,CT3,CZ3,DF3,DL3,DR3,DX3,ED3,EJ3)</f>
        <v>27</v>
      </c>
    </row>
    <row r="4" spans="1:143" x14ac:dyDescent="0.15">
      <c r="A4" s="23" t="s">
        <v>2</v>
      </c>
      <c r="B4" s="23" t="s">
        <v>56</v>
      </c>
      <c r="C4" s="31">
        <v>53.405999999999999</v>
      </c>
      <c r="D4" s="32">
        <v>4</v>
      </c>
      <c r="E4" s="23">
        <v>4</v>
      </c>
      <c r="F4" s="23">
        <v>24</v>
      </c>
      <c r="G4" s="23" t="s">
        <v>57</v>
      </c>
      <c r="H4" s="23">
        <v>2</v>
      </c>
      <c r="I4" s="33">
        <v>64.272000000000006</v>
      </c>
      <c r="J4" s="32">
        <v>4</v>
      </c>
      <c r="K4" s="23">
        <v>4</v>
      </c>
      <c r="L4" s="23">
        <v>1</v>
      </c>
      <c r="M4" s="23" t="s">
        <v>58</v>
      </c>
      <c r="N4" s="23">
        <v>2</v>
      </c>
      <c r="O4" s="31">
        <v>89.575000000000003</v>
      </c>
      <c r="P4" s="32">
        <v>4</v>
      </c>
      <c r="Q4" s="23">
        <v>4</v>
      </c>
      <c r="R4" s="23">
        <v>3</v>
      </c>
      <c r="S4" s="23" t="s">
        <v>59</v>
      </c>
      <c r="T4" s="23">
        <v>2</v>
      </c>
      <c r="U4" s="31">
        <v>103.54</v>
      </c>
      <c r="V4" s="34">
        <v>4</v>
      </c>
      <c r="W4" s="23">
        <v>4</v>
      </c>
      <c r="X4" s="23" t="s">
        <v>60</v>
      </c>
      <c r="Y4" s="23" t="s">
        <v>61</v>
      </c>
      <c r="Z4" s="23">
        <v>2</v>
      </c>
      <c r="AA4" s="31">
        <v>255.239</v>
      </c>
      <c r="AB4" s="34">
        <v>3</v>
      </c>
      <c r="AC4" s="23">
        <v>1</v>
      </c>
      <c r="AD4" s="23">
        <v>2</v>
      </c>
      <c r="AE4" s="23" t="s">
        <v>62</v>
      </c>
      <c r="AF4" s="23">
        <v>2</v>
      </c>
      <c r="AG4" s="31">
        <v>42.274999999999999</v>
      </c>
      <c r="AH4" s="34">
        <v>4</v>
      </c>
      <c r="AI4" s="23">
        <v>4</v>
      </c>
      <c r="AJ4" s="23">
        <v>10</v>
      </c>
      <c r="AK4" s="23" t="s">
        <v>63</v>
      </c>
      <c r="AL4" s="23">
        <v>2</v>
      </c>
      <c r="AM4" s="31">
        <v>58.732999999999997</v>
      </c>
      <c r="AN4" s="34">
        <v>4</v>
      </c>
      <c r="AO4" s="23">
        <v>4</v>
      </c>
      <c r="AP4" s="23">
        <v>19</v>
      </c>
      <c r="AQ4" s="23" t="s">
        <v>64</v>
      </c>
      <c r="AR4" s="23">
        <v>2</v>
      </c>
      <c r="AS4" s="31">
        <v>194.846</v>
      </c>
      <c r="AT4" s="34">
        <v>2</v>
      </c>
      <c r="AU4" s="23">
        <v>0</v>
      </c>
      <c r="AV4" s="23" t="s">
        <v>65</v>
      </c>
      <c r="AW4" s="23" t="s">
        <v>65</v>
      </c>
      <c r="AX4" s="23">
        <v>0</v>
      </c>
      <c r="AY4" s="31">
        <v>56.667000000000002</v>
      </c>
      <c r="AZ4" s="34">
        <v>4</v>
      </c>
      <c r="BA4" s="23">
        <v>4</v>
      </c>
      <c r="BB4" s="23" t="b">
        <v>1</v>
      </c>
      <c r="BC4" s="23" t="s">
        <v>66</v>
      </c>
      <c r="BD4" s="23">
        <v>2</v>
      </c>
      <c r="BE4" s="31">
        <v>54.645000000000003</v>
      </c>
      <c r="BF4" s="34">
        <v>4</v>
      </c>
      <c r="BG4" s="23">
        <v>4</v>
      </c>
      <c r="BH4" s="23">
        <v>10</v>
      </c>
      <c r="BI4" s="23" t="s">
        <v>67</v>
      </c>
      <c r="BJ4" s="23">
        <v>2</v>
      </c>
      <c r="BK4" s="31">
        <v>53.189</v>
      </c>
      <c r="BL4" s="34">
        <v>4</v>
      </c>
      <c r="BM4" s="23">
        <v>4</v>
      </c>
      <c r="BN4" s="23">
        <v>8</v>
      </c>
      <c r="BO4" s="23" t="s">
        <v>68</v>
      </c>
      <c r="BP4" s="23">
        <v>2</v>
      </c>
      <c r="BQ4" s="31">
        <v>55.345999999999997</v>
      </c>
      <c r="BR4" s="34">
        <v>4</v>
      </c>
      <c r="BS4" s="23">
        <v>4</v>
      </c>
      <c r="BT4" s="23" t="b">
        <v>1</v>
      </c>
      <c r="BU4" s="23" t="s">
        <v>69</v>
      </c>
      <c r="BV4" s="23">
        <v>2</v>
      </c>
      <c r="BW4" s="31">
        <v>29.713000000000001</v>
      </c>
      <c r="BX4" s="34">
        <v>4</v>
      </c>
      <c r="BY4" s="23">
        <v>4</v>
      </c>
      <c r="BZ4" s="23">
        <v>42</v>
      </c>
      <c r="CA4" s="23" t="s">
        <v>70</v>
      </c>
      <c r="CB4" s="23">
        <v>2</v>
      </c>
      <c r="CC4" s="31">
        <v>31.224</v>
      </c>
      <c r="CD4" s="34">
        <v>4</v>
      </c>
      <c r="CE4" s="23">
        <v>4</v>
      </c>
      <c r="CF4" s="23" t="s">
        <v>18</v>
      </c>
      <c r="CG4" s="23" t="s">
        <v>71</v>
      </c>
      <c r="CH4" s="23">
        <v>2</v>
      </c>
      <c r="CI4" s="31">
        <v>511.33</v>
      </c>
      <c r="CJ4" s="34">
        <v>0</v>
      </c>
      <c r="CK4" s="23">
        <v>0</v>
      </c>
      <c r="CL4" s="23" t="s">
        <v>72</v>
      </c>
      <c r="CM4" s="23" t="s">
        <v>73</v>
      </c>
      <c r="CN4" s="23">
        <v>0</v>
      </c>
      <c r="CO4" s="31">
        <v>23.901</v>
      </c>
      <c r="CP4" s="34">
        <v>4</v>
      </c>
      <c r="CQ4" s="23">
        <v>4</v>
      </c>
      <c r="CR4" s="23">
        <v>6</v>
      </c>
      <c r="CS4" s="23" t="s">
        <v>74</v>
      </c>
      <c r="CT4" s="23">
        <v>2</v>
      </c>
      <c r="CU4" s="31">
        <v>69.411000000000001</v>
      </c>
      <c r="CV4" s="34">
        <v>4</v>
      </c>
      <c r="CW4" s="23">
        <v>4</v>
      </c>
      <c r="CX4" s="23" t="s">
        <v>23</v>
      </c>
      <c r="CY4" s="23" t="s">
        <v>75</v>
      </c>
      <c r="CZ4" s="23">
        <v>2</v>
      </c>
      <c r="DA4" s="31">
        <v>113.797</v>
      </c>
      <c r="DB4" s="34">
        <v>3</v>
      </c>
      <c r="DC4" s="23">
        <v>3</v>
      </c>
      <c r="DD4" s="23" t="s">
        <v>52</v>
      </c>
      <c r="DE4" s="23" t="s">
        <v>76</v>
      </c>
      <c r="DF4" s="23">
        <v>0</v>
      </c>
      <c r="DG4" s="31">
        <v>221.958</v>
      </c>
      <c r="DH4" s="34">
        <v>3</v>
      </c>
      <c r="DI4" s="23">
        <v>2</v>
      </c>
      <c r="DJ4" s="23" t="s">
        <v>77</v>
      </c>
      <c r="DK4" s="23" t="s">
        <v>78</v>
      </c>
      <c r="DL4" s="23">
        <v>2</v>
      </c>
      <c r="DM4" s="31">
        <v>69.856999999999999</v>
      </c>
      <c r="DN4" s="34">
        <v>4</v>
      </c>
      <c r="DO4" s="23">
        <v>2</v>
      </c>
      <c r="DP4" s="23">
        <v>100</v>
      </c>
      <c r="DQ4" s="23" t="s">
        <v>79</v>
      </c>
      <c r="DR4" s="23">
        <v>2</v>
      </c>
      <c r="DS4" s="31">
        <v>65.849999999999994</v>
      </c>
      <c r="DT4" s="34">
        <v>2</v>
      </c>
      <c r="DU4" s="23">
        <v>1</v>
      </c>
      <c r="DV4" s="23" t="s">
        <v>80</v>
      </c>
      <c r="DW4" s="23" t="s">
        <v>85</v>
      </c>
      <c r="DX4" s="23">
        <v>0</v>
      </c>
      <c r="DY4" s="31">
        <v>80.894999999999996</v>
      </c>
      <c r="DZ4" s="34">
        <v>4</v>
      </c>
      <c r="EA4" s="23">
        <v>3</v>
      </c>
      <c r="EB4" s="23" t="s">
        <v>86</v>
      </c>
      <c r="EC4" s="23" t="s">
        <v>87</v>
      </c>
      <c r="ED4" s="23">
        <v>2</v>
      </c>
      <c r="EE4" s="31">
        <v>41.164000000000001</v>
      </c>
      <c r="EF4" s="34">
        <v>4</v>
      </c>
      <c r="EG4" s="23">
        <v>4</v>
      </c>
      <c r="EH4" s="23" t="s">
        <v>88</v>
      </c>
      <c r="EI4" s="23" t="s">
        <v>89</v>
      </c>
      <c r="EJ4" s="23">
        <v>2</v>
      </c>
      <c r="EL4" s="23">
        <f t="shared" si="0"/>
        <v>38</v>
      </c>
    </row>
    <row r="5" spans="1:143" x14ac:dyDescent="0.15">
      <c r="A5" s="23" t="s">
        <v>2</v>
      </c>
      <c r="B5" s="23" t="s">
        <v>90</v>
      </c>
      <c r="C5" s="31">
        <v>63.905999999999999</v>
      </c>
      <c r="D5" s="32">
        <v>4</v>
      </c>
      <c r="E5" s="23">
        <v>4</v>
      </c>
      <c r="F5" s="23">
        <v>24</v>
      </c>
      <c r="G5" s="23" t="s">
        <v>91</v>
      </c>
      <c r="H5" s="23">
        <v>2</v>
      </c>
      <c r="I5" s="33">
        <v>91.766000000000005</v>
      </c>
      <c r="J5" s="32">
        <v>3</v>
      </c>
      <c r="K5" s="23">
        <v>3</v>
      </c>
      <c r="L5" s="23">
        <v>1</v>
      </c>
      <c r="M5" s="23" t="s">
        <v>92</v>
      </c>
      <c r="N5" s="23">
        <v>2</v>
      </c>
      <c r="O5" s="31">
        <v>132.798</v>
      </c>
      <c r="P5" s="32">
        <v>3</v>
      </c>
      <c r="Q5" s="23">
        <v>3</v>
      </c>
      <c r="R5" s="23">
        <v>3</v>
      </c>
      <c r="S5" s="23" t="s">
        <v>93</v>
      </c>
      <c r="T5" s="23">
        <v>1</v>
      </c>
      <c r="U5" s="31">
        <v>226.19</v>
      </c>
      <c r="V5" s="34">
        <v>3</v>
      </c>
      <c r="W5" s="23">
        <v>3</v>
      </c>
      <c r="X5" s="23" t="s">
        <v>60</v>
      </c>
      <c r="Y5" s="23" t="s">
        <v>94</v>
      </c>
      <c r="Z5" s="23">
        <v>2</v>
      </c>
      <c r="AA5" s="31">
        <v>206.98500000000001</v>
      </c>
      <c r="AB5" s="34">
        <v>3</v>
      </c>
      <c r="AC5" s="23">
        <v>3</v>
      </c>
      <c r="AD5" s="23">
        <v>2</v>
      </c>
      <c r="AE5" s="23" t="s">
        <v>95</v>
      </c>
      <c r="AF5" s="23">
        <v>2</v>
      </c>
      <c r="AG5" s="31">
        <v>88.049000000000007</v>
      </c>
      <c r="AH5" s="34">
        <v>3</v>
      </c>
      <c r="AI5" s="23">
        <v>3</v>
      </c>
      <c r="AJ5" s="23">
        <v>10</v>
      </c>
      <c r="AK5" s="23" t="s">
        <v>96</v>
      </c>
      <c r="AL5" s="23">
        <v>2</v>
      </c>
      <c r="AM5" s="31">
        <v>109.203</v>
      </c>
      <c r="AN5" s="34">
        <v>3</v>
      </c>
      <c r="AO5" s="23">
        <v>3</v>
      </c>
      <c r="AP5" s="23">
        <v>19</v>
      </c>
      <c r="AQ5" s="23" t="s">
        <v>97</v>
      </c>
      <c r="AR5" s="23">
        <v>2</v>
      </c>
      <c r="AS5" s="31">
        <v>157.149</v>
      </c>
      <c r="AT5" s="34">
        <v>3</v>
      </c>
      <c r="AU5" s="23">
        <v>3</v>
      </c>
      <c r="AV5" s="23">
        <v>8</v>
      </c>
      <c r="AW5" s="23" t="s">
        <v>98</v>
      </c>
      <c r="AX5" s="23">
        <v>2</v>
      </c>
      <c r="AY5" s="31">
        <v>94.26</v>
      </c>
      <c r="AZ5" s="34">
        <v>3</v>
      </c>
      <c r="BA5" s="23">
        <v>3</v>
      </c>
      <c r="BB5" s="23" t="b">
        <v>1</v>
      </c>
      <c r="BC5" s="23" t="s">
        <v>99</v>
      </c>
      <c r="BD5" s="23">
        <v>2</v>
      </c>
      <c r="BE5" s="31">
        <v>45.771999999999998</v>
      </c>
      <c r="BF5" s="34">
        <v>4</v>
      </c>
      <c r="BG5" s="23">
        <v>4</v>
      </c>
      <c r="BH5" s="23">
        <v>10</v>
      </c>
      <c r="BI5" s="23" t="s">
        <v>100</v>
      </c>
      <c r="BJ5" s="23">
        <v>2</v>
      </c>
      <c r="BK5" s="31">
        <v>39.878999999999998</v>
      </c>
      <c r="BL5" s="34">
        <v>3</v>
      </c>
      <c r="BM5" s="23">
        <v>3</v>
      </c>
      <c r="BN5" s="23">
        <v>8</v>
      </c>
      <c r="BO5" s="23" t="s">
        <v>101</v>
      </c>
      <c r="BP5" s="23">
        <v>2</v>
      </c>
      <c r="BQ5" s="31">
        <v>108.934</v>
      </c>
      <c r="BR5" s="34">
        <v>3</v>
      </c>
      <c r="BS5" s="23">
        <v>3</v>
      </c>
      <c r="BT5" s="23" t="b">
        <v>1</v>
      </c>
      <c r="BU5" s="23" t="s">
        <v>102</v>
      </c>
      <c r="BV5" s="23">
        <v>2</v>
      </c>
      <c r="BW5" s="31">
        <v>29.658999999999999</v>
      </c>
      <c r="BX5" s="34">
        <v>4</v>
      </c>
      <c r="BY5" s="23">
        <v>4</v>
      </c>
      <c r="BZ5" s="23">
        <v>42</v>
      </c>
      <c r="CA5" s="23" t="s">
        <v>103</v>
      </c>
      <c r="CB5" s="23">
        <v>2</v>
      </c>
      <c r="CC5" s="31">
        <v>45.08</v>
      </c>
      <c r="CD5" s="34">
        <v>4</v>
      </c>
      <c r="CE5" s="23">
        <v>3</v>
      </c>
      <c r="CF5" s="23" t="s">
        <v>18</v>
      </c>
      <c r="CG5" s="23" t="s">
        <v>104</v>
      </c>
      <c r="CH5" s="23">
        <v>2</v>
      </c>
      <c r="CI5" s="31">
        <v>270.33</v>
      </c>
      <c r="CJ5" s="34">
        <v>1</v>
      </c>
      <c r="CK5" s="23">
        <v>0</v>
      </c>
      <c r="CL5" s="23" t="s">
        <v>52</v>
      </c>
      <c r="CN5" s="23">
        <v>0</v>
      </c>
      <c r="CO5" s="31">
        <v>31.385000000000002</v>
      </c>
      <c r="CP5" s="34">
        <v>4</v>
      </c>
      <c r="CQ5" s="23">
        <v>4</v>
      </c>
      <c r="CR5" s="23">
        <v>6</v>
      </c>
      <c r="CS5" s="23" t="s">
        <v>105</v>
      </c>
      <c r="CT5" s="23">
        <v>2</v>
      </c>
      <c r="CU5" s="31">
        <v>97.822000000000003</v>
      </c>
      <c r="CV5" s="34"/>
      <c r="CZ5" s="23">
        <v>0</v>
      </c>
      <c r="DA5" s="31">
        <v>116.861</v>
      </c>
      <c r="DB5" s="34">
        <v>2</v>
      </c>
      <c r="DC5" s="23">
        <v>2</v>
      </c>
      <c r="DD5" s="23">
        <v>70</v>
      </c>
      <c r="DE5" s="23" t="s">
        <v>106</v>
      </c>
      <c r="DF5" s="23">
        <v>2</v>
      </c>
      <c r="DG5" s="31">
        <v>118.26900000000001</v>
      </c>
      <c r="DH5" s="34">
        <v>0</v>
      </c>
      <c r="DI5" s="23">
        <v>0</v>
      </c>
      <c r="DL5" s="23">
        <v>0</v>
      </c>
      <c r="DM5" s="31">
        <v>88.325999999999993</v>
      </c>
      <c r="DN5" s="34">
        <v>3</v>
      </c>
      <c r="DO5" s="23">
        <v>2</v>
      </c>
      <c r="DP5" s="23">
        <v>100</v>
      </c>
      <c r="DR5" s="23">
        <v>1</v>
      </c>
      <c r="DS5" s="31">
        <v>112.471</v>
      </c>
      <c r="DT5" s="34">
        <v>2</v>
      </c>
      <c r="DU5" s="23">
        <v>2</v>
      </c>
      <c r="DV5" s="23" t="s">
        <v>107</v>
      </c>
      <c r="DW5" s="23" t="s">
        <v>108</v>
      </c>
      <c r="DX5" s="23">
        <v>0</v>
      </c>
      <c r="DY5" s="31">
        <v>77.081000000000003</v>
      </c>
      <c r="DZ5" s="34">
        <v>2</v>
      </c>
      <c r="EA5" s="23">
        <v>3</v>
      </c>
      <c r="EB5" s="23">
        <v>4.5</v>
      </c>
      <c r="EC5" s="23" t="s">
        <v>109</v>
      </c>
      <c r="ED5" s="23">
        <v>2</v>
      </c>
      <c r="EE5" s="31">
        <v>44.512</v>
      </c>
      <c r="EF5" s="34">
        <v>3</v>
      </c>
      <c r="EG5" s="23">
        <v>3</v>
      </c>
      <c r="EH5" s="23" t="s">
        <v>110</v>
      </c>
      <c r="EI5" s="23" t="s">
        <v>111</v>
      </c>
      <c r="EJ5" s="23">
        <v>2</v>
      </c>
      <c r="EL5" s="23">
        <f t="shared" si="0"/>
        <v>36</v>
      </c>
    </row>
    <row r="6" spans="1:143" x14ac:dyDescent="0.15">
      <c r="A6" s="23" t="s">
        <v>2</v>
      </c>
      <c r="B6" s="23" t="s">
        <v>112</v>
      </c>
      <c r="C6" s="31">
        <v>77.075000000000003</v>
      </c>
      <c r="D6" s="32">
        <v>4</v>
      </c>
      <c r="E6" s="23">
        <v>4</v>
      </c>
      <c r="F6" s="23">
        <v>24</v>
      </c>
      <c r="G6" s="23" t="s">
        <v>113</v>
      </c>
      <c r="H6" s="23">
        <v>2</v>
      </c>
      <c r="I6" s="33">
        <v>106.672</v>
      </c>
      <c r="J6" s="32">
        <v>4</v>
      </c>
      <c r="K6" s="23">
        <v>4</v>
      </c>
      <c r="L6" s="23">
        <v>1</v>
      </c>
      <c r="M6" s="23" t="s">
        <v>114</v>
      </c>
      <c r="N6" s="23">
        <v>2</v>
      </c>
      <c r="O6" s="31">
        <v>158.053</v>
      </c>
      <c r="P6" s="32">
        <v>4</v>
      </c>
      <c r="Q6" s="23">
        <v>3</v>
      </c>
      <c r="R6" s="23">
        <v>3</v>
      </c>
      <c r="S6" s="23" t="s">
        <v>115</v>
      </c>
      <c r="T6" s="23">
        <v>2</v>
      </c>
      <c r="U6" s="31">
        <v>113.63200000000001</v>
      </c>
      <c r="V6" s="34">
        <v>4</v>
      </c>
      <c r="W6" s="23">
        <v>4</v>
      </c>
      <c r="X6" s="23" t="s">
        <v>60</v>
      </c>
      <c r="Y6" s="23" t="s">
        <v>116</v>
      </c>
      <c r="Z6" s="23">
        <v>2</v>
      </c>
      <c r="AA6" s="31">
        <v>248.864</v>
      </c>
      <c r="AB6" s="34">
        <v>3</v>
      </c>
      <c r="AC6" s="23">
        <v>4</v>
      </c>
      <c r="AD6" s="23">
        <v>3</v>
      </c>
      <c r="AE6" s="23" t="s">
        <v>117</v>
      </c>
      <c r="AF6" s="23">
        <v>1</v>
      </c>
      <c r="AG6" s="31">
        <v>99.938999999999993</v>
      </c>
      <c r="AH6" s="34">
        <v>4</v>
      </c>
      <c r="AI6" s="23">
        <v>4</v>
      </c>
      <c r="AJ6" s="23">
        <v>10</v>
      </c>
      <c r="AK6" s="23" t="s">
        <v>118</v>
      </c>
      <c r="AL6" s="23">
        <v>2</v>
      </c>
      <c r="AM6" s="31">
        <v>72.450999999999993</v>
      </c>
      <c r="AN6" s="34">
        <v>4</v>
      </c>
      <c r="AO6" s="23">
        <v>4</v>
      </c>
      <c r="AP6" s="23">
        <v>19</v>
      </c>
      <c r="AQ6" s="23" t="s">
        <v>119</v>
      </c>
      <c r="AR6" s="23">
        <v>2</v>
      </c>
      <c r="AS6" s="31">
        <v>55.939</v>
      </c>
      <c r="AT6" s="34">
        <v>4</v>
      </c>
      <c r="AU6" s="23">
        <v>4</v>
      </c>
      <c r="AV6" s="23">
        <v>8</v>
      </c>
      <c r="AW6" s="23" t="s">
        <v>120</v>
      </c>
      <c r="AX6" s="23">
        <v>2</v>
      </c>
      <c r="AY6" s="31">
        <v>51.201000000000001</v>
      </c>
      <c r="AZ6" s="34">
        <v>4</v>
      </c>
      <c r="BA6" s="23">
        <v>4</v>
      </c>
      <c r="BB6" s="23" t="b">
        <v>1</v>
      </c>
      <c r="BC6" s="23" t="s">
        <v>121</v>
      </c>
      <c r="BD6" s="23">
        <v>2</v>
      </c>
      <c r="BE6" s="31">
        <v>63.256</v>
      </c>
      <c r="BF6" s="34">
        <v>4</v>
      </c>
      <c r="BG6" s="23">
        <v>4</v>
      </c>
      <c r="BH6" s="23">
        <v>10</v>
      </c>
      <c r="BI6" s="23" t="s">
        <v>122</v>
      </c>
      <c r="BJ6" s="23">
        <v>2</v>
      </c>
      <c r="BK6" s="31">
        <v>72.245999999999995</v>
      </c>
      <c r="BL6" s="34">
        <v>4</v>
      </c>
      <c r="BM6" s="23">
        <v>4</v>
      </c>
      <c r="BN6" s="23">
        <v>8</v>
      </c>
      <c r="BO6" s="23" t="s">
        <v>126</v>
      </c>
      <c r="BP6" s="23">
        <v>2</v>
      </c>
      <c r="BQ6" s="31">
        <v>82.028000000000006</v>
      </c>
      <c r="BR6" s="34">
        <v>4</v>
      </c>
      <c r="BS6" s="23">
        <v>4</v>
      </c>
      <c r="BT6" s="23" t="b">
        <v>1</v>
      </c>
      <c r="BU6" s="23" t="s">
        <v>127</v>
      </c>
      <c r="BV6" s="23">
        <v>2</v>
      </c>
      <c r="BW6" s="31">
        <v>40.936999999999998</v>
      </c>
      <c r="BX6" s="34">
        <v>4</v>
      </c>
      <c r="BY6" s="23">
        <v>4</v>
      </c>
      <c r="BZ6" s="23">
        <v>42</v>
      </c>
      <c r="CA6" s="23" t="s">
        <v>128</v>
      </c>
      <c r="CB6" s="23">
        <v>2</v>
      </c>
      <c r="CC6" s="31">
        <v>108.866</v>
      </c>
      <c r="CD6" s="34">
        <v>3</v>
      </c>
      <c r="CE6" s="23">
        <v>2</v>
      </c>
      <c r="CF6" s="23" t="s">
        <v>18</v>
      </c>
      <c r="CG6" s="23" t="s">
        <v>129</v>
      </c>
      <c r="CH6" s="23">
        <v>2</v>
      </c>
      <c r="CI6" s="31">
        <v>703.34900000000005</v>
      </c>
      <c r="CJ6" s="34">
        <v>0</v>
      </c>
      <c r="CK6" s="23">
        <v>0</v>
      </c>
      <c r="CL6" s="23" t="s">
        <v>130</v>
      </c>
      <c r="CM6" s="23" t="s">
        <v>131</v>
      </c>
      <c r="CN6" s="23">
        <v>1</v>
      </c>
      <c r="CO6" s="31">
        <v>24.056999999999999</v>
      </c>
      <c r="CP6" s="34">
        <v>4</v>
      </c>
      <c r="CQ6" s="23">
        <v>4</v>
      </c>
      <c r="CR6" s="23">
        <v>6</v>
      </c>
      <c r="CS6" s="23" t="s">
        <v>132</v>
      </c>
      <c r="CT6" s="23">
        <v>2</v>
      </c>
      <c r="CU6" s="31">
        <v>84.891000000000005</v>
      </c>
      <c r="CV6" s="34">
        <v>4</v>
      </c>
      <c r="CW6" s="23">
        <v>4</v>
      </c>
      <c r="CX6" s="23" t="s">
        <v>23</v>
      </c>
      <c r="CY6" s="23" t="s">
        <v>133</v>
      </c>
      <c r="CZ6" s="23">
        <v>2</v>
      </c>
      <c r="DA6" s="31">
        <v>195.779</v>
      </c>
      <c r="DB6" s="34">
        <v>4</v>
      </c>
      <c r="DC6" s="23">
        <v>4</v>
      </c>
      <c r="DD6" s="23">
        <v>70</v>
      </c>
      <c r="DE6" s="23" t="s">
        <v>134</v>
      </c>
      <c r="DF6" s="23">
        <v>2</v>
      </c>
      <c r="DG6" s="31">
        <v>141.02600000000001</v>
      </c>
      <c r="DH6" s="34">
        <v>3</v>
      </c>
      <c r="DI6" s="23">
        <v>3</v>
      </c>
      <c r="DJ6" s="23" t="s">
        <v>26</v>
      </c>
      <c r="DK6" s="23" t="s">
        <v>135</v>
      </c>
      <c r="DL6" s="23">
        <v>2</v>
      </c>
      <c r="DM6" s="31">
        <v>145.81100000000001</v>
      </c>
      <c r="DN6" s="34">
        <v>4</v>
      </c>
      <c r="DO6" s="23">
        <v>4</v>
      </c>
      <c r="DP6" s="23">
        <v>100</v>
      </c>
      <c r="DQ6" s="23" t="s">
        <v>136</v>
      </c>
      <c r="DR6" s="23">
        <v>2</v>
      </c>
      <c r="DS6" s="31">
        <v>128.89599999999999</v>
      </c>
      <c r="DT6" s="34">
        <v>3</v>
      </c>
      <c r="DU6" s="23">
        <v>3</v>
      </c>
      <c r="DV6" s="23" t="s">
        <v>137</v>
      </c>
      <c r="DW6" s="23" t="s">
        <v>138</v>
      </c>
      <c r="DX6" s="23">
        <v>2</v>
      </c>
      <c r="DY6" s="31">
        <v>157.09299999999999</v>
      </c>
      <c r="DZ6" s="34">
        <v>3</v>
      </c>
      <c r="EA6" s="23">
        <v>3</v>
      </c>
      <c r="EB6" s="23">
        <v>4.5</v>
      </c>
      <c r="EC6" s="23" t="s">
        <v>139</v>
      </c>
      <c r="ED6" s="23">
        <v>2</v>
      </c>
      <c r="EE6" s="31">
        <v>57.853000000000002</v>
      </c>
      <c r="EF6" s="34">
        <v>4</v>
      </c>
      <c r="EG6" s="23">
        <v>4</v>
      </c>
      <c r="EH6" s="23" t="s">
        <v>88</v>
      </c>
      <c r="EI6" s="23" t="s">
        <v>140</v>
      </c>
      <c r="EJ6" s="23">
        <v>2</v>
      </c>
      <c r="EL6" s="23">
        <f t="shared" si="0"/>
        <v>44</v>
      </c>
    </row>
    <row r="7" spans="1:143" x14ac:dyDescent="0.15">
      <c r="A7" s="23" t="s">
        <v>2</v>
      </c>
      <c r="B7" s="23" t="s">
        <v>141</v>
      </c>
      <c r="C7" s="31">
        <v>42.006999999999998</v>
      </c>
      <c r="D7" s="32">
        <v>3</v>
      </c>
      <c r="E7" s="23">
        <v>3</v>
      </c>
      <c r="F7" s="23">
        <v>24</v>
      </c>
      <c r="G7" s="23" t="s">
        <v>142</v>
      </c>
      <c r="H7" s="23">
        <v>2</v>
      </c>
      <c r="I7" s="33">
        <v>58.354999999999997</v>
      </c>
      <c r="J7" s="32">
        <v>3</v>
      </c>
      <c r="K7" s="23">
        <v>3</v>
      </c>
      <c r="L7" s="23">
        <v>1</v>
      </c>
      <c r="M7" s="23" t="s">
        <v>143</v>
      </c>
      <c r="N7" s="23">
        <v>2</v>
      </c>
      <c r="O7" s="31">
        <v>95.546999999999997</v>
      </c>
      <c r="P7" s="32">
        <v>2</v>
      </c>
      <c r="Q7" s="23">
        <v>3</v>
      </c>
      <c r="R7" s="23">
        <v>3</v>
      </c>
      <c r="S7" s="23" t="s">
        <v>144</v>
      </c>
      <c r="T7" s="23">
        <v>2</v>
      </c>
      <c r="U7" s="31">
        <v>130.61000000000001</v>
      </c>
      <c r="V7" s="34">
        <v>2</v>
      </c>
      <c r="W7" s="23">
        <v>3</v>
      </c>
      <c r="X7" s="23" t="s">
        <v>60</v>
      </c>
      <c r="Y7" s="23" t="s">
        <v>145</v>
      </c>
      <c r="Z7" s="23">
        <v>2</v>
      </c>
      <c r="AA7" s="31">
        <v>75.537000000000006</v>
      </c>
      <c r="AB7" s="34">
        <v>3</v>
      </c>
      <c r="AC7" s="23">
        <v>3</v>
      </c>
      <c r="AD7" s="23">
        <v>2</v>
      </c>
      <c r="AE7" s="23" t="s">
        <v>146</v>
      </c>
      <c r="AF7" s="23">
        <v>2</v>
      </c>
      <c r="AG7" s="31">
        <v>23.824999999999999</v>
      </c>
      <c r="AH7" s="34">
        <v>4</v>
      </c>
      <c r="AI7" s="23">
        <v>3</v>
      </c>
      <c r="AJ7" s="23">
        <v>10</v>
      </c>
      <c r="AK7" s="23" t="s">
        <v>147</v>
      </c>
      <c r="AL7" s="23">
        <v>2</v>
      </c>
      <c r="AM7" s="31">
        <v>21.963000000000001</v>
      </c>
      <c r="AN7" s="34">
        <v>3</v>
      </c>
      <c r="AO7" s="23">
        <v>3</v>
      </c>
      <c r="AP7" s="23">
        <v>19</v>
      </c>
      <c r="AQ7" s="23" t="s">
        <v>148</v>
      </c>
      <c r="AR7" s="23">
        <v>2</v>
      </c>
      <c r="AS7" s="31">
        <v>25.106000000000002</v>
      </c>
      <c r="AT7" s="34">
        <v>3</v>
      </c>
      <c r="AU7" s="23">
        <v>3</v>
      </c>
      <c r="AV7" s="23">
        <v>8</v>
      </c>
      <c r="AW7" s="23" t="s">
        <v>149</v>
      </c>
      <c r="AX7" s="23">
        <v>2</v>
      </c>
      <c r="AY7" s="31">
        <v>19.376000000000001</v>
      </c>
      <c r="AZ7" s="34">
        <v>4</v>
      </c>
      <c r="BA7" s="23">
        <v>3</v>
      </c>
      <c r="BB7" s="23" t="b">
        <v>1</v>
      </c>
      <c r="BC7" s="23" t="s">
        <v>150</v>
      </c>
      <c r="BD7" s="23">
        <v>2</v>
      </c>
      <c r="BE7" s="31">
        <v>23.12</v>
      </c>
      <c r="BF7" s="34">
        <v>3</v>
      </c>
      <c r="BG7" s="23">
        <v>3</v>
      </c>
      <c r="BH7" s="23">
        <v>10</v>
      </c>
      <c r="BI7" s="23" t="s">
        <v>151</v>
      </c>
      <c r="BJ7" s="23">
        <v>2</v>
      </c>
      <c r="BK7" s="31">
        <v>36.371000000000002</v>
      </c>
      <c r="BL7" s="34">
        <v>3</v>
      </c>
      <c r="BM7" s="23">
        <v>3</v>
      </c>
      <c r="BN7" s="23">
        <v>4</v>
      </c>
      <c r="BO7" s="23" t="s">
        <v>152</v>
      </c>
      <c r="BP7" s="23">
        <v>1</v>
      </c>
      <c r="BQ7" s="31">
        <v>11.813000000000001</v>
      </c>
      <c r="BR7" s="34">
        <v>4</v>
      </c>
      <c r="BS7" s="23">
        <v>3</v>
      </c>
      <c r="BT7" s="23" t="b">
        <v>1</v>
      </c>
      <c r="BU7" s="23" t="s">
        <v>153</v>
      </c>
      <c r="BV7" s="23">
        <v>2</v>
      </c>
      <c r="BW7" s="31">
        <v>18.637</v>
      </c>
      <c r="BX7" s="34">
        <v>4</v>
      </c>
      <c r="BY7" s="23">
        <v>4</v>
      </c>
      <c r="BZ7" s="23">
        <v>42</v>
      </c>
      <c r="CA7" s="23" t="s">
        <v>154</v>
      </c>
      <c r="CB7" s="23">
        <v>2</v>
      </c>
      <c r="CC7" s="31">
        <v>23.545999999999999</v>
      </c>
      <c r="CD7" s="34">
        <v>3</v>
      </c>
      <c r="CE7" s="23">
        <v>3</v>
      </c>
      <c r="CF7" s="23" t="s">
        <v>18</v>
      </c>
      <c r="CG7" s="23" t="s">
        <v>155</v>
      </c>
      <c r="CH7" s="23">
        <v>2</v>
      </c>
      <c r="CI7" s="31">
        <v>339.96800000000002</v>
      </c>
      <c r="CJ7" s="34">
        <v>1</v>
      </c>
      <c r="CK7" s="23">
        <v>2</v>
      </c>
      <c r="CL7" s="23" t="s">
        <v>156</v>
      </c>
      <c r="CM7" s="23" t="s">
        <v>157</v>
      </c>
      <c r="CN7" s="23">
        <v>1</v>
      </c>
      <c r="CO7" s="31">
        <v>16.393999999999998</v>
      </c>
      <c r="CP7" s="34">
        <v>3</v>
      </c>
      <c r="CQ7" s="23">
        <v>3</v>
      </c>
      <c r="CR7" s="23">
        <v>6</v>
      </c>
      <c r="CS7" s="23" t="s">
        <v>158</v>
      </c>
      <c r="CT7" s="23">
        <v>2</v>
      </c>
      <c r="CU7" s="31">
        <v>45.378999999999998</v>
      </c>
      <c r="CV7" s="34">
        <v>3</v>
      </c>
      <c r="CW7" s="23">
        <v>3</v>
      </c>
      <c r="CX7" s="23" t="s">
        <v>23</v>
      </c>
      <c r="CY7" s="23" t="s">
        <v>159</v>
      </c>
      <c r="CZ7" s="23">
        <v>2</v>
      </c>
      <c r="DA7" s="31">
        <v>180.49299999999999</v>
      </c>
      <c r="DB7" s="34">
        <v>2</v>
      </c>
      <c r="DC7" s="23">
        <v>3</v>
      </c>
      <c r="DD7" s="23">
        <v>70</v>
      </c>
      <c r="DE7" s="23" t="s">
        <v>160</v>
      </c>
      <c r="DF7" s="23">
        <v>2</v>
      </c>
      <c r="DG7" s="31">
        <v>172.29400000000001</v>
      </c>
      <c r="DH7" s="34">
        <v>2</v>
      </c>
      <c r="DI7" s="23">
        <v>2</v>
      </c>
      <c r="DJ7" s="23" t="s">
        <v>26</v>
      </c>
      <c r="DL7" s="23">
        <v>1</v>
      </c>
      <c r="DM7" s="31">
        <v>40.329000000000001</v>
      </c>
      <c r="DN7" s="34">
        <v>3</v>
      </c>
      <c r="DO7" s="23">
        <v>4</v>
      </c>
      <c r="DP7" s="23">
        <v>100</v>
      </c>
      <c r="DQ7" s="23" t="s">
        <v>161</v>
      </c>
      <c r="DR7" s="23">
        <v>2</v>
      </c>
      <c r="DS7" s="31">
        <v>51.814999999999998</v>
      </c>
      <c r="DT7" s="34">
        <v>3</v>
      </c>
      <c r="DU7" s="23">
        <v>2</v>
      </c>
      <c r="DV7" s="23" t="s">
        <v>137</v>
      </c>
      <c r="DW7" s="23" t="s">
        <v>162</v>
      </c>
      <c r="DX7" s="23">
        <v>2</v>
      </c>
      <c r="DY7" s="31">
        <v>161.232</v>
      </c>
      <c r="DZ7" s="34">
        <v>2</v>
      </c>
      <c r="EA7" s="23">
        <v>1</v>
      </c>
      <c r="EB7" s="23">
        <v>4.5</v>
      </c>
      <c r="EC7" s="23" t="s">
        <v>163</v>
      </c>
      <c r="ED7" s="23">
        <v>2</v>
      </c>
      <c r="EE7" s="31">
        <v>38.368000000000002</v>
      </c>
      <c r="EF7" s="34">
        <v>3</v>
      </c>
      <c r="EG7" s="23">
        <v>3</v>
      </c>
      <c r="EH7" s="23" t="s">
        <v>32</v>
      </c>
      <c r="EI7" s="23" t="s">
        <v>81</v>
      </c>
      <c r="EJ7" s="23">
        <v>2</v>
      </c>
      <c r="EL7" s="23">
        <f t="shared" si="0"/>
        <v>43</v>
      </c>
    </row>
    <row r="8" spans="1:143" x14ac:dyDescent="0.15">
      <c r="A8" s="23" t="s">
        <v>2</v>
      </c>
      <c r="B8" s="23" t="s">
        <v>82</v>
      </c>
      <c r="C8" s="31">
        <v>55.816000000000003</v>
      </c>
      <c r="D8" s="32">
        <v>3</v>
      </c>
      <c r="E8" s="23">
        <v>3</v>
      </c>
      <c r="F8" s="23">
        <v>32</v>
      </c>
      <c r="G8" s="23" t="s">
        <v>83</v>
      </c>
      <c r="H8" s="23">
        <v>0</v>
      </c>
      <c r="I8" s="33">
        <v>53.433</v>
      </c>
      <c r="J8" s="32">
        <v>4</v>
      </c>
      <c r="K8" s="23">
        <v>3</v>
      </c>
      <c r="L8" s="23" t="s">
        <v>84</v>
      </c>
      <c r="M8" s="23" t="s">
        <v>175</v>
      </c>
      <c r="N8" s="23">
        <v>2</v>
      </c>
      <c r="O8" s="31">
        <v>73.804000000000002</v>
      </c>
      <c r="P8" s="32">
        <v>3</v>
      </c>
      <c r="Q8" s="23">
        <v>3</v>
      </c>
      <c r="R8" s="23" t="s">
        <v>176</v>
      </c>
      <c r="S8" s="23" t="s">
        <v>177</v>
      </c>
      <c r="T8" s="23">
        <v>2</v>
      </c>
      <c r="U8" s="31">
        <v>167.61799999999999</v>
      </c>
      <c r="V8" s="34">
        <v>2</v>
      </c>
      <c r="W8" s="23">
        <v>3</v>
      </c>
      <c r="X8" s="23" t="s">
        <v>178</v>
      </c>
      <c r="Y8" s="23" t="s">
        <v>179</v>
      </c>
      <c r="Z8" s="23">
        <v>2</v>
      </c>
      <c r="AA8" s="31">
        <v>134.738</v>
      </c>
      <c r="AB8" s="34">
        <v>3</v>
      </c>
      <c r="AC8" s="23">
        <v>3</v>
      </c>
      <c r="AD8" s="23" t="s">
        <v>180</v>
      </c>
      <c r="AE8" s="23" t="s">
        <v>181</v>
      </c>
      <c r="AF8" s="23">
        <v>2</v>
      </c>
      <c r="AG8" s="31">
        <v>73.724000000000004</v>
      </c>
      <c r="AH8" s="34">
        <v>2</v>
      </c>
      <c r="AI8" s="23">
        <v>2</v>
      </c>
      <c r="AJ8" s="23" t="s">
        <v>182</v>
      </c>
      <c r="AK8" s="23" t="s">
        <v>183</v>
      </c>
      <c r="AL8" s="23">
        <v>2</v>
      </c>
      <c r="AM8" s="31">
        <v>114.53700000000001</v>
      </c>
      <c r="AN8" s="34">
        <v>3</v>
      </c>
      <c r="AO8" s="23">
        <v>2</v>
      </c>
      <c r="AP8" s="23" t="s">
        <v>184</v>
      </c>
      <c r="AQ8" s="23" t="s">
        <v>185</v>
      </c>
      <c r="AR8" s="23">
        <v>1</v>
      </c>
      <c r="AS8" s="31">
        <v>52.5</v>
      </c>
      <c r="AT8" s="34">
        <v>3</v>
      </c>
      <c r="AU8" s="23">
        <v>3</v>
      </c>
      <c r="AV8" s="23">
        <v>8</v>
      </c>
      <c r="AW8" s="23" t="s">
        <v>186</v>
      </c>
      <c r="AX8" s="23">
        <v>2</v>
      </c>
      <c r="AY8" s="31">
        <v>62.362000000000002</v>
      </c>
      <c r="AZ8" s="34">
        <v>3</v>
      </c>
      <c r="BA8" s="23">
        <v>3</v>
      </c>
      <c r="BB8" s="23" t="s">
        <v>187</v>
      </c>
      <c r="BC8" s="23" t="s">
        <v>188</v>
      </c>
      <c r="BD8" s="23">
        <v>2</v>
      </c>
      <c r="BE8" s="31">
        <v>42.69</v>
      </c>
      <c r="BF8" s="34">
        <v>3</v>
      </c>
      <c r="BG8" s="23">
        <v>3</v>
      </c>
      <c r="BH8" s="23">
        <v>10</v>
      </c>
      <c r="BI8" s="23" t="s">
        <v>189</v>
      </c>
      <c r="BJ8" s="23">
        <v>2</v>
      </c>
      <c r="BK8" s="31">
        <v>47.792000000000002</v>
      </c>
      <c r="BL8" s="34">
        <v>3</v>
      </c>
      <c r="BM8" s="23">
        <v>3</v>
      </c>
      <c r="BN8" s="23">
        <v>8</v>
      </c>
      <c r="BO8" s="23" t="s">
        <v>190</v>
      </c>
      <c r="BP8" s="23">
        <v>2</v>
      </c>
      <c r="BQ8" s="31">
        <v>77.426000000000002</v>
      </c>
      <c r="BR8" s="34">
        <v>2</v>
      </c>
      <c r="BS8" s="23">
        <v>2</v>
      </c>
      <c r="BT8" s="23" t="b">
        <v>1</v>
      </c>
      <c r="BU8" s="23" t="s">
        <v>191</v>
      </c>
      <c r="BV8" s="23">
        <v>2</v>
      </c>
      <c r="BW8" s="31">
        <v>29.88</v>
      </c>
      <c r="BX8" s="34">
        <v>4</v>
      </c>
      <c r="BY8" s="23">
        <v>3</v>
      </c>
      <c r="BZ8" s="23">
        <v>42</v>
      </c>
      <c r="CA8" s="23" t="s">
        <v>192</v>
      </c>
      <c r="CB8" s="23">
        <v>2</v>
      </c>
      <c r="CC8" s="31">
        <v>60.896999999999998</v>
      </c>
      <c r="CD8" s="34">
        <v>3</v>
      </c>
      <c r="CE8" s="23">
        <v>3</v>
      </c>
      <c r="CF8" s="23" t="s">
        <v>18</v>
      </c>
      <c r="CG8" s="23" t="s">
        <v>193</v>
      </c>
      <c r="CH8" s="23">
        <v>2</v>
      </c>
      <c r="CI8" s="31">
        <v>397.041</v>
      </c>
      <c r="CJ8" s="34">
        <v>1</v>
      </c>
      <c r="CK8" s="23">
        <v>2</v>
      </c>
      <c r="CL8" s="23" t="s">
        <v>194</v>
      </c>
      <c r="CM8" s="23" t="s">
        <v>123</v>
      </c>
      <c r="CN8" s="23">
        <v>2</v>
      </c>
      <c r="CO8" s="31">
        <v>11.401999999999999</v>
      </c>
      <c r="CP8" s="34">
        <v>4</v>
      </c>
      <c r="CQ8" s="23">
        <v>4</v>
      </c>
      <c r="CR8" s="23">
        <v>6</v>
      </c>
      <c r="CS8" s="23" t="s">
        <v>124</v>
      </c>
      <c r="CT8" s="23">
        <v>2</v>
      </c>
      <c r="CU8" s="31">
        <v>115.25</v>
      </c>
      <c r="CV8" s="34">
        <v>3</v>
      </c>
      <c r="CW8" s="23">
        <v>3</v>
      </c>
      <c r="CX8" s="23" t="s">
        <v>23</v>
      </c>
      <c r="CY8" s="23" t="s">
        <v>125</v>
      </c>
      <c r="CZ8" s="23">
        <v>2</v>
      </c>
      <c r="DA8" s="31">
        <v>115.91800000000001</v>
      </c>
      <c r="DB8" s="34">
        <v>2</v>
      </c>
      <c r="DC8" s="23">
        <v>3</v>
      </c>
      <c r="DD8" s="23">
        <v>70</v>
      </c>
      <c r="DE8" s="23" t="s">
        <v>205</v>
      </c>
      <c r="DF8" s="23">
        <v>2</v>
      </c>
      <c r="DG8" s="31">
        <v>141.60900000000001</v>
      </c>
      <c r="DH8" s="34">
        <v>2</v>
      </c>
      <c r="DI8" s="23">
        <v>3</v>
      </c>
      <c r="DJ8" s="23" t="s">
        <v>206</v>
      </c>
      <c r="DK8" s="23" t="s">
        <v>207</v>
      </c>
      <c r="DL8" s="23">
        <v>2</v>
      </c>
      <c r="DM8" s="31">
        <v>67.260999999999996</v>
      </c>
      <c r="DN8" s="34">
        <v>3</v>
      </c>
      <c r="DO8" s="23">
        <v>3</v>
      </c>
      <c r="DP8" s="23" t="s">
        <v>208</v>
      </c>
      <c r="DQ8" s="23" t="s">
        <v>209</v>
      </c>
      <c r="DR8" s="23">
        <v>2</v>
      </c>
      <c r="DS8" s="31">
        <v>65.506</v>
      </c>
      <c r="DT8" s="34">
        <v>2</v>
      </c>
      <c r="DU8" s="23">
        <v>2</v>
      </c>
      <c r="DV8" s="23" t="s">
        <v>29</v>
      </c>
      <c r="DW8" s="23" t="s">
        <v>210</v>
      </c>
      <c r="DX8" s="23">
        <v>2</v>
      </c>
      <c r="DY8" s="31">
        <v>68.504999999999995</v>
      </c>
      <c r="DZ8" s="34">
        <v>3</v>
      </c>
      <c r="EA8" s="23">
        <v>3</v>
      </c>
      <c r="EB8" s="23" t="s">
        <v>86</v>
      </c>
      <c r="EC8" s="23" t="s">
        <v>211</v>
      </c>
      <c r="ED8" s="23">
        <v>2</v>
      </c>
      <c r="EE8" s="31">
        <v>48.895000000000003</v>
      </c>
      <c r="EF8" s="34">
        <v>4</v>
      </c>
      <c r="EG8" s="23">
        <v>3</v>
      </c>
      <c r="EH8" s="23" t="s">
        <v>88</v>
      </c>
      <c r="EI8" s="23" t="s">
        <v>212</v>
      </c>
      <c r="EJ8" s="23">
        <v>2</v>
      </c>
      <c r="EL8" s="23">
        <f t="shared" si="0"/>
        <v>43</v>
      </c>
    </row>
    <row r="9" spans="1:143" x14ac:dyDescent="0.15">
      <c r="A9" s="23" t="s">
        <v>2</v>
      </c>
      <c r="B9" s="23" t="s">
        <v>213</v>
      </c>
      <c r="C9" s="31">
        <v>36.49</v>
      </c>
      <c r="D9" s="32">
        <v>4</v>
      </c>
      <c r="E9" s="23">
        <v>4</v>
      </c>
      <c r="F9" s="23">
        <v>24</v>
      </c>
      <c r="G9" s="23" t="s">
        <v>214</v>
      </c>
      <c r="H9" s="23">
        <v>2</v>
      </c>
      <c r="I9" s="33">
        <v>83.498999999999995</v>
      </c>
      <c r="J9" s="32">
        <v>3</v>
      </c>
      <c r="K9" s="23">
        <v>4</v>
      </c>
      <c r="L9" s="23">
        <v>1</v>
      </c>
      <c r="M9" s="23" t="s">
        <v>215</v>
      </c>
      <c r="N9" s="23">
        <v>2</v>
      </c>
      <c r="O9" s="31">
        <v>132.88900000000001</v>
      </c>
      <c r="P9" s="32">
        <v>3</v>
      </c>
      <c r="Q9" s="23">
        <v>4</v>
      </c>
      <c r="R9" s="23">
        <v>3</v>
      </c>
      <c r="S9" s="23" t="s">
        <v>216</v>
      </c>
      <c r="T9" s="23">
        <v>2</v>
      </c>
      <c r="U9" s="31">
        <v>87.686000000000007</v>
      </c>
      <c r="V9" s="34">
        <v>4</v>
      </c>
      <c r="W9" s="23">
        <v>4</v>
      </c>
      <c r="X9" s="23" t="s">
        <v>217</v>
      </c>
      <c r="Y9" s="23" t="s">
        <v>218</v>
      </c>
      <c r="Z9" s="23">
        <v>2</v>
      </c>
      <c r="AA9" s="31">
        <v>253.57400000000001</v>
      </c>
      <c r="AB9" s="34">
        <v>2</v>
      </c>
      <c r="AC9" s="23">
        <v>2</v>
      </c>
      <c r="AD9" s="23">
        <v>5</v>
      </c>
      <c r="AE9" s="23" t="s">
        <v>219</v>
      </c>
      <c r="AF9" s="23">
        <v>1</v>
      </c>
      <c r="AG9" s="31">
        <v>19.937999999999999</v>
      </c>
      <c r="AH9" s="34">
        <v>4</v>
      </c>
      <c r="AI9" s="23">
        <v>4</v>
      </c>
      <c r="AJ9" s="23">
        <v>10</v>
      </c>
      <c r="AK9" s="23" t="s">
        <v>220</v>
      </c>
      <c r="AL9" s="23">
        <v>2</v>
      </c>
      <c r="AM9" s="31">
        <v>45.316000000000003</v>
      </c>
      <c r="AN9" s="34">
        <v>4</v>
      </c>
      <c r="AO9" s="23">
        <v>4</v>
      </c>
      <c r="AP9" s="23">
        <v>19</v>
      </c>
      <c r="AQ9" s="23" t="s">
        <v>221</v>
      </c>
      <c r="AR9" s="23">
        <v>2</v>
      </c>
      <c r="AS9" s="31">
        <v>42.137999999999998</v>
      </c>
      <c r="AT9" s="34">
        <v>4</v>
      </c>
      <c r="AU9" s="23">
        <v>4</v>
      </c>
      <c r="AV9" s="23">
        <v>8</v>
      </c>
      <c r="AW9" s="23" t="s">
        <v>222</v>
      </c>
      <c r="AX9" s="23">
        <v>2</v>
      </c>
      <c r="AY9" s="31">
        <v>36.887999999999998</v>
      </c>
      <c r="AZ9" s="34">
        <v>4</v>
      </c>
      <c r="BA9" s="23">
        <v>4</v>
      </c>
      <c r="BB9" s="23" t="b">
        <v>1</v>
      </c>
      <c r="BC9" s="23" t="s">
        <v>223</v>
      </c>
      <c r="BD9" s="23">
        <v>2</v>
      </c>
      <c r="BE9" s="31">
        <v>47.354999999999997</v>
      </c>
      <c r="BF9" s="34">
        <v>4</v>
      </c>
      <c r="BG9" s="23">
        <v>4</v>
      </c>
      <c r="BH9" s="23">
        <v>10</v>
      </c>
      <c r="BI9" s="23" t="s">
        <v>224</v>
      </c>
      <c r="BJ9" s="23">
        <v>2</v>
      </c>
      <c r="BK9" s="31">
        <v>67.271000000000001</v>
      </c>
      <c r="BL9" s="34">
        <v>4</v>
      </c>
      <c r="BM9" s="23">
        <v>4</v>
      </c>
      <c r="BN9" s="23">
        <v>12</v>
      </c>
      <c r="BO9" s="23" t="s">
        <v>225</v>
      </c>
      <c r="BP9" s="23">
        <v>0</v>
      </c>
      <c r="BQ9" s="31">
        <v>40.92</v>
      </c>
      <c r="BR9" s="34">
        <v>4</v>
      </c>
      <c r="BS9" s="23">
        <v>4</v>
      </c>
      <c r="BT9" s="23" t="b">
        <v>1</v>
      </c>
      <c r="BU9" s="23" t="s">
        <v>226</v>
      </c>
      <c r="BV9" s="23">
        <v>2</v>
      </c>
      <c r="BW9" s="31">
        <v>27.867999999999999</v>
      </c>
      <c r="BX9" s="34">
        <v>4</v>
      </c>
      <c r="BY9" s="23">
        <v>4</v>
      </c>
      <c r="BZ9" s="23">
        <v>42</v>
      </c>
      <c r="CA9" s="23" t="s">
        <v>227</v>
      </c>
      <c r="CB9" s="23">
        <v>2</v>
      </c>
      <c r="CC9" s="31">
        <v>42.381</v>
      </c>
      <c r="CD9" s="34">
        <v>4</v>
      </c>
      <c r="CE9" s="23">
        <v>4</v>
      </c>
      <c r="CF9" s="23" t="s">
        <v>18</v>
      </c>
      <c r="CG9" s="23" t="s">
        <v>228</v>
      </c>
      <c r="CH9" s="23">
        <v>2</v>
      </c>
      <c r="CI9" s="31">
        <v>387.73200000000003</v>
      </c>
      <c r="CJ9" s="34">
        <v>1</v>
      </c>
      <c r="CK9" s="23">
        <v>2</v>
      </c>
      <c r="CL9" s="23" t="s">
        <v>229</v>
      </c>
      <c r="CM9" s="23" t="s">
        <v>157</v>
      </c>
      <c r="CN9" s="23">
        <v>1</v>
      </c>
      <c r="CO9" s="31">
        <v>18.172000000000001</v>
      </c>
      <c r="CP9" s="34">
        <v>4</v>
      </c>
      <c r="CQ9" s="23">
        <v>4</v>
      </c>
      <c r="CR9" s="23">
        <v>6</v>
      </c>
      <c r="CS9" s="23" t="s">
        <v>230</v>
      </c>
      <c r="CT9" s="23">
        <v>2</v>
      </c>
      <c r="CU9" s="31">
        <v>82.873000000000005</v>
      </c>
      <c r="CV9" s="34">
        <v>4</v>
      </c>
      <c r="CW9" s="23">
        <v>4</v>
      </c>
      <c r="CX9" s="23" t="s">
        <v>23</v>
      </c>
      <c r="CZ9" s="23">
        <v>1</v>
      </c>
      <c r="DA9" s="31">
        <v>88.221000000000004</v>
      </c>
      <c r="DB9" s="34">
        <v>4</v>
      </c>
      <c r="DC9" s="23">
        <v>4</v>
      </c>
      <c r="DD9" s="23">
        <v>70</v>
      </c>
      <c r="DE9" s="23" t="s">
        <v>231</v>
      </c>
      <c r="DF9" s="23">
        <v>2</v>
      </c>
      <c r="DG9" s="31">
        <v>174.71600000000001</v>
      </c>
      <c r="DH9" s="34">
        <v>3</v>
      </c>
      <c r="DI9" s="23">
        <v>4</v>
      </c>
      <c r="DJ9" s="23" t="s">
        <v>26</v>
      </c>
      <c r="DK9" s="23" t="s">
        <v>232</v>
      </c>
      <c r="DL9" s="23">
        <v>2</v>
      </c>
      <c r="DM9" s="31">
        <v>38.311</v>
      </c>
      <c r="DN9" s="34">
        <v>4</v>
      </c>
      <c r="DO9" s="23">
        <v>4</v>
      </c>
      <c r="DP9" s="23">
        <v>2</v>
      </c>
      <c r="DQ9" s="23" t="s">
        <v>233</v>
      </c>
      <c r="DR9" s="23">
        <v>0</v>
      </c>
      <c r="DS9" s="31">
        <v>43.834000000000003</v>
      </c>
      <c r="DT9" s="34">
        <v>4</v>
      </c>
      <c r="DU9" s="23">
        <v>4</v>
      </c>
      <c r="DV9" s="23" t="s">
        <v>234</v>
      </c>
      <c r="DW9" s="23" t="s">
        <v>164</v>
      </c>
      <c r="DX9" s="23">
        <v>2</v>
      </c>
      <c r="DY9" s="31">
        <v>77.994</v>
      </c>
      <c r="DZ9" s="34">
        <v>4</v>
      </c>
      <c r="EA9" s="23">
        <v>4</v>
      </c>
      <c r="EB9" s="23">
        <v>5</v>
      </c>
      <c r="EC9" s="23" t="s">
        <v>165</v>
      </c>
      <c r="ED9" s="23">
        <v>2</v>
      </c>
      <c r="EE9" s="31">
        <v>41.845999999999997</v>
      </c>
      <c r="EF9" s="34">
        <v>4</v>
      </c>
      <c r="EG9" s="23">
        <v>4</v>
      </c>
      <c r="EH9" s="23" t="s">
        <v>166</v>
      </c>
      <c r="EI9" s="23" t="s">
        <v>167</v>
      </c>
      <c r="EJ9" s="23">
        <v>2</v>
      </c>
      <c r="EL9" s="23">
        <f t="shared" si="0"/>
        <v>39</v>
      </c>
    </row>
    <row r="10" spans="1:143" x14ac:dyDescent="0.15">
      <c r="A10" s="23" t="s">
        <v>2</v>
      </c>
      <c r="B10" s="23" t="s">
        <v>168</v>
      </c>
      <c r="C10" s="31">
        <v>85.861999999999995</v>
      </c>
      <c r="D10" s="32">
        <v>3</v>
      </c>
      <c r="E10" s="23">
        <v>3</v>
      </c>
      <c r="F10" s="23" t="s">
        <v>169</v>
      </c>
      <c r="G10" s="23" t="s">
        <v>170</v>
      </c>
      <c r="H10" s="23">
        <v>1</v>
      </c>
      <c r="I10" s="33">
        <v>135.81200000000001</v>
      </c>
      <c r="J10" s="32">
        <v>2</v>
      </c>
      <c r="K10" s="23">
        <v>3</v>
      </c>
      <c r="L10" s="23">
        <v>1</v>
      </c>
      <c r="M10" s="23" t="s">
        <v>171</v>
      </c>
      <c r="N10" s="23">
        <v>2</v>
      </c>
      <c r="O10" s="31">
        <v>118.239</v>
      </c>
      <c r="P10" s="32">
        <v>1</v>
      </c>
      <c r="Q10" s="23">
        <v>2</v>
      </c>
      <c r="R10" s="23">
        <v>3</v>
      </c>
      <c r="T10" s="23">
        <v>1</v>
      </c>
      <c r="U10" s="31">
        <v>186.94900000000001</v>
      </c>
      <c r="V10" s="34">
        <v>2</v>
      </c>
      <c r="W10" s="23">
        <v>3</v>
      </c>
      <c r="X10" s="23" t="s">
        <v>172</v>
      </c>
      <c r="Y10" s="23" t="s">
        <v>173</v>
      </c>
      <c r="Z10" s="23">
        <v>2</v>
      </c>
      <c r="AA10" s="31">
        <v>193.08</v>
      </c>
      <c r="AB10" s="34">
        <v>2</v>
      </c>
      <c r="AC10" s="23">
        <v>3</v>
      </c>
      <c r="AD10" s="23">
        <v>2</v>
      </c>
      <c r="AE10" s="23" t="s">
        <v>174</v>
      </c>
      <c r="AF10" s="23">
        <v>2</v>
      </c>
      <c r="AG10" s="31">
        <v>81.117999999999995</v>
      </c>
      <c r="AH10" s="34">
        <v>3</v>
      </c>
      <c r="AI10" s="23">
        <v>3</v>
      </c>
      <c r="AJ10" s="23" t="s">
        <v>248</v>
      </c>
      <c r="AK10" s="23" t="s">
        <v>249</v>
      </c>
      <c r="AL10" s="23">
        <v>2</v>
      </c>
      <c r="AM10" s="31">
        <v>50.122</v>
      </c>
      <c r="AN10" s="34">
        <v>3</v>
      </c>
      <c r="AO10" s="23">
        <v>3</v>
      </c>
      <c r="AP10" s="23">
        <v>19</v>
      </c>
      <c r="AQ10" s="23" t="s">
        <v>250</v>
      </c>
      <c r="AR10" s="23">
        <v>2</v>
      </c>
      <c r="AS10" s="31">
        <v>108.075</v>
      </c>
      <c r="AT10" s="34">
        <v>2</v>
      </c>
      <c r="AU10" s="23">
        <v>3</v>
      </c>
      <c r="AV10" s="23">
        <v>8</v>
      </c>
      <c r="AW10" s="23" t="s">
        <v>251</v>
      </c>
      <c r="AX10" s="23">
        <v>2</v>
      </c>
      <c r="AY10" s="31">
        <v>35.86</v>
      </c>
      <c r="AZ10" s="34">
        <v>3</v>
      </c>
      <c r="BA10" s="23">
        <v>4</v>
      </c>
      <c r="BB10" s="23" t="b">
        <v>0</v>
      </c>
      <c r="BC10" s="23" t="s">
        <v>252</v>
      </c>
      <c r="BD10" s="23">
        <v>2</v>
      </c>
      <c r="BE10" s="31">
        <v>28.295000000000002</v>
      </c>
      <c r="BF10" s="34">
        <v>3</v>
      </c>
      <c r="BG10" s="23">
        <v>3</v>
      </c>
      <c r="BH10" s="23">
        <v>10</v>
      </c>
      <c r="BI10" s="23" t="s">
        <v>253</v>
      </c>
      <c r="BJ10" s="23">
        <v>2</v>
      </c>
      <c r="BK10" s="31">
        <v>92.015000000000001</v>
      </c>
      <c r="BL10" s="34">
        <v>3</v>
      </c>
      <c r="BM10" s="23">
        <v>3</v>
      </c>
      <c r="BN10" s="23">
        <v>8</v>
      </c>
      <c r="BO10" s="23" t="s">
        <v>254</v>
      </c>
      <c r="BP10" s="23">
        <v>2</v>
      </c>
      <c r="BQ10" s="31">
        <v>41.591999999999999</v>
      </c>
      <c r="BR10" s="34">
        <v>3</v>
      </c>
      <c r="BS10" s="23">
        <v>3</v>
      </c>
      <c r="BT10" s="23" t="b">
        <v>1</v>
      </c>
      <c r="BU10" s="23" t="s">
        <v>255</v>
      </c>
      <c r="BV10" s="23">
        <v>2</v>
      </c>
      <c r="BW10" s="31">
        <v>30.853000000000002</v>
      </c>
      <c r="BX10" s="34">
        <v>3</v>
      </c>
      <c r="BY10" s="23">
        <v>3</v>
      </c>
      <c r="BZ10" s="23">
        <v>42</v>
      </c>
      <c r="CA10" s="23" t="s">
        <v>256</v>
      </c>
      <c r="CB10" s="23">
        <v>2</v>
      </c>
      <c r="CC10" s="31">
        <v>46.524000000000001</v>
      </c>
      <c r="CD10" s="34">
        <v>3</v>
      </c>
      <c r="CE10" s="23">
        <v>3</v>
      </c>
      <c r="CF10" s="23" t="s">
        <v>18</v>
      </c>
      <c r="CG10" s="23" t="s">
        <v>257</v>
      </c>
      <c r="CH10" s="23">
        <v>2</v>
      </c>
      <c r="CI10" s="31">
        <v>134.88999999999999</v>
      </c>
      <c r="CJ10" s="34">
        <v>3</v>
      </c>
      <c r="CK10" s="23">
        <v>2</v>
      </c>
      <c r="CL10" s="23" t="s">
        <v>258</v>
      </c>
      <c r="CM10" s="23" t="s">
        <v>258</v>
      </c>
      <c r="CN10" s="23">
        <v>1</v>
      </c>
      <c r="CO10" s="31">
        <v>16.047999999999998</v>
      </c>
      <c r="CP10" s="34">
        <v>4</v>
      </c>
      <c r="CQ10" s="23">
        <v>3</v>
      </c>
      <c r="CR10" s="23">
        <v>6</v>
      </c>
      <c r="CS10" s="23" t="s">
        <v>259</v>
      </c>
      <c r="CT10" s="23">
        <v>2</v>
      </c>
      <c r="CU10" s="31">
        <v>190.20599999999999</v>
      </c>
      <c r="CV10" s="34">
        <v>3</v>
      </c>
      <c r="CW10" s="23">
        <v>2</v>
      </c>
      <c r="CX10" s="23" t="s">
        <v>260</v>
      </c>
      <c r="CY10" s="23" t="s">
        <v>261</v>
      </c>
      <c r="CZ10" s="23">
        <v>1</v>
      </c>
      <c r="DA10" s="31">
        <v>95.727000000000004</v>
      </c>
      <c r="DB10" s="34">
        <v>2</v>
      </c>
      <c r="DC10" s="23">
        <v>3</v>
      </c>
      <c r="DD10" s="23">
        <v>70</v>
      </c>
      <c r="DE10" s="23" t="s">
        <v>262</v>
      </c>
      <c r="DF10" s="23">
        <v>2</v>
      </c>
      <c r="DG10" s="31">
        <v>89.790999999999997</v>
      </c>
      <c r="DH10" s="34">
        <v>3</v>
      </c>
      <c r="DI10" s="23">
        <v>3</v>
      </c>
      <c r="DJ10" s="23" t="s">
        <v>26</v>
      </c>
      <c r="DK10" s="23" t="s">
        <v>263</v>
      </c>
      <c r="DL10" s="23">
        <v>2</v>
      </c>
      <c r="DM10" s="31">
        <v>33.654000000000003</v>
      </c>
      <c r="DN10" s="34">
        <v>4</v>
      </c>
      <c r="DO10" s="23">
        <v>4</v>
      </c>
      <c r="DP10" s="23">
        <v>100</v>
      </c>
      <c r="DQ10" s="23" t="s">
        <v>264</v>
      </c>
      <c r="DR10" s="23">
        <v>2</v>
      </c>
      <c r="DS10" s="31">
        <v>126.155</v>
      </c>
      <c r="DT10" s="34">
        <v>2</v>
      </c>
      <c r="DU10" s="23">
        <v>0</v>
      </c>
      <c r="DV10" s="23" t="s">
        <v>29</v>
      </c>
      <c r="DW10" s="23" t="s">
        <v>265</v>
      </c>
      <c r="DX10" s="23">
        <v>2</v>
      </c>
      <c r="DY10" s="31">
        <v>65.611999999999995</v>
      </c>
      <c r="DZ10" s="34"/>
      <c r="EA10" s="23">
        <v>0</v>
      </c>
      <c r="EB10" s="23" t="s">
        <v>86</v>
      </c>
      <c r="ED10" s="23">
        <v>1</v>
      </c>
      <c r="EE10" s="31">
        <v>40.841999999999999</v>
      </c>
      <c r="EF10" s="34">
        <v>3</v>
      </c>
      <c r="EG10" s="23">
        <v>3</v>
      </c>
      <c r="EH10" s="23" t="s">
        <v>266</v>
      </c>
      <c r="EI10" s="23" t="s">
        <v>267</v>
      </c>
      <c r="EJ10" s="23">
        <v>2</v>
      </c>
      <c r="EL10" s="23">
        <f t="shared" si="0"/>
        <v>41</v>
      </c>
    </row>
    <row r="11" spans="1:143" x14ac:dyDescent="0.15">
      <c r="A11" s="23" t="s">
        <v>2</v>
      </c>
      <c r="B11" s="23" t="s">
        <v>268</v>
      </c>
      <c r="C11" s="31">
        <v>47.273000000000003</v>
      </c>
      <c r="D11" s="32">
        <v>3</v>
      </c>
      <c r="E11" s="23">
        <v>3</v>
      </c>
      <c r="F11" s="23">
        <v>24</v>
      </c>
      <c r="G11" s="23" t="s">
        <v>269</v>
      </c>
      <c r="H11" s="23">
        <v>2</v>
      </c>
      <c r="I11" s="33">
        <v>83.078999999999994</v>
      </c>
      <c r="J11" s="32">
        <v>2</v>
      </c>
      <c r="K11" s="23">
        <v>3</v>
      </c>
      <c r="L11" s="23">
        <v>1</v>
      </c>
      <c r="M11" s="23" t="s">
        <v>270</v>
      </c>
      <c r="N11" s="23">
        <v>2</v>
      </c>
      <c r="O11" s="31">
        <v>189.33600000000001</v>
      </c>
      <c r="P11" s="32">
        <v>1</v>
      </c>
      <c r="Q11" s="23">
        <v>0</v>
      </c>
      <c r="R11" s="23">
        <v>1</v>
      </c>
      <c r="S11" s="23" t="s">
        <v>271</v>
      </c>
      <c r="T11" s="23">
        <v>2</v>
      </c>
      <c r="U11" s="31">
        <v>120.511</v>
      </c>
      <c r="V11" s="34">
        <v>2</v>
      </c>
      <c r="W11" s="23">
        <v>3</v>
      </c>
      <c r="X11" s="23" t="s">
        <v>60</v>
      </c>
      <c r="Y11" s="23" t="s">
        <v>272</v>
      </c>
      <c r="Z11" s="23">
        <v>2</v>
      </c>
      <c r="AA11" s="31">
        <v>90.903000000000006</v>
      </c>
      <c r="AB11" s="34">
        <v>3</v>
      </c>
      <c r="AC11" s="23">
        <v>4</v>
      </c>
      <c r="AD11" s="23">
        <v>2</v>
      </c>
      <c r="AE11" s="23" t="s">
        <v>273</v>
      </c>
      <c r="AF11" s="23">
        <v>2</v>
      </c>
      <c r="AG11" s="31">
        <v>35.908000000000001</v>
      </c>
      <c r="AH11" s="34">
        <v>4</v>
      </c>
      <c r="AI11" s="23">
        <v>4</v>
      </c>
      <c r="AJ11" s="23">
        <v>10</v>
      </c>
      <c r="AK11" s="23" t="s">
        <v>274</v>
      </c>
      <c r="AL11" s="23">
        <v>2</v>
      </c>
      <c r="AM11" s="31">
        <v>82.040999999999997</v>
      </c>
      <c r="AN11" s="34">
        <v>3</v>
      </c>
      <c r="AO11" s="23">
        <v>4</v>
      </c>
      <c r="AP11" s="23">
        <v>19</v>
      </c>
      <c r="AQ11" s="23" t="s">
        <v>275</v>
      </c>
      <c r="AR11" s="23">
        <v>2</v>
      </c>
      <c r="AS11" s="31">
        <v>27.763999999999999</v>
      </c>
      <c r="AT11" s="34">
        <v>4</v>
      </c>
      <c r="AU11" s="23">
        <v>4</v>
      </c>
      <c r="AV11" s="23">
        <v>8</v>
      </c>
      <c r="AW11" s="23" t="s">
        <v>276</v>
      </c>
      <c r="AX11" s="23">
        <v>2</v>
      </c>
      <c r="AY11" s="31">
        <v>31.917999999999999</v>
      </c>
      <c r="AZ11" s="34">
        <v>4</v>
      </c>
      <c r="BA11" s="23">
        <v>4</v>
      </c>
      <c r="BB11" s="23" t="b">
        <v>1</v>
      </c>
      <c r="BC11" s="23" t="s">
        <v>277</v>
      </c>
      <c r="BD11" s="23">
        <v>2</v>
      </c>
      <c r="BE11" s="31">
        <v>40.9</v>
      </c>
      <c r="BF11" s="34">
        <v>4</v>
      </c>
      <c r="BG11" s="23">
        <v>4</v>
      </c>
      <c r="BH11" s="23">
        <v>10</v>
      </c>
      <c r="BI11" s="23" t="s">
        <v>278</v>
      </c>
      <c r="BJ11" s="23">
        <v>2</v>
      </c>
      <c r="BK11" s="31">
        <v>31.591000000000001</v>
      </c>
      <c r="BL11" s="34">
        <v>4</v>
      </c>
      <c r="BM11" s="23">
        <v>4</v>
      </c>
      <c r="BN11" s="23">
        <v>8</v>
      </c>
      <c r="BO11" s="23" t="s">
        <v>279</v>
      </c>
      <c r="BP11" s="23">
        <v>2</v>
      </c>
      <c r="BQ11" s="31">
        <v>37.889000000000003</v>
      </c>
      <c r="BR11" s="34">
        <v>4</v>
      </c>
      <c r="BS11" s="23">
        <v>4</v>
      </c>
      <c r="BT11" s="23" t="b">
        <v>1</v>
      </c>
      <c r="BU11" s="23" t="s">
        <v>280</v>
      </c>
      <c r="BV11" s="23">
        <v>2</v>
      </c>
      <c r="BW11" s="31">
        <v>27.975000000000001</v>
      </c>
      <c r="BX11" s="34">
        <v>4</v>
      </c>
      <c r="BY11" s="23">
        <v>4</v>
      </c>
      <c r="BZ11" s="23">
        <v>42</v>
      </c>
      <c r="CA11" s="23" t="s">
        <v>195</v>
      </c>
      <c r="CB11" s="23">
        <v>2</v>
      </c>
      <c r="CC11" s="31">
        <v>26.231999999999999</v>
      </c>
      <c r="CD11" s="34">
        <v>4</v>
      </c>
      <c r="CE11" s="23">
        <v>4</v>
      </c>
      <c r="CF11" s="28" t="s">
        <v>18</v>
      </c>
      <c r="CG11" s="23" t="s">
        <v>196</v>
      </c>
      <c r="CH11" s="23">
        <v>2</v>
      </c>
      <c r="CI11" s="31">
        <v>384.78800000000001</v>
      </c>
      <c r="CJ11" s="34">
        <v>0</v>
      </c>
      <c r="CK11" s="23">
        <v>0</v>
      </c>
      <c r="CL11" s="23" t="s">
        <v>197</v>
      </c>
      <c r="CM11" s="23" t="s">
        <v>198</v>
      </c>
      <c r="CN11" s="23">
        <v>1</v>
      </c>
      <c r="CO11" s="31">
        <v>18.37</v>
      </c>
      <c r="CP11" s="34">
        <v>4</v>
      </c>
      <c r="CQ11" s="23">
        <v>4</v>
      </c>
      <c r="CR11" s="23">
        <v>6</v>
      </c>
      <c r="CS11" s="23" t="s">
        <v>199</v>
      </c>
      <c r="CT11" s="23">
        <v>2</v>
      </c>
      <c r="CU11" s="31">
        <v>76.126000000000005</v>
      </c>
      <c r="CV11" s="34">
        <v>3</v>
      </c>
      <c r="CW11" s="23">
        <v>4</v>
      </c>
      <c r="CX11" s="23" t="s">
        <v>200</v>
      </c>
      <c r="CZ11" s="23">
        <v>1</v>
      </c>
      <c r="DA11" s="31">
        <v>105.06399999999999</v>
      </c>
      <c r="DB11" s="34">
        <v>3</v>
      </c>
      <c r="DC11" s="23">
        <v>4</v>
      </c>
      <c r="DD11" s="23">
        <v>70</v>
      </c>
      <c r="DE11" s="23" t="s">
        <v>201</v>
      </c>
      <c r="DF11" s="23">
        <v>2</v>
      </c>
      <c r="DG11" s="31">
        <v>320.846</v>
      </c>
      <c r="DH11" s="34">
        <v>1</v>
      </c>
      <c r="DI11" s="23">
        <v>0</v>
      </c>
      <c r="DJ11" s="23" t="s">
        <v>26</v>
      </c>
      <c r="DK11" s="23" t="s">
        <v>202</v>
      </c>
      <c r="DL11" s="23">
        <v>2</v>
      </c>
      <c r="DM11" s="31">
        <v>59.851999999999997</v>
      </c>
      <c r="DN11" s="34">
        <v>4</v>
      </c>
      <c r="DO11" s="23">
        <v>4</v>
      </c>
      <c r="DP11" s="23">
        <v>100</v>
      </c>
      <c r="DQ11" s="23" t="s">
        <v>203</v>
      </c>
      <c r="DR11" s="23">
        <v>2</v>
      </c>
      <c r="DS11" s="31">
        <v>49.362000000000002</v>
      </c>
      <c r="DT11" s="34">
        <v>4</v>
      </c>
      <c r="DU11" s="23">
        <v>4</v>
      </c>
      <c r="DV11" s="23" t="s">
        <v>137</v>
      </c>
      <c r="DW11" s="23" t="s">
        <v>204</v>
      </c>
      <c r="DX11" s="23">
        <v>2</v>
      </c>
      <c r="DY11" s="31">
        <v>66.953000000000003</v>
      </c>
      <c r="DZ11" s="34">
        <v>3</v>
      </c>
      <c r="EA11" s="23">
        <v>3</v>
      </c>
      <c r="EB11" s="23">
        <v>9</v>
      </c>
      <c r="EC11" s="23" t="s">
        <v>293</v>
      </c>
      <c r="ED11" s="23">
        <v>1</v>
      </c>
      <c r="EE11" s="31">
        <v>43.1</v>
      </c>
      <c r="EF11" s="34">
        <v>4</v>
      </c>
      <c r="EG11" s="23">
        <v>4</v>
      </c>
      <c r="EH11" s="23" t="s">
        <v>88</v>
      </c>
      <c r="EI11" s="23" t="s">
        <v>294</v>
      </c>
      <c r="EJ11" s="23">
        <v>2</v>
      </c>
      <c r="EL11" s="23">
        <f t="shared" si="0"/>
        <v>43</v>
      </c>
    </row>
    <row r="12" spans="1:143" x14ac:dyDescent="0.15">
      <c r="A12" s="23" t="s">
        <v>2</v>
      </c>
      <c r="B12" s="23" t="s">
        <v>295</v>
      </c>
      <c r="C12" s="31">
        <v>26.76</v>
      </c>
      <c r="D12" s="32">
        <v>4</v>
      </c>
      <c r="E12" s="23">
        <v>4</v>
      </c>
      <c r="F12" s="23" t="s">
        <v>296</v>
      </c>
      <c r="G12" s="23" t="s">
        <v>297</v>
      </c>
      <c r="H12" s="23">
        <v>2</v>
      </c>
      <c r="I12" s="33">
        <v>62.853999999999999</v>
      </c>
      <c r="J12" s="32">
        <v>3</v>
      </c>
      <c r="K12" s="23">
        <v>4</v>
      </c>
      <c r="L12" s="23" t="s">
        <v>84</v>
      </c>
      <c r="M12" s="23" t="s">
        <v>298</v>
      </c>
      <c r="N12" s="23">
        <v>2</v>
      </c>
      <c r="O12" s="31">
        <v>108.10299999999999</v>
      </c>
      <c r="P12" s="32">
        <v>2</v>
      </c>
      <c r="Q12" s="23">
        <v>3</v>
      </c>
      <c r="R12" s="23" t="s">
        <v>299</v>
      </c>
      <c r="S12" s="23" t="s">
        <v>300</v>
      </c>
      <c r="T12" s="23">
        <v>0</v>
      </c>
      <c r="U12" s="31">
        <v>110.38</v>
      </c>
      <c r="V12" s="34">
        <v>2</v>
      </c>
      <c r="W12" s="23">
        <v>3</v>
      </c>
      <c r="X12" s="23" t="s">
        <v>60</v>
      </c>
      <c r="Y12" s="23" t="s">
        <v>301</v>
      </c>
      <c r="Z12" s="23">
        <v>2</v>
      </c>
      <c r="AA12" s="31">
        <v>187.15100000000001</v>
      </c>
      <c r="AB12" s="34">
        <v>2</v>
      </c>
      <c r="AC12" s="23">
        <v>3</v>
      </c>
      <c r="AD12" s="23" t="s">
        <v>180</v>
      </c>
      <c r="AE12" s="23" t="s">
        <v>302</v>
      </c>
      <c r="AF12" s="23">
        <v>2</v>
      </c>
      <c r="AG12" s="31">
        <v>55.959000000000003</v>
      </c>
      <c r="AH12" s="34">
        <v>3</v>
      </c>
      <c r="AI12" s="23">
        <v>4</v>
      </c>
      <c r="AJ12" s="23" t="s">
        <v>248</v>
      </c>
      <c r="AK12" s="23" t="s">
        <v>303</v>
      </c>
      <c r="AL12" s="23">
        <v>2</v>
      </c>
      <c r="AM12" s="31">
        <v>68.724000000000004</v>
      </c>
      <c r="AN12" s="34">
        <v>3</v>
      </c>
      <c r="AO12" s="23">
        <v>4</v>
      </c>
      <c r="AP12" s="23" t="s">
        <v>40</v>
      </c>
      <c r="AQ12" s="23" t="s">
        <v>304</v>
      </c>
      <c r="AR12" s="23">
        <v>2</v>
      </c>
      <c r="AS12" s="31">
        <v>54.000999999999998</v>
      </c>
      <c r="AT12" s="34">
        <v>4</v>
      </c>
      <c r="AU12" s="23">
        <v>4</v>
      </c>
      <c r="AV12" s="23" t="s">
        <v>305</v>
      </c>
      <c r="AW12" s="23" t="s">
        <v>306</v>
      </c>
      <c r="AX12" s="23">
        <v>2</v>
      </c>
      <c r="AY12" s="31">
        <v>43.368000000000002</v>
      </c>
      <c r="AZ12" s="34">
        <v>3</v>
      </c>
      <c r="BA12" s="23">
        <v>4</v>
      </c>
      <c r="BB12" s="23" t="s">
        <v>187</v>
      </c>
      <c r="BC12" s="23" t="s">
        <v>307</v>
      </c>
      <c r="BD12" s="23">
        <v>2</v>
      </c>
      <c r="BE12" s="31">
        <v>37.384</v>
      </c>
      <c r="BF12" s="34">
        <v>4</v>
      </c>
      <c r="BG12" s="23">
        <v>4</v>
      </c>
      <c r="BH12" s="23" t="s">
        <v>248</v>
      </c>
      <c r="BI12" s="23" t="s">
        <v>308</v>
      </c>
      <c r="BJ12" s="23">
        <v>2</v>
      </c>
      <c r="BK12" s="31">
        <v>46.819000000000003</v>
      </c>
      <c r="BL12" s="34">
        <v>3</v>
      </c>
      <c r="BM12" s="23">
        <v>4</v>
      </c>
      <c r="BN12" s="23" t="s">
        <v>305</v>
      </c>
      <c r="BO12" s="23" t="s">
        <v>309</v>
      </c>
      <c r="BP12" s="23">
        <v>2</v>
      </c>
      <c r="BQ12" s="31">
        <v>46.808</v>
      </c>
      <c r="BR12" s="34">
        <v>3</v>
      </c>
      <c r="BS12" s="23">
        <v>4</v>
      </c>
      <c r="BT12" s="23" t="s">
        <v>187</v>
      </c>
      <c r="BU12" s="23" t="s">
        <v>310</v>
      </c>
      <c r="BV12" s="23">
        <v>2</v>
      </c>
      <c r="BW12" s="31">
        <v>43.972000000000001</v>
      </c>
      <c r="BX12" s="34">
        <v>4</v>
      </c>
      <c r="BY12" s="23">
        <v>4</v>
      </c>
      <c r="BZ12" s="23" t="s">
        <v>311</v>
      </c>
      <c r="CA12" s="23" t="s">
        <v>312</v>
      </c>
      <c r="CB12" s="23">
        <v>2</v>
      </c>
      <c r="CC12" s="31">
        <v>52.817999999999998</v>
      </c>
      <c r="CD12" s="34">
        <v>4</v>
      </c>
      <c r="CE12" s="23">
        <v>4</v>
      </c>
      <c r="CF12" s="23" t="s">
        <v>313</v>
      </c>
      <c r="CG12" s="23" t="s">
        <v>314</v>
      </c>
      <c r="CH12" s="23">
        <v>2</v>
      </c>
      <c r="CI12" s="31">
        <v>380.98899999999998</v>
      </c>
      <c r="CJ12" s="34">
        <v>1</v>
      </c>
      <c r="CK12" s="23">
        <v>2</v>
      </c>
      <c r="CL12" s="23" t="s">
        <v>315</v>
      </c>
      <c r="CM12" s="23" t="s">
        <v>316</v>
      </c>
      <c r="CN12" s="23">
        <v>1</v>
      </c>
      <c r="CO12" s="31">
        <v>14.69</v>
      </c>
      <c r="CP12" s="34">
        <v>4</v>
      </c>
      <c r="CQ12" s="23">
        <v>4</v>
      </c>
      <c r="CR12" s="23">
        <v>6</v>
      </c>
      <c r="CS12" s="23" t="s">
        <v>317</v>
      </c>
      <c r="CT12" s="23">
        <v>2</v>
      </c>
      <c r="CU12" s="31">
        <v>119.52</v>
      </c>
      <c r="CV12" s="34">
        <v>3</v>
      </c>
      <c r="CW12" s="23">
        <v>2</v>
      </c>
      <c r="CX12" s="23" t="s">
        <v>318</v>
      </c>
      <c r="CY12" s="23" t="s">
        <v>319</v>
      </c>
      <c r="CZ12" s="23">
        <v>2</v>
      </c>
      <c r="DA12" s="31">
        <v>141.61199999999999</v>
      </c>
      <c r="DB12" s="34">
        <v>2</v>
      </c>
      <c r="DC12" s="23">
        <v>4</v>
      </c>
      <c r="DD12" s="23" t="s">
        <v>320</v>
      </c>
      <c r="DE12" s="23" t="s">
        <v>321</v>
      </c>
      <c r="DF12" s="23">
        <v>2</v>
      </c>
      <c r="DG12" s="31">
        <v>261.58300000000003</v>
      </c>
      <c r="DH12" s="34">
        <v>2</v>
      </c>
      <c r="DI12" s="23">
        <v>0</v>
      </c>
      <c r="DJ12" s="23" t="s">
        <v>322</v>
      </c>
      <c r="DK12" s="23" t="s">
        <v>323</v>
      </c>
      <c r="DL12" s="23">
        <v>0</v>
      </c>
      <c r="DM12" s="31">
        <v>103.059</v>
      </c>
      <c r="DN12" s="34">
        <v>3</v>
      </c>
      <c r="DO12" s="23">
        <v>4</v>
      </c>
      <c r="DP12" s="23" t="s">
        <v>208</v>
      </c>
      <c r="DQ12" s="23" t="s">
        <v>235</v>
      </c>
      <c r="DR12" s="23">
        <v>2</v>
      </c>
      <c r="DS12" s="31">
        <v>97.393000000000001</v>
      </c>
      <c r="DT12" s="34">
        <v>3</v>
      </c>
      <c r="DU12" s="23">
        <v>4</v>
      </c>
      <c r="DV12" s="23" t="s">
        <v>137</v>
      </c>
      <c r="DW12" s="23" t="s">
        <v>236</v>
      </c>
      <c r="DX12" s="23">
        <v>2</v>
      </c>
      <c r="DY12" s="31">
        <v>84.287999999999997</v>
      </c>
      <c r="DZ12" s="34">
        <v>3</v>
      </c>
      <c r="EA12" s="23">
        <v>3</v>
      </c>
      <c r="EB12" s="23" t="s">
        <v>237</v>
      </c>
      <c r="EC12" s="23" t="s">
        <v>238</v>
      </c>
      <c r="ED12" s="23">
        <v>2</v>
      </c>
      <c r="EE12" s="31">
        <v>27.370999999999999</v>
      </c>
      <c r="EF12" s="34">
        <v>4</v>
      </c>
      <c r="EG12" s="23">
        <v>4</v>
      </c>
      <c r="EH12" s="23" t="s">
        <v>88</v>
      </c>
      <c r="EI12" s="23" t="s">
        <v>239</v>
      </c>
      <c r="EJ12" s="23">
        <v>2</v>
      </c>
      <c r="EL12" s="23">
        <f t="shared" si="0"/>
        <v>41</v>
      </c>
    </row>
    <row r="13" spans="1:143" x14ac:dyDescent="0.15">
      <c r="A13" s="23" t="s">
        <v>2</v>
      </c>
      <c r="B13" s="23" t="s">
        <v>240</v>
      </c>
      <c r="C13" s="31">
        <v>27.303000000000001</v>
      </c>
      <c r="D13" s="32">
        <v>4</v>
      </c>
      <c r="E13" s="23">
        <v>4</v>
      </c>
      <c r="F13" s="23">
        <v>24</v>
      </c>
      <c r="G13" s="23" t="s">
        <v>242</v>
      </c>
      <c r="H13" s="23">
        <v>2</v>
      </c>
      <c r="I13" s="33">
        <v>72.858999999999995</v>
      </c>
      <c r="J13" s="32">
        <v>4</v>
      </c>
      <c r="K13" s="23">
        <v>4</v>
      </c>
      <c r="L13" s="23">
        <v>1</v>
      </c>
      <c r="M13" s="23" t="s">
        <v>243</v>
      </c>
      <c r="N13" s="23">
        <v>2</v>
      </c>
      <c r="O13" s="31">
        <v>81.863</v>
      </c>
      <c r="P13" s="32">
        <v>3</v>
      </c>
      <c r="Q13" s="23">
        <v>4</v>
      </c>
      <c r="R13" s="23">
        <v>3</v>
      </c>
      <c r="S13" s="23" t="s">
        <v>244</v>
      </c>
      <c r="T13" s="23">
        <v>2</v>
      </c>
      <c r="U13" s="31">
        <v>111.02</v>
      </c>
      <c r="V13" s="34">
        <v>3</v>
      </c>
      <c r="W13" s="23">
        <v>3</v>
      </c>
      <c r="X13" s="23">
        <v>1475</v>
      </c>
      <c r="Y13" s="23" t="s">
        <v>245</v>
      </c>
      <c r="Z13" s="23">
        <v>2</v>
      </c>
      <c r="AA13" s="31">
        <v>343.17500000000001</v>
      </c>
      <c r="AB13" s="34">
        <v>1</v>
      </c>
      <c r="AC13" s="23">
        <v>3</v>
      </c>
      <c r="AD13" s="23">
        <v>5</v>
      </c>
      <c r="AE13" s="23" t="s">
        <v>246</v>
      </c>
      <c r="AF13" s="23">
        <v>2</v>
      </c>
      <c r="AG13" s="31">
        <v>45.133000000000003</v>
      </c>
      <c r="AH13" s="34">
        <v>4</v>
      </c>
      <c r="AI13" s="23">
        <v>4</v>
      </c>
      <c r="AJ13" s="23">
        <v>10</v>
      </c>
      <c r="AK13" s="23" t="s">
        <v>247</v>
      </c>
      <c r="AL13" s="23">
        <v>2</v>
      </c>
      <c r="AM13" s="31">
        <v>50.131999999999998</v>
      </c>
      <c r="AN13" s="34">
        <v>4</v>
      </c>
      <c r="AO13" s="23">
        <v>4</v>
      </c>
      <c r="AP13" s="23">
        <v>19</v>
      </c>
      <c r="AQ13" s="23" t="s">
        <v>333</v>
      </c>
      <c r="AR13" s="23">
        <v>2</v>
      </c>
      <c r="AS13" s="31">
        <v>76.512</v>
      </c>
      <c r="AT13" s="34">
        <v>3</v>
      </c>
      <c r="AU13" s="23">
        <v>3</v>
      </c>
      <c r="AV13" s="23">
        <v>5</v>
      </c>
      <c r="AW13" s="23" t="s">
        <v>334</v>
      </c>
      <c r="AX13" s="23">
        <v>1</v>
      </c>
      <c r="AY13" s="31">
        <v>82.073999999999998</v>
      </c>
      <c r="AZ13" s="34">
        <v>3</v>
      </c>
      <c r="BA13" s="23">
        <v>4</v>
      </c>
      <c r="BB13" s="23" t="b">
        <v>1</v>
      </c>
      <c r="BC13" s="23" t="s">
        <v>335</v>
      </c>
      <c r="BD13" s="23">
        <v>2</v>
      </c>
      <c r="BE13" s="31">
        <v>37.155000000000001</v>
      </c>
      <c r="BF13" s="34">
        <v>4</v>
      </c>
      <c r="BG13" s="23">
        <v>4</v>
      </c>
      <c r="BH13" s="23">
        <v>10</v>
      </c>
      <c r="BI13" s="23" t="s">
        <v>336</v>
      </c>
      <c r="BJ13" s="23">
        <v>2</v>
      </c>
      <c r="BK13" s="31">
        <v>49.966000000000001</v>
      </c>
      <c r="BL13" s="34">
        <v>4</v>
      </c>
      <c r="BM13" s="23">
        <v>4</v>
      </c>
      <c r="BN13" s="23">
        <v>8</v>
      </c>
      <c r="BO13" s="23" t="s">
        <v>337</v>
      </c>
      <c r="BP13" s="23">
        <v>2</v>
      </c>
      <c r="BQ13" s="31">
        <v>36.472999999999999</v>
      </c>
      <c r="BR13" s="34">
        <v>4</v>
      </c>
      <c r="BS13" s="23">
        <v>4</v>
      </c>
      <c r="BT13" s="23" t="b">
        <v>1</v>
      </c>
      <c r="BU13" s="23" t="s">
        <v>338</v>
      </c>
      <c r="BV13" s="23">
        <v>2</v>
      </c>
      <c r="BW13" s="31">
        <v>16.288</v>
      </c>
      <c r="BX13" s="34">
        <v>4</v>
      </c>
      <c r="BY13" s="23">
        <v>4</v>
      </c>
      <c r="BZ13" s="23">
        <v>42</v>
      </c>
      <c r="CA13" s="23" t="s">
        <v>339</v>
      </c>
      <c r="CB13" s="23">
        <v>2</v>
      </c>
      <c r="CC13" s="31">
        <v>25.451000000000001</v>
      </c>
      <c r="CD13" s="34">
        <v>4</v>
      </c>
      <c r="CE13" s="23">
        <v>4</v>
      </c>
      <c r="CF13" s="23" t="s">
        <v>18</v>
      </c>
      <c r="CG13" s="23" t="s">
        <v>340</v>
      </c>
      <c r="CH13" s="23">
        <v>2</v>
      </c>
      <c r="CI13" s="31">
        <v>552.75599999999997</v>
      </c>
      <c r="CJ13" s="34">
        <v>2</v>
      </c>
      <c r="CK13" s="23">
        <v>1</v>
      </c>
      <c r="CL13" s="23" t="s">
        <v>341</v>
      </c>
      <c r="CM13" s="23" t="s">
        <v>342</v>
      </c>
      <c r="CN13" s="23">
        <v>1</v>
      </c>
      <c r="CO13" s="31">
        <v>25.702000000000002</v>
      </c>
      <c r="CP13" s="34">
        <v>4</v>
      </c>
      <c r="CQ13" s="23">
        <v>4</v>
      </c>
      <c r="CR13" s="23">
        <v>6</v>
      </c>
      <c r="CS13" s="23" t="s">
        <v>343</v>
      </c>
      <c r="CT13" s="23">
        <v>2</v>
      </c>
      <c r="CU13" s="31">
        <v>84.444999999999993</v>
      </c>
      <c r="CV13" s="34">
        <v>4</v>
      </c>
      <c r="CW13" s="23">
        <v>4</v>
      </c>
      <c r="CX13" s="23" t="s">
        <v>23</v>
      </c>
      <c r="CY13" s="23" t="s">
        <v>344</v>
      </c>
      <c r="CZ13" s="23">
        <v>2</v>
      </c>
      <c r="DA13" s="31">
        <v>192.68199999999999</v>
      </c>
      <c r="DB13" s="34">
        <v>3</v>
      </c>
      <c r="DC13" s="23">
        <v>2</v>
      </c>
      <c r="DD13" s="23">
        <v>70</v>
      </c>
      <c r="DE13" s="23" t="s">
        <v>345</v>
      </c>
      <c r="DF13" s="23">
        <v>2</v>
      </c>
      <c r="DG13" s="31">
        <v>107.52200000000001</v>
      </c>
      <c r="DH13" s="34">
        <v>3</v>
      </c>
      <c r="DI13" s="23">
        <v>3</v>
      </c>
      <c r="DJ13" s="23" t="s">
        <v>26</v>
      </c>
      <c r="DK13" s="23" t="s">
        <v>346</v>
      </c>
      <c r="DL13" s="23">
        <v>2</v>
      </c>
      <c r="DM13" s="31">
        <v>166.38900000000001</v>
      </c>
      <c r="DN13" s="34">
        <v>4</v>
      </c>
      <c r="DO13" s="23">
        <v>4</v>
      </c>
      <c r="DP13" s="23">
        <v>100</v>
      </c>
      <c r="DQ13" s="23" t="s">
        <v>347</v>
      </c>
      <c r="DR13" s="23">
        <v>2</v>
      </c>
      <c r="DS13" s="31">
        <v>86.216999999999999</v>
      </c>
      <c r="DT13" s="34">
        <v>3</v>
      </c>
      <c r="DU13" s="23">
        <v>3</v>
      </c>
      <c r="DV13" s="23">
        <v>461</v>
      </c>
      <c r="DW13" s="23" t="s">
        <v>348</v>
      </c>
      <c r="DX13" s="23">
        <v>2</v>
      </c>
      <c r="DY13" s="31">
        <v>87.11</v>
      </c>
      <c r="DZ13" s="34">
        <v>3</v>
      </c>
      <c r="EA13" s="23">
        <v>4</v>
      </c>
      <c r="EB13" s="23">
        <v>4</v>
      </c>
      <c r="EC13" s="23" t="s">
        <v>349</v>
      </c>
      <c r="ED13" s="23">
        <v>1</v>
      </c>
      <c r="EE13" s="31">
        <v>51.676000000000002</v>
      </c>
      <c r="EF13" s="34">
        <v>4</v>
      </c>
      <c r="EG13" s="23">
        <v>4</v>
      </c>
      <c r="EH13" s="23">
        <v>1622148</v>
      </c>
      <c r="EI13" s="23" t="s">
        <v>350</v>
      </c>
      <c r="EJ13" s="23">
        <v>2</v>
      </c>
      <c r="EL13" s="23">
        <f t="shared" si="0"/>
        <v>43</v>
      </c>
    </row>
    <row r="14" spans="1:143" x14ac:dyDescent="0.15">
      <c r="A14" s="23" t="s">
        <v>2</v>
      </c>
      <c r="B14" s="23" t="s">
        <v>351</v>
      </c>
      <c r="C14" s="31">
        <v>94.954999999999998</v>
      </c>
      <c r="D14" s="32">
        <v>3</v>
      </c>
      <c r="E14" s="23">
        <v>4</v>
      </c>
      <c r="F14" s="23">
        <v>24</v>
      </c>
      <c r="G14" s="23" t="s">
        <v>352</v>
      </c>
      <c r="H14" s="23">
        <v>2</v>
      </c>
      <c r="I14" s="33">
        <v>51.558999999999997</v>
      </c>
      <c r="J14" s="32">
        <v>4</v>
      </c>
      <c r="K14" s="23">
        <v>4</v>
      </c>
      <c r="L14" s="23">
        <v>1</v>
      </c>
      <c r="M14" s="23" t="s">
        <v>281</v>
      </c>
      <c r="N14" s="23">
        <v>2</v>
      </c>
      <c r="O14" s="31">
        <v>71.992000000000004</v>
      </c>
      <c r="P14" s="32">
        <v>2</v>
      </c>
      <c r="Q14" s="23">
        <v>1</v>
      </c>
      <c r="R14" s="23">
        <v>3</v>
      </c>
      <c r="S14" s="23" t="s">
        <v>282</v>
      </c>
      <c r="T14" s="23">
        <v>1</v>
      </c>
      <c r="U14" s="31">
        <v>151.85</v>
      </c>
      <c r="V14" s="34">
        <v>3</v>
      </c>
      <c r="W14" s="23">
        <v>4</v>
      </c>
      <c r="X14" s="23" t="s">
        <v>60</v>
      </c>
      <c r="Y14" s="23" t="s">
        <v>283</v>
      </c>
      <c r="Z14" s="23">
        <v>2</v>
      </c>
      <c r="AA14" s="31">
        <v>228.50200000000001</v>
      </c>
      <c r="AB14" s="34">
        <v>1</v>
      </c>
      <c r="AC14" s="23">
        <v>3</v>
      </c>
      <c r="AD14" s="23">
        <v>2</v>
      </c>
      <c r="AE14" s="23" t="s">
        <v>284</v>
      </c>
      <c r="AF14" s="23">
        <v>2</v>
      </c>
      <c r="AG14" s="31">
        <v>25.167000000000002</v>
      </c>
      <c r="AH14" s="34">
        <v>3</v>
      </c>
      <c r="AI14" s="23">
        <v>3</v>
      </c>
      <c r="AJ14" s="23">
        <v>10</v>
      </c>
      <c r="AK14" s="23" t="s">
        <v>285</v>
      </c>
      <c r="AL14" s="23">
        <v>2</v>
      </c>
      <c r="AM14" s="31">
        <v>29.414000000000001</v>
      </c>
      <c r="AN14" s="34">
        <v>4</v>
      </c>
      <c r="AO14" s="23">
        <v>4</v>
      </c>
      <c r="AP14" s="23">
        <v>19</v>
      </c>
      <c r="AQ14" s="23" t="s">
        <v>286</v>
      </c>
      <c r="AR14" s="23">
        <v>2</v>
      </c>
      <c r="AS14" s="31">
        <v>88.009</v>
      </c>
      <c r="AT14" s="34">
        <v>3</v>
      </c>
      <c r="AU14" s="23">
        <v>3</v>
      </c>
      <c r="AV14" s="23">
        <v>8</v>
      </c>
      <c r="AW14" s="23" t="s">
        <v>287</v>
      </c>
      <c r="AX14" s="23">
        <v>1</v>
      </c>
      <c r="AY14" s="31">
        <v>40.171999999999997</v>
      </c>
      <c r="AZ14" s="34">
        <v>4</v>
      </c>
      <c r="BA14" s="23">
        <v>4</v>
      </c>
      <c r="BB14" s="23" t="b">
        <v>0</v>
      </c>
      <c r="BC14" s="23" t="s">
        <v>288</v>
      </c>
      <c r="BD14" s="23">
        <v>2</v>
      </c>
      <c r="BE14" s="31">
        <v>20.832999999999998</v>
      </c>
      <c r="BF14" s="34">
        <v>4</v>
      </c>
      <c r="BG14" s="23">
        <v>4</v>
      </c>
      <c r="BH14" s="23">
        <v>10</v>
      </c>
      <c r="BI14" s="23" t="s">
        <v>289</v>
      </c>
      <c r="BJ14" s="23">
        <v>2</v>
      </c>
      <c r="BK14" s="31">
        <v>69.338999999999999</v>
      </c>
      <c r="BL14" s="34">
        <v>3</v>
      </c>
      <c r="BM14" s="23">
        <v>4</v>
      </c>
      <c r="BN14" s="23">
        <v>8</v>
      </c>
      <c r="BO14" s="23" t="s">
        <v>290</v>
      </c>
      <c r="BP14" s="23">
        <v>2</v>
      </c>
      <c r="BQ14" s="31">
        <v>29.986999999999998</v>
      </c>
      <c r="BR14" s="34">
        <v>4</v>
      </c>
      <c r="BS14" s="23">
        <v>4</v>
      </c>
      <c r="BT14" s="23" t="b">
        <v>1</v>
      </c>
      <c r="BU14" s="23" t="s">
        <v>291</v>
      </c>
      <c r="BV14" s="23">
        <v>2</v>
      </c>
      <c r="BW14" s="31">
        <v>23.076000000000001</v>
      </c>
      <c r="BX14" s="34">
        <v>4</v>
      </c>
      <c r="BY14" s="23">
        <v>4</v>
      </c>
      <c r="BZ14" s="23">
        <v>42</v>
      </c>
      <c r="CA14" s="23" t="s">
        <v>292</v>
      </c>
      <c r="CB14" s="23">
        <v>2</v>
      </c>
      <c r="CC14" s="31">
        <v>27.936</v>
      </c>
      <c r="CD14" s="34">
        <v>4</v>
      </c>
      <c r="CE14" s="23">
        <v>4</v>
      </c>
      <c r="CF14" s="23" t="s">
        <v>18</v>
      </c>
      <c r="CG14" s="23" t="s">
        <v>367</v>
      </c>
      <c r="CH14" s="23">
        <v>2</v>
      </c>
      <c r="CI14" s="31">
        <v>493.78899999999999</v>
      </c>
      <c r="CJ14" s="34">
        <v>1</v>
      </c>
      <c r="CK14" s="23">
        <v>1</v>
      </c>
      <c r="CL14" s="23" t="s">
        <v>368</v>
      </c>
      <c r="CM14" s="23" t="s">
        <v>369</v>
      </c>
      <c r="CN14" s="23">
        <v>2</v>
      </c>
      <c r="CO14" s="31">
        <v>12.398999999999999</v>
      </c>
      <c r="CP14" s="34">
        <v>4</v>
      </c>
      <c r="CQ14" s="23">
        <v>4</v>
      </c>
      <c r="CR14" s="23">
        <v>6</v>
      </c>
      <c r="CS14" s="23" t="s">
        <v>370</v>
      </c>
      <c r="CT14" s="23">
        <v>2</v>
      </c>
      <c r="CU14" s="31">
        <v>52.423999999999999</v>
      </c>
      <c r="CV14" s="34">
        <v>4</v>
      </c>
      <c r="CW14" s="23">
        <v>4</v>
      </c>
      <c r="CX14" s="23" t="s">
        <v>23</v>
      </c>
      <c r="CY14" s="23" t="s">
        <v>371</v>
      </c>
      <c r="CZ14" s="23">
        <v>2</v>
      </c>
      <c r="DA14" s="31">
        <v>80.944000000000003</v>
      </c>
      <c r="DB14" s="34">
        <v>1</v>
      </c>
      <c r="DC14" s="23">
        <v>0</v>
      </c>
      <c r="DD14" s="23">
        <v>70</v>
      </c>
      <c r="DE14" s="23" t="s">
        <v>372</v>
      </c>
      <c r="DF14" s="23">
        <v>2</v>
      </c>
      <c r="DG14" s="31">
        <v>114.161</v>
      </c>
      <c r="DH14" s="34">
        <v>0</v>
      </c>
      <c r="DI14" s="23">
        <v>0</v>
      </c>
      <c r="DJ14" s="23" t="s">
        <v>373</v>
      </c>
      <c r="DL14" s="23">
        <v>0</v>
      </c>
      <c r="DM14" s="31">
        <v>77.471999999999994</v>
      </c>
      <c r="DN14" s="34">
        <v>3</v>
      </c>
      <c r="DO14" s="23">
        <v>1</v>
      </c>
      <c r="DP14" s="23">
        <v>100</v>
      </c>
      <c r="DQ14" s="23" t="s">
        <v>374</v>
      </c>
      <c r="DR14" s="23">
        <v>2</v>
      </c>
      <c r="DS14" s="31">
        <v>78.103999999999999</v>
      </c>
      <c r="DT14" s="34">
        <v>1</v>
      </c>
      <c r="DU14" s="23">
        <v>2</v>
      </c>
      <c r="DV14" s="23" t="s">
        <v>29</v>
      </c>
      <c r="DW14" s="23" t="s">
        <v>375</v>
      </c>
      <c r="DX14" s="23">
        <v>2</v>
      </c>
      <c r="DY14" s="31">
        <v>61.201999999999998</v>
      </c>
      <c r="DZ14" s="34">
        <v>1</v>
      </c>
      <c r="EA14" s="23">
        <v>1</v>
      </c>
      <c r="EB14" s="23">
        <v>4.5</v>
      </c>
      <c r="EC14" s="23" t="s">
        <v>376</v>
      </c>
      <c r="ED14" s="23">
        <v>2</v>
      </c>
      <c r="EE14" s="31">
        <v>27.16</v>
      </c>
      <c r="EF14" s="34">
        <v>4</v>
      </c>
      <c r="EG14" s="23">
        <v>4</v>
      </c>
      <c r="EH14" s="23" t="s">
        <v>88</v>
      </c>
      <c r="EI14" s="23" t="s">
        <v>377</v>
      </c>
      <c r="EJ14" s="23">
        <v>2</v>
      </c>
      <c r="EL14" s="23">
        <f t="shared" si="0"/>
        <v>42</v>
      </c>
    </row>
    <row r="15" spans="1:143" ht="12.75" customHeight="1" x14ac:dyDescent="0.15">
      <c r="A15" s="23" t="s">
        <v>2</v>
      </c>
      <c r="B15" s="23" t="s">
        <v>378</v>
      </c>
      <c r="C15" s="31">
        <v>100.71</v>
      </c>
      <c r="D15" s="32">
        <v>3</v>
      </c>
      <c r="E15" s="23">
        <v>3</v>
      </c>
      <c r="F15" s="23">
        <v>24</v>
      </c>
      <c r="G15" s="23" t="s">
        <v>379</v>
      </c>
      <c r="H15" s="23">
        <v>1</v>
      </c>
      <c r="I15" s="33">
        <v>385.435</v>
      </c>
      <c r="J15" s="32">
        <v>2</v>
      </c>
      <c r="K15" s="23">
        <v>2</v>
      </c>
      <c r="L15" s="23">
        <v>1</v>
      </c>
      <c r="M15" s="23" t="s">
        <v>380</v>
      </c>
      <c r="N15" s="23">
        <v>2</v>
      </c>
      <c r="O15" s="31">
        <v>231.631</v>
      </c>
      <c r="P15" s="32">
        <v>3</v>
      </c>
      <c r="Q15" s="23">
        <v>3</v>
      </c>
      <c r="R15" s="23">
        <v>3</v>
      </c>
      <c r="S15" s="35" t="s">
        <v>324</v>
      </c>
      <c r="T15" s="23">
        <v>1</v>
      </c>
      <c r="U15" s="31">
        <v>632.54100000000005</v>
      </c>
      <c r="V15" s="34">
        <v>1</v>
      </c>
      <c r="W15" s="23">
        <v>1</v>
      </c>
      <c r="X15" s="23" t="s">
        <v>325</v>
      </c>
      <c r="Y15" s="23" t="s">
        <v>326</v>
      </c>
      <c r="Z15" s="23">
        <v>0</v>
      </c>
      <c r="AA15" s="31">
        <v>635.44600000000003</v>
      </c>
      <c r="AB15" s="34">
        <v>1</v>
      </c>
      <c r="AC15" s="23">
        <v>1</v>
      </c>
      <c r="AE15" s="23" t="s">
        <v>327</v>
      </c>
      <c r="AF15" s="23">
        <v>0</v>
      </c>
      <c r="AG15" s="31">
        <v>360.07799999999997</v>
      </c>
      <c r="AH15" s="34">
        <v>3</v>
      </c>
      <c r="AI15" s="23">
        <v>3</v>
      </c>
      <c r="AJ15" s="23">
        <v>10</v>
      </c>
      <c r="AK15" s="23" t="s">
        <v>328</v>
      </c>
      <c r="AL15" s="23">
        <v>2</v>
      </c>
      <c r="AM15" s="31">
        <v>265.863</v>
      </c>
      <c r="AN15" s="34">
        <v>0</v>
      </c>
      <c r="AO15" s="23">
        <v>4</v>
      </c>
      <c r="AP15" s="23">
        <v>42</v>
      </c>
      <c r="AQ15" s="23" t="s">
        <v>329</v>
      </c>
      <c r="AR15" s="23">
        <v>0</v>
      </c>
      <c r="AS15" s="31">
        <v>67.778000000000006</v>
      </c>
      <c r="AT15" s="34">
        <v>0</v>
      </c>
      <c r="AU15" s="23">
        <v>0</v>
      </c>
      <c r="AV15" s="23">
        <v>42</v>
      </c>
      <c r="AX15" s="23">
        <v>0</v>
      </c>
      <c r="AY15" s="31">
        <v>1.54</v>
      </c>
      <c r="AZ15" s="34">
        <v>0</v>
      </c>
      <c r="BA15" s="23">
        <v>0</v>
      </c>
      <c r="BD15" s="23">
        <v>0</v>
      </c>
      <c r="BE15" s="31">
        <v>0.80200000000000005</v>
      </c>
      <c r="BF15" s="34">
        <v>0</v>
      </c>
      <c r="BG15" s="23">
        <v>0</v>
      </c>
      <c r="BJ15" s="23">
        <v>0</v>
      </c>
      <c r="BK15" s="31">
        <v>0.72299999999999998</v>
      </c>
      <c r="BL15" s="34">
        <v>0</v>
      </c>
      <c r="BM15" s="23">
        <v>0</v>
      </c>
      <c r="BP15" s="23">
        <v>0</v>
      </c>
      <c r="BQ15" s="31">
        <v>0.73199999999999998</v>
      </c>
      <c r="BR15" s="34">
        <v>0</v>
      </c>
      <c r="BS15" s="23">
        <v>0</v>
      </c>
      <c r="BV15" s="23">
        <v>0</v>
      </c>
      <c r="BW15" s="31">
        <v>52.610999999999997</v>
      </c>
      <c r="BX15" s="34">
        <v>3</v>
      </c>
      <c r="BY15" s="23">
        <v>3</v>
      </c>
      <c r="BZ15" s="23">
        <v>42</v>
      </c>
      <c r="CA15" s="23" t="s">
        <v>330</v>
      </c>
      <c r="CB15" s="23">
        <v>2</v>
      </c>
      <c r="CC15" s="31">
        <v>49.844999999999999</v>
      </c>
      <c r="CD15" s="34">
        <v>0</v>
      </c>
      <c r="CE15" s="23">
        <v>0</v>
      </c>
      <c r="CH15" s="23">
        <v>0</v>
      </c>
      <c r="CI15" s="31">
        <v>2.1819999999999999</v>
      </c>
      <c r="CJ15" s="34">
        <v>0</v>
      </c>
      <c r="CK15" s="23">
        <v>0</v>
      </c>
      <c r="CN15" s="23">
        <v>0</v>
      </c>
      <c r="CO15" s="31">
        <v>20.652000000000001</v>
      </c>
      <c r="CP15" s="34">
        <v>3</v>
      </c>
      <c r="CQ15" s="23">
        <v>3</v>
      </c>
      <c r="CR15" s="23">
        <v>6</v>
      </c>
      <c r="CS15" s="23" t="s">
        <v>331</v>
      </c>
      <c r="CT15" s="23">
        <v>2</v>
      </c>
      <c r="CU15" s="31">
        <v>177.71600000000001</v>
      </c>
      <c r="CV15" s="34">
        <v>3</v>
      </c>
      <c r="CW15" s="23">
        <v>3</v>
      </c>
      <c r="CX15" s="23" t="s">
        <v>332</v>
      </c>
      <c r="CY15" s="23" t="s">
        <v>391</v>
      </c>
      <c r="CZ15" s="23">
        <v>2</v>
      </c>
      <c r="DA15" s="31">
        <v>2.1150000000000002</v>
      </c>
      <c r="DB15" s="34">
        <v>0</v>
      </c>
      <c r="DC15" s="23">
        <v>0</v>
      </c>
      <c r="DF15" s="23">
        <v>0</v>
      </c>
      <c r="DG15" s="31">
        <v>2.258</v>
      </c>
      <c r="DH15" s="34">
        <v>0</v>
      </c>
      <c r="DI15" s="23">
        <v>0</v>
      </c>
      <c r="DL15" s="23">
        <v>0</v>
      </c>
      <c r="DM15" s="31">
        <v>109.443</v>
      </c>
      <c r="DN15" s="34">
        <v>3</v>
      </c>
      <c r="DO15" s="23">
        <v>3</v>
      </c>
      <c r="DP15" s="23">
        <v>1</v>
      </c>
      <c r="DQ15" s="23" t="s">
        <v>392</v>
      </c>
      <c r="DR15" s="23">
        <v>0</v>
      </c>
      <c r="DS15" s="31">
        <v>4.5949999999999998</v>
      </c>
      <c r="DT15" s="34">
        <v>0</v>
      </c>
      <c r="DU15" s="23">
        <v>0</v>
      </c>
      <c r="DV15" s="23">
        <v>42</v>
      </c>
      <c r="DX15" s="23">
        <v>0</v>
      </c>
      <c r="DY15" s="31">
        <v>3.5249999999999999</v>
      </c>
      <c r="DZ15" s="34">
        <v>0</v>
      </c>
      <c r="EA15" s="23">
        <v>0</v>
      </c>
      <c r="EB15" s="23">
        <v>42</v>
      </c>
      <c r="ED15" s="23">
        <v>0</v>
      </c>
      <c r="EE15" s="31">
        <v>2.9169999999999998</v>
      </c>
      <c r="EF15" s="34">
        <v>0</v>
      </c>
      <c r="EG15" s="23">
        <v>0</v>
      </c>
      <c r="EH15" s="23">
        <v>42</v>
      </c>
      <c r="EJ15" s="23">
        <v>0</v>
      </c>
      <c r="EL15" s="23">
        <f t="shared" si="0"/>
        <v>12</v>
      </c>
    </row>
    <row r="16" spans="1:143" x14ac:dyDescent="0.15">
      <c r="A16" s="23" t="s">
        <v>2</v>
      </c>
      <c r="B16" s="23" t="s">
        <v>393</v>
      </c>
      <c r="C16" s="31">
        <v>54.375999999999998</v>
      </c>
      <c r="D16" s="32">
        <v>3</v>
      </c>
      <c r="E16" s="23">
        <v>3</v>
      </c>
      <c r="F16" s="23">
        <v>1</v>
      </c>
      <c r="G16" s="23" t="s">
        <v>394</v>
      </c>
      <c r="H16" s="23">
        <v>1</v>
      </c>
      <c r="I16" s="33">
        <v>107.601</v>
      </c>
      <c r="J16" s="32">
        <v>3</v>
      </c>
      <c r="K16" s="23">
        <v>3</v>
      </c>
      <c r="L16" s="23">
        <v>1</v>
      </c>
      <c r="M16" s="23" t="s">
        <v>395</v>
      </c>
      <c r="N16" s="23">
        <v>2</v>
      </c>
      <c r="O16" s="31">
        <v>281.51400000000001</v>
      </c>
      <c r="P16" s="32">
        <v>2</v>
      </c>
      <c r="Q16" s="23">
        <v>2</v>
      </c>
      <c r="R16" s="23">
        <v>93</v>
      </c>
      <c r="S16" s="23" t="s">
        <v>396</v>
      </c>
      <c r="T16" s="23">
        <v>0</v>
      </c>
      <c r="U16" s="31">
        <v>143.488</v>
      </c>
      <c r="V16" s="34">
        <v>2</v>
      </c>
      <c r="W16" s="23">
        <v>2</v>
      </c>
      <c r="X16" s="23" t="s">
        <v>397</v>
      </c>
      <c r="Y16" s="23" t="s">
        <v>398</v>
      </c>
      <c r="Z16" s="23">
        <v>0</v>
      </c>
      <c r="AA16" s="31">
        <v>351.363</v>
      </c>
      <c r="AB16" s="34">
        <v>1</v>
      </c>
      <c r="AC16" s="23">
        <v>0</v>
      </c>
      <c r="AD16" s="23">
        <v>6</v>
      </c>
      <c r="AE16" s="23" t="s">
        <v>399</v>
      </c>
      <c r="AF16" s="23">
        <v>0</v>
      </c>
      <c r="AG16" s="31">
        <v>108.5</v>
      </c>
      <c r="AH16" s="34">
        <v>3</v>
      </c>
      <c r="AI16" s="23">
        <v>3</v>
      </c>
      <c r="AJ16" s="23">
        <v>13610</v>
      </c>
      <c r="AK16" s="23" t="s">
        <v>400</v>
      </c>
      <c r="AL16" s="23">
        <v>2</v>
      </c>
      <c r="AM16" s="31">
        <v>112.20099999999999</v>
      </c>
      <c r="AN16" s="34">
        <v>3</v>
      </c>
      <c r="AO16" s="23">
        <v>3</v>
      </c>
      <c r="AP16" s="23">
        <v>19</v>
      </c>
      <c r="AQ16" s="23" t="s">
        <v>401</v>
      </c>
      <c r="AR16" s="23">
        <v>2</v>
      </c>
      <c r="AS16" s="31">
        <v>225.50700000000001</v>
      </c>
      <c r="AT16" s="34">
        <v>1</v>
      </c>
      <c r="AU16" s="23">
        <v>0</v>
      </c>
      <c r="AV16" s="23">
        <v>5</v>
      </c>
      <c r="AW16" s="23" t="s">
        <v>353</v>
      </c>
      <c r="AX16" s="23">
        <v>0</v>
      </c>
      <c r="AY16" s="31">
        <v>125.411</v>
      </c>
      <c r="AZ16" s="34">
        <v>1</v>
      </c>
      <c r="BA16" s="23">
        <v>0</v>
      </c>
      <c r="BB16" s="23" t="b">
        <v>1</v>
      </c>
      <c r="BD16" s="23">
        <v>1</v>
      </c>
      <c r="BE16" s="31">
        <v>109.923</v>
      </c>
      <c r="BF16" s="34">
        <v>3</v>
      </c>
      <c r="BG16" s="23">
        <v>3</v>
      </c>
      <c r="BH16" s="23" t="s">
        <v>248</v>
      </c>
      <c r="BI16" s="23" t="s">
        <v>354</v>
      </c>
      <c r="BJ16" s="23">
        <v>2</v>
      </c>
      <c r="BK16" s="31">
        <v>103.803</v>
      </c>
      <c r="BL16" s="34">
        <v>2</v>
      </c>
      <c r="BM16" s="23">
        <v>3</v>
      </c>
      <c r="BN16" s="23">
        <v>8</v>
      </c>
      <c r="BO16" s="23" t="s">
        <v>355</v>
      </c>
      <c r="BP16" s="23">
        <v>2</v>
      </c>
      <c r="BQ16" s="31">
        <v>63.78</v>
      </c>
      <c r="BR16" s="34">
        <v>2</v>
      </c>
      <c r="BS16" s="23">
        <v>0</v>
      </c>
      <c r="BT16" s="23" t="b">
        <v>1</v>
      </c>
      <c r="BV16" s="23">
        <v>1</v>
      </c>
      <c r="BW16" s="31">
        <v>40.252000000000002</v>
      </c>
      <c r="BX16" s="34">
        <v>3</v>
      </c>
      <c r="BY16" s="23">
        <v>3</v>
      </c>
      <c r="BZ16" s="23">
        <v>42</v>
      </c>
      <c r="CA16" s="23" t="s">
        <v>356</v>
      </c>
      <c r="CB16" s="23">
        <v>2</v>
      </c>
      <c r="CC16" s="31">
        <v>76.962999999999994</v>
      </c>
      <c r="CD16" s="34">
        <v>3</v>
      </c>
      <c r="CE16" s="23">
        <v>3</v>
      </c>
      <c r="CF16" s="23" t="s">
        <v>18</v>
      </c>
      <c r="CG16" s="23" t="s">
        <v>357</v>
      </c>
      <c r="CH16" s="23">
        <v>2</v>
      </c>
      <c r="CI16" s="31">
        <v>89.355000000000004</v>
      </c>
      <c r="CJ16" s="34">
        <v>1</v>
      </c>
      <c r="CK16" s="23">
        <v>0</v>
      </c>
      <c r="CL16" s="23" t="s">
        <v>358</v>
      </c>
      <c r="CM16" s="23" t="s">
        <v>359</v>
      </c>
      <c r="CN16" s="23">
        <v>0</v>
      </c>
      <c r="CO16" s="31">
        <v>13.89</v>
      </c>
      <c r="CP16" s="34">
        <v>3</v>
      </c>
      <c r="CQ16" s="23">
        <v>3</v>
      </c>
      <c r="CR16" s="23">
        <v>6</v>
      </c>
      <c r="CS16" s="23" t="s">
        <v>360</v>
      </c>
      <c r="CT16" s="23">
        <v>2</v>
      </c>
      <c r="CU16" s="31">
        <v>24.283999999999999</v>
      </c>
      <c r="CV16" s="34">
        <v>0</v>
      </c>
      <c r="CW16" s="23">
        <v>0</v>
      </c>
      <c r="CX16" s="23" t="s">
        <v>358</v>
      </c>
      <c r="CY16" s="23" t="s">
        <v>361</v>
      </c>
      <c r="CZ16" s="23">
        <v>0</v>
      </c>
      <c r="DA16" s="31">
        <v>188.917</v>
      </c>
      <c r="DB16" s="34">
        <v>3</v>
      </c>
      <c r="DC16" s="23">
        <v>3</v>
      </c>
      <c r="DD16" s="23">
        <v>70</v>
      </c>
      <c r="DE16" s="23" t="s">
        <v>362</v>
      </c>
      <c r="DF16" s="23">
        <v>2</v>
      </c>
      <c r="DG16" s="31">
        <v>46.917999999999999</v>
      </c>
      <c r="DH16" s="34">
        <v>1</v>
      </c>
      <c r="DI16" s="23">
        <v>0</v>
      </c>
      <c r="DJ16" s="23" t="s">
        <v>358</v>
      </c>
      <c r="DK16" s="23" t="s">
        <v>363</v>
      </c>
      <c r="DL16" s="23">
        <v>0</v>
      </c>
      <c r="DM16" s="31">
        <v>91.74</v>
      </c>
      <c r="DN16" s="34">
        <v>2</v>
      </c>
      <c r="DO16" s="23">
        <v>0</v>
      </c>
      <c r="DP16" s="23">
        <v>100</v>
      </c>
      <c r="DQ16" s="23" t="s">
        <v>323</v>
      </c>
      <c r="DR16" s="23">
        <v>1</v>
      </c>
      <c r="DS16" s="31">
        <v>51.621000000000002</v>
      </c>
      <c r="DT16" s="34">
        <v>2</v>
      </c>
      <c r="DU16" s="23">
        <v>1</v>
      </c>
      <c r="DV16" s="23" t="s">
        <v>80</v>
      </c>
      <c r="DX16" s="23">
        <v>0</v>
      </c>
      <c r="DY16" s="31">
        <v>45.381</v>
      </c>
      <c r="DZ16" s="34">
        <v>2</v>
      </c>
      <c r="EA16" s="23">
        <v>0</v>
      </c>
      <c r="EB16" s="23" t="s">
        <v>358</v>
      </c>
      <c r="ED16" s="23">
        <v>0</v>
      </c>
      <c r="EE16" s="31">
        <v>63.804000000000002</v>
      </c>
      <c r="EF16" s="34">
        <v>3</v>
      </c>
      <c r="EG16" s="23">
        <v>3</v>
      </c>
      <c r="EH16" s="23" t="s">
        <v>88</v>
      </c>
      <c r="EI16" s="23" t="s">
        <v>364</v>
      </c>
      <c r="EJ16" s="23">
        <v>2</v>
      </c>
      <c r="EL16" s="23">
        <f t="shared" si="0"/>
        <v>24</v>
      </c>
    </row>
    <row r="17" spans="1:142" x14ac:dyDescent="0.15">
      <c r="A17" s="23" t="s">
        <v>2</v>
      </c>
      <c r="B17" s="23" t="s">
        <v>365</v>
      </c>
      <c r="C17" s="31">
        <v>41.042000000000002</v>
      </c>
      <c r="D17" s="32">
        <v>3</v>
      </c>
      <c r="E17" s="23">
        <v>4</v>
      </c>
      <c r="F17" s="23">
        <v>24</v>
      </c>
      <c r="G17" s="23" t="s">
        <v>366</v>
      </c>
      <c r="H17" s="23">
        <v>1</v>
      </c>
      <c r="I17" s="33">
        <v>85.78</v>
      </c>
      <c r="J17" s="32">
        <v>3</v>
      </c>
      <c r="K17" s="23">
        <v>4</v>
      </c>
      <c r="L17" s="23">
        <v>1</v>
      </c>
      <c r="M17" s="23" t="s">
        <v>417</v>
      </c>
      <c r="N17" s="23">
        <v>2</v>
      </c>
      <c r="O17" s="31">
        <v>83.77</v>
      </c>
      <c r="P17" s="32">
        <v>2</v>
      </c>
      <c r="Q17" s="23">
        <v>4</v>
      </c>
      <c r="R17" s="23">
        <v>3</v>
      </c>
      <c r="S17" s="23" t="s">
        <v>418</v>
      </c>
      <c r="T17" s="23">
        <v>2</v>
      </c>
      <c r="U17" s="31">
        <v>105.751</v>
      </c>
      <c r="V17" s="34">
        <v>2</v>
      </c>
      <c r="W17" s="23">
        <v>4</v>
      </c>
      <c r="X17" s="23" t="s">
        <v>172</v>
      </c>
      <c r="Y17" s="23" t="s">
        <v>419</v>
      </c>
      <c r="Z17" s="23">
        <v>2</v>
      </c>
      <c r="AA17" s="31">
        <v>107.761</v>
      </c>
      <c r="AB17" s="34">
        <v>2</v>
      </c>
      <c r="AC17" s="23">
        <v>4</v>
      </c>
      <c r="AD17" s="23">
        <v>2</v>
      </c>
      <c r="AE17" s="23" t="s">
        <v>420</v>
      </c>
      <c r="AF17" s="23">
        <v>2</v>
      </c>
      <c r="AG17" s="31">
        <v>59.750999999999998</v>
      </c>
      <c r="AH17" s="34">
        <v>3</v>
      </c>
      <c r="AI17" s="23">
        <v>4</v>
      </c>
      <c r="AJ17" s="23">
        <v>10</v>
      </c>
      <c r="AK17" s="23" t="s">
        <v>421</v>
      </c>
      <c r="AL17" s="23">
        <v>2</v>
      </c>
      <c r="AM17" s="31">
        <v>51.671999999999997</v>
      </c>
      <c r="AN17" s="34">
        <v>3</v>
      </c>
      <c r="AO17" s="23">
        <v>4</v>
      </c>
      <c r="AP17" s="23">
        <v>19</v>
      </c>
      <c r="AQ17" s="23" t="s">
        <v>422</v>
      </c>
      <c r="AR17" s="23">
        <v>2</v>
      </c>
      <c r="AS17" s="31">
        <v>65.724999999999994</v>
      </c>
      <c r="AT17" s="34">
        <v>3</v>
      </c>
      <c r="AU17" s="23">
        <v>4</v>
      </c>
      <c r="AV17" s="23">
        <v>8</v>
      </c>
      <c r="AW17" s="23" t="s">
        <v>423</v>
      </c>
      <c r="AX17" s="23">
        <v>2</v>
      </c>
      <c r="AY17" s="31">
        <v>45.28</v>
      </c>
      <c r="AZ17" s="34">
        <v>4</v>
      </c>
      <c r="BA17" s="23">
        <v>4</v>
      </c>
      <c r="BB17" s="23" t="b">
        <v>1</v>
      </c>
      <c r="BC17" s="23" t="s">
        <v>424</v>
      </c>
      <c r="BD17" s="23">
        <v>2</v>
      </c>
      <c r="BE17" s="31">
        <v>32.920999999999999</v>
      </c>
      <c r="BF17" s="34">
        <v>4</v>
      </c>
      <c r="BG17" s="23">
        <v>4</v>
      </c>
      <c r="BH17" s="23">
        <v>10</v>
      </c>
      <c r="BI17" s="23" t="s">
        <v>425</v>
      </c>
      <c r="BJ17" s="23">
        <v>2</v>
      </c>
      <c r="BK17" s="31">
        <v>79.051000000000002</v>
      </c>
      <c r="BL17" s="34">
        <v>3</v>
      </c>
      <c r="BM17" s="23">
        <v>4</v>
      </c>
      <c r="BN17" s="23">
        <v>8</v>
      </c>
      <c r="BO17" s="23" t="s">
        <v>426</v>
      </c>
      <c r="BP17" s="23">
        <v>2</v>
      </c>
      <c r="BQ17" s="31">
        <v>58.44</v>
      </c>
      <c r="BR17" s="34">
        <v>3</v>
      </c>
      <c r="BS17" s="23">
        <v>4</v>
      </c>
      <c r="BT17" s="23" t="b">
        <v>1</v>
      </c>
      <c r="BU17" s="23" t="s">
        <v>427</v>
      </c>
      <c r="BV17" s="23">
        <v>2</v>
      </c>
      <c r="BW17" s="31">
        <v>42.997</v>
      </c>
      <c r="BX17" s="34">
        <v>4</v>
      </c>
      <c r="BY17" s="23">
        <v>4</v>
      </c>
      <c r="BZ17" s="23">
        <v>42</v>
      </c>
      <c r="CA17" s="23" t="s">
        <v>428</v>
      </c>
      <c r="CB17" s="23">
        <v>2</v>
      </c>
      <c r="CC17" s="31">
        <v>48.82</v>
      </c>
      <c r="CD17" s="34">
        <v>3</v>
      </c>
      <c r="CE17" s="23">
        <v>4</v>
      </c>
      <c r="CF17" s="23" t="s">
        <v>18</v>
      </c>
      <c r="CG17" s="23" t="s">
        <v>429</v>
      </c>
      <c r="CH17" s="23">
        <v>2</v>
      </c>
      <c r="CI17" s="31">
        <v>346.96899999999999</v>
      </c>
      <c r="CJ17" s="34">
        <v>2</v>
      </c>
      <c r="CK17" s="23">
        <v>3</v>
      </c>
      <c r="CL17" s="23" t="s">
        <v>430</v>
      </c>
      <c r="CM17" s="23" t="s">
        <v>431</v>
      </c>
      <c r="CN17" s="23">
        <v>2</v>
      </c>
      <c r="CO17" s="31">
        <v>15.72</v>
      </c>
      <c r="CP17" s="34">
        <v>4</v>
      </c>
      <c r="CQ17" s="23">
        <v>4</v>
      </c>
      <c r="CR17" s="23">
        <v>6</v>
      </c>
      <c r="CS17" s="23" t="s">
        <v>432</v>
      </c>
      <c r="CT17" s="23">
        <v>2</v>
      </c>
      <c r="CU17" s="31">
        <v>83.688000000000002</v>
      </c>
      <c r="CV17" s="34">
        <v>3</v>
      </c>
      <c r="CW17" s="23">
        <v>4</v>
      </c>
      <c r="CX17" s="23" t="s">
        <v>23</v>
      </c>
      <c r="CY17" s="23" t="s">
        <v>433</v>
      </c>
      <c r="CZ17" s="23">
        <v>2</v>
      </c>
      <c r="DA17" s="31">
        <v>173.875</v>
      </c>
      <c r="DB17" s="34">
        <v>3</v>
      </c>
      <c r="DC17" s="23">
        <v>4</v>
      </c>
      <c r="DD17" s="23">
        <v>70</v>
      </c>
      <c r="DE17" s="23" t="s">
        <v>434</v>
      </c>
      <c r="DF17" s="23">
        <v>2</v>
      </c>
      <c r="DG17" s="31">
        <v>435.34399999999999</v>
      </c>
      <c r="DH17" s="34">
        <v>1</v>
      </c>
      <c r="DI17" s="23">
        <v>3</v>
      </c>
      <c r="DJ17" s="23" t="s">
        <v>26</v>
      </c>
      <c r="DK17" s="23" t="s">
        <v>435</v>
      </c>
      <c r="DL17" s="23">
        <v>2</v>
      </c>
      <c r="DM17" s="31">
        <v>92.016000000000005</v>
      </c>
      <c r="DN17" s="34">
        <v>3</v>
      </c>
      <c r="DO17" s="23">
        <v>4</v>
      </c>
      <c r="DP17" s="23">
        <v>100</v>
      </c>
      <c r="DQ17" s="23" t="s">
        <v>436</v>
      </c>
      <c r="DR17" s="23">
        <v>2</v>
      </c>
      <c r="DS17" s="31">
        <v>90.337000000000003</v>
      </c>
      <c r="DT17" s="34">
        <v>3</v>
      </c>
      <c r="DU17" s="23">
        <v>3</v>
      </c>
      <c r="DV17" s="23">
        <v>461</v>
      </c>
      <c r="DW17" s="23" t="s">
        <v>437</v>
      </c>
      <c r="DX17" s="23">
        <v>2</v>
      </c>
      <c r="DY17" s="31">
        <v>111.307</v>
      </c>
      <c r="DZ17" s="34">
        <v>3</v>
      </c>
      <c r="EA17" s="23">
        <v>4</v>
      </c>
      <c r="EB17" s="23" t="s">
        <v>86</v>
      </c>
      <c r="EC17" s="23" t="s">
        <v>438</v>
      </c>
      <c r="ED17" s="23">
        <v>2</v>
      </c>
      <c r="EE17" s="31">
        <v>59.280999999999999</v>
      </c>
      <c r="EF17" s="34">
        <v>4</v>
      </c>
      <c r="EG17" s="23">
        <v>4</v>
      </c>
      <c r="EH17" s="23">
        <v>2622148</v>
      </c>
      <c r="EI17" s="23" t="s">
        <v>439</v>
      </c>
      <c r="EJ17" s="23">
        <v>2</v>
      </c>
      <c r="EL17" s="23">
        <f t="shared" si="0"/>
        <v>45</v>
      </c>
    </row>
    <row r="18" spans="1:142" x14ac:dyDescent="0.15">
      <c r="A18" s="23" t="s">
        <v>2</v>
      </c>
      <c r="B18" s="23" t="s">
        <v>440</v>
      </c>
      <c r="C18" s="31">
        <v>37.950000000000003</v>
      </c>
      <c r="D18" s="32">
        <v>2</v>
      </c>
      <c r="E18" s="23">
        <v>0</v>
      </c>
      <c r="F18" s="23">
        <v>3</v>
      </c>
      <c r="G18" s="23" t="s">
        <v>441</v>
      </c>
      <c r="H18" s="23">
        <v>0</v>
      </c>
      <c r="I18" s="33">
        <v>243.65600000000001</v>
      </c>
      <c r="J18" s="32">
        <v>2</v>
      </c>
      <c r="K18" s="23">
        <v>2</v>
      </c>
      <c r="L18" s="23">
        <v>1</v>
      </c>
      <c r="M18" s="23" t="s">
        <v>381</v>
      </c>
      <c r="N18" s="23">
        <v>2</v>
      </c>
      <c r="O18" s="31">
        <v>95.599000000000004</v>
      </c>
      <c r="P18" s="32">
        <v>2</v>
      </c>
      <c r="Q18" s="23">
        <v>2</v>
      </c>
      <c r="R18" s="23">
        <v>3</v>
      </c>
      <c r="S18" s="23" t="s">
        <v>382</v>
      </c>
      <c r="T18" s="23">
        <v>1</v>
      </c>
      <c r="U18" s="31">
        <v>261.18900000000002</v>
      </c>
      <c r="V18" s="34">
        <v>2</v>
      </c>
      <c r="W18" s="23">
        <v>3</v>
      </c>
      <c r="X18" s="23" t="s">
        <v>383</v>
      </c>
      <c r="Y18" s="23" t="s">
        <v>384</v>
      </c>
      <c r="Z18" s="23">
        <v>0</v>
      </c>
      <c r="AA18" s="31">
        <v>204.20099999999999</v>
      </c>
      <c r="AB18" s="34">
        <v>2</v>
      </c>
      <c r="AC18" s="23">
        <v>2</v>
      </c>
      <c r="AD18" s="23" t="s">
        <v>385</v>
      </c>
      <c r="AE18" s="23" t="s">
        <v>386</v>
      </c>
      <c r="AF18" s="23">
        <v>0</v>
      </c>
      <c r="AG18" s="31">
        <v>72.245999999999995</v>
      </c>
      <c r="AH18" s="34">
        <v>3</v>
      </c>
      <c r="AI18" s="23">
        <v>1</v>
      </c>
      <c r="AJ18" s="23" t="s">
        <v>387</v>
      </c>
      <c r="AK18" s="23" t="s">
        <v>388</v>
      </c>
      <c r="AL18" s="23">
        <v>0</v>
      </c>
      <c r="AM18" s="31">
        <v>108.02500000000001</v>
      </c>
      <c r="AN18" s="34">
        <v>3</v>
      </c>
      <c r="AO18" s="23">
        <v>2</v>
      </c>
      <c r="AP18" s="23" t="s">
        <v>389</v>
      </c>
      <c r="AQ18" s="23" t="s">
        <v>390</v>
      </c>
      <c r="AR18" s="23">
        <v>1</v>
      </c>
      <c r="AS18" s="31">
        <v>79.278000000000006</v>
      </c>
      <c r="AT18" s="34"/>
      <c r="AX18" s="23">
        <v>0</v>
      </c>
      <c r="AY18" s="31">
        <v>163.96700000000001</v>
      </c>
      <c r="AZ18" s="34">
        <v>1</v>
      </c>
      <c r="BA18" s="23">
        <v>1</v>
      </c>
      <c r="BB18" s="23" t="b">
        <v>1</v>
      </c>
      <c r="BC18" s="23" t="s">
        <v>457</v>
      </c>
      <c r="BD18" s="23">
        <v>1</v>
      </c>
      <c r="BE18" s="31">
        <v>65.984999999999999</v>
      </c>
      <c r="BF18" s="34">
        <v>4</v>
      </c>
      <c r="BG18" s="23">
        <v>3</v>
      </c>
      <c r="BH18" s="23">
        <v>10</v>
      </c>
      <c r="BI18" s="23" t="s">
        <v>458</v>
      </c>
      <c r="BJ18" s="23">
        <v>1</v>
      </c>
      <c r="BK18" s="31">
        <v>130.39400000000001</v>
      </c>
      <c r="BL18" s="34">
        <v>3</v>
      </c>
      <c r="BM18" s="23">
        <v>2</v>
      </c>
      <c r="BN18" s="23" t="s">
        <v>459</v>
      </c>
      <c r="BO18" s="23" t="s">
        <v>460</v>
      </c>
      <c r="BP18" s="23">
        <v>0</v>
      </c>
      <c r="BQ18" s="31">
        <v>174.44300000000001</v>
      </c>
      <c r="BR18" s="34">
        <v>3</v>
      </c>
      <c r="BS18" s="23">
        <v>2</v>
      </c>
      <c r="BT18" s="23" t="s">
        <v>461</v>
      </c>
      <c r="BU18" s="23" t="s">
        <v>462</v>
      </c>
      <c r="BV18" s="23">
        <v>1</v>
      </c>
      <c r="BW18" s="31">
        <v>54.186999999999998</v>
      </c>
      <c r="BX18" s="34">
        <v>3</v>
      </c>
      <c r="BY18" s="23">
        <v>2</v>
      </c>
      <c r="BZ18" s="23">
        <v>42</v>
      </c>
      <c r="CA18" s="23" t="s">
        <v>463</v>
      </c>
      <c r="CB18" s="23">
        <v>2</v>
      </c>
      <c r="CC18" s="31">
        <v>83.57</v>
      </c>
      <c r="CD18" s="34">
        <v>3</v>
      </c>
      <c r="CE18" s="23">
        <v>3</v>
      </c>
      <c r="CF18" s="23" t="s">
        <v>313</v>
      </c>
      <c r="CG18" s="23" t="s">
        <v>464</v>
      </c>
      <c r="CH18" s="23">
        <v>2</v>
      </c>
      <c r="CI18" s="31">
        <v>166.34700000000001</v>
      </c>
      <c r="CJ18" s="34"/>
      <c r="CL18" s="23" t="s">
        <v>465</v>
      </c>
      <c r="CN18" s="23">
        <v>0</v>
      </c>
      <c r="CO18" s="31">
        <v>26.096</v>
      </c>
      <c r="CP18" s="34">
        <v>4</v>
      </c>
      <c r="CQ18" s="23">
        <v>4</v>
      </c>
      <c r="CR18" s="23">
        <v>6</v>
      </c>
      <c r="CS18" s="23" t="s">
        <v>466</v>
      </c>
      <c r="CT18" s="23">
        <v>2</v>
      </c>
      <c r="CU18" s="31">
        <v>118.946</v>
      </c>
      <c r="CV18" s="34">
        <v>3</v>
      </c>
      <c r="CW18" s="23">
        <v>3</v>
      </c>
      <c r="CX18" s="23" t="s">
        <v>467</v>
      </c>
      <c r="CY18" s="23" t="s">
        <v>468</v>
      </c>
      <c r="CZ18" s="23">
        <v>2</v>
      </c>
      <c r="DA18" s="31">
        <v>114.892</v>
      </c>
      <c r="DB18" s="34">
        <v>2</v>
      </c>
      <c r="DC18" s="23">
        <v>1</v>
      </c>
      <c r="DD18" s="23" t="s">
        <v>469</v>
      </c>
      <c r="DE18" s="23" t="s">
        <v>402</v>
      </c>
      <c r="DF18" s="23">
        <v>0</v>
      </c>
      <c r="DG18" s="31">
        <v>119.203</v>
      </c>
      <c r="DH18" s="34"/>
      <c r="DJ18" s="23">
        <v>6</v>
      </c>
      <c r="DK18" s="23" t="s">
        <v>403</v>
      </c>
      <c r="DL18" s="23">
        <v>0</v>
      </c>
      <c r="DM18" s="31">
        <v>81.614999999999995</v>
      </c>
      <c r="DN18" s="34">
        <v>2</v>
      </c>
      <c r="DO18" s="23">
        <v>2</v>
      </c>
      <c r="DP18" s="23" t="s">
        <v>404</v>
      </c>
      <c r="DQ18" s="23" t="s">
        <v>405</v>
      </c>
      <c r="DR18" s="23">
        <v>1</v>
      </c>
      <c r="DS18" s="31">
        <v>500.39</v>
      </c>
      <c r="DT18" s="34">
        <v>1</v>
      </c>
      <c r="DU18" s="23">
        <v>0</v>
      </c>
      <c r="DX18" s="23">
        <v>0</v>
      </c>
      <c r="DY18" s="31">
        <v>74.248999999999995</v>
      </c>
      <c r="DZ18" s="34">
        <v>2</v>
      </c>
      <c r="EA18" s="23">
        <v>1</v>
      </c>
      <c r="EB18" s="23">
        <v>4.5</v>
      </c>
      <c r="EC18" s="23" t="s">
        <v>406</v>
      </c>
      <c r="ED18" s="23">
        <v>1</v>
      </c>
      <c r="EE18" s="31">
        <v>244.17400000000001</v>
      </c>
      <c r="EF18" s="34">
        <v>2</v>
      </c>
      <c r="EG18" s="23">
        <v>2</v>
      </c>
      <c r="EH18" s="23" t="s">
        <v>88</v>
      </c>
      <c r="EI18" s="23" t="s">
        <v>407</v>
      </c>
      <c r="EJ18" s="23">
        <v>2</v>
      </c>
      <c r="EL18" s="23">
        <f t="shared" si="0"/>
        <v>19</v>
      </c>
    </row>
    <row r="19" spans="1:142" x14ac:dyDescent="0.15">
      <c r="A19" s="23" t="s">
        <v>2</v>
      </c>
      <c r="B19" s="23" t="s">
        <v>408</v>
      </c>
      <c r="C19" s="31">
        <v>88.787999999999997</v>
      </c>
      <c r="D19" s="32">
        <v>4</v>
      </c>
      <c r="E19" s="23">
        <v>4</v>
      </c>
      <c r="F19" s="23" t="s">
        <v>409</v>
      </c>
      <c r="G19" s="23" t="s">
        <v>410</v>
      </c>
      <c r="H19" s="23">
        <v>1</v>
      </c>
      <c r="I19" s="33">
        <v>87.792000000000002</v>
      </c>
      <c r="J19" s="32">
        <v>4</v>
      </c>
      <c r="K19" s="23">
        <v>4</v>
      </c>
      <c r="L19" s="23" t="s">
        <v>411</v>
      </c>
      <c r="M19" s="23" t="s">
        <v>412</v>
      </c>
      <c r="N19" s="23">
        <v>2</v>
      </c>
      <c r="O19" s="31">
        <v>120.39</v>
      </c>
      <c r="P19" s="32">
        <v>4</v>
      </c>
      <c r="Q19" s="23">
        <v>4</v>
      </c>
      <c r="R19" s="23" t="s">
        <v>413</v>
      </c>
      <c r="S19" s="23" t="s">
        <v>414</v>
      </c>
      <c r="T19" s="23">
        <v>2</v>
      </c>
      <c r="U19" s="31">
        <v>154.821</v>
      </c>
      <c r="V19" s="34">
        <v>3</v>
      </c>
      <c r="W19" s="23">
        <v>4</v>
      </c>
      <c r="X19" s="23" t="s">
        <v>172</v>
      </c>
      <c r="Y19" s="23" t="s">
        <v>415</v>
      </c>
      <c r="Z19" s="23">
        <v>2</v>
      </c>
      <c r="AA19" s="31">
        <v>216.42099999999999</v>
      </c>
      <c r="AB19" s="34">
        <v>3</v>
      </c>
      <c r="AC19" s="23">
        <v>4</v>
      </c>
      <c r="AD19" s="23">
        <v>2</v>
      </c>
      <c r="AE19" s="23" t="s">
        <v>416</v>
      </c>
      <c r="AF19" s="23">
        <v>2</v>
      </c>
      <c r="AG19" s="31">
        <v>42.828000000000003</v>
      </c>
      <c r="AH19" s="34">
        <v>4</v>
      </c>
      <c r="AI19" s="23">
        <v>4</v>
      </c>
      <c r="AJ19" s="23">
        <v>10</v>
      </c>
      <c r="AK19" s="23" t="s">
        <v>492</v>
      </c>
      <c r="AL19" s="23">
        <v>2</v>
      </c>
      <c r="AM19" s="31">
        <v>53.167000000000002</v>
      </c>
      <c r="AN19" s="34">
        <v>4</v>
      </c>
      <c r="AO19" s="23">
        <v>4</v>
      </c>
      <c r="AP19" s="23">
        <v>19</v>
      </c>
      <c r="AQ19" s="23" t="s">
        <v>493</v>
      </c>
      <c r="AR19" s="23">
        <v>2</v>
      </c>
      <c r="AS19" s="31">
        <v>143.63800000000001</v>
      </c>
      <c r="AT19" s="34"/>
      <c r="AV19" s="23">
        <v>8</v>
      </c>
      <c r="AX19" s="23">
        <v>1</v>
      </c>
      <c r="AY19" s="31">
        <v>55.784999999999997</v>
      </c>
      <c r="AZ19" s="34">
        <v>4</v>
      </c>
      <c r="BA19" s="23">
        <v>4</v>
      </c>
      <c r="BB19" s="23" t="b">
        <v>1</v>
      </c>
      <c r="BC19" s="23" t="s">
        <v>494</v>
      </c>
      <c r="BD19" s="23">
        <v>2</v>
      </c>
      <c r="BE19" s="31">
        <v>24.616</v>
      </c>
      <c r="BF19" s="34">
        <v>4</v>
      </c>
      <c r="BG19" s="23">
        <v>4</v>
      </c>
      <c r="BH19" s="23">
        <v>10</v>
      </c>
      <c r="BI19" s="23" t="s">
        <v>495</v>
      </c>
      <c r="BJ19" s="23">
        <v>2</v>
      </c>
      <c r="BK19" s="31">
        <v>69.546999999999997</v>
      </c>
      <c r="BL19" s="34">
        <v>4</v>
      </c>
      <c r="BM19" s="23">
        <v>4</v>
      </c>
      <c r="BN19" s="23">
        <v>8</v>
      </c>
      <c r="BO19" s="23" t="s">
        <v>496</v>
      </c>
      <c r="BP19" s="23">
        <v>2</v>
      </c>
      <c r="BQ19" s="31">
        <v>38.932000000000002</v>
      </c>
      <c r="BR19" s="34">
        <v>4</v>
      </c>
      <c r="BS19" s="23">
        <v>4</v>
      </c>
      <c r="BT19" s="23" t="b">
        <v>1</v>
      </c>
      <c r="BU19" s="23" t="s">
        <v>497</v>
      </c>
      <c r="BV19" s="23">
        <v>2</v>
      </c>
      <c r="BW19" s="31">
        <v>29.814</v>
      </c>
      <c r="BX19" s="34">
        <v>4</v>
      </c>
      <c r="BY19" s="23">
        <v>4</v>
      </c>
      <c r="BZ19" s="23">
        <v>42</v>
      </c>
      <c r="CA19" s="23" t="s">
        <v>498</v>
      </c>
      <c r="CB19" s="23">
        <v>2</v>
      </c>
      <c r="CC19" s="31">
        <v>35.686999999999998</v>
      </c>
      <c r="CD19" s="34">
        <v>4</v>
      </c>
      <c r="CE19" s="23">
        <v>4</v>
      </c>
      <c r="CF19" s="23" t="s">
        <v>18</v>
      </c>
      <c r="CG19" s="23" t="s">
        <v>499</v>
      </c>
      <c r="CH19" s="23">
        <v>2</v>
      </c>
      <c r="CI19" s="31">
        <v>302.71300000000002</v>
      </c>
      <c r="CJ19" s="34">
        <v>4</v>
      </c>
      <c r="CK19" s="23">
        <v>3</v>
      </c>
      <c r="CL19" s="23" t="s">
        <v>500</v>
      </c>
      <c r="CM19" s="23" t="s">
        <v>501</v>
      </c>
      <c r="CN19" s="23">
        <v>2</v>
      </c>
      <c r="CO19" s="31">
        <v>22.74</v>
      </c>
      <c r="CP19" s="34">
        <v>4</v>
      </c>
      <c r="CQ19" s="23">
        <v>4</v>
      </c>
      <c r="CR19" s="23">
        <v>6</v>
      </c>
      <c r="CS19" s="23" t="s">
        <v>502</v>
      </c>
      <c r="CT19" s="23">
        <v>2</v>
      </c>
      <c r="CU19" s="31">
        <v>90.554000000000002</v>
      </c>
      <c r="CV19" s="34">
        <v>4</v>
      </c>
      <c r="CW19" s="23">
        <v>4</v>
      </c>
      <c r="CX19" s="23" t="s">
        <v>503</v>
      </c>
      <c r="CY19" s="23" t="s">
        <v>504</v>
      </c>
      <c r="CZ19" s="23">
        <v>2</v>
      </c>
      <c r="DA19" s="31">
        <v>131.18</v>
      </c>
      <c r="DB19" s="34">
        <v>3</v>
      </c>
      <c r="DC19" s="23">
        <v>3</v>
      </c>
      <c r="DD19" s="23">
        <v>700</v>
      </c>
      <c r="DF19" s="23">
        <v>0</v>
      </c>
      <c r="DG19" s="31">
        <v>161.81299999999999</v>
      </c>
      <c r="DH19" s="34">
        <v>3</v>
      </c>
      <c r="DI19" s="23">
        <v>3</v>
      </c>
      <c r="DJ19" s="23" t="s">
        <v>26</v>
      </c>
      <c r="DK19" s="23" t="s">
        <v>505</v>
      </c>
      <c r="DL19" s="23">
        <v>2</v>
      </c>
      <c r="DM19" s="31">
        <v>55.188000000000002</v>
      </c>
      <c r="DN19" s="34">
        <v>4</v>
      </c>
      <c r="DO19" s="23">
        <v>4</v>
      </c>
      <c r="DP19" s="23">
        <v>100</v>
      </c>
      <c r="DQ19" s="23" t="s">
        <v>506</v>
      </c>
      <c r="DR19" s="23">
        <v>2</v>
      </c>
      <c r="DS19" s="31">
        <v>64.387</v>
      </c>
      <c r="DT19" s="34">
        <v>4</v>
      </c>
      <c r="DU19" s="23">
        <v>4</v>
      </c>
      <c r="DV19" s="23" t="s">
        <v>29</v>
      </c>
      <c r="DW19" s="23" t="s">
        <v>507</v>
      </c>
      <c r="DX19" s="23">
        <v>2</v>
      </c>
      <c r="DY19" s="31">
        <v>87.149000000000001</v>
      </c>
      <c r="DZ19" s="34">
        <v>3</v>
      </c>
      <c r="EA19" s="23">
        <v>3</v>
      </c>
      <c r="EB19" s="23" t="s">
        <v>86</v>
      </c>
      <c r="EC19" s="23" t="s">
        <v>508</v>
      </c>
      <c r="ED19" s="23">
        <v>2</v>
      </c>
      <c r="EE19" s="31">
        <v>34.526000000000003</v>
      </c>
      <c r="EF19" s="34">
        <v>4</v>
      </c>
      <c r="EG19" s="23">
        <v>4</v>
      </c>
      <c r="EH19" s="23" t="s">
        <v>32</v>
      </c>
      <c r="EI19" s="23" t="s">
        <v>509</v>
      </c>
      <c r="EJ19" s="23">
        <v>2</v>
      </c>
      <c r="EL19" s="23">
        <f t="shared" si="0"/>
        <v>42</v>
      </c>
    </row>
    <row r="20" spans="1:142" x14ac:dyDescent="0.15">
      <c r="A20" s="23" t="s">
        <v>2</v>
      </c>
      <c r="B20" s="23" t="s">
        <v>510</v>
      </c>
      <c r="C20" s="31">
        <v>30.399000000000001</v>
      </c>
      <c r="D20" s="32">
        <v>4</v>
      </c>
      <c r="E20" s="23">
        <v>4</v>
      </c>
      <c r="F20" s="23">
        <v>24</v>
      </c>
      <c r="G20" s="23" t="s">
        <v>511</v>
      </c>
      <c r="H20" s="23">
        <v>1</v>
      </c>
      <c r="I20" s="33">
        <v>80.537999999999997</v>
      </c>
      <c r="J20" s="32">
        <v>4</v>
      </c>
      <c r="K20" s="23">
        <v>4</v>
      </c>
      <c r="L20" s="23">
        <v>1</v>
      </c>
      <c r="M20" s="23" t="s">
        <v>512</v>
      </c>
      <c r="N20" s="23">
        <v>2</v>
      </c>
      <c r="O20" s="31">
        <v>83.88</v>
      </c>
      <c r="P20" s="32">
        <v>4</v>
      </c>
      <c r="Q20" s="23">
        <v>4</v>
      </c>
      <c r="R20" s="23">
        <v>3</v>
      </c>
      <c r="S20" s="23" t="s">
        <v>442</v>
      </c>
      <c r="T20" s="23">
        <v>2</v>
      </c>
      <c r="U20" s="31">
        <v>154.273</v>
      </c>
      <c r="V20" s="34">
        <v>4</v>
      </c>
      <c r="W20" s="23">
        <v>4</v>
      </c>
      <c r="X20" s="23" t="s">
        <v>60</v>
      </c>
      <c r="Y20" s="23" t="s">
        <v>443</v>
      </c>
      <c r="Z20" s="23">
        <v>2</v>
      </c>
      <c r="AA20" s="31">
        <v>247.79</v>
      </c>
      <c r="AB20" s="34">
        <v>2</v>
      </c>
      <c r="AC20" s="23">
        <v>4</v>
      </c>
      <c r="AD20" s="23">
        <v>2</v>
      </c>
      <c r="AE20" s="23" t="s">
        <v>444</v>
      </c>
      <c r="AF20" s="23">
        <v>2</v>
      </c>
      <c r="AG20" s="31">
        <v>34.143999999999998</v>
      </c>
      <c r="AH20" s="34">
        <v>4</v>
      </c>
      <c r="AI20" s="23">
        <v>4</v>
      </c>
      <c r="AJ20" s="23">
        <v>10</v>
      </c>
      <c r="AK20" s="23" t="s">
        <v>445</v>
      </c>
      <c r="AL20" s="23">
        <v>2</v>
      </c>
      <c r="AM20" s="31">
        <v>40.491999999999997</v>
      </c>
      <c r="AN20" s="34">
        <v>4</v>
      </c>
      <c r="AO20" s="23">
        <v>4</v>
      </c>
      <c r="AP20" s="23">
        <v>19</v>
      </c>
      <c r="AQ20" s="23" t="s">
        <v>446</v>
      </c>
      <c r="AR20" s="23">
        <v>2</v>
      </c>
      <c r="AS20" s="31">
        <v>61.15</v>
      </c>
      <c r="AT20" s="34">
        <v>4</v>
      </c>
      <c r="AU20" s="23">
        <v>4</v>
      </c>
      <c r="AV20" s="23">
        <v>8</v>
      </c>
      <c r="AW20" s="23" t="s">
        <v>447</v>
      </c>
      <c r="AX20" s="23">
        <v>2</v>
      </c>
      <c r="AY20" s="31">
        <v>39.116999999999997</v>
      </c>
      <c r="AZ20" s="34">
        <v>4</v>
      </c>
      <c r="BA20" s="23">
        <v>4</v>
      </c>
      <c r="BB20" s="23" t="b">
        <v>1</v>
      </c>
      <c r="BC20" s="23" t="s">
        <v>448</v>
      </c>
      <c r="BD20" s="23">
        <v>2</v>
      </c>
      <c r="BE20" s="31">
        <v>29.904</v>
      </c>
      <c r="BF20" s="34">
        <v>4</v>
      </c>
      <c r="BG20" s="23">
        <v>4</v>
      </c>
      <c r="BH20" s="23">
        <v>10</v>
      </c>
      <c r="BI20" s="23" t="s">
        <v>449</v>
      </c>
      <c r="BJ20" s="23">
        <v>2</v>
      </c>
      <c r="BK20" s="31">
        <v>44.097000000000001</v>
      </c>
      <c r="BL20" s="34">
        <v>4</v>
      </c>
      <c r="BM20" s="23">
        <v>4</v>
      </c>
      <c r="BN20" s="23">
        <v>8</v>
      </c>
      <c r="BO20" s="23" t="s">
        <v>450</v>
      </c>
      <c r="BP20" s="23">
        <v>2</v>
      </c>
      <c r="BQ20" s="31">
        <v>44.576000000000001</v>
      </c>
      <c r="BR20" s="34">
        <v>4</v>
      </c>
      <c r="BS20" s="23">
        <v>4</v>
      </c>
      <c r="BT20" s="23" t="b">
        <v>1</v>
      </c>
      <c r="BU20" s="23" t="s">
        <v>451</v>
      </c>
      <c r="BV20" s="23">
        <v>2</v>
      </c>
      <c r="BW20" s="31">
        <v>17.283999999999999</v>
      </c>
      <c r="BX20" s="34">
        <v>4</v>
      </c>
      <c r="BY20" s="23">
        <v>4</v>
      </c>
      <c r="BZ20" s="23">
        <v>42</v>
      </c>
      <c r="CA20" s="23" t="s">
        <v>452</v>
      </c>
      <c r="CB20" s="23">
        <v>2</v>
      </c>
      <c r="CC20" s="31">
        <v>31.872</v>
      </c>
      <c r="CD20" s="34">
        <v>4</v>
      </c>
      <c r="CE20" s="23">
        <v>4</v>
      </c>
      <c r="CF20" s="23" t="s">
        <v>18</v>
      </c>
      <c r="CG20" s="23" t="s">
        <v>453</v>
      </c>
      <c r="CH20" s="23">
        <v>2</v>
      </c>
      <c r="CI20" s="31">
        <v>481.05700000000002</v>
      </c>
      <c r="CJ20" s="34">
        <v>2</v>
      </c>
      <c r="CK20" s="23">
        <v>3</v>
      </c>
      <c r="CL20" s="23" t="s">
        <v>500</v>
      </c>
      <c r="CM20" s="23" t="s">
        <v>454</v>
      </c>
      <c r="CN20" s="23">
        <v>2</v>
      </c>
      <c r="CO20" s="31">
        <v>16.991</v>
      </c>
      <c r="CP20" s="34">
        <v>4</v>
      </c>
      <c r="CQ20" s="23">
        <v>4</v>
      </c>
      <c r="CR20" s="23">
        <v>6</v>
      </c>
      <c r="CT20" s="23">
        <v>1</v>
      </c>
      <c r="CU20" s="31">
        <v>62.189</v>
      </c>
      <c r="CV20" s="34">
        <v>4</v>
      </c>
      <c r="CW20" s="23">
        <v>4</v>
      </c>
      <c r="CX20" s="23" t="s">
        <v>23</v>
      </c>
      <c r="CZ20" s="23">
        <v>1</v>
      </c>
      <c r="DA20" s="31">
        <v>100.857</v>
      </c>
      <c r="DB20" s="34">
        <v>4</v>
      </c>
      <c r="DC20" s="23">
        <v>4</v>
      </c>
      <c r="DD20" s="23">
        <v>70</v>
      </c>
      <c r="DE20" s="23" t="s">
        <v>455</v>
      </c>
      <c r="DF20" s="23">
        <v>2</v>
      </c>
      <c r="DG20" s="31">
        <v>88.552000000000007</v>
      </c>
      <c r="DH20" s="34">
        <v>4</v>
      </c>
      <c r="DI20" s="23">
        <v>4</v>
      </c>
      <c r="DJ20" s="23" t="s">
        <v>26</v>
      </c>
      <c r="DK20" s="23" t="s">
        <v>456</v>
      </c>
      <c r="DL20" s="23">
        <v>2</v>
      </c>
      <c r="DM20" s="31">
        <v>112.124</v>
      </c>
      <c r="DN20" s="34">
        <v>4</v>
      </c>
      <c r="DO20" s="23">
        <v>4</v>
      </c>
      <c r="DP20" s="23">
        <v>100</v>
      </c>
      <c r="DQ20" s="23" t="s">
        <v>538</v>
      </c>
      <c r="DR20" s="23">
        <v>2</v>
      </c>
      <c r="DS20" s="31">
        <v>117.04900000000001</v>
      </c>
      <c r="DT20" s="34">
        <v>4</v>
      </c>
      <c r="DU20" s="23">
        <v>4</v>
      </c>
      <c r="DV20" s="23" t="s">
        <v>137</v>
      </c>
      <c r="DW20" s="23" t="s">
        <v>539</v>
      </c>
      <c r="DX20" s="23">
        <v>2</v>
      </c>
      <c r="DY20" s="31">
        <v>95.497</v>
      </c>
      <c r="DZ20" s="34">
        <v>4</v>
      </c>
      <c r="EA20" s="23">
        <v>0</v>
      </c>
      <c r="EB20" s="23">
        <v>7</v>
      </c>
      <c r="EC20" s="23" t="s">
        <v>540</v>
      </c>
      <c r="ED20" s="23">
        <v>1</v>
      </c>
      <c r="EE20" s="31">
        <v>51.398000000000003</v>
      </c>
      <c r="EF20" s="34">
        <v>4</v>
      </c>
      <c r="EG20" s="23">
        <v>4</v>
      </c>
      <c r="EH20" s="23" t="s">
        <v>88</v>
      </c>
      <c r="EI20" s="23" t="s">
        <v>541</v>
      </c>
      <c r="EJ20" s="23">
        <v>2</v>
      </c>
      <c r="EL20" s="23">
        <f t="shared" si="0"/>
        <v>42</v>
      </c>
    </row>
    <row r="21" spans="1:142" x14ac:dyDescent="0.15">
      <c r="A21" s="23" t="s">
        <v>2</v>
      </c>
      <c r="B21" s="23" t="s">
        <v>542</v>
      </c>
      <c r="C21" s="31">
        <v>97.838999999999999</v>
      </c>
      <c r="D21" s="32">
        <v>3</v>
      </c>
      <c r="E21" s="23">
        <v>4</v>
      </c>
      <c r="F21" s="23">
        <v>2</v>
      </c>
      <c r="G21" s="23" t="s">
        <v>543</v>
      </c>
      <c r="H21" s="23">
        <v>0</v>
      </c>
      <c r="I21" s="33">
        <v>56.76</v>
      </c>
      <c r="J21" s="32">
        <v>4</v>
      </c>
      <c r="K21" s="23">
        <v>4</v>
      </c>
      <c r="L21" s="23">
        <v>1</v>
      </c>
      <c r="M21" s="23" t="s">
        <v>544</v>
      </c>
      <c r="N21" s="23">
        <v>2</v>
      </c>
      <c r="O21" s="31">
        <v>122.28100000000001</v>
      </c>
      <c r="P21" s="32">
        <v>3</v>
      </c>
      <c r="Q21" s="23">
        <v>3</v>
      </c>
      <c r="R21" s="23">
        <v>3</v>
      </c>
      <c r="S21" s="23" t="s">
        <v>545</v>
      </c>
      <c r="T21" s="23">
        <v>2</v>
      </c>
      <c r="U21" s="31">
        <v>129.98699999999999</v>
      </c>
      <c r="V21" s="34">
        <v>3</v>
      </c>
      <c r="W21" s="23">
        <v>3</v>
      </c>
      <c r="X21" s="23" t="s">
        <v>172</v>
      </c>
      <c r="Y21" s="23" t="s">
        <v>546</v>
      </c>
      <c r="Z21" s="23">
        <v>2</v>
      </c>
      <c r="AA21" s="31">
        <v>145.48099999999999</v>
      </c>
      <c r="AB21" s="34">
        <v>2</v>
      </c>
      <c r="AC21" s="23">
        <v>3</v>
      </c>
      <c r="AD21" s="23">
        <v>2</v>
      </c>
      <c r="AE21" s="23" t="s">
        <v>547</v>
      </c>
      <c r="AF21" s="23">
        <v>2</v>
      </c>
      <c r="AG21" s="31">
        <v>86.906000000000006</v>
      </c>
      <c r="AH21" s="34">
        <v>3</v>
      </c>
      <c r="AI21" s="23">
        <v>3</v>
      </c>
      <c r="AJ21" s="23">
        <v>10</v>
      </c>
      <c r="AK21" s="23" t="s">
        <v>548</v>
      </c>
      <c r="AL21" s="23">
        <v>2</v>
      </c>
      <c r="AM21" s="31">
        <v>68.858999999999995</v>
      </c>
      <c r="AN21" s="34">
        <v>3</v>
      </c>
      <c r="AO21" s="23">
        <v>4</v>
      </c>
      <c r="AP21" s="23">
        <v>19</v>
      </c>
      <c r="AQ21" s="23" t="s">
        <v>549</v>
      </c>
      <c r="AR21" s="23">
        <v>2</v>
      </c>
      <c r="AS21" s="31">
        <v>122.008</v>
      </c>
      <c r="AT21" s="34">
        <v>3</v>
      </c>
      <c r="AU21" s="23">
        <v>4</v>
      </c>
      <c r="AV21" s="23">
        <v>8</v>
      </c>
      <c r="AW21" s="23" t="s">
        <v>470</v>
      </c>
      <c r="AX21" s="23">
        <v>2</v>
      </c>
      <c r="AY21" s="31">
        <v>87.433000000000007</v>
      </c>
      <c r="AZ21" s="34">
        <v>3</v>
      </c>
      <c r="BA21" s="23">
        <v>4</v>
      </c>
      <c r="BB21" s="23" t="b">
        <v>1</v>
      </c>
      <c r="BC21" s="23" t="s">
        <v>471</v>
      </c>
      <c r="BD21" s="23">
        <v>2</v>
      </c>
      <c r="BE21" s="31">
        <v>24.48</v>
      </c>
      <c r="BF21" s="34">
        <v>4</v>
      </c>
      <c r="BG21" s="23">
        <v>4</v>
      </c>
      <c r="BH21" s="23">
        <v>10</v>
      </c>
      <c r="BI21" s="23" t="s">
        <v>472</v>
      </c>
      <c r="BJ21" s="23">
        <v>2</v>
      </c>
      <c r="BK21" s="31">
        <v>62.976999999999997</v>
      </c>
      <c r="BL21" s="34">
        <v>4</v>
      </c>
      <c r="BM21" s="23">
        <v>4</v>
      </c>
      <c r="BN21" s="23">
        <v>8</v>
      </c>
      <c r="BO21" s="23" t="s">
        <v>473</v>
      </c>
      <c r="BP21" s="23">
        <v>2</v>
      </c>
      <c r="BQ21" s="31">
        <v>105.685</v>
      </c>
      <c r="BR21" s="34">
        <v>4</v>
      </c>
      <c r="BS21" s="23">
        <v>4</v>
      </c>
      <c r="BT21" s="23" t="b">
        <v>1</v>
      </c>
      <c r="BU21" s="23" t="s">
        <v>474</v>
      </c>
      <c r="BV21" s="23">
        <v>2</v>
      </c>
      <c r="BW21" s="31">
        <v>37.097999999999999</v>
      </c>
      <c r="BX21" s="34">
        <v>4</v>
      </c>
      <c r="BY21" s="23">
        <v>4</v>
      </c>
      <c r="BZ21" s="23">
        <v>42</v>
      </c>
      <c r="CA21" s="23" t="s">
        <v>475</v>
      </c>
      <c r="CB21" s="23">
        <v>2</v>
      </c>
      <c r="CC21" s="31">
        <v>62.366</v>
      </c>
      <c r="CD21" s="34">
        <v>4</v>
      </c>
      <c r="CE21" s="23">
        <v>4</v>
      </c>
      <c r="CF21" s="23" t="s">
        <v>18</v>
      </c>
      <c r="CG21" s="23" t="s">
        <v>476</v>
      </c>
      <c r="CH21" s="23">
        <v>2</v>
      </c>
      <c r="CI21" s="31">
        <v>514.43600000000004</v>
      </c>
      <c r="CJ21" s="34">
        <v>1</v>
      </c>
      <c r="CK21" s="23">
        <v>2</v>
      </c>
      <c r="CL21" s="23" t="s">
        <v>477</v>
      </c>
      <c r="CM21" s="23" t="s">
        <v>478</v>
      </c>
      <c r="CN21" s="23">
        <v>0</v>
      </c>
      <c r="CO21" s="31">
        <v>17.417999999999999</v>
      </c>
      <c r="CP21" s="34">
        <v>4</v>
      </c>
      <c r="CQ21" s="23">
        <v>4</v>
      </c>
      <c r="CR21" s="23">
        <v>6</v>
      </c>
      <c r="CS21" s="23" t="s">
        <v>479</v>
      </c>
      <c r="CT21" s="23">
        <v>2</v>
      </c>
      <c r="CU21" s="31">
        <v>76.447000000000003</v>
      </c>
      <c r="CV21" s="34">
        <v>4</v>
      </c>
      <c r="CW21" s="23">
        <v>3</v>
      </c>
      <c r="CX21" s="23" t="s">
        <v>23</v>
      </c>
      <c r="CY21" s="23" t="s">
        <v>480</v>
      </c>
      <c r="CZ21" s="23">
        <v>2</v>
      </c>
      <c r="DA21" s="31">
        <v>82.599000000000004</v>
      </c>
      <c r="DB21" s="34">
        <v>4</v>
      </c>
      <c r="DC21" s="23">
        <v>4</v>
      </c>
      <c r="DD21" s="23">
        <v>70</v>
      </c>
      <c r="DE21" s="23" t="s">
        <v>481</v>
      </c>
      <c r="DF21" s="23">
        <v>1</v>
      </c>
      <c r="DG21" s="31">
        <v>287.10899999999998</v>
      </c>
      <c r="DH21" s="34">
        <v>2</v>
      </c>
      <c r="DI21" s="23">
        <v>0</v>
      </c>
      <c r="DJ21" s="23" t="s">
        <v>482</v>
      </c>
      <c r="DK21" s="23" t="s">
        <v>483</v>
      </c>
      <c r="DL21" s="23">
        <v>0</v>
      </c>
      <c r="DM21" s="31">
        <v>73.713999999999999</v>
      </c>
      <c r="DN21" s="34">
        <v>4</v>
      </c>
      <c r="DO21" s="23">
        <v>4</v>
      </c>
      <c r="DP21" s="23" t="s">
        <v>484</v>
      </c>
      <c r="DQ21" s="23" t="s">
        <v>485</v>
      </c>
      <c r="DR21" s="23">
        <v>1</v>
      </c>
      <c r="DS21" s="31">
        <v>117.56</v>
      </c>
      <c r="DT21" s="34">
        <v>3</v>
      </c>
      <c r="DU21" s="23">
        <v>3</v>
      </c>
      <c r="DV21" s="23" t="s">
        <v>486</v>
      </c>
      <c r="DW21" s="23" t="s">
        <v>487</v>
      </c>
      <c r="DX21" s="23">
        <v>1</v>
      </c>
      <c r="DY21" s="31">
        <v>87.388000000000005</v>
      </c>
      <c r="DZ21" s="34">
        <v>4</v>
      </c>
      <c r="EA21" s="23">
        <v>4</v>
      </c>
      <c r="EB21" s="23">
        <v>4.5</v>
      </c>
      <c r="EC21" s="23" t="s">
        <v>488</v>
      </c>
      <c r="ED21" s="23">
        <v>2</v>
      </c>
      <c r="EE21" s="31">
        <v>51.465000000000003</v>
      </c>
      <c r="EF21" s="34">
        <v>4</v>
      </c>
      <c r="EG21" s="23">
        <v>4</v>
      </c>
      <c r="EH21" s="23" t="s">
        <v>32</v>
      </c>
      <c r="EI21" s="23" t="s">
        <v>489</v>
      </c>
      <c r="EJ21" s="23">
        <v>2</v>
      </c>
      <c r="EL21" s="23">
        <f t="shared" si="0"/>
        <v>37</v>
      </c>
    </row>
    <row r="22" spans="1:142" x14ac:dyDescent="0.15">
      <c r="A22" s="23" t="s">
        <v>2</v>
      </c>
      <c r="B22" s="23" t="s">
        <v>490</v>
      </c>
      <c r="C22" s="31">
        <v>55.542000000000002</v>
      </c>
      <c r="D22" s="32">
        <v>3</v>
      </c>
      <c r="E22" s="23">
        <v>4</v>
      </c>
      <c r="F22" s="23">
        <v>24</v>
      </c>
      <c r="G22" s="23" t="s">
        <v>491</v>
      </c>
      <c r="H22" s="23">
        <v>1</v>
      </c>
      <c r="I22" s="33">
        <v>65.965000000000003</v>
      </c>
      <c r="J22" s="32">
        <v>3</v>
      </c>
      <c r="K22" s="23">
        <v>4</v>
      </c>
      <c r="L22" s="23">
        <v>1</v>
      </c>
      <c r="M22" s="23" t="s">
        <v>568</v>
      </c>
      <c r="N22" s="23">
        <v>2</v>
      </c>
      <c r="O22" s="31">
        <v>105.327</v>
      </c>
      <c r="P22" s="32">
        <v>2</v>
      </c>
      <c r="Q22" s="23">
        <v>3</v>
      </c>
      <c r="R22" s="23">
        <v>0</v>
      </c>
      <c r="S22" s="23" t="s">
        <v>569</v>
      </c>
      <c r="T22" s="23">
        <v>0</v>
      </c>
      <c r="U22" s="31">
        <v>96.343999999999994</v>
      </c>
      <c r="V22" s="34">
        <v>3</v>
      </c>
      <c r="W22" s="23">
        <v>3</v>
      </c>
      <c r="X22" s="23">
        <v>5715</v>
      </c>
      <c r="Y22" s="23" t="s">
        <v>570</v>
      </c>
      <c r="Z22" s="23">
        <v>2</v>
      </c>
      <c r="AA22" s="31">
        <v>93.617999999999995</v>
      </c>
      <c r="AB22" s="34">
        <v>3</v>
      </c>
      <c r="AC22" s="23">
        <v>2</v>
      </c>
      <c r="AD22" s="23">
        <v>5</v>
      </c>
      <c r="AE22" s="23" t="s">
        <v>571</v>
      </c>
      <c r="AF22" s="23">
        <v>1</v>
      </c>
      <c r="AG22" s="31">
        <v>58.975999999999999</v>
      </c>
      <c r="AH22" s="34">
        <v>3</v>
      </c>
      <c r="AI22" s="23">
        <v>4</v>
      </c>
      <c r="AJ22" s="23">
        <v>6</v>
      </c>
      <c r="AK22" s="23" t="s">
        <v>572</v>
      </c>
      <c r="AL22" s="23">
        <v>1</v>
      </c>
      <c r="AM22" s="31">
        <v>27.89</v>
      </c>
      <c r="AN22" s="34">
        <v>4</v>
      </c>
      <c r="AO22" s="23">
        <v>4</v>
      </c>
      <c r="AP22" s="23">
        <v>19</v>
      </c>
      <c r="AQ22" s="23" t="s">
        <v>573</v>
      </c>
      <c r="AR22" s="23">
        <v>2</v>
      </c>
      <c r="AS22" s="31">
        <v>124.083</v>
      </c>
      <c r="AT22" s="34">
        <v>2</v>
      </c>
      <c r="AU22" s="23">
        <v>2</v>
      </c>
      <c r="AV22" s="23">
        <v>8</v>
      </c>
      <c r="AW22" s="23" t="s">
        <v>574</v>
      </c>
      <c r="AX22" s="23">
        <v>2</v>
      </c>
      <c r="AY22" s="31">
        <v>99.001999999999995</v>
      </c>
      <c r="AZ22" s="34">
        <v>3</v>
      </c>
      <c r="BA22" s="23">
        <v>4</v>
      </c>
      <c r="BB22" s="23" t="b">
        <v>1</v>
      </c>
      <c r="BC22" s="23" t="s">
        <v>575</v>
      </c>
      <c r="BD22" s="23">
        <v>2</v>
      </c>
      <c r="BE22" s="31">
        <v>41.314</v>
      </c>
      <c r="BF22" s="34">
        <v>4</v>
      </c>
      <c r="BG22" s="23">
        <v>4</v>
      </c>
      <c r="BH22" s="23">
        <v>10</v>
      </c>
      <c r="BI22" s="23" t="s">
        <v>576</v>
      </c>
      <c r="BJ22" s="23">
        <v>2</v>
      </c>
      <c r="BK22" s="31">
        <v>85.001999999999995</v>
      </c>
      <c r="BL22" s="34">
        <v>3</v>
      </c>
      <c r="BM22" s="23">
        <v>3</v>
      </c>
      <c r="BN22" s="23">
        <v>8</v>
      </c>
      <c r="BO22" s="23" t="s">
        <v>577</v>
      </c>
      <c r="BP22" s="23">
        <v>2</v>
      </c>
      <c r="BQ22" s="31">
        <v>26.692</v>
      </c>
      <c r="BR22" s="34">
        <v>4</v>
      </c>
      <c r="BS22" s="23">
        <v>4</v>
      </c>
      <c r="BT22" s="23" t="b">
        <v>1</v>
      </c>
      <c r="BU22" s="23" t="s">
        <v>578</v>
      </c>
      <c r="BV22" s="23">
        <v>2</v>
      </c>
      <c r="BW22" s="31">
        <v>25.911999999999999</v>
      </c>
      <c r="BX22" s="34">
        <v>4</v>
      </c>
      <c r="BY22" s="23">
        <v>4</v>
      </c>
      <c r="BZ22" s="23">
        <v>42</v>
      </c>
      <c r="CA22" s="23" t="s">
        <v>579</v>
      </c>
      <c r="CB22" s="23">
        <v>2</v>
      </c>
      <c r="CC22" s="31">
        <v>26.157</v>
      </c>
      <c r="CD22" s="34">
        <v>4</v>
      </c>
      <c r="CE22" s="23">
        <v>4</v>
      </c>
      <c r="CF22" s="23" t="s">
        <v>18</v>
      </c>
      <c r="CG22" s="23" t="s">
        <v>580</v>
      </c>
      <c r="CH22" s="23">
        <v>2</v>
      </c>
      <c r="CI22" s="31">
        <v>283.09199999999998</v>
      </c>
      <c r="CJ22" s="34">
        <v>0</v>
      </c>
      <c r="CK22" s="23">
        <v>0</v>
      </c>
      <c r="CL22" s="23" t="s">
        <v>581</v>
      </c>
      <c r="CM22" s="23" t="s">
        <v>323</v>
      </c>
      <c r="CN22" s="23">
        <v>0</v>
      </c>
      <c r="CO22" s="31">
        <v>19.437000000000001</v>
      </c>
      <c r="CP22" s="34">
        <v>4</v>
      </c>
      <c r="CQ22" s="23">
        <v>4</v>
      </c>
      <c r="CR22" s="23">
        <v>6</v>
      </c>
      <c r="CS22" s="23" t="s">
        <v>582</v>
      </c>
      <c r="CT22" s="23">
        <v>2</v>
      </c>
      <c r="CU22" s="31">
        <v>119.929</v>
      </c>
      <c r="CV22" s="34">
        <v>3</v>
      </c>
      <c r="CW22" s="23">
        <v>3</v>
      </c>
      <c r="CX22" s="23" t="s">
        <v>23</v>
      </c>
      <c r="CY22" s="23" t="s">
        <v>583</v>
      </c>
      <c r="CZ22" s="23">
        <v>2</v>
      </c>
      <c r="DA22" s="31">
        <v>90.548000000000002</v>
      </c>
      <c r="DB22" s="34">
        <v>2</v>
      </c>
      <c r="DC22" s="23">
        <v>2</v>
      </c>
      <c r="DD22" s="23">
        <v>70</v>
      </c>
      <c r="DE22" s="23" t="s">
        <v>584</v>
      </c>
      <c r="DF22" s="23">
        <v>1</v>
      </c>
      <c r="DG22" s="31">
        <v>192.184</v>
      </c>
      <c r="DH22" s="34">
        <v>2</v>
      </c>
      <c r="DI22" s="23">
        <v>2</v>
      </c>
      <c r="DJ22" s="23" t="s">
        <v>26</v>
      </c>
      <c r="DK22" s="23" t="s">
        <v>585</v>
      </c>
      <c r="DL22" s="23">
        <v>2</v>
      </c>
      <c r="DM22" s="31">
        <v>104.65</v>
      </c>
      <c r="DN22" s="34">
        <v>3</v>
      </c>
      <c r="DO22" s="23">
        <v>4</v>
      </c>
      <c r="DP22" s="23">
        <v>100</v>
      </c>
      <c r="DQ22" s="23" t="s">
        <v>586</v>
      </c>
      <c r="DR22" s="23">
        <v>2</v>
      </c>
      <c r="DS22" s="31">
        <v>37.21</v>
      </c>
      <c r="DT22" s="34">
        <v>3</v>
      </c>
      <c r="DU22" s="23">
        <v>4</v>
      </c>
      <c r="DV22" s="23">
        <v>461</v>
      </c>
      <c r="DW22" s="23" t="s">
        <v>513</v>
      </c>
      <c r="DX22" s="23">
        <v>2</v>
      </c>
      <c r="DY22" s="31">
        <v>85.617000000000004</v>
      </c>
      <c r="DZ22" s="34">
        <v>2</v>
      </c>
      <c r="EA22" s="23">
        <v>3</v>
      </c>
      <c r="EB22" s="23">
        <v>9</v>
      </c>
      <c r="EC22" s="23" t="s">
        <v>514</v>
      </c>
      <c r="ED22" s="23">
        <v>1</v>
      </c>
      <c r="EE22" s="31">
        <v>48.923000000000002</v>
      </c>
      <c r="EF22" s="34">
        <v>4</v>
      </c>
      <c r="EG22" s="23">
        <v>4</v>
      </c>
      <c r="EH22" s="23">
        <v>2622148</v>
      </c>
      <c r="EI22" s="23" t="s">
        <v>515</v>
      </c>
      <c r="EJ22" s="23">
        <v>2</v>
      </c>
      <c r="EL22" s="23">
        <f t="shared" si="0"/>
        <v>37</v>
      </c>
    </row>
    <row r="23" spans="1:142" ht="12.75" customHeight="1" x14ac:dyDescent="0.15">
      <c r="A23" s="23" t="s">
        <v>2</v>
      </c>
      <c r="B23" s="23" t="s">
        <v>516</v>
      </c>
      <c r="C23" s="31">
        <v>41.999000000000002</v>
      </c>
      <c r="D23" s="32">
        <v>3</v>
      </c>
      <c r="E23" s="23">
        <v>4</v>
      </c>
      <c r="F23" s="23">
        <v>12</v>
      </c>
      <c r="G23" s="36" t="s">
        <v>517</v>
      </c>
      <c r="H23" s="23">
        <v>2</v>
      </c>
      <c r="I23" s="33">
        <v>72.584000000000003</v>
      </c>
      <c r="J23" s="32">
        <v>3</v>
      </c>
      <c r="K23" s="23">
        <v>4</v>
      </c>
      <c r="L23" s="23">
        <v>1</v>
      </c>
      <c r="M23" s="23" t="s">
        <v>518</v>
      </c>
      <c r="N23" s="23">
        <v>2</v>
      </c>
      <c r="O23" s="31">
        <v>57.143000000000001</v>
      </c>
      <c r="P23" s="32">
        <v>2</v>
      </c>
      <c r="Q23" s="23">
        <v>3</v>
      </c>
      <c r="R23" s="23">
        <v>3</v>
      </c>
      <c r="S23" s="23" t="s">
        <v>519</v>
      </c>
      <c r="T23" s="23">
        <v>2</v>
      </c>
      <c r="U23" s="31">
        <v>94.225999999999999</v>
      </c>
      <c r="V23" s="34">
        <v>3</v>
      </c>
      <c r="W23" s="23">
        <v>4</v>
      </c>
      <c r="X23" s="23" t="s">
        <v>520</v>
      </c>
      <c r="Y23" s="23" t="s">
        <v>173</v>
      </c>
      <c r="Z23" s="23">
        <v>2</v>
      </c>
      <c r="AA23" s="31">
        <v>103.64400000000001</v>
      </c>
      <c r="AB23" s="34">
        <v>3</v>
      </c>
      <c r="AC23" s="23">
        <v>4</v>
      </c>
      <c r="AD23" s="23">
        <v>2</v>
      </c>
      <c r="AE23" s="23" t="s">
        <v>521</v>
      </c>
      <c r="AF23" s="23">
        <v>2</v>
      </c>
      <c r="AG23" s="31">
        <v>28.661000000000001</v>
      </c>
      <c r="AH23" s="34">
        <v>4</v>
      </c>
      <c r="AI23" s="23">
        <v>4</v>
      </c>
      <c r="AJ23" s="23">
        <v>10</v>
      </c>
      <c r="AK23" s="23" t="s">
        <v>522</v>
      </c>
      <c r="AL23" s="23">
        <v>2</v>
      </c>
      <c r="AM23" s="31">
        <v>21.154</v>
      </c>
      <c r="AN23" s="34">
        <v>4</v>
      </c>
      <c r="AO23" s="23">
        <v>4</v>
      </c>
      <c r="AP23" s="23">
        <v>19</v>
      </c>
      <c r="AQ23" s="23" t="s">
        <v>523</v>
      </c>
      <c r="AR23" s="23">
        <v>2</v>
      </c>
      <c r="AS23" s="31">
        <v>39.688000000000002</v>
      </c>
      <c r="AT23" s="34">
        <v>4</v>
      </c>
      <c r="AU23" s="23">
        <v>4</v>
      </c>
      <c r="AV23" s="23">
        <v>8</v>
      </c>
      <c r="AW23" s="23" t="s">
        <v>524</v>
      </c>
      <c r="AX23" s="23">
        <v>2</v>
      </c>
      <c r="AY23" s="31">
        <v>16.706</v>
      </c>
      <c r="AZ23" s="34">
        <v>4</v>
      </c>
      <c r="BA23" s="23">
        <v>4</v>
      </c>
      <c r="BB23" s="23" t="b">
        <v>1</v>
      </c>
      <c r="BC23" s="23" t="s">
        <v>525</v>
      </c>
      <c r="BD23" s="23">
        <v>2</v>
      </c>
      <c r="BE23" s="31">
        <v>18.202999999999999</v>
      </c>
      <c r="BF23" s="34">
        <v>4</v>
      </c>
      <c r="BG23" s="23">
        <v>4</v>
      </c>
      <c r="BH23" s="23">
        <v>10</v>
      </c>
      <c r="BI23" s="23" t="s">
        <v>526</v>
      </c>
      <c r="BJ23" s="23">
        <v>2</v>
      </c>
      <c r="BK23" s="31">
        <v>15.587</v>
      </c>
      <c r="BL23" s="34">
        <v>3</v>
      </c>
      <c r="BM23" s="23">
        <v>3</v>
      </c>
      <c r="BN23" s="23">
        <v>8</v>
      </c>
      <c r="BO23" s="23" t="s">
        <v>527</v>
      </c>
      <c r="BP23" s="23">
        <v>2</v>
      </c>
      <c r="BQ23" s="31">
        <v>13.867000000000001</v>
      </c>
      <c r="BR23" s="34">
        <v>4</v>
      </c>
      <c r="BS23" s="23">
        <v>4</v>
      </c>
      <c r="BT23" s="23" t="b">
        <v>1</v>
      </c>
      <c r="BU23" s="23" t="s">
        <v>528</v>
      </c>
      <c r="BV23" s="23">
        <v>2</v>
      </c>
      <c r="BW23" s="31">
        <v>32.802999999999997</v>
      </c>
      <c r="BX23" s="34">
        <v>4</v>
      </c>
      <c r="BY23" s="23">
        <v>4</v>
      </c>
      <c r="BZ23" s="23">
        <v>42</v>
      </c>
      <c r="CA23" s="23" t="s">
        <v>529</v>
      </c>
      <c r="CB23" s="23">
        <v>2</v>
      </c>
      <c r="CC23" s="31">
        <v>34.051000000000002</v>
      </c>
      <c r="CD23" s="34">
        <v>4</v>
      </c>
      <c r="CE23" s="23">
        <v>4</v>
      </c>
      <c r="CF23" s="23" t="s">
        <v>18</v>
      </c>
      <c r="CG23" s="23" t="s">
        <v>530</v>
      </c>
      <c r="CH23" s="23">
        <v>2</v>
      </c>
      <c r="CI23" s="31">
        <v>569.59699999999998</v>
      </c>
      <c r="CJ23" s="34">
        <v>1</v>
      </c>
      <c r="CK23" s="23">
        <v>2</v>
      </c>
      <c r="CL23" s="23" t="s">
        <v>531</v>
      </c>
      <c r="CM23" s="23" t="s">
        <v>157</v>
      </c>
      <c r="CN23" s="23">
        <v>1</v>
      </c>
      <c r="CO23" s="31">
        <v>8.7550000000000008</v>
      </c>
      <c r="CP23" s="34">
        <v>4</v>
      </c>
      <c r="CQ23" s="23">
        <v>4</v>
      </c>
      <c r="CR23" s="23">
        <v>6</v>
      </c>
      <c r="CS23" s="23" t="s">
        <v>532</v>
      </c>
      <c r="CT23" s="23">
        <v>2</v>
      </c>
      <c r="CU23" s="31">
        <v>59.561</v>
      </c>
      <c r="CV23" s="34">
        <v>2</v>
      </c>
      <c r="CW23" s="23">
        <v>2</v>
      </c>
      <c r="CX23" s="23" t="s">
        <v>533</v>
      </c>
      <c r="CY23" s="23" t="s">
        <v>534</v>
      </c>
      <c r="CZ23" s="23">
        <v>2</v>
      </c>
      <c r="DA23" s="31">
        <v>134.881</v>
      </c>
      <c r="DB23" s="34">
        <v>2</v>
      </c>
      <c r="DC23" s="23">
        <v>3</v>
      </c>
      <c r="DD23" s="23">
        <v>70</v>
      </c>
      <c r="DE23" s="23" t="s">
        <v>160</v>
      </c>
      <c r="DF23" s="23">
        <v>2</v>
      </c>
      <c r="DG23" s="31">
        <v>287.16399999999999</v>
      </c>
      <c r="DH23" s="34">
        <v>1</v>
      </c>
      <c r="DI23" s="23">
        <v>2</v>
      </c>
      <c r="DJ23" s="23" t="s">
        <v>26</v>
      </c>
      <c r="DK23" s="23" t="s">
        <v>535</v>
      </c>
      <c r="DL23" s="23">
        <v>2</v>
      </c>
      <c r="DM23" s="31">
        <v>102.146</v>
      </c>
      <c r="DN23" s="34">
        <v>4</v>
      </c>
      <c r="DO23" s="23">
        <v>4</v>
      </c>
      <c r="DP23" s="23">
        <v>100</v>
      </c>
      <c r="DQ23" s="23" t="s">
        <v>536</v>
      </c>
      <c r="DR23" s="23">
        <v>2</v>
      </c>
      <c r="DS23" s="31">
        <v>63.225999999999999</v>
      </c>
      <c r="DT23" s="34">
        <v>3</v>
      </c>
      <c r="DU23" s="23">
        <v>3</v>
      </c>
      <c r="DV23" s="23" t="s">
        <v>29</v>
      </c>
      <c r="DW23" s="23" t="s">
        <v>537</v>
      </c>
      <c r="DX23" s="23">
        <v>2</v>
      </c>
      <c r="DY23" s="31">
        <v>98.858000000000004</v>
      </c>
      <c r="DZ23" s="34">
        <v>2</v>
      </c>
      <c r="EA23" s="23">
        <v>2</v>
      </c>
      <c r="EB23" s="23">
        <v>4.5</v>
      </c>
      <c r="EC23" s="23" t="s">
        <v>594</v>
      </c>
      <c r="ED23" s="23">
        <v>2</v>
      </c>
      <c r="EE23" s="31">
        <v>32.314999999999998</v>
      </c>
      <c r="EF23" s="34">
        <v>4</v>
      </c>
      <c r="EG23" s="23">
        <v>4</v>
      </c>
      <c r="EH23" s="23" t="s">
        <v>88</v>
      </c>
      <c r="EI23" s="23" t="s">
        <v>595</v>
      </c>
      <c r="EJ23" s="23">
        <v>2</v>
      </c>
      <c r="EL23" s="23">
        <f t="shared" si="0"/>
        <v>45</v>
      </c>
    </row>
    <row r="24" spans="1:142" x14ac:dyDescent="0.15">
      <c r="A24" s="23" t="s">
        <v>2</v>
      </c>
      <c r="B24" s="23" t="s">
        <v>596</v>
      </c>
      <c r="C24" s="31">
        <v>144.471</v>
      </c>
      <c r="D24" s="32">
        <v>3</v>
      </c>
      <c r="E24" s="23">
        <v>4</v>
      </c>
      <c r="F24" s="23">
        <v>24</v>
      </c>
      <c r="G24" s="23" t="s">
        <v>597</v>
      </c>
      <c r="H24" s="23">
        <v>1</v>
      </c>
      <c r="I24" s="33">
        <v>172.74799999999999</v>
      </c>
      <c r="J24" s="32">
        <v>3</v>
      </c>
      <c r="K24" s="23">
        <v>4</v>
      </c>
      <c r="L24" s="23">
        <v>1</v>
      </c>
      <c r="M24" s="23" t="s">
        <v>598</v>
      </c>
      <c r="N24" s="23">
        <v>2</v>
      </c>
      <c r="O24" s="31">
        <v>238.875</v>
      </c>
      <c r="P24" s="32">
        <v>3</v>
      </c>
      <c r="Q24" s="23">
        <v>2</v>
      </c>
      <c r="R24" s="23">
        <v>3</v>
      </c>
      <c r="S24" s="23" t="s">
        <v>599</v>
      </c>
      <c r="T24" s="23">
        <v>2</v>
      </c>
      <c r="U24" s="31">
        <v>308.70600000000002</v>
      </c>
      <c r="V24" s="34">
        <v>3</v>
      </c>
      <c r="W24" s="23">
        <v>3</v>
      </c>
      <c r="X24" s="23" t="s">
        <v>60</v>
      </c>
      <c r="Y24" s="23" t="s">
        <v>600</v>
      </c>
      <c r="Z24" s="23">
        <v>2</v>
      </c>
      <c r="AA24" s="31">
        <v>307.851</v>
      </c>
      <c r="AB24" s="34">
        <v>2</v>
      </c>
      <c r="AC24" s="23">
        <v>1</v>
      </c>
      <c r="AD24" s="23">
        <v>0</v>
      </c>
      <c r="AF24" s="23">
        <v>0</v>
      </c>
      <c r="AG24" s="31">
        <v>127.26</v>
      </c>
      <c r="AH24" s="34">
        <v>3</v>
      </c>
      <c r="AI24" s="23">
        <v>3</v>
      </c>
      <c r="AJ24" s="23">
        <v>10</v>
      </c>
      <c r="AK24" s="23" t="s">
        <v>601</v>
      </c>
      <c r="AL24" s="23">
        <v>2</v>
      </c>
      <c r="AM24" s="31">
        <v>37.915999999999997</v>
      </c>
      <c r="AN24" s="34">
        <v>4</v>
      </c>
      <c r="AO24" s="23">
        <v>4</v>
      </c>
      <c r="AP24" s="23">
        <v>19</v>
      </c>
      <c r="AQ24" s="23" t="s">
        <v>602</v>
      </c>
      <c r="AR24" s="23">
        <v>2</v>
      </c>
      <c r="AS24" s="31">
        <v>163.637</v>
      </c>
      <c r="AT24" s="34">
        <v>1</v>
      </c>
      <c r="AU24" s="23">
        <v>0</v>
      </c>
      <c r="AV24" s="23">
        <v>10</v>
      </c>
      <c r="AX24" s="23">
        <v>0</v>
      </c>
      <c r="AY24" s="31">
        <v>62.497</v>
      </c>
      <c r="AZ24" s="34">
        <v>4</v>
      </c>
      <c r="BA24" s="23">
        <v>4</v>
      </c>
      <c r="BB24" s="23" t="b">
        <v>0</v>
      </c>
      <c r="BC24" s="23" t="s">
        <v>603</v>
      </c>
      <c r="BD24" s="23">
        <v>2</v>
      </c>
      <c r="BE24" s="31">
        <v>96.834999999999994</v>
      </c>
      <c r="BF24" s="34">
        <v>4</v>
      </c>
      <c r="BG24" s="23">
        <v>4</v>
      </c>
      <c r="BH24" s="23">
        <v>10</v>
      </c>
      <c r="BI24" s="23" t="s">
        <v>604</v>
      </c>
      <c r="BJ24" s="23">
        <v>2</v>
      </c>
      <c r="BK24" s="31">
        <v>81.924000000000007</v>
      </c>
      <c r="BL24" s="34">
        <v>4</v>
      </c>
      <c r="BM24" s="23">
        <v>4</v>
      </c>
      <c r="BN24" s="23">
        <v>8</v>
      </c>
      <c r="BO24" s="23" t="s">
        <v>605</v>
      </c>
      <c r="BP24" s="23">
        <v>2</v>
      </c>
      <c r="BQ24" s="31">
        <v>67.611999999999995</v>
      </c>
      <c r="BR24" s="34">
        <v>4</v>
      </c>
      <c r="BS24" s="23">
        <v>4</v>
      </c>
      <c r="BT24" s="23" t="b">
        <v>1</v>
      </c>
      <c r="BU24" s="23" t="s">
        <v>606</v>
      </c>
      <c r="BV24" s="23">
        <v>2</v>
      </c>
      <c r="BW24" s="31">
        <v>28.491</v>
      </c>
      <c r="BX24" s="34">
        <v>4</v>
      </c>
      <c r="BY24" s="23">
        <v>4</v>
      </c>
      <c r="BZ24" s="23">
        <v>42</v>
      </c>
      <c r="CA24" s="23" t="s">
        <v>607</v>
      </c>
      <c r="CB24" s="23">
        <v>2</v>
      </c>
      <c r="CC24" s="31">
        <v>91.911000000000001</v>
      </c>
      <c r="CD24" s="34">
        <v>4</v>
      </c>
      <c r="CE24" s="23">
        <v>4</v>
      </c>
      <c r="CF24" s="23" t="s">
        <v>608</v>
      </c>
      <c r="CG24" s="23" t="s">
        <v>609</v>
      </c>
      <c r="CH24" s="23">
        <v>0</v>
      </c>
      <c r="CI24" s="31">
        <v>318.57100000000003</v>
      </c>
      <c r="CJ24" s="34">
        <v>2</v>
      </c>
      <c r="CK24" s="23">
        <v>3</v>
      </c>
      <c r="CL24" s="23" t="s">
        <v>358</v>
      </c>
      <c r="CM24" s="23" t="s">
        <v>610</v>
      </c>
      <c r="CN24" s="23">
        <v>1</v>
      </c>
      <c r="CO24" s="31">
        <v>38.338999999999999</v>
      </c>
      <c r="CP24" s="34">
        <v>4</v>
      </c>
      <c r="CQ24" s="23">
        <v>4</v>
      </c>
      <c r="CR24" s="23">
        <v>6</v>
      </c>
      <c r="CS24" s="23" t="s">
        <v>550</v>
      </c>
      <c r="CT24" s="23">
        <v>2</v>
      </c>
      <c r="CU24" s="31">
        <v>114.499</v>
      </c>
      <c r="CV24" s="34">
        <v>4</v>
      </c>
      <c r="CW24" s="23">
        <v>4</v>
      </c>
      <c r="CX24" s="23" t="s">
        <v>23</v>
      </c>
      <c r="CY24" s="23" t="s">
        <v>551</v>
      </c>
      <c r="CZ24" s="23">
        <v>2</v>
      </c>
      <c r="DA24" s="31">
        <v>360.47399999999999</v>
      </c>
      <c r="DB24" s="34">
        <v>4</v>
      </c>
      <c r="DC24" s="23">
        <v>3</v>
      </c>
      <c r="DD24" s="23">
        <v>70</v>
      </c>
      <c r="DE24" s="23" t="s">
        <v>552</v>
      </c>
      <c r="DF24" s="23">
        <v>2</v>
      </c>
      <c r="DG24" s="31">
        <v>148.72800000000001</v>
      </c>
      <c r="DH24" s="34">
        <v>1</v>
      </c>
      <c r="DI24" s="23">
        <v>1</v>
      </c>
      <c r="DL24" s="23">
        <v>0</v>
      </c>
      <c r="DM24" s="31">
        <v>66.843999999999994</v>
      </c>
      <c r="DN24" s="34">
        <v>4</v>
      </c>
      <c r="DO24" s="23">
        <v>4</v>
      </c>
      <c r="DP24" s="23">
        <v>100</v>
      </c>
      <c r="DQ24" s="23" t="s">
        <v>553</v>
      </c>
      <c r="DR24" s="23">
        <v>2</v>
      </c>
      <c r="DS24" s="31">
        <v>60.866999999999997</v>
      </c>
      <c r="DT24" s="34">
        <v>1</v>
      </c>
      <c r="DU24" s="23">
        <v>1</v>
      </c>
      <c r="DX24" s="23">
        <v>0</v>
      </c>
      <c r="DY24" s="31">
        <v>35.134</v>
      </c>
      <c r="DZ24" s="34">
        <v>1</v>
      </c>
      <c r="EA24" s="23">
        <v>1</v>
      </c>
      <c r="ED24" s="23">
        <v>0</v>
      </c>
      <c r="EE24" s="31">
        <v>47.9</v>
      </c>
      <c r="EF24" s="34">
        <v>4</v>
      </c>
      <c r="EG24" s="23">
        <v>4</v>
      </c>
      <c r="EH24" s="23" t="s">
        <v>554</v>
      </c>
      <c r="EI24" s="23" t="s">
        <v>555</v>
      </c>
      <c r="EJ24" s="23">
        <v>2</v>
      </c>
      <c r="EL24" s="23">
        <f t="shared" si="0"/>
        <v>32</v>
      </c>
    </row>
    <row r="25" spans="1:142" ht="12.75" customHeight="1" x14ac:dyDescent="0.15">
      <c r="A25" s="23" t="s">
        <v>2</v>
      </c>
      <c r="B25" s="23" t="s">
        <v>556</v>
      </c>
      <c r="C25" s="31">
        <v>141.864</v>
      </c>
      <c r="D25" s="32">
        <v>4</v>
      </c>
      <c r="E25" s="23">
        <v>4</v>
      </c>
      <c r="F25" s="23" t="s">
        <v>557</v>
      </c>
      <c r="G25" s="23" t="s">
        <v>558</v>
      </c>
      <c r="H25" s="23">
        <v>0</v>
      </c>
      <c r="I25" s="33">
        <v>121.631</v>
      </c>
      <c r="J25" s="32">
        <v>4</v>
      </c>
      <c r="K25" s="23">
        <v>4</v>
      </c>
      <c r="L25" s="23">
        <v>1</v>
      </c>
      <c r="M25" s="35" t="s">
        <v>559</v>
      </c>
      <c r="N25" s="23">
        <v>2</v>
      </c>
      <c r="O25" s="31">
        <v>193.61500000000001</v>
      </c>
      <c r="P25" s="32">
        <v>3</v>
      </c>
      <c r="Q25" s="23">
        <v>4</v>
      </c>
      <c r="R25" s="23">
        <v>3</v>
      </c>
      <c r="S25" s="23" t="s">
        <v>560</v>
      </c>
      <c r="T25" s="23">
        <v>2</v>
      </c>
      <c r="U25" s="31">
        <v>169.75299999999999</v>
      </c>
      <c r="V25" s="34">
        <v>3</v>
      </c>
      <c r="W25" s="23">
        <v>4</v>
      </c>
      <c r="X25" s="23" t="s">
        <v>60</v>
      </c>
      <c r="Y25" s="23" t="s">
        <v>561</v>
      </c>
      <c r="Z25" s="23">
        <v>2</v>
      </c>
      <c r="AA25" s="31">
        <v>181.75299999999999</v>
      </c>
      <c r="AB25" s="34">
        <v>2</v>
      </c>
      <c r="AC25" s="23">
        <v>3</v>
      </c>
      <c r="AD25" s="23" t="s">
        <v>180</v>
      </c>
      <c r="AE25" s="23" t="s">
        <v>562</v>
      </c>
      <c r="AF25" s="23">
        <v>2</v>
      </c>
      <c r="AG25" s="31">
        <v>146.923</v>
      </c>
      <c r="AH25" s="34">
        <v>3</v>
      </c>
      <c r="AI25" s="23">
        <v>3</v>
      </c>
      <c r="AJ25" s="23" t="s">
        <v>182</v>
      </c>
      <c r="AK25" s="23" t="s">
        <v>563</v>
      </c>
      <c r="AL25" s="23">
        <v>2</v>
      </c>
      <c r="AM25" s="31">
        <v>193.27600000000001</v>
      </c>
      <c r="AN25" s="34">
        <v>4</v>
      </c>
      <c r="AO25" s="23">
        <v>4</v>
      </c>
      <c r="AP25" s="23">
        <v>19</v>
      </c>
      <c r="AQ25" s="23" t="s">
        <v>564</v>
      </c>
      <c r="AR25" s="23">
        <v>2</v>
      </c>
      <c r="AS25" s="31">
        <v>105.553</v>
      </c>
      <c r="AT25" s="34">
        <v>3</v>
      </c>
      <c r="AU25" s="23">
        <v>4</v>
      </c>
      <c r="AV25" s="23">
        <v>8</v>
      </c>
      <c r="AW25" s="23" t="s">
        <v>565</v>
      </c>
      <c r="AX25" s="23">
        <v>2</v>
      </c>
      <c r="AY25" s="31">
        <v>114.806</v>
      </c>
      <c r="AZ25" s="34">
        <v>3</v>
      </c>
      <c r="BA25" s="23">
        <v>4</v>
      </c>
      <c r="BB25" s="23" t="s">
        <v>187</v>
      </c>
      <c r="BC25" s="23" t="s">
        <v>566</v>
      </c>
      <c r="BD25" s="23">
        <v>2</v>
      </c>
      <c r="BE25" s="31">
        <v>49.874000000000002</v>
      </c>
      <c r="BF25" s="34">
        <v>4</v>
      </c>
      <c r="BG25" s="23">
        <v>4</v>
      </c>
      <c r="BH25" s="23" t="s">
        <v>248</v>
      </c>
      <c r="BI25" s="23" t="s">
        <v>567</v>
      </c>
      <c r="BJ25" s="23">
        <v>2</v>
      </c>
      <c r="BK25" s="31">
        <v>72.704999999999998</v>
      </c>
      <c r="BL25" s="34">
        <v>3</v>
      </c>
      <c r="BM25" s="23">
        <v>4</v>
      </c>
      <c r="BN25" s="23">
        <v>8</v>
      </c>
      <c r="BO25" s="23" t="s">
        <v>620</v>
      </c>
      <c r="BP25" s="23">
        <v>2</v>
      </c>
      <c r="BQ25" s="31">
        <v>103.73</v>
      </c>
      <c r="BR25" s="34">
        <v>4</v>
      </c>
      <c r="BS25" s="23">
        <v>4</v>
      </c>
      <c r="BT25" s="23" t="b">
        <v>1</v>
      </c>
      <c r="BU25" s="23" t="s">
        <v>621</v>
      </c>
      <c r="BV25" s="23">
        <v>2</v>
      </c>
      <c r="BW25" s="31">
        <v>34.273000000000003</v>
      </c>
      <c r="BX25" s="34">
        <v>4</v>
      </c>
      <c r="BY25" s="23">
        <v>4</v>
      </c>
      <c r="BZ25" s="23">
        <v>42</v>
      </c>
      <c r="CA25" s="23" t="s">
        <v>622</v>
      </c>
      <c r="CB25" s="23">
        <v>2</v>
      </c>
      <c r="CC25" s="31">
        <v>89.088999999999999</v>
      </c>
      <c r="CD25" s="34">
        <v>3</v>
      </c>
      <c r="CE25" s="23">
        <v>4</v>
      </c>
      <c r="CF25" s="23" t="s">
        <v>18</v>
      </c>
      <c r="CG25" s="23" t="s">
        <v>623</v>
      </c>
      <c r="CH25" s="23">
        <v>2</v>
      </c>
      <c r="CI25" s="31">
        <v>540.64200000000005</v>
      </c>
      <c r="CJ25" s="34">
        <v>1</v>
      </c>
      <c r="CK25" s="23">
        <v>2</v>
      </c>
      <c r="CL25" s="23" t="s">
        <v>624</v>
      </c>
      <c r="CM25" s="23" t="s">
        <v>625</v>
      </c>
      <c r="CN25" s="23">
        <v>1</v>
      </c>
      <c r="CO25" s="31">
        <v>18.388000000000002</v>
      </c>
      <c r="CP25" s="34">
        <v>4</v>
      </c>
      <c r="CQ25" s="23">
        <v>4</v>
      </c>
      <c r="CR25" s="23">
        <v>6</v>
      </c>
      <c r="CS25" s="23" t="s">
        <v>259</v>
      </c>
      <c r="CT25" s="23">
        <v>2</v>
      </c>
      <c r="CU25" s="31">
        <v>93.798000000000002</v>
      </c>
      <c r="CV25" s="34">
        <v>3</v>
      </c>
      <c r="CW25" s="23">
        <v>0</v>
      </c>
      <c r="CZ25" s="23">
        <v>0</v>
      </c>
      <c r="DA25" s="31">
        <v>183.476</v>
      </c>
      <c r="DB25" s="34">
        <v>3</v>
      </c>
      <c r="DC25" s="23">
        <v>2</v>
      </c>
      <c r="DD25" s="23">
        <v>70</v>
      </c>
      <c r="DE25" s="23" t="s">
        <v>626</v>
      </c>
      <c r="DF25" s="23">
        <v>2</v>
      </c>
      <c r="DG25" s="31">
        <v>223.38</v>
      </c>
      <c r="DH25" s="34">
        <v>3</v>
      </c>
      <c r="DI25" s="23">
        <v>3</v>
      </c>
      <c r="DJ25" s="23" t="s">
        <v>627</v>
      </c>
      <c r="DK25" s="23" t="s">
        <v>628</v>
      </c>
      <c r="DL25" s="23">
        <v>2</v>
      </c>
      <c r="DM25" s="31">
        <v>131.828</v>
      </c>
      <c r="DN25" s="34">
        <v>4</v>
      </c>
      <c r="DO25" s="23">
        <v>4</v>
      </c>
      <c r="DP25" s="23">
        <v>100</v>
      </c>
      <c r="DQ25" s="23" t="s">
        <v>629</v>
      </c>
      <c r="DR25" s="23">
        <v>2</v>
      </c>
      <c r="DS25" s="31">
        <v>121.715</v>
      </c>
      <c r="DT25" s="34">
        <v>3</v>
      </c>
      <c r="DU25" s="23">
        <v>2</v>
      </c>
      <c r="DV25" s="23" t="s">
        <v>630</v>
      </c>
      <c r="DW25" s="23" t="s">
        <v>631</v>
      </c>
      <c r="DX25" s="23">
        <v>2</v>
      </c>
      <c r="DY25" s="31">
        <v>107.247</v>
      </c>
      <c r="DZ25" s="34">
        <v>2</v>
      </c>
      <c r="EA25" s="23">
        <v>1</v>
      </c>
      <c r="EB25" s="23" t="s">
        <v>632</v>
      </c>
      <c r="EC25" s="23" t="s">
        <v>633</v>
      </c>
      <c r="ED25" s="23">
        <v>2</v>
      </c>
      <c r="EE25" s="31">
        <v>101.627</v>
      </c>
      <c r="EF25" s="34">
        <v>3</v>
      </c>
      <c r="EG25" s="23">
        <v>3</v>
      </c>
      <c r="EH25" s="23" t="s">
        <v>587</v>
      </c>
      <c r="EI25" s="23" t="s">
        <v>88</v>
      </c>
      <c r="EJ25" s="23">
        <v>2</v>
      </c>
      <c r="EL25" s="23">
        <f t="shared" si="0"/>
        <v>41</v>
      </c>
    </row>
    <row r="26" spans="1:142" ht="12.75" customHeight="1" x14ac:dyDescent="0.15">
      <c r="A26" s="23" t="s">
        <v>2</v>
      </c>
      <c r="B26" s="23" t="s">
        <v>588</v>
      </c>
      <c r="C26" s="31">
        <v>62.55</v>
      </c>
      <c r="D26" s="32">
        <v>3</v>
      </c>
      <c r="E26" s="23">
        <v>3</v>
      </c>
      <c r="F26" s="23">
        <v>48</v>
      </c>
      <c r="G26" s="36" t="s">
        <v>589</v>
      </c>
      <c r="H26" s="36">
        <v>0</v>
      </c>
      <c r="I26" s="33">
        <v>91.697000000000003</v>
      </c>
      <c r="J26" s="32">
        <v>1</v>
      </c>
      <c r="K26" s="23">
        <v>0</v>
      </c>
      <c r="L26" s="23" t="s">
        <v>590</v>
      </c>
      <c r="M26" s="35" t="s">
        <v>591</v>
      </c>
      <c r="N26" s="23">
        <v>2</v>
      </c>
      <c r="O26" s="31">
        <v>178.54300000000001</v>
      </c>
      <c r="P26" s="32">
        <v>1</v>
      </c>
      <c r="Q26" s="23">
        <v>4</v>
      </c>
      <c r="R26" s="23">
        <v>3</v>
      </c>
      <c r="S26" s="35" t="s">
        <v>592</v>
      </c>
      <c r="T26" s="23">
        <v>1</v>
      </c>
      <c r="U26" s="31">
        <v>76.034999999999997</v>
      </c>
      <c r="V26" s="34">
        <v>4</v>
      </c>
      <c r="W26" s="23">
        <v>4</v>
      </c>
      <c r="X26" s="23" t="s">
        <v>325</v>
      </c>
      <c r="Y26" s="23" t="s">
        <v>593</v>
      </c>
      <c r="Z26" s="23">
        <v>0</v>
      </c>
      <c r="AA26" s="31">
        <v>330.83</v>
      </c>
      <c r="AB26" s="34">
        <v>0</v>
      </c>
      <c r="AC26" s="23">
        <v>0</v>
      </c>
      <c r="AD26" s="23">
        <v>5</v>
      </c>
      <c r="AE26" s="35" t="s">
        <v>647</v>
      </c>
      <c r="AF26" s="23">
        <v>0</v>
      </c>
      <c r="AG26" s="31">
        <v>71.481999999999999</v>
      </c>
      <c r="AH26" s="34">
        <v>3</v>
      </c>
      <c r="AI26" s="23">
        <v>2</v>
      </c>
      <c r="AJ26" s="23" t="s">
        <v>248</v>
      </c>
      <c r="AK26" s="23" t="s">
        <v>611</v>
      </c>
      <c r="AL26" s="23">
        <v>2</v>
      </c>
      <c r="AM26" s="31">
        <v>36.146999999999998</v>
      </c>
      <c r="AN26" s="34">
        <v>4</v>
      </c>
      <c r="AO26" s="23">
        <v>4</v>
      </c>
      <c r="AP26" s="23">
        <v>19</v>
      </c>
      <c r="AQ26" s="23" t="s">
        <v>612</v>
      </c>
      <c r="AR26" s="23">
        <v>2</v>
      </c>
      <c r="AS26" s="31">
        <v>184.297</v>
      </c>
      <c r="AT26" s="34">
        <v>2</v>
      </c>
      <c r="AU26" s="23">
        <v>3</v>
      </c>
      <c r="AV26" s="23">
        <v>8</v>
      </c>
      <c r="AW26" s="23" t="s">
        <v>613</v>
      </c>
      <c r="AX26" s="23">
        <v>2</v>
      </c>
      <c r="AY26" s="31">
        <v>76.584000000000003</v>
      </c>
      <c r="AZ26" s="34">
        <v>4</v>
      </c>
      <c r="BA26" s="23">
        <v>4</v>
      </c>
      <c r="BB26" s="23" t="b">
        <v>1</v>
      </c>
      <c r="BC26" s="23" t="s">
        <v>614</v>
      </c>
      <c r="BD26" s="23">
        <v>1</v>
      </c>
      <c r="BE26" s="31">
        <v>69.061000000000007</v>
      </c>
      <c r="BF26" s="34">
        <v>4</v>
      </c>
      <c r="BG26" s="23">
        <v>4</v>
      </c>
      <c r="BH26" s="23">
        <v>10</v>
      </c>
      <c r="BI26" s="23" t="s">
        <v>615</v>
      </c>
      <c r="BJ26" s="23">
        <v>1</v>
      </c>
      <c r="BK26" s="31">
        <v>79.960999999999999</v>
      </c>
      <c r="BL26" s="34">
        <v>3</v>
      </c>
      <c r="BM26" s="23">
        <v>2</v>
      </c>
      <c r="BN26" s="23">
        <v>16</v>
      </c>
      <c r="BO26" s="23" t="s">
        <v>616</v>
      </c>
      <c r="BP26" s="23">
        <v>1</v>
      </c>
      <c r="BQ26" s="31">
        <v>78.221999999999994</v>
      </c>
      <c r="BR26" s="34">
        <v>4</v>
      </c>
      <c r="BS26" s="23">
        <v>4</v>
      </c>
      <c r="BT26" s="23" t="b">
        <v>0</v>
      </c>
      <c r="BU26" s="23" t="s">
        <v>617</v>
      </c>
      <c r="BV26" s="23">
        <v>0</v>
      </c>
      <c r="BW26" s="31">
        <v>60.993000000000002</v>
      </c>
      <c r="BX26" s="34">
        <v>4</v>
      </c>
      <c r="BY26" s="23">
        <v>4</v>
      </c>
      <c r="BZ26" s="23">
        <v>42</v>
      </c>
      <c r="CA26" s="23" t="s">
        <v>618</v>
      </c>
      <c r="CB26" s="23">
        <v>2</v>
      </c>
      <c r="CC26" s="31">
        <v>70.915999999999997</v>
      </c>
      <c r="CD26" s="34">
        <v>4</v>
      </c>
      <c r="CE26" s="23">
        <v>4</v>
      </c>
      <c r="CF26" s="23" t="s">
        <v>18</v>
      </c>
      <c r="CG26" s="23" t="s">
        <v>619</v>
      </c>
      <c r="CH26" s="23">
        <v>2</v>
      </c>
      <c r="CI26" s="31">
        <v>97.370999999999995</v>
      </c>
      <c r="CJ26" s="34">
        <v>0</v>
      </c>
      <c r="CK26" s="23">
        <v>0</v>
      </c>
      <c r="CM26" s="35" t="s">
        <v>675</v>
      </c>
      <c r="CN26" s="23">
        <v>0</v>
      </c>
      <c r="CO26" s="31">
        <v>21.835999999999999</v>
      </c>
      <c r="CP26" s="34">
        <v>4</v>
      </c>
      <c r="CQ26" s="23">
        <v>4</v>
      </c>
      <c r="CR26" s="23">
        <v>6</v>
      </c>
      <c r="CS26" s="23" t="s">
        <v>676</v>
      </c>
      <c r="CT26" s="23">
        <v>2</v>
      </c>
      <c r="CU26" s="31">
        <v>129.21899999999999</v>
      </c>
      <c r="CV26" s="34">
        <v>4</v>
      </c>
      <c r="CW26" s="23">
        <v>4</v>
      </c>
      <c r="CX26" s="23" t="s">
        <v>23</v>
      </c>
      <c r="CY26" s="23" t="s">
        <v>634</v>
      </c>
      <c r="CZ26" s="23">
        <v>2</v>
      </c>
      <c r="DA26" s="31">
        <v>197.76300000000001</v>
      </c>
      <c r="DB26" s="34">
        <v>0</v>
      </c>
      <c r="DC26" s="23">
        <v>1</v>
      </c>
      <c r="DD26" s="23" t="s">
        <v>52</v>
      </c>
      <c r="DE26" s="23" t="s">
        <v>635</v>
      </c>
      <c r="DF26" s="23">
        <v>0</v>
      </c>
      <c r="DG26" s="31">
        <v>90.864999999999995</v>
      </c>
      <c r="DH26" s="34">
        <v>2</v>
      </c>
      <c r="DI26" s="23">
        <v>3</v>
      </c>
      <c r="DJ26" s="23" t="s">
        <v>26</v>
      </c>
      <c r="DK26" s="23" t="s">
        <v>636</v>
      </c>
      <c r="DL26" s="23">
        <v>2</v>
      </c>
      <c r="DM26" s="31">
        <v>36.497</v>
      </c>
      <c r="DN26" s="34">
        <v>4</v>
      </c>
      <c r="DO26" s="23">
        <v>4</v>
      </c>
      <c r="DP26" s="23">
        <v>10</v>
      </c>
      <c r="DQ26" s="23" t="s">
        <v>637</v>
      </c>
      <c r="DR26" s="23">
        <v>0</v>
      </c>
      <c r="DS26" s="31">
        <v>35.844000000000001</v>
      </c>
      <c r="DT26" s="34">
        <v>4</v>
      </c>
      <c r="DU26" s="23">
        <v>4</v>
      </c>
      <c r="DV26" s="23" t="s">
        <v>638</v>
      </c>
      <c r="DW26" s="23" t="s">
        <v>639</v>
      </c>
      <c r="DX26" s="23">
        <v>0</v>
      </c>
      <c r="DY26" s="31">
        <v>76.192999999999998</v>
      </c>
      <c r="DZ26" s="34">
        <v>4</v>
      </c>
      <c r="EA26" s="23">
        <v>4</v>
      </c>
      <c r="EB26" s="23">
        <v>4.5</v>
      </c>
      <c r="EC26" s="23" t="s">
        <v>640</v>
      </c>
      <c r="ED26" s="23">
        <v>2</v>
      </c>
      <c r="EE26" s="31">
        <v>39.082000000000001</v>
      </c>
      <c r="EF26" s="34">
        <v>4</v>
      </c>
      <c r="EG26" s="23">
        <v>4</v>
      </c>
      <c r="EH26" s="23" t="s">
        <v>641</v>
      </c>
      <c r="EI26" s="23" t="s">
        <v>642</v>
      </c>
      <c r="EJ26" s="23">
        <v>0</v>
      </c>
      <c r="EL26" s="23">
        <f t="shared" si="0"/>
        <v>24</v>
      </c>
    </row>
    <row r="27" spans="1:142" x14ac:dyDescent="0.15">
      <c r="A27" s="23" t="s">
        <v>2</v>
      </c>
      <c r="B27" s="23" t="s">
        <v>643</v>
      </c>
      <c r="C27" s="31">
        <v>42.207000000000001</v>
      </c>
      <c r="D27" s="32">
        <v>3</v>
      </c>
      <c r="E27" s="23">
        <v>3</v>
      </c>
      <c r="F27" s="23">
        <v>24</v>
      </c>
      <c r="G27" s="23" t="s">
        <v>644</v>
      </c>
      <c r="H27" s="23">
        <v>1</v>
      </c>
      <c r="I27" s="33">
        <v>74.180000000000007</v>
      </c>
      <c r="J27" s="32">
        <v>2</v>
      </c>
      <c r="K27" s="23">
        <v>3</v>
      </c>
      <c r="L27" s="23">
        <v>1</v>
      </c>
      <c r="M27" s="23" t="s">
        <v>645</v>
      </c>
      <c r="N27" s="23">
        <v>1</v>
      </c>
      <c r="O27" s="31">
        <v>92.207999999999998</v>
      </c>
      <c r="P27" s="32">
        <v>3</v>
      </c>
      <c r="Q27" s="23">
        <v>3</v>
      </c>
      <c r="R27" s="23">
        <v>3</v>
      </c>
      <c r="S27" s="23" t="s">
        <v>646</v>
      </c>
      <c r="T27" s="23">
        <v>1</v>
      </c>
      <c r="U27" s="31">
        <v>229.31700000000001</v>
      </c>
      <c r="V27" s="34">
        <v>1</v>
      </c>
      <c r="W27" s="23">
        <v>1</v>
      </c>
      <c r="X27" s="23">
        <v>7514</v>
      </c>
      <c r="Y27" s="23" t="s">
        <v>701</v>
      </c>
      <c r="Z27" s="23">
        <v>0</v>
      </c>
      <c r="AA27" s="31">
        <v>171.59899999999999</v>
      </c>
      <c r="AB27" s="34">
        <v>1</v>
      </c>
      <c r="AC27" s="23">
        <v>2</v>
      </c>
      <c r="AD27" s="23">
        <v>2</v>
      </c>
      <c r="AE27" s="23" t="s">
        <v>702</v>
      </c>
      <c r="AF27" s="23">
        <v>2</v>
      </c>
      <c r="AG27" s="31">
        <v>47.433</v>
      </c>
      <c r="AH27" s="34">
        <v>2</v>
      </c>
      <c r="AI27" s="23">
        <v>3</v>
      </c>
      <c r="AJ27" s="23">
        <v>10</v>
      </c>
      <c r="AK27" s="23" t="s">
        <v>703</v>
      </c>
      <c r="AL27" s="23">
        <v>1</v>
      </c>
      <c r="AM27" s="31">
        <v>41.283000000000001</v>
      </c>
      <c r="AN27" s="34">
        <v>3</v>
      </c>
      <c r="AO27" s="23">
        <v>3</v>
      </c>
      <c r="AP27" s="23">
        <v>2</v>
      </c>
      <c r="AQ27" s="23" t="s">
        <v>704</v>
      </c>
      <c r="AR27" s="23">
        <v>0</v>
      </c>
      <c r="AS27" s="31">
        <v>126.003</v>
      </c>
      <c r="AT27" s="34">
        <v>2</v>
      </c>
      <c r="AU27" s="23">
        <v>2</v>
      </c>
      <c r="AV27" s="23">
        <v>5</v>
      </c>
      <c r="AW27" s="23" t="s">
        <v>705</v>
      </c>
      <c r="AX27" s="23">
        <v>0</v>
      </c>
      <c r="AY27" s="31">
        <v>79.893000000000001</v>
      </c>
      <c r="AZ27" s="34">
        <v>3</v>
      </c>
      <c r="BA27" s="23">
        <v>3</v>
      </c>
      <c r="BB27" s="23" t="b">
        <v>1</v>
      </c>
      <c r="BC27" s="23" t="s">
        <v>648</v>
      </c>
      <c r="BD27" s="23">
        <v>2</v>
      </c>
      <c r="BE27" s="31">
        <v>33.401000000000003</v>
      </c>
      <c r="BF27" s="34">
        <v>4</v>
      </c>
      <c r="BG27" s="23">
        <v>4</v>
      </c>
      <c r="BH27" s="23">
        <v>10</v>
      </c>
      <c r="BI27" s="23" t="s">
        <v>649</v>
      </c>
      <c r="BJ27" s="23">
        <v>2</v>
      </c>
      <c r="BK27" s="31">
        <v>45.280999999999999</v>
      </c>
      <c r="BL27" s="34">
        <v>3</v>
      </c>
      <c r="BM27" s="23">
        <v>3</v>
      </c>
      <c r="BN27" s="23">
        <v>8</v>
      </c>
      <c r="BO27" s="23" t="s">
        <v>650</v>
      </c>
      <c r="BP27" s="23">
        <v>1</v>
      </c>
      <c r="BQ27" s="31">
        <v>35.857999999999997</v>
      </c>
      <c r="BR27" s="34">
        <v>4</v>
      </c>
      <c r="BS27" s="23">
        <v>4</v>
      </c>
      <c r="BT27" s="23" t="b">
        <v>1</v>
      </c>
      <c r="BU27" s="23" t="s">
        <v>651</v>
      </c>
      <c r="BV27" s="23">
        <v>2</v>
      </c>
      <c r="BW27" s="31">
        <v>19.018000000000001</v>
      </c>
      <c r="BX27" s="34">
        <v>4</v>
      </c>
      <c r="BY27" s="23">
        <v>4</v>
      </c>
      <c r="BZ27" s="23">
        <v>42</v>
      </c>
      <c r="CA27" s="23" t="s">
        <v>652</v>
      </c>
      <c r="CB27" s="23">
        <v>2</v>
      </c>
      <c r="CC27" s="31">
        <v>29.486999999999998</v>
      </c>
      <c r="CD27" s="34">
        <v>4</v>
      </c>
      <c r="CE27" s="23">
        <v>4</v>
      </c>
      <c r="CF27" s="23" t="s">
        <v>18</v>
      </c>
      <c r="CG27" s="23" t="s">
        <v>653</v>
      </c>
      <c r="CH27" s="23">
        <v>2</v>
      </c>
      <c r="CI27" s="31">
        <v>557.62300000000005</v>
      </c>
      <c r="CJ27" s="34">
        <v>0</v>
      </c>
      <c r="CK27" s="23">
        <v>0</v>
      </c>
      <c r="CL27" s="23" t="s">
        <v>654</v>
      </c>
      <c r="CM27" s="23" t="s">
        <v>655</v>
      </c>
      <c r="CN27" s="23">
        <v>1</v>
      </c>
      <c r="CO27" s="31">
        <v>15.207000000000001</v>
      </c>
      <c r="CP27" s="34">
        <v>4</v>
      </c>
      <c r="CQ27" s="23">
        <v>4</v>
      </c>
      <c r="CR27" s="23">
        <v>6</v>
      </c>
      <c r="CS27" s="23" t="s">
        <v>656</v>
      </c>
      <c r="CT27" s="23">
        <v>2</v>
      </c>
      <c r="CU27" s="31">
        <v>73.841999999999999</v>
      </c>
      <c r="CV27" s="34">
        <v>2</v>
      </c>
      <c r="CW27" s="23">
        <v>2</v>
      </c>
      <c r="CX27" s="23" t="s">
        <v>23</v>
      </c>
      <c r="CY27" s="23" t="s">
        <v>657</v>
      </c>
      <c r="CZ27" s="23">
        <v>2</v>
      </c>
      <c r="DA27" s="31">
        <v>143.44300000000001</v>
      </c>
      <c r="DB27" s="34">
        <v>2</v>
      </c>
      <c r="DC27" s="23">
        <v>3</v>
      </c>
      <c r="DD27" s="23">
        <v>70</v>
      </c>
      <c r="DE27" s="23" t="s">
        <v>658</v>
      </c>
      <c r="DF27" s="23">
        <v>2</v>
      </c>
      <c r="DG27" s="31">
        <v>154.96899999999999</v>
      </c>
      <c r="DH27" s="34">
        <v>2</v>
      </c>
      <c r="DI27" s="23">
        <v>1</v>
      </c>
      <c r="DJ27" s="23" t="s">
        <v>26</v>
      </c>
      <c r="DK27" s="23" t="s">
        <v>659</v>
      </c>
      <c r="DL27" s="23">
        <v>2</v>
      </c>
      <c r="DM27" s="31">
        <v>54.21</v>
      </c>
      <c r="DN27" s="34">
        <v>3</v>
      </c>
      <c r="DO27" s="23">
        <v>3</v>
      </c>
      <c r="DP27" s="23">
        <v>1010</v>
      </c>
      <c r="DQ27" s="23" t="s">
        <v>660</v>
      </c>
      <c r="DR27" s="23">
        <v>1</v>
      </c>
      <c r="DS27" s="31">
        <v>98.260999999999996</v>
      </c>
      <c r="DT27" s="34">
        <v>3</v>
      </c>
      <c r="DU27" s="23">
        <v>3</v>
      </c>
      <c r="DV27" s="23" t="s">
        <v>630</v>
      </c>
      <c r="DW27" s="23" t="s">
        <v>661</v>
      </c>
      <c r="DX27" s="23">
        <v>2</v>
      </c>
      <c r="DY27" s="31">
        <v>95.983999999999995</v>
      </c>
      <c r="DZ27" s="34">
        <v>3</v>
      </c>
      <c r="EA27" s="23">
        <v>3</v>
      </c>
      <c r="EB27" s="23">
        <v>4.5</v>
      </c>
      <c r="EC27" s="23" t="s">
        <v>662</v>
      </c>
      <c r="ED27" s="23">
        <v>2</v>
      </c>
      <c r="EE27" s="31">
        <v>39.555999999999997</v>
      </c>
      <c r="EF27" s="34">
        <v>4</v>
      </c>
      <c r="EG27" s="23">
        <v>4</v>
      </c>
      <c r="EH27" s="23" t="s">
        <v>663</v>
      </c>
      <c r="EI27" s="23" t="s">
        <v>664</v>
      </c>
      <c r="EJ27" s="23">
        <v>2</v>
      </c>
      <c r="EL27" s="23">
        <f t="shared" si="0"/>
        <v>33</v>
      </c>
    </row>
    <row r="28" spans="1:142" x14ac:dyDescent="0.15">
      <c r="A28" s="23" t="s">
        <v>2</v>
      </c>
      <c r="B28" s="23" t="s">
        <v>665</v>
      </c>
      <c r="C28" s="31">
        <v>97.56</v>
      </c>
      <c r="D28" s="32">
        <v>2</v>
      </c>
      <c r="E28" s="23">
        <v>2</v>
      </c>
      <c r="F28" s="23">
        <v>16</v>
      </c>
      <c r="G28" s="23" t="s">
        <v>666</v>
      </c>
      <c r="H28" s="23">
        <v>0</v>
      </c>
      <c r="I28" s="33">
        <v>129.637</v>
      </c>
      <c r="J28" s="32">
        <v>2</v>
      </c>
      <c r="K28" s="23">
        <v>2</v>
      </c>
      <c r="L28" s="23">
        <v>1</v>
      </c>
      <c r="M28" s="23" t="s">
        <v>667</v>
      </c>
      <c r="N28" s="23">
        <v>2</v>
      </c>
      <c r="O28" s="31">
        <v>204.07300000000001</v>
      </c>
      <c r="P28" s="32">
        <v>2</v>
      </c>
      <c r="Q28" s="23">
        <v>2</v>
      </c>
      <c r="R28" s="23">
        <v>3</v>
      </c>
      <c r="S28" s="23" t="s">
        <v>668</v>
      </c>
      <c r="T28" s="23">
        <v>1</v>
      </c>
      <c r="U28" s="31">
        <v>117.184</v>
      </c>
      <c r="V28" s="34">
        <v>2</v>
      </c>
      <c r="W28" s="23">
        <v>2</v>
      </c>
      <c r="X28" s="23" t="s">
        <v>669</v>
      </c>
      <c r="Y28" s="23" t="s">
        <v>670</v>
      </c>
      <c r="Z28" s="23">
        <v>0</v>
      </c>
      <c r="AA28" s="31">
        <v>224.61799999999999</v>
      </c>
      <c r="AB28" s="34">
        <v>1</v>
      </c>
      <c r="AC28" s="23">
        <v>2</v>
      </c>
      <c r="AD28" s="23">
        <v>3</v>
      </c>
      <c r="AE28" s="23" t="s">
        <v>671</v>
      </c>
      <c r="AF28" s="23">
        <v>0</v>
      </c>
      <c r="AG28" s="31">
        <v>78.225999999999999</v>
      </c>
      <c r="AH28" s="34">
        <v>2</v>
      </c>
      <c r="AI28" s="23">
        <v>2</v>
      </c>
      <c r="AJ28" s="23">
        <v>10</v>
      </c>
      <c r="AK28" s="23" t="s">
        <v>672</v>
      </c>
      <c r="AL28" s="23">
        <v>2</v>
      </c>
      <c r="AM28" s="31">
        <v>124.785</v>
      </c>
      <c r="AN28" s="34">
        <v>2</v>
      </c>
      <c r="AO28" s="23">
        <v>2</v>
      </c>
      <c r="AP28" s="23" t="s">
        <v>673</v>
      </c>
      <c r="AQ28" s="23" t="s">
        <v>674</v>
      </c>
      <c r="AR28" s="23">
        <v>0</v>
      </c>
      <c r="AS28" s="31">
        <v>85.534000000000006</v>
      </c>
      <c r="AT28" s="34">
        <v>2</v>
      </c>
      <c r="AU28" s="23">
        <v>2</v>
      </c>
      <c r="AV28" s="23">
        <v>2</v>
      </c>
      <c r="AW28" s="23" t="s">
        <v>682</v>
      </c>
      <c r="AX28" s="23">
        <v>0</v>
      </c>
      <c r="AY28" s="31">
        <v>137.738</v>
      </c>
      <c r="AZ28" s="34">
        <v>1</v>
      </c>
      <c r="BA28" s="23">
        <v>2</v>
      </c>
      <c r="BB28" s="23" t="b">
        <v>1</v>
      </c>
      <c r="BC28" s="23" t="s">
        <v>683</v>
      </c>
      <c r="BD28" s="23">
        <v>1</v>
      </c>
      <c r="BE28" s="31">
        <v>55.173000000000002</v>
      </c>
      <c r="BF28" s="34">
        <v>2</v>
      </c>
      <c r="BG28" s="23">
        <v>2</v>
      </c>
      <c r="BH28" s="23">
        <v>10</v>
      </c>
      <c r="BI28" s="23" t="s">
        <v>684</v>
      </c>
      <c r="BJ28" s="23">
        <v>1</v>
      </c>
      <c r="BK28" s="31">
        <v>103.331</v>
      </c>
      <c r="BL28" s="34">
        <v>2</v>
      </c>
      <c r="BM28" s="23">
        <v>2</v>
      </c>
      <c r="BN28" s="23">
        <v>8</v>
      </c>
      <c r="BO28" s="23" t="s">
        <v>685</v>
      </c>
      <c r="BP28" s="23">
        <v>1</v>
      </c>
      <c r="BQ28" s="31">
        <v>79.22</v>
      </c>
      <c r="BR28" s="34">
        <v>2</v>
      </c>
      <c r="BS28" s="23">
        <v>2</v>
      </c>
      <c r="BT28" s="23" t="b">
        <v>1</v>
      </c>
      <c r="BU28" s="23" t="s">
        <v>686</v>
      </c>
      <c r="BV28" s="23">
        <v>2</v>
      </c>
      <c r="BW28" s="31">
        <v>84.082999999999998</v>
      </c>
      <c r="BX28" s="34">
        <v>2</v>
      </c>
      <c r="BY28" s="23">
        <v>2</v>
      </c>
      <c r="BZ28" s="23">
        <v>42</v>
      </c>
      <c r="CA28" s="23" t="s">
        <v>687</v>
      </c>
      <c r="CB28" s="23">
        <v>2</v>
      </c>
      <c r="CC28" s="31">
        <v>94.242999999999995</v>
      </c>
      <c r="CD28" s="34">
        <v>2</v>
      </c>
      <c r="CE28" s="23">
        <v>2</v>
      </c>
      <c r="CF28" s="23" t="s">
        <v>688</v>
      </c>
      <c r="CG28" s="23" t="s">
        <v>689</v>
      </c>
      <c r="CH28" s="23">
        <v>2</v>
      </c>
      <c r="CI28" s="31">
        <v>58.747</v>
      </c>
      <c r="CJ28" s="34">
        <v>0</v>
      </c>
      <c r="CK28" s="23">
        <v>0</v>
      </c>
      <c r="CN28" s="23">
        <v>0</v>
      </c>
      <c r="CO28" s="31">
        <v>13.444000000000001</v>
      </c>
      <c r="CP28" s="34">
        <v>2</v>
      </c>
      <c r="CQ28" s="23">
        <v>2</v>
      </c>
      <c r="CR28" s="23">
        <v>6</v>
      </c>
      <c r="CS28" s="23" t="s">
        <v>690</v>
      </c>
      <c r="CT28" s="23">
        <v>2</v>
      </c>
      <c r="CU28" s="31">
        <v>180.81200000000001</v>
      </c>
      <c r="CV28" s="34">
        <v>2</v>
      </c>
      <c r="CW28" s="23">
        <v>2</v>
      </c>
      <c r="CX28" s="23" t="s">
        <v>691</v>
      </c>
      <c r="CY28" s="23" t="s">
        <v>692</v>
      </c>
      <c r="CZ28" s="23">
        <v>2</v>
      </c>
      <c r="DA28" s="31">
        <v>45.457000000000001</v>
      </c>
      <c r="DB28" s="34">
        <v>0</v>
      </c>
      <c r="DC28" s="23">
        <v>0</v>
      </c>
      <c r="DF28" s="23">
        <v>0</v>
      </c>
      <c r="DG28" s="31">
        <v>91.058999999999997</v>
      </c>
      <c r="DH28" s="34">
        <v>0</v>
      </c>
      <c r="DI28" s="23">
        <v>0</v>
      </c>
      <c r="DL28" s="23">
        <v>0</v>
      </c>
      <c r="DM28" s="31">
        <v>120.752</v>
      </c>
      <c r="DN28" s="34">
        <v>2</v>
      </c>
      <c r="DO28" s="23">
        <v>2</v>
      </c>
      <c r="DP28" s="23">
        <v>0</v>
      </c>
      <c r="DQ28" s="23" t="s">
        <v>693</v>
      </c>
      <c r="DR28" s="23">
        <v>0</v>
      </c>
      <c r="DS28" s="31">
        <v>33.817999999999998</v>
      </c>
      <c r="DT28" s="34">
        <v>0</v>
      </c>
      <c r="DU28" s="23">
        <v>0</v>
      </c>
      <c r="DX28" s="23">
        <v>0</v>
      </c>
      <c r="DY28" s="31">
        <v>76.286000000000001</v>
      </c>
      <c r="DZ28" s="34">
        <v>2</v>
      </c>
      <c r="EA28" s="23">
        <v>2</v>
      </c>
      <c r="EB28" s="23">
        <v>4</v>
      </c>
      <c r="EC28" s="23" t="s">
        <v>694</v>
      </c>
      <c r="ED28" s="23">
        <v>0</v>
      </c>
      <c r="EE28" s="31">
        <v>164.751</v>
      </c>
      <c r="EF28" s="34">
        <v>2</v>
      </c>
      <c r="EG28" s="23">
        <v>2</v>
      </c>
      <c r="EH28" s="23" t="s">
        <v>695</v>
      </c>
      <c r="EI28" s="23" t="s">
        <v>696</v>
      </c>
      <c r="EJ28" s="23">
        <v>1</v>
      </c>
      <c r="EL28" s="23">
        <f t="shared" si="0"/>
        <v>19</v>
      </c>
    </row>
    <row r="29" spans="1:142" x14ac:dyDescent="0.15">
      <c r="A29" s="23" t="s">
        <v>2</v>
      </c>
      <c r="B29" s="23" t="s">
        <v>697</v>
      </c>
      <c r="C29" s="31">
        <v>137.98099999999999</v>
      </c>
      <c r="D29" s="32">
        <v>2</v>
      </c>
      <c r="E29" s="23">
        <v>3</v>
      </c>
      <c r="F29" s="23" t="s">
        <v>698</v>
      </c>
      <c r="G29" s="23" t="s">
        <v>699</v>
      </c>
      <c r="H29" s="23">
        <v>0</v>
      </c>
      <c r="I29" s="33">
        <v>195.09800000000001</v>
      </c>
      <c r="J29" s="32">
        <v>2</v>
      </c>
      <c r="K29" s="23">
        <v>3</v>
      </c>
      <c r="L29" s="28" t="s">
        <v>700</v>
      </c>
      <c r="M29" s="23" t="s">
        <v>710</v>
      </c>
      <c r="N29" s="23">
        <v>2</v>
      </c>
      <c r="O29" s="31">
        <v>137.87299999999999</v>
      </c>
      <c r="P29" s="32">
        <v>2</v>
      </c>
      <c r="Q29" s="23">
        <v>2</v>
      </c>
      <c r="R29" s="23" t="s">
        <v>711</v>
      </c>
      <c r="S29" s="23" t="s">
        <v>712</v>
      </c>
      <c r="T29" s="23">
        <v>1</v>
      </c>
      <c r="U29" s="31">
        <v>113.708</v>
      </c>
      <c r="V29" s="34">
        <v>0</v>
      </c>
      <c r="W29" s="23">
        <v>1</v>
      </c>
      <c r="X29" s="23" t="s">
        <v>713</v>
      </c>
      <c r="Y29" s="23" t="s">
        <v>714</v>
      </c>
      <c r="Z29" s="23">
        <v>0</v>
      </c>
      <c r="AA29" s="31">
        <v>352.54599999999999</v>
      </c>
      <c r="AB29" s="34">
        <v>1</v>
      </c>
      <c r="AC29" s="23">
        <v>1</v>
      </c>
      <c r="AD29" s="23" t="s">
        <v>713</v>
      </c>
      <c r="AE29" s="23" t="s">
        <v>715</v>
      </c>
      <c r="AF29" s="23">
        <v>0</v>
      </c>
      <c r="AG29" s="31">
        <v>90.85</v>
      </c>
      <c r="AH29" s="34">
        <v>2</v>
      </c>
      <c r="AI29" s="23">
        <v>2</v>
      </c>
      <c r="AJ29" s="23" t="s">
        <v>716</v>
      </c>
      <c r="AK29" s="23" t="s">
        <v>717</v>
      </c>
      <c r="AL29" s="23">
        <v>1</v>
      </c>
      <c r="AM29" s="31">
        <v>106.102</v>
      </c>
      <c r="AN29" s="34">
        <v>2</v>
      </c>
      <c r="AO29" s="23">
        <v>3</v>
      </c>
      <c r="AP29" s="23" t="s">
        <v>718</v>
      </c>
      <c r="AQ29" s="23" t="s">
        <v>719</v>
      </c>
      <c r="AR29" s="23">
        <v>2</v>
      </c>
      <c r="AS29" s="31">
        <v>125.77200000000001</v>
      </c>
      <c r="AT29" s="34">
        <v>0</v>
      </c>
      <c r="AU29" s="23">
        <v>0</v>
      </c>
      <c r="AV29" s="23" t="s">
        <v>720</v>
      </c>
      <c r="AW29" s="23" t="s">
        <v>721</v>
      </c>
      <c r="AX29" s="23">
        <v>0</v>
      </c>
      <c r="AY29" s="31">
        <v>116.544</v>
      </c>
      <c r="AZ29" s="34">
        <v>3</v>
      </c>
      <c r="BA29" s="23">
        <v>3</v>
      </c>
      <c r="BB29" s="23" t="s">
        <v>722</v>
      </c>
      <c r="BC29" s="23" t="s">
        <v>723</v>
      </c>
      <c r="BD29" s="23">
        <v>2</v>
      </c>
      <c r="BE29" s="31">
        <v>42.348999999999997</v>
      </c>
      <c r="BF29" s="34">
        <v>3</v>
      </c>
      <c r="BG29" s="23">
        <v>3</v>
      </c>
      <c r="BH29" s="23">
        <v>10</v>
      </c>
      <c r="BI29" s="23" t="s">
        <v>724</v>
      </c>
      <c r="BJ29" s="23">
        <v>2</v>
      </c>
      <c r="BK29" s="31">
        <v>63.247</v>
      </c>
      <c r="BL29" s="34">
        <v>2</v>
      </c>
      <c r="BM29" s="23">
        <v>3</v>
      </c>
      <c r="BN29" s="23" t="s">
        <v>725</v>
      </c>
      <c r="BO29" s="23" t="s">
        <v>726</v>
      </c>
      <c r="BP29" s="23">
        <v>1</v>
      </c>
      <c r="BQ29" s="31">
        <v>216.964</v>
      </c>
      <c r="BR29" s="34">
        <v>2</v>
      </c>
      <c r="BS29" s="23">
        <v>3</v>
      </c>
      <c r="BT29" s="23" t="s">
        <v>727</v>
      </c>
      <c r="BU29" s="23" t="s">
        <v>728</v>
      </c>
      <c r="BV29" s="23">
        <v>2</v>
      </c>
      <c r="BW29" s="31">
        <v>53.828000000000003</v>
      </c>
      <c r="BX29" s="34">
        <v>3</v>
      </c>
      <c r="BY29" s="23">
        <v>3</v>
      </c>
      <c r="BZ29" s="23" t="s">
        <v>311</v>
      </c>
      <c r="CA29" s="23" t="s">
        <v>729</v>
      </c>
      <c r="CB29" s="23">
        <v>2</v>
      </c>
      <c r="CC29" s="31">
        <v>63.988999999999997</v>
      </c>
      <c r="CD29" s="34">
        <v>3</v>
      </c>
      <c r="CE29" s="23">
        <v>3</v>
      </c>
      <c r="CF29" s="23" t="s">
        <v>18</v>
      </c>
      <c r="CG29" s="23" t="s">
        <v>730</v>
      </c>
      <c r="CH29" s="23">
        <v>2</v>
      </c>
      <c r="CI29" s="31">
        <v>438.33699999999999</v>
      </c>
      <c r="CJ29" s="34">
        <v>0</v>
      </c>
      <c r="CK29" s="23">
        <v>0</v>
      </c>
      <c r="CL29" s="23" t="s">
        <v>731</v>
      </c>
      <c r="CM29" s="23" t="s">
        <v>721</v>
      </c>
      <c r="CN29" s="23">
        <v>0</v>
      </c>
      <c r="CO29" s="31">
        <v>11.425000000000001</v>
      </c>
      <c r="CP29" s="34">
        <v>3</v>
      </c>
      <c r="CQ29" s="23">
        <v>4</v>
      </c>
      <c r="CR29" s="23">
        <v>6</v>
      </c>
      <c r="CS29" s="23" t="s">
        <v>732</v>
      </c>
      <c r="CT29" s="23">
        <v>2</v>
      </c>
      <c r="CU29" s="31">
        <v>164.45099999999999</v>
      </c>
      <c r="CV29" s="34">
        <v>2</v>
      </c>
      <c r="CW29" s="23">
        <v>3</v>
      </c>
      <c r="CX29" s="23" t="s">
        <v>733</v>
      </c>
      <c r="CY29" s="23" t="s">
        <v>734</v>
      </c>
      <c r="CZ29" s="23">
        <v>2</v>
      </c>
      <c r="DA29" s="31">
        <v>248.79300000000001</v>
      </c>
      <c r="DB29" s="34">
        <v>1</v>
      </c>
      <c r="DC29" s="23">
        <v>1</v>
      </c>
      <c r="DD29" s="23" t="s">
        <v>52</v>
      </c>
      <c r="DE29" s="23" t="s">
        <v>735</v>
      </c>
      <c r="DF29" s="23">
        <v>0</v>
      </c>
      <c r="DG29" s="31">
        <v>97.808999999999997</v>
      </c>
      <c r="DH29" s="34">
        <v>1</v>
      </c>
      <c r="DI29" s="23">
        <v>1</v>
      </c>
      <c r="DJ29" s="23" t="s">
        <v>627</v>
      </c>
      <c r="DK29" s="23" t="s">
        <v>736</v>
      </c>
      <c r="DL29" s="23">
        <v>2</v>
      </c>
      <c r="DM29" s="31">
        <v>79.968999999999994</v>
      </c>
      <c r="DN29" s="34">
        <v>2</v>
      </c>
      <c r="DO29" s="23">
        <v>3</v>
      </c>
      <c r="DP29" s="23" t="s">
        <v>484</v>
      </c>
      <c r="DQ29" s="23" t="s">
        <v>677</v>
      </c>
      <c r="DR29" s="23">
        <v>0</v>
      </c>
      <c r="DS29" s="31">
        <v>13.492000000000001</v>
      </c>
      <c r="DT29" s="34">
        <v>0</v>
      </c>
      <c r="DU29" s="23">
        <v>0</v>
      </c>
      <c r="DV29" s="23" t="s">
        <v>678</v>
      </c>
      <c r="DX29" s="23">
        <v>0</v>
      </c>
      <c r="DY29" s="31">
        <v>32.055</v>
      </c>
      <c r="DZ29" s="34">
        <v>0</v>
      </c>
      <c r="EA29" s="23">
        <v>0</v>
      </c>
      <c r="EB29" s="23" t="s">
        <v>713</v>
      </c>
      <c r="ED29" s="23">
        <v>0</v>
      </c>
      <c r="EE29" s="31">
        <v>50.05</v>
      </c>
      <c r="EF29" s="34">
        <v>3</v>
      </c>
      <c r="EG29" s="23">
        <v>3</v>
      </c>
      <c r="EH29" s="23" t="s">
        <v>679</v>
      </c>
      <c r="EI29" s="23" t="s">
        <v>680</v>
      </c>
      <c r="EJ29" s="23">
        <v>2</v>
      </c>
      <c r="EL29" s="23">
        <f t="shared" si="0"/>
        <v>25</v>
      </c>
    </row>
    <row r="30" spans="1:142" x14ac:dyDescent="0.15">
      <c r="A30" s="23" t="s">
        <v>2</v>
      </c>
      <c r="B30" s="23" t="s">
        <v>681</v>
      </c>
      <c r="C30" s="31">
        <v>42.292000000000002</v>
      </c>
      <c r="D30" s="32">
        <v>4</v>
      </c>
      <c r="E30" s="23">
        <v>4</v>
      </c>
      <c r="F30" s="23">
        <v>24</v>
      </c>
      <c r="G30" s="23" t="s">
        <v>741</v>
      </c>
      <c r="H30" s="23">
        <v>2</v>
      </c>
      <c r="I30" s="33">
        <v>94.024000000000001</v>
      </c>
      <c r="J30" s="32">
        <v>4</v>
      </c>
      <c r="K30" s="23">
        <v>4</v>
      </c>
      <c r="L30" s="23">
        <v>1</v>
      </c>
      <c r="M30" s="23" t="s">
        <v>742</v>
      </c>
      <c r="N30" s="23">
        <v>2</v>
      </c>
      <c r="O30" s="31">
        <v>181.19300000000001</v>
      </c>
      <c r="P30" s="32">
        <v>2</v>
      </c>
      <c r="Q30" s="23">
        <v>4</v>
      </c>
      <c r="R30" s="23">
        <v>3</v>
      </c>
      <c r="S30" s="23" t="s">
        <v>743</v>
      </c>
      <c r="T30" s="23">
        <v>2</v>
      </c>
      <c r="U30" s="31">
        <v>116.54600000000001</v>
      </c>
      <c r="V30" s="34">
        <v>3</v>
      </c>
      <c r="W30" s="23">
        <v>4</v>
      </c>
      <c r="X30" s="23" t="s">
        <v>744</v>
      </c>
      <c r="Y30" s="23" t="s">
        <v>8</v>
      </c>
      <c r="Z30" s="23">
        <v>2</v>
      </c>
      <c r="AA30" s="31">
        <v>270.488</v>
      </c>
      <c r="AB30" s="34">
        <v>2</v>
      </c>
      <c r="AC30" s="23">
        <v>3</v>
      </c>
      <c r="AD30" s="23">
        <v>2</v>
      </c>
      <c r="AE30" s="23" t="s">
        <v>745</v>
      </c>
      <c r="AF30" s="23">
        <v>2</v>
      </c>
      <c r="AG30" s="31">
        <v>79.893000000000001</v>
      </c>
      <c r="AH30" s="34">
        <v>2</v>
      </c>
      <c r="AI30" s="23">
        <v>3</v>
      </c>
      <c r="AJ30" s="23">
        <v>10</v>
      </c>
      <c r="AK30" s="23" t="s">
        <v>746</v>
      </c>
      <c r="AL30" s="23">
        <v>2</v>
      </c>
      <c r="AM30" s="31">
        <v>25.050999999999998</v>
      </c>
      <c r="AN30" s="34"/>
      <c r="AO30" s="23">
        <v>4</v>
      </c>
      <c r="AP30" s="23">
        <v>19</v>
      </c>
      <c r="AQ30" s="23" t="s">
        <v>747</v>
      </c>
      <c r="AR30" s="23">
        <v>2</v>
      </c>
      <c r="AS30" s="31">
        <v>87.138000000000005</v>
      </c>
      <c r="AT30" s="34">
        <v>4</v>
      </c>
      <c r="AU30" s="23">
        <v>4</v>
      </c>
      <c r="AV30" s="23">
        <v>8</v>
      </c>
      <c r="AW30" s="23" t="s">
        <v>423</v>
      </c>
      <c r="AX30" s="23">
        <v>2</v>
      </c>
      <c r="AY30" s="31">
        <v>57.237000000000002</v>
      </c>
      <c r="AZ30" s="34">
        <v>4</v>
      </c>
      <c r="BA30" s="23">
        <v>4</v>
      </c>
      <c r="BB30" s="23" t="b">
        <v>0</v>
      </c>
      <c r="BC30" s="23" t="s">
        <v>748</v>
      </c>
      <c r="BD30" s="23">
        <v>2</v>
      </c>
      <c r="BE30" s="31">
        <v>29.574999999999999</v>
      </c>
      <c r="BF30" s="34">
        <v>4</v>
      </c>
      <c r="BG30" s="23">
        <v>4</v>
      </c>
      <c r="BH30" s="23">
        <v>10</v>
      </c>
      <c r="BI30" s="23" t="s">
        <v>749</v>
      </c>
      <c r="BJ30" s="23">
        <v>2</v>
      </c>
      <c r="BK30" s="31">
        <v>76.034999999999997</v>
      </c>
      <c r="BL30" s="34">
        <v>3</v>
      </c>
      <c r="BM30" s="23">
        <v>3</v>
      </c>
      <c r="BN30" s="23">
        <v>8</v>
      </c>
      <c r="BO30" s="23" t="s">
        <v>750</v>
      </c>
      <c r="BP30" s="23">
        <v>1</v>
      </c>
      <c r="BQ30" s="31">
        <v>52.131</v>
      </c>
      <c r="BR30" s="34">
        <v>4</v>
      </c>
      <c r="BS30" s="23">
        <v>4</v>
      </c>
      <c r="BT30" s="23" t="b">
        <v>1</v>
      </c>
      <c r="BU30" s="23" t="s">
        <v>751</v>
      </c>
      <c r="BV30" s="23">
        <v>2</v>
      </c>
      <c r="BW30" s="31">
        <v>35.558999999999997</v>
      </c>
      <c r="BX30" s="34">
        <v>4</v>
      </c>
      <c r="BY30" s="23">
        <v>4</v>
      </c>
      <c r="BZ30" s="23">
        <v>42</v>
      </c>
      <c r="CA30" s="23" t="s">
        <v>752</v>
      </c>
      <c r="CB30" s="23">
        <v>2</v>
      </c>
      <c r="CC30" s="31">
        <v>35.066000000000003</v>
      </c>
      <c r="CD30" s="34">
        <v>4</v>
      </c>
      <c r="CE30" s="23">
        <v>4</v>
      </c>
      <c r="CF30" s="23" t="s">
        <v>18</v>
      </c>
      <c r="CG30" s="23" t="s">
        <v>753</v>
      </c>
      <c r="CH30" s="23">
        <v>2</v>
      </c>
      <c r="CI30" s="31">
        <v>444.39299999999997</v>
      </c>
      <c r="CJ30" s="34">
        <v>2</v>
      </c>
      <c r="CK30" s="23">
        <v>2</v>
      </c>
      <c r="CL30" s="23" t="s">
        <v>500</v>
      </c>
      <c r="CM30" s="23" t="s">
        <v>754</v>
      </c>
      <c r="CN30" s="23">
        <v>1</v>
      </c>
      <c r="CO30" s="31">
        <v>19.948</v>
      </c>
      <c r="CP30" s="34">
        <v>4</v>
      </c>
      <c r="CQ30" s="23">
        <v>4</v>
      </c>
      <c r="CR30" s="23">
        <v>6</v>
      </c>
      <c r="CS30" s="23" t="s">
        <v>259</v>
      </c>
      <c r="CT30" s="23">
        <v>2</v>
      </c>
      <c r="CU30" s="31">
        <v>137.80000000000001</v>
      </c>
      <c r="CV30" s="34">
        <v>2</v>
      </c>
      <c r="CW30" s="23">
        <v>2</v>
      </c>
      <c r="CX30" s="23" t="s">
        <v>755</v>
      </c>
      <c r="CY30" s="23" t="s">
        <v>756</v>
      </c>
      <c r="CZ30" s="23">
        <v>1</v>
      </c>
      <c r="DA30" s="31">
        <v>122.32</v>
      </c>
      <c r="DB30" s="34">
        <v>3</v>
      </c>
      <c r="DC30" s="23">
        <v>3</v>
      </c>
      <c r="DD30" s="23">
        <v>70</v>
      </c>
      <c r="DE30" s="23" t="s">
        <v>757</v>
      </c>
      <c r="DF30" s="23">
        <v>2</v>
      </c>
      <c r="DG30" s="31">
        <v>98.950999999999993</v>
      </c>
      <c r="DH30" s="34">
        <v>4</v>
      </c>
      <c r="DI30" s="23">
        <v>4</v>
      </c>
      <c r="DJ30" s="23" t="s">
        <v>758</v>
      </c>
      <c r="DK30" s="23" t="s">
        <v>759</v>
      </c>
      <c r="DL30" s="23">
        <v>2</v>
      </c>
      <c r="DM30" s="31">
        <v>79.201999999999998</v>
      </c>
      <c r="DN30" s="34">
        <v>4</v>
      </c>
      <c r="DO30" s="23">
        <v>4</v>
      </c>
      <c r="DP30" s="23">
        <v>100</v>
      </c>
      <c r="DQ30" s="23" t="s">
        <v>760</v>
      </c>
      <c r="DR30" s="23">
        <v>2</v>
      </c>
      <c r="DS30" s="31">
        <v>172.72900000000001</v>
      </c>
      <c r="DT30" s="34">
        <v>2</v>
      </c>
      <c r="DU30" s="23">
        <v>2</v>
      </c>
      <c r="DV30" s="23" t="s">
        <v>137</v>
      </c>
      <c r="DW30" s="23" t="s">
        <v>761</v>
      </c>
      <c r="DX30" s="23">
        <v>2</v>
      </c>
      <c r="DY30" s="31">
        <v>96.248999999999995</v>
      </c>
      <c r="DZ30" s="34">
        <v>4</v>
      </c>
      <c r="EA30" s="23">
        <v>4</v>
      </c>
      <c r="EB30" s="23">
        <v>4.5</v>
      </c>
      <c r="EC30" s="23" t="s">
        <v>762</v>
      </c>
      <c r="ED30" s="23">
        <v>2</v>
      </c>
      <c r="EE30" s="31">
        <v>25.969000000000001</v>
      </c>
      <c r="EF30" s="34">
        <v>4</v>
      </c>
      <c r="EG30" s="23">
        <v>4</v>
      </c>
      <c r="EH30" s="23" t="s">
        <v>554</v>
      </c>
      <c r="EI30" s="23" t="s">
        <v>763</v>
      </c>
      <c r="EJ30" s="23">
        <v>2</v>
      </c>
      <c r="EL30" s="23">
        <f t="shared" si="0"/>
        <v>43</v>
      </c>
    </row>
    <row r="31" spans="1:142" x14ac:dyDescent="0.15">
      <c r="A31" s="23" t="s">
        <v>2</v>
      </c>
      <c r="B31" s="23" t="s">
        <v>764</v>
      </c>
      <c r="C31" s="31">
        <v>59.661000000000001</v>
      </c>
      <c r="D31" s="32">
        <v>4</v>
      </c>
      <c r="E31" s="23">
        <v>4</v>
      </c>
      <c r="F31" s="23">
        <v>24</v>
      </c>
      <c r="G31" s="23" t="s">
        <v>765</v>
      </c>
      <c r="H31" s="23">
        <v>1</v>
      </c>
      <c r="I31" s="33">
        <v>121.578</v>
      </c>
      <c r="J31" s="32">
        <v>3</v>
      </c>
      <c r="K31" s="23">
        <v>4</v>
      </c>
      <c r="L31" s="23">
        <v>1</v>
      </c>
      <c r="M31" s="23" t="s">
        <v>766</v>
      </c>
      <c r="N31" s="23">
        <v>2</v>
      </c>
      <c r="O31" s="31">
        <v>128.774</v>
      </c>
      <c r="P31" s="32">
        <v>3</v>
      </c>
      <c r="Q31" s="23">
        <v>4</v>
      </c>
      <c r="R31" s="23">
        <v>3</v>
      </c>
      <c r="S31" s="23" t="s">
        <v>767</v>
      </c>
      <c r="T31" s="23">
        <v>1</v>
      </c>
      <c r="U31" s="31">
        <v>174.42400000000001</v>
      </c>
      <c r="V31" s="34">
        <v>3</v>
      </c>
      <c r="W31" s="23">
        <v>4</v>
      </c>
      <c r="X31" s="23">
        <v>5714</v>
      </c>
      <c r="Y31" s="23" t="s">
        <v>768</v>
      </c>
      <c r="Z31" s="23">
        <v>2</v>
      </c>
      <c r="AA31" s="31">
        <v>168.864</v>
      </c>
      <c r="AB31" s="34">
        <v>3</v>
      </c>
      <c r="AC31" s="23">
        <v>4</v>
      </c>
      <c r="AD31" s="23">
        <v>5</v>
      </c>
      <c r="AF31" s="23">
        <v>0</v>
      </c>
      <c r="AG31" s="31">
        <v>52.62</v>
      </c>
      <c r="AH31" s="34">
        <v>4</v>
      </c>
      <c r="AI31" s="23">
        <v>4</v>
      </c>
      <c r="AJ31" s="23">
        <v>12</v>
      </c>
      <c r="AL31" s="23">
        <v>0</v>
      </c>
      <c r="AM31" s="31">
        <v>100.23</v>
      </c>
      <c r="AN31" s="34">
        <v>4</v>
      </c>
      <c r="AO31" s="23">
        <v>4</v>
      </c>
      <c r="AP31" s="23">
        <v>19</v>
      </c>
      <c r="AQ31" s="23" t="s">
        <v>769</v>
      </c>
      <c r="AR31" s="23">
        <v>2</v>
      </c>
      <c r="AS31" s="31">
        <v>99.697999999999993</v>
      </c>
      <c r="AT31" s="34">
        <v>2</v>
      </c>
      <c r="AU31" s="23">
        <v>3</v>
      </c>
      <c r="AV31" s="23">
        <v>8</v>
      </c>
      <c r="AW31" s="23" t="s">
        <v>770</v>
      </c>
      <c r="AX31" s="23">
        <v>2</v>
      </c>
      <c r="AY31" s="31">
        <v>58.896000000000001</v>
      </c>
      <c r="AZ31" s="34">
        <v>4</v>
      </c>
      <c r="BA31" s="23">
        <v>4</v>
      </c>
      <c r="BB31" s="23" t="s">
        <v>187</v>
      </c>
      <c r="BC31" s="23" t="s">
        <v>771</v>
      </c>
      <c r="BD31" s="23">
        <v>2</v>
      </c>
      <c r="BE31" s="31">
        <v>40.558999999999997</v>
      </c>
      <c r="BF31" s="34">
        <v>4</v>
      </c>
      <c r="BG31" s="23">
        <v>4</v>
      </c>
      <c r="BH31" s="23" t="s">
        <v>248</v>
      </c>
      <c r="BI31" s="23" t="s">
        <v>772</v>
      </c>
      <c r="BJ31" s="23">
        <v>2</v>
      </c>
      <c r="BK31" s="31">
        <v>57.73</v>
      </c>
      <c r="BL31" s="34">
        <v>4</v>
      </c>
      <c r="BM31" s="23">
        <v>4</v>
      </c>
      <c r="BN31" s="23">
        <v>8</v>
      </c>
      <c r="BO31" s="23" t="s">
        <v>773</v>
      </c>
      <c r="BP31" s="23">
        <v>1</v>
      </c>
      <c r="BQ31" s="31">
        <v>73.253</v>
      </c>
      <c r="BR31" s="34">
        <v>3</v>
      </c>
      <c r="BS31" s="23">
        <v>4</v>
      </c>
      <c r="BT31" s="23" t="b">
        <v>1</v>
      </c>
      <c r="BU31" s="23" t="s">
        <v>774</v>
      </c>
      <c r="BV31" s="23">
        <v>2</v>
      </c>
      <c r="BW31" s="31">
        <v>42.639000000000003</v>
      </c>
      <c r="BX31" s="34">
        <v>4</v>
      </c>
      <c r="BY31" s="23">
        <v>4</v>
      </c>
      <c r="BZ31" s="23">
        <v>42</v>
      </c>
      <c r="CA31" s="23" t="s">
        <v>775</v>
      </c>
      <c r="CB31" s="23">
        <v>2</v>
      </c>
      <c r="CC31" s="31">
        <v>41.402999999999999</v>
      </c>
      <c r="CD31" s="34">
        <v>4</v>
      </c>
      <c r="CE31" s="23">
        <v>4</v>
      </c>
      <c r="CF31" s="23" t="s">
        <v>18</v>
      </c>
      <c r="CG31" s="23" t="s">
        <v>776</v>
      </c>
      <c r="CH31" s="23">
        <v>2</v>
      </c>
      <c r="CI31" s="31">
        <v>719.48299999999995</v>
      </c>
      <c r="CJ31" s="34">
        <v>0</v>
      </c>
      <c r="CK31" s="23">
        <v>1</v>
      </c>
      <c r="CL31" s="23" t="s">
        <v>706</v>
      </c>
      <c r="CM31" s="23" t="s">
        <v>707</v>
      </c>
      <c r="CN31" s="23">
        <v>1</v>
      </c>
      <c r="CO31" s="31">
        <v>20.373000000000001</v>
      </c>
      <c r="CP31" s="34">
        <v>4</v>
      </c>
      <c r="CQ31" s="23">
        <v>4</v>
      </c>
      <c r="CR31" s="23">
        <v>6</v>
      </c>
      <c r="CS31" s="23" t="s">
        <v>708</v>
      </c>
      <c r="CT31" s="23">
        <v>2</v>
      </c>
      <c r="CU31" s="31">
        <v>146.67400000000001</v>
      </c>
      <c r="CV31" s="34">
        <v>3</v>
      </c>
      <c r="CW31" s="23">
        <v>3</v>
      </c>
      <c r="CX31" s="23" t="s">
        <v>23</v>
      </c>
      <c r="CY31" s="23" t="s">
        <v>709</v>
      </c>
      <c r="CZ31" s="23">
        <v>2</v>
      </c>
      <c r="DA31" s="31">
        <v>94.41</v>
      </c>
      <c r="DB31" s="34">
        <v>3</v>
      </c>
      <c r="DC31" s="23">
        <v>3</v>
      </c>
      <c r="DD31" s="23" t="s">
        <v>320</v>
      </c>
      <c r="DE31" s="23" t="s">
        <v>786</v>
      </c>
      <c r="DF31" s="23">
        <v>1</v>
      </c>
      <c r="DG31" s="31">
        <v>268.42700000000002</v>
      </c>
      <c r="DH31" s="34">
        <v>2</v>
      </c>
      <c r="DI31" s="23">
        <v>3</v>
      </c>
      <c r="DJ31" s="23" t="s">
        <v>206</v>
      </c>
      <c r="DK31" s="23" t="s">
        <v>787</v>
      </c>
      <c r="DL31" s="23">
        <v>2</v>
      </c>
      <c r="DM31" s="31">
        <v>67.236000000000004</v>
      </c>
      <c r="DN31" s="34">
        <v>3</v>
      </c>
      <c r="DO31" s="23">
        <v>3</v>
      </c>
      <c r="DP31" s="23">
        <v>1</v>
      </c>
      <c r="DQ31" s="23" t="s">
        <v>788</v>
      </c>
      <c r="DR31" s="23">
        <v>0</v>
      </c>
      <c r="DS31" s="31">
        <v>111.221</v>
      </c>
      <c r="DT31" s="34">
        <v>3</v>
      </c>
      <c r="DU31" s="23">
        <v>3</v>
      </c>
      <c r="DV31" s="23" t="s">
        <v>789</v>
      </c>
      <c r="DW31" s="23" t="s">
        <v>790</v>
      </c>
      <c r="DX31" s="23">
        <v>2</v>
      </c>
      <c r="DY31" s="31">
        <v>96.349000000000004</v>
      </c>
      <c r="DZ31" s="34">
        <v>2</v>
      </c>
      <c r="EA31" s="23">
        <v>3</v>
      </c>
      <c r="EB31" s="23">
        <v>4</v>
      </c>
      <c r="EC31" s="23" t="s">
        <v>791</v>
      </c>
      <c r="ED31" s="23">
        <v>0</v>
      </c>
      <c r="EE31" s="31">
        <v>49.158000000000001</v>
      </c>
      <c r="EF31" s="34">
        <v>4</v>
      </c>
      <c r="EG31" s="23">
        <v>4</v>
      </c>
      <c r="EH31" s="23" t="s">
        <v>88</v>
      </c>
      <c r="EI31" s="23" t="s">
        <v>792</v>
      </c>
      <c r="EJ31" s="23">
        <v>2</v>
      </c>
      <c r="EL31" s="23">
        <f t="shared" si="0"/>
        <v>33</v>
      </c>
    </row>
    <row r="32" spans="1:142" x14ac:dyDescent="0.15">
      <c r="A32" s="23" t="s">
        <v>2</v>
      </c>
      <c r="B32" s="23" t="s">
        <v>793</v>
      </c>
      <c r="C32" s="31">
        <v>111.687</v>
      </c>
      <c r="D32" s="32">
        <v>2</v>
      </c>
      <c r="E32" s="23">
        <v>4</v>
      </c>
      <c r="F32" s="23">
        <v>24</v>
      </c>
      <c r="G32" s="23" t="s">
        <v>794</v>
      </c>
      <c r="H32" s="23">
        <v>1</v>
      </c>
      <c r="I32" s="33">
        <v>88.938999999999993</v>
      </c>
      <c r="J32" s="32">
        <v>3</v>
      </c>
      <c r="K32" s="23">
        <v>4</v>
      </c>
      <c r="L32" s="23">
        <v>1</v>
      </c>
      <c r="M32" s="23" t="s">
        <v>795</v>
      </c>
      <c r="N32" s="23">
        <v>2</v>
      </c>
      <c r="O32" s="31">
        <v>87.921000000000006</v>
      </c>
      <c r="P32" s="32">
        <v>2</v>
      </c>
      <c r="Q32" s="23">
        <v>1</v>
      </c>
      <c r="R32" s="23">
        <v>3</v>
      </c>
      <c r="S32" s="23" t="s">
        <v>796</v>
      </c>
      <c r="T32" s="23">
        <v>2</v>
      </c>
      <c r="U32" s="31">
        <v>135.738</v>
      </c>
      <c r="V32" s="34">
        <v>2</v>
      </c>
      <c r="W32" s="23">
        <v>2</v>
      </c>
      <c r="X32" s="23" t="s">
        <v>797</v>
      </c>
      <c r="Y32" s="23" t="s">
        <v>798</v>
      </c>
      <c r="Z32" s="23">
        <v>2</v>
      </c>
      <c r="AA32" s="31">
        <v>64.128</v>
      </c>
      <c r="AB32" s="34">
        <v>4</v>
      </c>
      <c r="AC32" s="23">
        <v>4</v>
      </c>
      <c r="AD32" s="23">
        <v>2</v>
      </c>
      <c r="AE32" s="23" t="s">
        <v>799</v>
      </c>
      <c r="AF32" s="23">
        <v>2</v>
      </c>
      <c r="AG32" s="31">
        <v>71.352000000000004</v>
      </c>
      <c r="AH32" s="34">
        <v>3</v>
      </c>
      <c r="AI32" s="23">
        <v>4</v>
      </c>
      <c r="AJ32" s="23">
        <v>10</v>
      </c>
      <c r="AK32" s="23" t="s">
        <v>800</v>
      </c>
      <c r="AL32" s="23">
        <v>2</v>
      </c>
      <c r="AM32" s="31">
        <v>17.521999999999998</v>
      </c>
      <c r="AN32" s="34">
        <v>4</v>
      </c>
      <c r="AO32" s="23">
        <v>4</v>
      </c>
      <c r="AP32" s="23">
        <v>19</v>
      </c>
      <c r="AQ32" s="23" t="s">
        <v>801</v>
      </c>
      <c r="AR32" s="23">
        <v>2</v>
      </c>
      <c r="AS32" s="31">
        <v>80.703999999999994</v>
      </c>
      <c r="AT32" s="34">
        <v>3</v>
      </c>
      <c r="AU32" s="23">
        <v>3</v>
      </c>
      <c r="AV32" s="23">
        <v>8</v>
      </c>
      <c r="AW32" s="23" t="s">
        <v>802</v>
      </c>
      <c r="AX32" s="23">
        <v>2</v>
      </c>
      <c r="AY32" s="31">
        <v>88.543999999999997</v>
      </c>
      <c r="AZ32" s="34">
        <v>4</v>
      </c>
      <c r="BA32" s="23">
        <v>4</v>
      </c>
      <c r="BB32" s="23" t="b">
        <v>1</v>
      </c>
      <c r="BC32" s="23" t="s">
        <v>803</v>
      </c>
      <c r="BD32" s="23">
        <v>2</v>
      </c>
      <c r="BE32" s="31">
        <v>45.607999999999997</v>
      </c>
      <c r="BF32" s="34">
        <v>4</v>
      </c>
      <c r="BG32" s="23">
        <v>4</v>
      </c>
      <c r="BH32" s="23">
        <v>10</v>
      </c>
      <c r="BI32" s="23" t="s">
        <v>804</v>
      </c>
      <c r="BJ32" s="23">
        <v>2</v>
      </c>
      <c r="BK32" s="31">
        <v>111.264</v>
      </c>
      <c r="BL32" s="34">
        <v>2</v>
      </c>
      <c r="BM32" s="23">
        <v>4</v>
      </c>
      <c r="BN32" s="23">
        <v>8</v>
      </c>
      <c r="BO32" s="23" t="s">
        <v>805</v>
      </c>
      <c r="BP32" s="23">
        <v>2</v>
      </c>
      <c r="BQ32" s="31">
        <v>37.878999999999998</v>
      </c>
      <c r="BR32" s="34">
        <v>4</v>
      </c>
      <c r="BS32" s="23">
        <v>4</v>
      </c>
      <c r="BT32" s="23" t="b">
        <v>1</v>
      </c>
      <c r="BU32" s="23" t="s">
        <v>806</v>
      </c>
      <c r="BV32" s="23">
        <v>2</v>
      </c>
      <c r="BW32" s="31">
        <v>34.936999999999998</v>
      </c>
      <c r="BX32" s="34">
        <v>4</v>
      </c>
      <c r="BY32" s="23">
        <v>3</v>
      </c>
      <c r="BZ32" s="23">
        <v>42</v>
      </c>
      <c r="CA32" s="23" t="s">
        <v>807</v>
      </c>
      <c r="CB32" s="23">
        <v>2</v>
      </c>
      <c r="CC32" s="31">
        <v>20.11</v>
      </c>
      <c r="CD32" s="34">
        <v>4</v>
      </c>
      <c r="CE32" s="23">
        <v>4</v>
      </c>
      <c r="CF32" s="23" t="s">
        <v>18</v>
      </c>
      <c r="CG32" s="23" t="s">
        <v>808</v>
      </c>
      <c r="CH32" s="23">
        <v>2</v>
      </c>
      <c r="CI32" s="31">
        <v>161.74799999999999</v>
      </c>
      <c r="CJ32" s="34">
        <v>4</v>
      </c>
      <c r="CK32" s="23">
        <v>4</v>
      </c>
      <c r="CL32" s="23" t="s">
        <v>737</v>
      </c>
      <c r="CM32" s="23" t="s">
        <v>738</v>
      </c>
      <c r="CN32" s="23">
        <v>1</v>
      </c>
      <c r="CO32" s="31">
        <v>20.834</v>
      </c>
      <c r="CP32" s="34">
        <v>4</v>
      </c>
      <c r="CQ32" s="23">
        <v>4</v>
      </c>
      <c r="CR32" s="23">
        <v>6</v>
      </c>
      <c r="CS32" s="23" t="s">
        <v>739</v>
      </c>
      <c r="CT32" s="23">
        <v>2</v>
      </c>
      <c r="CU32" s="31">
        <v>55.396000000000001</v>
      </c>
      <c r="CV32" s="34">
        <v>4</v>
      </c>
      <c r="CW32" s="23">
        <v>4</v>
      </c>
      <c r="CX32" s="23" t="s">
        <v>740</v>
      </c>
      <c r="CY32" s="23" t="s">
        <v>818</v>
      </c>
      <c r="CZ32" s="23">
        <v>2</v>
      </c>
      <c r="DA32" s="31">
        <v>107.315</v>
      </c>
      <c r="DB32" s="34">
        <v>3</v>
      </c>
      <c r="DC32" s="23">
        <v>4</v>
      </c>
      <c r="DD32" s="23">
        <v>70</v>
      </c>
      <c r="DE32" s="23" t="s">
        <v>819</v>
      </c>
      <c r="DF32" s="23">
        <v>2</v>
      </c>
      <c r="DG32" s="31">
        <v>88.025000000000006</v>
      </c>
      <c r="DH32" s="34">
        <v>3</v>
      </c>
      <c r="DI32" s="23">
        <v>3</v>
      </c>
      <c r="DJ32" s="23" t="s">
        <v>820</v>
      </c>
      <c r="DK32" s="23" t="s">
        <v>821</v>
      </c>
      <c r="DL32" s="23">
        <v>2</v>
      </c>
      <c r="DM32" s="31">
        <v>29.88</v>
      </c>
      <c r="DN32" s="34">
        <v>4</v>
      </c>
      <c r="DO32" s="23">
        <v>4</v>
      </c>
      <c r="DP32" s="23">
        <v>100</v>
      </c>
      <c r="DQ32" s="23" t="s">
        <v>822</v>
      </c>
      <c r="DR32" s="23">
        <v>2</v>
      </c>
      <c r="DS32" s="31">
        <v>67.207999999999998</v>
      </c>
      <c r="DT32" s="34">
        <v>4</v>
      </c>
      <c r="DU32" s="23">
        <v>3</v>
      </c>
      <c r="DV32" s="23" t="s">
        <v>137</v>
      </c>
      <c r="DW32" s="23" t="s">
        <v>823</v>
      </c>
      <c r="DX32" s="23">
        <v>2</v>
      </c>
      <c r="DY32" s="31">
        <v>75.968000000000004</v>
      </c>
      <c r="DZ32" s="34">
        <v>4</v>
      </c>
      <c r="EA32" s="23">
        <v>4</v>
      </c>
      <c r="EB32" s="23" t="s">
        <v>241</v>
      </c>
      <c r="EC32" s="23" t="s">
        <v>824</v>
      </c>
      <c r="ED32" s="23">
        <v>1</v>
      </c>
      <c r="EE32" s="31">
        <v>48.408999999999999</v>
      </c>
      <c r="EF32" s="34">
        <v>4</v>
      </c>
      <c r="EG32" s="23">
        <v>4</v>
      </c>
      <c r="EH32" s="23" t="s">
        <v>88</v>
      </c>
      <c r="EI32" s="23" t="s">
        <v>825</v>
      </c>
      <c r="EJ32" s="23">
        <v>2</v>
      </c>
      <c r="EL32" s="23">
        <f t="shared" si="0"/>
        <v>43</v>
      </c>
    </row>
    <row r="33" spans="1:142" x14ac:dyDescent="0.15">
      <c r="A33" s="23" t="s">
        <v>2</v>
      </c>
      <c r="B33" s="23" t="s">
        <v>826</v>
      </c>
      <c r="C33" s="31">
        <v>55.737000000000002</v>
      </c>
      <c r="D33" s="32">
        <v>4</v>
      </c>
      <c r="E33" s="23">
        <v>4</v>
      </c>
      <c r="F33" s="23">
        <v>24</v>
      </c>
      <c r="G33" s="23" t="s">
        <v>827</v>
      </c>
      <c r="H33" s="23">
        <v>1</v>
      </c>
      <c r="I33" s="33">
        <v>107.21899999999999</v>
      </c>
      <c r="J33" s="32">
        <v>4</v>
      </c>
      <c r="K33" s="23">
        <v>4</v>
      </c>
      <c r="L33" s="23">
        <v>1</v>
      </c>
      <c r="M33" s="23" t="s">
        <v>828</v>
      </c>
      <c r="N33" s="23">
        <v>2</v>
      </c>
      <c r="O33" s="31">
        <v>149.458</v>
      </c>
      <c r="P33" s="32">
        <v>3</v>
      </c>
      <c r="Q33" s="23">
        <v>4</v>
      </c>
      <c r="R33" s="23">
        <v>3</v>
      </c>
      <c r="S33" s="23" t="s">
        <v>829</v>
      </c>
      <c r="T33" s="23">
        <v>2</v>
      </c>
      <c r="U33" s="31">
        <v>105.07</v>
      </c>
      <c r="V33" s="34">
        <v>3</v>
      </c>
      <c r="W33" s="23">
        <v>4</v>
      </c>
      <c r="X33" s="23" t="s">
        <v>830</v>
      </c>
      <c r="Y33" s="23" t="s">
        <v>831</v>
      </c>
      <c r="Z33" s="23">
        <v>2</v>
      </c>
      <c r="AA33" s="31">
        <v>310.58999999999997</v>
      </c>
      <c r="AB33" s="34">
        <v>2</v>
      </c>
      <c r="AC33" s="23">
        <v>3</v>
      </c>
      <c r="AD33" s="23">
        <v>2</v>
      </c>
      <c r="AE33" s="23" t="s">
        <v>832</v>
      </c>
      <c r="AF33" s="23">
        <v>2</v>
      </c>
      <c r="AG33" s="31">
        <v>33.884</v>
      </c>
      <c r="AH33" s="34">
        <v>4</v>
      </c>
      <c r="AI33" s="23">
        <v>4</v>
      </c>
      <c r="AJ33" s="23">
        <v>10</v>
      </c>
      <c r="AK33" s="23" t="s">
        <v>833</v>
      </c>
      <c r="AL33" s="23">
        <v>2</v>
      </c>
      <c r="AM33" s="31">
        <v>34.069000000000003</v>
      </c>
      <c r="AN33" s="34">
        <v>4</v>
      </c>
      <c r="AO33" s="23">
        <v>4</v>
      </c>
      <c r="AP33" s="23">
        <v>19</v>
      </c>
      <c r="AQ33" s="23" t="s">
        <v>834</v>
      </c>
      <c r="AR33" s="23">
        <v>2</v>
      </c>
      <c r="AS33" s="31">
        <v>158.398</v>
      </c>
      <c r="AT33" s="34">
        <v>3</v>
      </c>
      <c r="AU33" s="23">
        <v>3</v>
      </c>
      <c r="AV33" s="23">
        <v>8</v>
      </c>
      <c r="AW33" s="23" t="s">
        <v>721</v>
      </c>
      <c r="AX33" s="23">
        <v>1</v>
      </c>
      <c r="AY33" s="31">
        <v>43.363</v>
      </c>
      <c r="AZ33" s="34">
        <v>4</v>
      </c>
      <c r="BA33" s="23">
        <v>4</v>
      </c>
      <c r="BB33" s="23" t="b">
        <v>1</v>
      </c>
      <c r="BC33" s="23" t="s">
        <v>835</v>
      </c>
      <c r="BD33" s="23">
        <v>2</v>
      </c>
      <c r="BE33" s="31">
        <v>62.301000000000002</v>
      </c>
      <c r="BF33" s="34">
        <v>4</v>
      </c>
      <c r="BG33" s="23">
        <v>4</v>
      </c>
      <c r="BH33" s="23">
        <v>10</v>
      </c>
      <c r="BI33" s="23" t="s">
        <v>836</v>
      </c>
      <c r="BJ33" s="23">
        <v>2</v>
      </c>
      <c r="BK33" s="31">
        <v>32.515999999999998</v>
      </c>
      <c r="BL33" s="34">
        <v>4</v>
      </c>
      <c r="BM33" s="23">
        <v>4</v>
      </c>
      <c r="BN33" s="23">
        <v>8</v>
      </c>
      <c r="BO33" s="23" t="s">
        <v>837</v>
      </c>
      <c r="BP33" s="23">
        <v>2</v>
      </c>
      <c r="BQ33" s="31">
        <v>19.725000000000001</v>
      </c>
      <c r="BR33" s="34">
        <v>4</v>
      </c>
      <c r="BS33" s="23">
        <v>4</v>
      </c>
      <c r="BT33" s="23" t="b">
        <v>1</v>
      </c>
      <c r="BU33" s="23" t="s">
        <v>838</v>
      </c>
      <c r="BV33" s="23">
        <v>2</v>
      </c>
      <c r="BW33" s="31">
        <v>34.853000000000002</v>
      </c>
      <c r="BX33" s="34">
        <v>4</v>
      </c>
      <c r="BY33" s="23">
        <v>4</v>
      </c>
      <c r="BZ33" s="23">
        <v>42</v>
      </c>
      <c r="CA33" s="23" t="s">
        <v>839</v>
      </c>
      <c r="CB33" s="23">
        <v>2</v>
      </c>
      <c r="CC33" s="31">
        <v>26.292000000000002</v>
      </c>
      <c r="CD33" s="34">
        <v>4</v>
      </c>
      <c r="CE33" s="23">
        <v>4</v>
      </c>
      <c r="CF33" s="23" t="s">
        <v>18</v>
      </c>
      <c r="CG33" s="23" t="s">
        <v>840</v>
      </c>
      <c r="CH33" s="23">
        <v>2</v>
      </c>
      <c r="CI33" s="31">
        <v>216.27500000000001</v>
      </c>
      <c r="CJ33" s="34">
        <v>2</v>
      </c>
      <c r="CK33" s="23">
        <v>4</v>
      </c>
      <c r="CL33" s="23" t="s">
        <v>841</v>
      </c>
      <c r="CM33" s="23" t="s">
        <v>842</v>
      </c>
      <c r="CN33" s="23">
        <v>1</v>
      </c>
      <c r="CO33" s="31">
        <v>21.542000000000002</v>
      </c>
      <c r="CP33" s="34">
        <v>4</v>
      </c>
      <c r="CQ33" s="23">
        <v>4</v>
      </c>
      <c r="CR33" s="23">
        <v>6</v>
      </c>
      <c r="CT33" s="23">
        <v>1</v>
      </c>
      <c r="CU33" s="31">
        <v>112.392</v>
      </c>
      <c r="CV33" s="34">
        <v>4</v>
      </c>
      <c r="CW33" s="23">
        <v>4</v>
      </c>
      <c r="CX33" s="23" t="s">
        <v>843</v>
      </c>
      <c r="CY33" s="23" t="s">
        <v>844</v>
      </c>
      <c r="CZ33" s="23">
        <v>1</v>
      </c>
      <c r="DA33" s="31">
        <v>109.935</v>
      </c>
      <c r="DB33" s="34">
        <v>3</v>
      </c>
      <c r="DC33" s="23">
        <v>4</v>
      </c>
      <c r="DD33" s="23" t="s">
        <v>52</v>
      </c>
      <c r="DE33" s="23" t="s">
        <v>777</v>
      </c>
      <c r="DF33" s="23">
        <v>0</v>
      </c>
      <c r="DG33" s="31">
        <v>87.972999999999999</v>
      </c>
      <c r="DH33" s="34">
        <v>4</v>
      </c>
      <c r="DI33" s="23">
        <v>4</v>
      </c>
      <c r="DJ33" s="23" t="s">
        <v>26</v>
      </c>
      <c r="DK33" s="23" t="s">
        <v>778</v>
      </c>
      <c r="DL33" s="23">
        <v>2</v>
      </c>
      <c r="DM33" s="31">
        <v>98.611000000000004</v>
      </c>
      <c r="DN33" s="34">
        <v>4</v>
      </c>
      <c r="DO33" s="23">
        <v>4</v>
      </c>
      <c r="DP33" s="23">
        <v>100</v>
      </c>
      <c r="DQ33" s="23" t="s">
        <v>779</v>
      </c>
      <c r="DR33" s="23">
        <v>2</v>
      </c>
      <c r="DS33" s="31">
        <v>89.325999999999993</v>
      </c>
      <c r="DT33" s="34">
        <v>4</v>
      </c>
      <c r="DU33" s="23">
        <v>4</v>
      </c>
      <c r="DV33" s="23" t="s">
        <v>780</v>
      </c>
      <c r="DW33" s="23" t="s">
        <v>781</v>
      </c>
      <c r="DX33" s="23">
        <v>2</v>
      </c>
      <c r="DY33" s="31">
        <v>115.974</v>
      </c>
      <c r="DZ33" s="34">
        <v>3</v>
      </c>
      <c r="EA33" s="23">
        <v>4</v>
      </c>
      <c r="EB33" s="23">
        <v>4.5</v>
      </c>
      <c r="EC33" s="23" t="s">
        <v>782</v>
      </c>
      <c r="ED33" s="23">
        <v>2</v>
      </c>
      <c r="EE33" s="31">
        <v>21.210999999999999</v>
      </c>
      <c r="EF33" s="34">
        <v>4</v>
      </c>
      <c r="EG33" s="23">
        <v>4</v>
      </c>
      <c r="EH33" s="23" t="s">
        <v>32</v>
      </c>
      <c r="EI33" s="23" t="s">
        <v>783</v>
      </c>
      <c r="EJ33" s="23">
        <v>2</v>
      </c>
      <c r="EL33" s="23">
        <f t="shared" si="0"/>
        <v>39</v>
      </c>
    </row>
    <row r="34" spans="1:142" x14ac:dyDescent="0.15">
      <c r="A34" s="23" t="s">
        <v>2</v>
      </c>
      <c r="B34" s="23" t="s">
        <v>784</v>
      </c>
      <c r="C34" s="31">
        <v>94.042000000000002</v>
      </c>
      <c r="D34" s="32">
        <v>3</v>
      </c>
      <c r="E34" s="23">
        <v>3</v>
      </c>
      <c r="F34" s="23">
        <v>24</v>
      </c>
      <c r="G34" s="23" t="s">
        <v>785</v>
      </c>
      <c r="H34" s="23">
        <v>2</v>
      </c>
      <c r="I34" s="33">
        <v>105.64</v>
      </c>
      <c r="J34" s="32">
        <v>3</v>
      </c>
      <c r="K34" s="23">
        <v>3</v>
      </c>
      <c r="L34" s="23">
        <v>1</v>
      </c>
      <c r="M34" s="23" t="s">
        <v>856</v>
      </c>
      <c r="N34" s="23">
        <v>2</v>
      </c>
      <c r="O34" s="31">
        <v>210.565</v>
      </c>
      <c r="P34" s="32">
        <v>2</v>
      </c>
      <c r="Q34" s="23">
        <v>2</v>
      </c>
      <c r="R34" s="23">
        <v>3</v>
      </c>
      <c r="S34" s="23" t="s">
        <v>857</v>
      </c>
      <c r="T34" s="23">
        <v>1</v>
      </c>
      <c r="U34" s="31">
        <v>140.285</v>
      </c>
      <c r="V34" s="34">
        <v>3</v>
      </c>
      <c r="W34" s="23">
        <v>3</v>
      </c>
      <c r="X34" s="23" t="s">
        <v>60</v>
      </c>
      <c r="Y34" s="23" t="s">
        <v>858</v>
      </c>
      <c r="Z34" s="23">
        <v>2</v>
      </c>
      <c r="AA34" s="31">
        <v>298.51600000000002</v>
      </c>
      <c r="AB34" s="34">
        <v>2</v>
      </c>
      <c r="AC34" s="23">
        <v>0</v>
      </c>
      <c r="AD34" s="23">
        <v>5</v>
      </c>
      <c r="AE34" s="23" t="s">
        <v>859</v>
      </c>
      <c r="AF34" s="23">
        <v>1</v>
      </c>
      <c r="AG34" s="31">
        <v>51.069000000000003</v>
      </c>
      <c r="AH34" s="34">
        <v>3</v>
      </c>
      <c r="AI34" s="23">
        <v>3</v>
      </c>
      <c r="AJ34" s="23">
        <v>10</v>
      </c>
      <c r="AK34" s="23" t="s">
        <v>860</v>
      </c>
      <c r="AL34" s="23">
        <v>2</v>
      </c>
      <c r="AM34" s="31">
        <v>54.283999999999999</v>
      </c>
      <c r="AN34" s="34">
        <v>4</v>
      </c>
      <c r="AO34" s="23">
        <v>4</v>
      </c>
      <c r="AP34" s="23">
        <v>19</v>
      </c>
      <c r="AQ34" s="23" t="s">
        <v>861</v>
      </c>
      <c r="AR34" s="23">
        <v>2</v>
      </c>
      <c r="AS34" s="31">
        <v>81.004999999999995</v>
      </c>
      <c r="AT34" s="34">
        <v>3</v>
      </c>
      <c r="AU34" s="23">
        <v>3</v>
      </c>
      <c r="AV34" s="23">
        <v>8</v>
      </c>
      <c r="AW34" s="23" t="s">
        <v>862</v>
      </c>
      <c r="AX34" s="23">
        <v>2</v>
      </c>
      <c r="AY34" s="31">
        <v>47.363999999999997</v>
      </c>
      <c r="AZ34" s="34">
        <v>3</v>
      </c>
      <c r="BA34" s="23">
        <v>3</v>
      </c>
      <c r="BB34" s="23" t="b">
        <v>1</v>
      </c>
      <c r="BC34" s="23" t="s">
        <v>863</v>
      </c>
      <c r="BD34" s="23">
        <v>2</v>
      </c>
      <c r="BE34" s="31">
        <v>49.640999999999998</v>
      </c>
      <c r="BF34" s="34">
        <v>3</v>
      </c>
      <c r="BG34" s="23">
        <v>3</v>
      </c>
      <c r="BH34" s="23">
        <v>10</v>
      </c>
      <c r="BI34" s="23" t="s">
        <v>864</v>
      </c>
      <c r="BJ34" s="23">
        <v>2</v>
      </c>
      <c r="BK34" s="31">
        <v>78.361999999999995</v>
      </c>
      <c r="BL34" s="34">
        <v>3</v>
      </c>
      <c r="BM34" s="23">
        <v>3</v>
      </c>
      <c r="BN34" s="23">
        <v>8</v>
      </c>
      <c r="BO34" s="23" t="s">
        <v>865</v>
      </c>
      <c r="BP34" s="23">
        <v>2</v>
      </c>
      <c r="BQ34" s="31">
        <v>39.093000000000004</v>
      </c>
      <c r="BR34" s="34">
        <v>3</v>
      </c>
      <c r="BS34" s="23">
        <v>3</v>
      </c>
      <c r="BT34" s="23" t="b">
        <v>1</v>
      </c>
      <c r="BU34" s="23" t="s">
        <v>866</v>
      </c>
      <c r="BV34" s="23">
        <v>2</v>
      </c>
      <c r="BW34" s="31">
        <v>43.395000000000003</v>
      </c>
      <c r="BX34" s="34">
        <v>3</v>
      </c>
      <c r="BY34" s="23">
        <v>3</v>
      </c>
      <c r="BZ34" s="23">
        <v>42</v>
      </c>
      <c r="CA34" s="23" t="s">
        <v>867</v>
      </c>
      <c r="CB34" s="23">
        <v>2</v>
      </c>
      <c r="CC34" s="31">
        <v>70.39</v>
      </c>
      <c r="CD34" s="34">
        <v>3</v>
      </c>
      <c r="CE34" s="23">
        <v>3</v>
      </c>
      <c r="CF34" s="23" t="s">
        <v>868</v>
      </c>
      <c r="CG34" s="23" t="s">
        <v>869</v>
      </c>
      <c r="CH34" s="23">
        <v>2</v>
      </c>
      <c r="CI34" s="31">
        <v>360.19</v>
      </c>
      <c r="CJ34" s="34">
        <v>1</v>
      </c>
      <c r="CK34" s="23">
        <v>1</v>
      </c>
      <c r="CL34" s="23" t="s">
        <v>870</v>
      </c>
      <c r="CN34" s="23">
        <v>0</v>
      </c>
      <c r="CO34" s="31">
        <v>40.063000000000002</v>
      </c>
      <c r="CP34" s="34">
        <v>3</v>
      </c>
      <c r="CQ34" s="23">
        <v>3</v>
      </c>
      <c r="CR34" s="23">
        <v>6</v>
      </c>
      <c r="CS34" s="23" t="s">
        <v>871</v>
      </c>
      <c r="CT34" s="23">
        <v>2</v>
      </c>
      <c r="CU34" s="31">
        <v>144.59800000000001</v>
      </c>
      <c r="CV34" s="34">
        <v>2</v>
      </c>
      <c r="CW34" s="23">
        <v>2</v>
      </c>
      <c r="CX34" s="23" t="s">
        <v>872</v>
      </c>
      <c r="CY34" s="23" t="s">
        <v>873</v>
      </c>
      <c r="CZ34" s="23">
        <v>2</v>
      </c>
      <c r="DA34" s="31">
        <v>170.05600000000001</v>
      </c>
      <c r="DB34" s="34">
        <v>2</v>
      </c>
      <c r="DC34" s="23">
        <v>2</v>
      </c>
      <c r="DD34" s="23">
        <v>70</v>
      </c>
      <c r="DE34" s="23" t="s">
        <v>434</v>
      </c>
      <c r="DF34" s="23">
        <v>2</v>
      </c>
      <c r="DG34" s="31">
        <v>139.37700000000001</v>
      </c>
      <c r="DH34" s="34">
        <v>2</v>
      </c>
      <c r="DI34" s="23">
        <v>2</v>
      </c>
      <c r="DJ34" s="23" t="s">
        <v>26</v>
      </c>
      <c r="DK34" s="23" t="s">
        <v>874</v>
      </c>
      <c r="DL34" s="23">
        <v>2</v>
      </c>
      <c r="DM34" s="31">
        <v>124.328</v>
      </c>
      <c r="DN34" s="34">
        <v>2</v>
      </c>
      <c r="DO34" s="23">
        <v>2</v>
      </c>
      <c r="DP34" s="23">
        <v>10</v>
      </c>
      <c r="DQ34" s="23" t="s">
        <v>875</v>
      </c>
      <c r="DR34" s="23">
        <v>1</v>
      </c>
      <c r="DS34" s="31">
        <v>77.915999999999997</v>
      </c>
      <c r="DT34" s="34">
        <v>2</v>
      </c>
      <c r="DU34" s="23">
        <v>2</v>
      </c>
      <c r="DV34" s="23" t="s">
        <v>876</v>
      </c>
      <c r="DW34" s="23" t="s">
        <v>877</v>
      </c>
      <c r="DX34" s="23">
        <v>0</v>
      </c>
      <c r="DY34" s="31">
        <v>56.365000000000002</v>
      </c>
      <c r="DZ34" s="34">
        <v>1</v>
      </c>
      <c r="EA34" s="23">
        <v>1</v>
      </c>
      <c r="EB34" s="23">
        <v>4</v>
      </c>
      <c r="EC34" s="23" t="s">
        <v>878</v>
      </c>
      <c r="ED34" s="23">
        <v>2</v>
      </c>
      <c r="EE34" s="31">
        <v>39.26</v>
      </c>
      <c r="EF34" s="34">
        <v>3</v>
      </c>
      <c r="EG34" s="23">
        <v>3</v>
      </c>
      <c r="EH34" s="23" t="s">
        <v>554</v>
      </c>
      <c r="EI34" s="23" t="s">
        <v>879</v>
      </c>
      <c r="EJ34" s="23">
        <v>2</v>
      </c>
      <c r="EL34" s="23">
        <f t="shared" si="0"/>
        <v>39</v>
      </c>
    </row>
    <row r="35" spans="1:142" x14ac:dyDescent="0.15">
      <c r="A35" s="23" t="s">
        <v>2</v>
      </c>
      <c r="B35" s="23" t="s">
        <v>880</v>
      </c>
      <c r="C35" s="31">
        <v>54.191000000000003</v>
      </c>
      <c r="D35" s="32">
        <v>3</v>
      </c>
      <c r="E35" s="23">
        <v>4</v>
      </c>
      <c r="F35" s="23">
        <v>24</v>
      </c>
      <c r="G35" s="23" t="s">
        <v>881</v>
      </c>
      <c r="H35" s="23">
        <v>2</v>
      </c>
      <c r="I35" s="33">
        <v>92.528000000000006</v>
      </c>
      <c r="J35" s="32">
        <v>2</v>
      </c>
      <c r="K35" s="23">
        <v>4</v>
      </c>
      <c r="L35" s="23">
        <v>1</v>
      </c>
      <c r="N35" s="23">
        <v>1</v>
      </c>
      <c r="O35" s="31">
        <v>90.034000000000006</v>
      </c>
      <c r="P35" s="32">
        <v>2</v>
      </c>
      <c r="Q35" s="23">
        <v>4</v>
      </c>
      <c r="R35" s="23">
        <v>3</v>
      </c>
      <c r="S35" s="23" t="s">
        <v>882</v>
      </c>
      <c r="T35" s="23">
        <v>2</v>
      </c>
      <c r="U35" s="31">
        <v>172.3</v>
      </c>
      <c r="V35" s="34">
        <v>2</v>
      </c>
      <c r="W35" s="23">
        <v>2</v>
      </c>
      <c r="X35" s="23" t="s">
        <v>883</v>
      </c>
      <c r="Y35" s="23" t="s">
        <v>8</v>
      </c>
      <c r="Z35" s="23">
        <v>2</v>
      </c>
      <c r="AA35" s="31">
        <v>156.828</v>
      </c>
      <c r="AB35" s="34">
        <v>2</v>
      </c>
      <c r="AC35" s="23">
        <v>3</v>
      </c>
      <c r="AD35" s="23">
        <v>2</v>
      </c>
      <c r="AE35" s="23" t="s">
        <v>884</v>
      </c>
      <c r="AF35" s="23">
        <v>2</v>
      </c>
      <c r="AG35" s="31">
        <v>46.478999999999999</v>
      </c>
      <c r="AH35" s="34">
        <v>3</v>
      </c>
      <c r="AI35" s="23">
        <v>4</v>
      </c>
      <c r="AJ35" s="23" t="s">
        <v>248</v>
      </c>
      <c r="AK35" s="23" t="s">
        <v>885</v>
      </c>
      <c r="AL35" s="23">
        <v>2</v>
      </c>
      <c r="AM35" s="31">
        <v>21.913</v>
      </c>
      <c r="AN35" s="34">
        <v>3</v>
      </c>
      <c r="AO35" s="23">
        <v>4</v>
      </c>
      <c r="AP35" s="23">
        <v>19</v>
      </c>
      <c r="AQ35" s="23" t="s">
        <v>886</v>
      </c>
      <c r="AR35" s="23">
        <v>2</v>
      </c>
      <c r="AS35" s="31">
        <v>82.733999999999995</v>
      </c>
      <c r="AT35" s="34">
        <v>3</v>
      </c>
      <c r="AU35" s="23">
        <v>0</v>
      </c>
      <c r="AV35" s="23">
        <v>5</v>
      </c>
      <c r="AW35" s="23" t="s">
        <v>423</v>
      </c>
      <c r="AX35" s="23">
        <v>2</v>
      </c>
      <c r="AY35" s="31">
        <v>26.478000000000002</v>
      </c>
      <c r="AZ35" s="34">
        <v>4</v>
      </c>
      <c r="BA35" s="23">
        <v>4</v>
      </c>
      <c r="BB35" s="23" t="s">
        <v>187</v>
      </c>
      <c r="BC35" s="23" t="s">
        <v>887</v>
      </c>
      <c r="BD35" s="23">
        <v>2</v>
      </c>
      <c r="BE35" s="31">
        <v>34.710999999999999</v>
      </c>
      <c r="BF35" s="34">
        <v>4</v>
      </c>
      <c r="BG35" s="23">
        <v>4</v>
      </c>
      <c r="BH35" s="23">
        <v>10</v>
      </c>
      <c r="BI35" s="23" t="s">
        <v>888</v>
      </c>
      <c r="BJ35" s="23">
        <v>2</v>
      </c>
      <c r="BK35" s="31">
        <v>55.689</v>
      </c>
      <c r="BL35" s="34">
        <v>3</v>
      </c>
      <c r="BM35" s="23">
        <v>4</v>
      </c>
      <c r="BN35" s="23">
        <v>8</v>
      </c>
      <c r="BO35" s="23" t="s">
        <v>889</v>
      </c>
      <c r="BP35" s="23">
        <v>2</v>
      </c>
      <c r="BQ35" s="31">
        <v>28.664000000000001</v>
      </c>
      <c r="BR35" s="34">
        <v>3</v>
      </c>
      <c r="BS35" s="23">
        <v>3</v>
      </c>
      <c r="BT35" s="23" t="b">
        <v>1</v>
      </c>
      <c r="BU35" s="23" t="s">
        <v>890</v>
      </c>
      <c r="BV35" s="23">
        <v>2</v>
      </c>
      <c r="BW35" s="31">
        <v>23.667999999999999</v>
      </c>
      <c r="BX35" s="34">
        <v>4</v>
      </c>
      <c r="BY35" s="23">
        <v>4</v>
      </c>
      <c r="BZ35" s="23">
        <v>42</v>
      </c>
      <c r="CA35" s="23" t="s">
        <v>891</v>
      </c>
      <c r="CB35" s="23">
        <v>2</v>
      </c>
      <c r="CC35" s="31">
        <v>25.707999999999998</v>
      </c>
      <c r="CD35" s="34">
        <v>4</v>
      </c>
      <c r="CE35" s="23">
        <v>4</v>
      </c>
      <c r="CF35" s="23" t="s">
        <v>18</v>
      </c>
      <c r="CG35" s="23" t="s">
        <v>19</v>
      </c>
      <c r="CH35" s="23">
        <v>2</v>
      </c>
      <c r="CI35" s="31">
        <v>310.50400000000002</v>
      </c>
      <c r="CJ35" s="34">
        <v>1</v>
      </c>
      <c r="CK35" s="23">
        <v>2</v>
      </c>
      <c r="CL35" s="23" t="s">
        <v>892</v>
      </c>
      <c r="CM35" s="23" t="s">
        <v>157</v>
      </c>
      <c r="CN35" s="23">
        <v>1</v>
      </c>
      <c r="CO35" s="31">
        <v>16.806000000000001</v>
      </c>
      <c r="CP35" s="34">
        <v>4</v>
      </c>
      <c r="CQ35" s="23">
        <v>4</v>
      </c>
      <c r="CR35" s="23">
        <v>6</v>
      </c>
      <c r="CS35" s="23" t="s">
        <v>893</v>
      </c>
      <c r="CT35" s="23">
        <v>2</v>
      </c>
      <c r="CU35" s="31">
        <v>134.99299999999999</v>
      </c>
      <c r="CV35" s="34">
        <v>2</v>
      </c>
      <c r="CW35" s="23">
        <v>3</v>
      </c>
      <c r="CX35" s="23" t="s">
        <v>809</v>
      </c>
      <c r="CY35" s="23" t="s">
        <v>810</v>
      </c>
      <c r="CZ35" s="23">
        <v>2</v>
      </c>
      <c r="DA35" s="31">
        <v>129.51900000000001</v>
      </c>
      <c r="DB35" s="34">
        <v>3</v>
      </c>
      <c r="DC35" s="23">
        <v>4</v>
      </c>
      <c r="DD35" s="23">
        <v>70</v>
      </c>
      <c r="DE35" s="23" t="s">
        <v>811</v>
      </c>
      <c r="DF35" s="23">
        <v>2</v>
      </c>
      <c r="DG35" s="31">
        <v>124.53100000000001</v>
      </c>
      <c r="DH35" s="34">
        <v>2</v>
      </c>
      <c r="DI35" s="23">
        <v>2</v>
      </c>
      <c r="DJ35" s="23" t="s">
        <v>26</v>
      </c>
      <c r="DK35" s="23" t="s">
        <v>812</v>
      </c>
      <c r="DL35" s="23">
        <v>2</v>
      </c>
      <c r="DM35" s="31">
        <v>86.301000000000002</v>
      </c>
      <c r="DN35" s="34">
        <v>2</v>
      </c>
      <c r="DO35" s="23">
        <v>4</v>
      </c>
      <c r="DP35" s="23">
        <v>1</v>
      </c>
      <c r="DQ35" s="23" t="s">
        <v>813</v>
      </c>
      <c r="DR35" s="23">
        <v>1</v>
      </c>
      <c r="DS35" s="31">
        <v>106.294</v>
      </c>
      <c r="DT35" s="34">
        <v>2</v>
      </c>
      <c r="DU35" s="23">
        <v>3</v>
      </c>
      <c r="DV35" s="23" t="s">
        <v>29</v>
      </c>
      <c r="DW35" s="23" t="s">
        <v>814</v>
      </c>
      <c r="DX35" s="23">
        <v>2</v>
      </c>
      <c r="DY35" s="31">
        <v>88.466999999999999</v>
      </c>
      <c r="DZ35" s="34">
        <v>2</v>
      </c>
      <c r="EA35" s="23">
        <v>3</v>
      </c>
      <c r="EB35" s="23">
        <v>4.5</v>
      </c>
      <c r="EC35" s="23" t="s">
        <v>815</v>
      </c>
      <c r="ED35" s="23">
        <v>2</v>
      </c>
      <c r="EE35" s="31">
        <v>97.850999999999999</v>
      </c>
      <c r="EF35" s="34">
        <v>2</v>
      </c>
      <c r="EG35" s="23">
        <v>3</v>
      </c>
      <c r="EH35" s="23" t="s">
        <v>32</v>
      </c>
      <c r="EI35" s="23" t="s">
        <v>816</v>
      </c>
      <c r="EJ35" s="23">
        <v>2</v>
      </c>
      <c r="EL35" s="23">
        <f t="shared" si="0"/>
        <v>43</v>
      </c>
    </row>
    <row r="36" spans="1:142" x14ac:dyDescent="0.15">
      <c r="A36" s="23" t="s">
        <v>2</v>
      </c>
      <c r="B36" s="23" t="s">
        <v>817</v>
      </c>
      <c r="C36" s="31">
        <v>84.87</v>
      </c>
      <c r="D36" s="32">
        <v>3</v>
      </c>
      <c r="E36" s="23">
        <v>4</v>
      </c>
      <c r="F36" s="23">
        <v>24</v>
      </c>
      <c r="G36" s="23" t="s">
        <v>907</v>
      </c>
      <c r="H36" s="23">
        <v>1</v>
      </c>
      <c r="I36" s="33">
        <v>79.17</v>
      </c>
      <c r="J36" s="32">
        <v>4</v>
      </c>
      <c r="K36" s="23">
        <v>4</v>
      </c>
      <c r="L36" s="23">
        <v>1</v>
      </c>
      <c r="M36" s="23" t="s">
        <v>908</v>
      </c>
      <c r="N36" s="23">
        <v>2</v>
      </c>
      <c r="O36" s="31">
        <v>122.791</v>
      </c>
      <c r="P36" s="32">
        <v>2</v>
      </c>
      <c r="Q36" s="23">
        <v>4</v>
      </c>
      <c r="R36" s="23">
        <v>3</v>
      </c>
      <c r="S36" s="23" t="s">
        <v>909</v>
      </c>
      <c r="T36" s="23">
        <v>2</v>
      </c>
      <c r="U36" s="31">
        <v>162.22499999999999</v>
      </c>
      <c r="V36" s="34">
        <v>2</v>
      </c>
      <c r="W36" s="23">
        <v>4</v>
      </c>
      <c r="X36" s="23" t="s">
        <v>60</v>
      </c>
      <c r="Y36" s="23" t="s">
        <v>910</v>
      </c>
      <c r="Z36" s="23">
        <v>2</v>
      </c>
      <c r="AA36" s="31">
        <v>115.09099999999999</v>
      </c>
      <c r="AB36" s="34">
        <v>3</v>
      </c>
      <c r="AC36" s="23">
        <v>4</v>
      </c>
      <c r="AD36" s="23">
        <v>2</v>
      </c>
      <c r="AE36" s="23" t="s">
        <v>911</v>
      </c>
      <c r="AF36" s="23">
        <v>2</v>
      </c>
      <c r="AG36" s="31">
        <v>56.183</v>
      </c>
      <c r="AH36" s="34">
        <v>4</v>
      </c>
      <c r="AI36" s="23">
        <v>4</v>
      </c>
      <c r="AJ36" s="23">
        <v>10</v>
      </c>
      <c r="AK36" s="23" t="s">
        <v>912</v>
      </c>
      <c r="AL36" s="23">
        <v>2</v>
      </c>
      <c r="AM36" s="31">
        <v>49.768999999999998</v>
      </c>
      <c r="AN36" s="34">
        <v>4</v>
      </c>
      <c r="AO36" s="23">
        <v>4</v>
      </c>
      <c r="AP36" s="23">
        <v>19</v>
      </c>
      <c r="AQ36" s="23" t="s">
        <v>913</v>
      </c>
      <c r="AR36" s="23">
        <v>2</v>
      </c>
      <c r="AS36" s="31">
        <v>87.655000000000001</v>
      </c>
      <c r="AT36" s="34">
        <v>3</v>
      </c>
      <c r="AU36" s="23">
        <v>4</v>
      </c>
      <c r="AV36" s="23">
        <v>8</v>
      </c>
      <c r="AW36" s="23" t="s">
        <v>914</v>
      </c>
      <c r="AX36" s="23">
        <v>2</v>
      </c>
      <c r="AY36" s="31">
        <v>85.016000000000005</v>
      </c>
      <c r="AZ36" s="34">
        <v>3</v>
      </c>
      <c r="BA36" s="23">
        <v>4</v>
      </c>
      <c r="BB36" s="23" t="b">
        <v>1</v>
      </c>
      <c r="BC36" s="23" t="s">
        <v>915</v>
      </c>
      <c r="BD36" s="23">
        <v>2</v>
      </c>
      <c r="BE36" s="31">
        <v>41.008000000000003</v>
      </c>
      <c r="BF36" s="34">
        <v>4</v>
      </c>
      <c r="BG36" s="23">
        <v>4</v>
      </c>
      <c r="BH36" s="23">
        <v>10</v>
      </c>
      <c r="BI36" s="23" t="s">
        <v>916</v>
      </c>
      <c r="BJ36" s="23">
        <v>2</v>
      </c>
      <c r="BK36" s="31">
        <v>92.334999999999994</v>
      </c>
      <c r="BL36" s="34">
        <v>4</v>
      </c>
      <c r="BM36" s="23">
        <v>4</v>
      </c>
      <c r="BN36" s="23">
        <v>8</v>
      </c>
      <c r="BO36" s="23" t="s">
        <v>917</v>
      </c>
      <c r="BP36" s="23">
        <v>2</v>
      </c>
      <c r="BQ36" s="31">
        <v>44.987000000000002</v>
      </c>
      <c r="BR36" s="34">
        <v>4</v>
      </c>
      <c r="BS36" s="23">
        <v>4</v>
      </c>
      <c r="BT36" s="23" t="b">
        <v>1</v>
      </c>
      <c r="BU36" s="23" t="s">
        <v>918</v>
      </c>
      <c r="BV36" s="23">
        <v>2</v>
      </c>
      <c r="BW36" s="31">
        <v>29.52</v>
      </c>
      <c r="BX36" s="34">
        <v>4</v>
      </c>
      <c r="BY36" s="23">
        <v>4</v>
      </c>
      <c r="BZ36" s="23">
        <v>42</v>
      </c>
      <c r="CA36" s="23" t="s">
        <v>919</v>
      </c>
      <c r="CB36" s="23">
        <v>2</v>
      </c>
      <c r="CC36" s="31">
        <v>40.963999999999999</v>
      </c>
      <c r="CD36" s="34">
        <v>4</v>
      </c>
      <c r="CE36" s="23">
        <v>4</v>
      </c>
      <c r="CF36" s="23" t="s">
        <v>18</v>
      </c>
      <c r="CG36" s="23" t="s">
        <v>920</v>
      </c>
      <c r="CH36" s="23">
        <v>2</v>
      </c>
      <c r="CI36" s="31">
        <v>576.06299999999999</v>
      </c>
      <c r="CJ36" s="34">
        <v>3</v>
      </c>
      <c r="CK36" s="23">
        <v>4</v>
      </c>
      <c r="CL36" s="23" t="s">
        <v>921</v>
      </c>
      <c r="CM36" s="23" t="s">
        <v>922</v>
      </c>
      <c r="CN36" s="23">
        <v>1</v>
      </c>
      <c r="CO36" s="31">
        <v>21.550999999999998</v>
      </c>
      <c r="CP36" s="34">
        <v>4</v>
      </c>
      <c r="CQ36" s="23">
        <v>4</v>
      </c>
      <c r="CR36" s="23">
        <v>6</v>
      </c>
      <c r="CS36" s="23" t="s">
        <v>502</v>
      </c>
      <c r="CT36" s="23">
        <v>2</v>
      </c>
      <c r="CU36" s="31">
        <v>71.492000000000004</v>
      </c>
      <c r="CV36" s="34">
        <v>4</v>
      </c>
      <c r="CW36" s="23">
        <v>4</v>
      </c>
      <c r="CX36" s="23" t="s">
        <v>843</v>
      </c>
      <c r="CY36" s="23" t="s">
        <v>923</v>
      </c>
      <c r="CZ36" s="23">
        <v>1</v>
      </c>
      <c r="DA36" s="31">
        <v>128.428</v>
      </c>
      <c r="DB36" s="34">
        <v>3</v>
      </c>
      <c r="DC36" s="23">
        <v>4</v>
      </c>
      <c r="DD36" s="23">
        <v>70</v>
      </c>
      <c r="DE36" s="23" t="s">
        <v>845</v>
      </c>
      <c r="DF36" s="23">
        <v>2</v>
      </c>
      <c r="DG36" s="31">
        <v>106.557</v>
      </c>
      <c r="DH36" s="34">
        <v>3</v>
      </c>
      <c r="DI36" s="23">
        <v>4</v>
      </c>
      <c r="DJ36" s="23" t="s">
        <v>26</v>
      </c>
      <c r="DK36" s="23" t="s">
        <v>846</v>
      </c>
      <c r="DL36" s="23">
        <v>2</v>
      </c>
      <c r="DM36" s="31">
        <v>59.527000000000001</v>
      </c>
      <c r="DN36" s="34">
        <v>3</v>
      </c>
      <c r="DO36" s="23">
        <v>4</v>
      </c>
      <c r="DP36" s="23">
        <v>1</v>
      </c>
      <c r="DQ36" s="23" t="s">
        <v>847</v>
      </c>
      <c r="DR36" s="23">
        <v>2</v>
      </c>
      <c r="DS36" s="31">
        <v>109.15600000000001</v>
      </c>
      <c r="DT36" s="34">
        <v>3</v>
      </c>
      <c r="DU36" s="23">
        <v>4</v>
      </c>
      <c r="DV36" s="23" t="s">
        <v>137</v>
      </c>
      <c r="DW36" s="23" t="s">
        <v>848</v>
      </c>
      <c r="DX36" s="23">
        <v>2</v>
      </c>
      <c r="DY36" s="31">
        <v>91.858000000000004</v>
      </c>
      <c r="DZ36" s="34">
        <v>3</v>
      </c>
      <c r="EA36" s="23">
        <v>4</v>
      </c>
      <c r="EB36" s="23">
        <v>4.5</v>
      </c>
      <c r="EC36" s="23" t="s">
        <v>849</v>
      </c>
      <c r="ED36" s="23">
        <v>2</v>
      </c>
      <c r="EE36" s="31">
        <v>49.554000000000002</v>
      </c>
      <c r="EF36" s="34">
        <v>4</v>
      </c>
      <c r="EG36" s="23">
        <v>4</v>
      </c>
      <c r="EH36" s="23" t="s">
        <v>88</v>
      </c>
      <c r="EI36" s="23" t="s">
        <v>850</v>
      </c>
      <c r="EJ36" s="23">
        <v>2</v>
      </c>
      <c r="EL36" s="23">
        <f t="shared" si="0"/>
        <v>43</v>
      </c>
    </row>
    <row r="37" spans="1:142" x14ac:dyDescent="0.15">
      <c r="A37" s="23" t="s">
        <v>2</v>
      </c>
      <c r="B37" s="23" t="s">
        <v>851</v>
      </c>
      <c r="C37" s="31">
        <v>77.843999999999994</v>
      </c>
      <c r="D37" s="32">
        <v>2</v>
      </c>
      <c r="E37" s="23">
        <v>3</v>
      </c>
      <c r="F37" s="23">
        <v>24</v>
      </c>
      <c r="G37" s="23" t="s">
        <v>852</v>
      </c>
      <c r="H37" s="23">
        <v>1</v>
      </c>
      <c r="I37" s="33">
        <v>66.614000000000004</v>
      </c>
      <c r="J37" s="32">
        <v>2</v>
      </c>
      <c r="K37" s="23">
        <v>3</v>
      </c>
      <c r="L37" s="23">
        <v>1</v>
      </c>
      <c r="M37" s="23" t="s">
        <v>853</v>
      </c>
      <c r="N37" s="23">
        <v>2</v>
      </c>
      <c r="O37" s="31">
        <v>148.202</v>
      </c>
      <c r="P37" s="32">
        <v>1</v>
      </c>
      <c r="Q37" s="23">
        <v>2</v>
      </c>
      <c r="R37" s="23">
        <v>3</v>
      </c>
      <c r="S37" s="23" t="s">
        <v>854</v>
      </c>
      <c r="T37" s="23">
        <v>2</v>
      </c>
      <c r="U37" s="31">
        <v>185.83099999999999</v>
      </c>
      <c r="V37" s="34">
        <v>1</v>
      </c>
      <c r="W37" s="23">
        <v>2</v>
      </c>
      <c r="X37" s="23" t="s">
        <v>60</v>
      </c>
      <c r="Y37" s="23" t="s">
        <v>855</v>
      </c>
      <c r="Z37" s="23">
        <v>2</v>
      </c>
      <c r="AA37" s="31">
        <v>117.85599999999999</v>
      </c>
      <c r="AB37" s="34">
        <v>1</v>
      </c>
      <c r="AC37" s="23">
        <v>2</v>
      </c>
      <c r="AD37" s="23">
        <v>2</v>
      </c>
      <c r="AE37" s="23" t="s">
        <v>935</v>
      </c>
      <c r="AF37" s="23">
        <v>2</v>
      </c>
      <c r="AG37" s="31">
        <v>61.082999999999998</v>
      </c>
      <c r="AH37" s="34">
        <v>2</v>
      </c>
      <c r="AI37" s="23">
        <v>3</v>
      </c>
      <c r="AJ37" s="23">
        <v>4</v>
      </c>
      <c r="AK37" s="23" t="s">
        <v>936</v>
      </c>
      <c r="AL37" s="23">
        <v>0</v>
      </c>
      <c r="AM37" s="31">
        <v>36.758000000000003</v>
      </c>
      <c r="AN37" s="34">
        <v>2</v>
      </c>
      <c r="AO37" s="23">
        <v>3</v>
      </c>
      <c r="AP37" s="23">
        <v>19</v>
      </c>
      <c r="AQ37" s="23" t="s">
        <v>937</v>
      </c>
      <c r="AR37" s="23">
        <v>2</v>
      </c>
      <c r="AS37" s="31">
        <v>147.78899999999999</v>
      </c>
      <c r="AT37" s="34">
        <v>1</v>
      </c>
      <c r="AU37" s="23">
        <v>2</v>
      </c>
      <c r="AV37" s="23">
        <v>8</v>
      </c>
      <c r="AW37" s="23" t="s">
        <v>938</v>
      </c>
      <c r="AX37" s="23">
        <v>2</v>
      </c>
      <c r="AY37" s="31">
        <v>90.242999999999995</v>
      </c>
      <c r="AZ37" s="34">
        <v>2</v>
      </c>
      <c r="BA37" s="23">
        <v>3</v>
      </c>
      <c r="BB37" s="23" t="b">
        <v>1</v>
      </c>
      <c r="BC37" s="23" t="s">
        <v>939</v>
      </c>
      <c r="BD37" s="23">
        <v>2</v>
      </c>
      <c r="BE37" s="31">
        <v>22.26</v>
      </c>
      <c r="BF37" s="34">
        <v>3</v>
      </c>
      <c r="BG37" s="23">
        <v>3</v>
      </c>
      <c r="BH37" s="23">
        <v>10</v>
      </c>
      <c r="BI37" s="23" t="s">
        <v>940</v>
      </c>
      <c r="BJ37" s="23">
        <v>2</v>
      </c>
      <c r="BK37" s="31">
        <v>76.369</v>
      </c>
      <c r="BL37" s="34">
        <v>2</v>
      </c>
      <c r="BM37" s="23">
        <v>3</v>
      </c>
      <c r="BN37" s="23">
        <v>8</v>
      </c>
      <c r="BO37" s="23" t="s">
        <v>941</v>
      </c>
      <c r="BP37" s="23">
        <v>2</v>
      </c>
      <c r="BQ37" s="31">
        <v>55.878</v>
      </c>
      <c r="BR37" s="34">
        <v>2</v>
      </c>
      <c r="BS37" s="23">
        <v>2</v>
      </c>
      <c r="BT37" s="23" t="b">
        <v>1</v>
      </c>
      <c r="BU37" s="23" t="s">
        <v>942</v>
      </c>
      <c r="BV37" s="23">
        <v>2</v>
      </c>
      <c r="BW37" s="31">
        <v>54.155000000000001</v>
      </c>
      <c r="BX37" s="34">
        <v>3</v>
      </c>
      <c r="BY37" s="23">
        <v>3</v>
      </c>
      <c r="BZ37" s="23">
        <v>42</v>
      </c>
      <c r="CA37" s="23" t="s">
        <v>943</v>
      </c>
      <c r="CB37" s="23">
        <v>2</v>
      </c>
      <c r="CC37" s="31">
        <v>18.536000000000001</v>
      </c>
      <c r="CD37" s="34">
        <v>3</v>
      </c>
      <c r="CE37" s="23">
        <v>3</v>
      </c>
      <c r="CF37" s="23" t="s">
        <v>18</v>
      </c>
      <c r="CG37" s="23" t="s">
        <v>944</v>
      </c>
      <c r="CH37" s="23">
        <v>2</v>
      </c>
      <c r="CI37" s="31">
        <v>400.66199999999998</v>
      </c>
      <c r="CJ37" s="34">
        <v>1</v>
      </c>
      <c r="CK37" s="23">
        <v>0</v>
      </c>
      <c r="CL37" s="23" t="s">
        <v>945</v>
      </c>
      <c r="CM37" s="23" t="s">
        <v>946</v>
      </c>
      <c r="CN37" s="23">
        <v>1</v>
      </c>
      <c r="CO37" s="31">
        <v>22.337</v>
      </c>
      <c r="CP37" s="34">
        <v>3</v>
      </c>
      <c r="CQ37" s="23">
        <v>4</v>
      </c>
      <c r="CR37" s="23">
        <v>6</v>
      </c>
      <c r="CS37" s="23" t="s">
        <v>947</v>
      </c>
      <c r="CT37" s="23">
        <v>2</v>
      </c>
      <c r="CU37" s="31">
        <v>48.746000000000002</v>
      </c>
      <c r="CV37" s="34">
        <v>3</v>
      </c>
      <c r="CW37" s="23">
        <v>4</v>
      </c>
      <c r="CX37" s="23" t="s">
        <v>23</v>
      </c>
      <c r="CY37" s="23" t="s">
        <v>948</v>
      </c>
      <c r="CZ37" s="23">
        <v>2</v>
      </c>
      <c r="DA37" s="31">
        <v>125.54600000000001</v>
      </c>
      <c r="DB37" s="34">
        <v>2</v>
      </c>
      <c r="DC37" s="23">
        <v>2</v>
      </c>
      <c r="DD37" s="23">
        <v>70</v>
      </c>
      <c r="DE37" s="23" t="s">
        <v>949</v>
      </c>
      <c r="DF37" s="23">
        <v>2</v>
      </c>
      <c r="DG37" s="31">
        <v>119.536</v>
      </c>
      <c r="DH37" s="34">
        <v>1</v>
      </c>
      <c r="DI37" s="23">
        <v>2</v>
      </c>
      <c r="DJ37" s="23" t="s">
        <v>950</v>
      </c>
      <c r="DK37" s="23" t="s">
        <v>951</v>
      </c>
      <c r="DL37" s="23">
        <v>0</v>
      </c>
      <c r="DM37" s="31">
        <v>132.13499999999999</v>
      </c>
      <c r="DN37" s="34">
        <v>2</v>
      </c>
      <c r="DO37" s="23">
        <v>2</v>
      </c>
      <c r="DP37" s="23">
        <v>0</v>
      </c>
      <c r="DQ37" s="23" t="s">
        <v>952</v>
      </c>
      <c r="DR37" s="23">
        <v>1</v>
      </c>
      <c r="DS37" s="31">
        <v>68.25</v>
      </c>
      <c r="DT37" s="34">
        <v>2</v>
      </c>
      <c r="DU37" s="23">
        <v>2</v>
      </c>
      <c r="DV37" s="23" t="s">
        <v>137</v>
      </c>
      <c r="DW37" s="23" t="s">
        <v>761</v>
      </c>
      <c r="DX37" s="23">
        <v>2</v>
      </c>
      <c r="DY37" s="31">
        <v>116.771</v>
      </c>
      <c r="DZ37" s="34">
        <v>2</v>
      </c>
      <c r="EA37" s="23">
        <v>2</v>
      </c>
      <c r="EB37" s="23">
        <v>4</v>
      </c>
      <c r="EC37" s="23" t="s">
        <v>953</v>
      </c>
      <c r="ED37" s="23">
        <v>2</v>
      </c>
      <c r="EE37" s="31">
        <v>41.543999999999997</v>
      </c>
      <c r="EF37" s="34">
        <v>3</v>
      </c>
      <c r="EG37" s="23">
        <v>3</v>
      </c>
      <c r="EH37" s="23" t="s">
        <v>88</v>
      </c>
      <c r="EI37" s="23" t="s">
        <v>954</v>
      </c>
      <c r="EJ37" s="23">
        <v>2</v>
      </c>
      <c r="EL37" s="23">
        <f t="shared" si="0"/>
        <v>39</v>
      </c>
    </row>
    <row r="38" spans="1:142" x14ac:dyDescent="0.15">
      <c r="A38" s="23" t="s">
        <v>2</v>
      </c>
      <c r="B38" s="23" t="s">
        <v>955</v>
      </c>
      <c r="C38" s="31">
        <v>55.633000000000003</v>
      </c>
      <c r="D38" s="32">
        <v>3</v>
      </c>
      <c r="E38" s="23">
        <v>3</v>
      </c>
      <c r="F38" s="23">
        <v>24</v>
      </c>
      <c r="G38" s="23" t="s">
        <v>956</v>
      </c>
      <c r="H38" s="23">
        <v>2</v>
      </c>
      <c r="I38" s="33">
        <v>61.628999999999998</v>
      </c>
      <c r="J38" s="32">
        <v>3</v>
      </c>
      <c r="K38" s="23">
        <v>3</v>
      </c>
      <c r="L38" s="23">
        <v>1</v>
      </c>
      <c r="M38" s="23" t="s">
        <v>957</v>
      </c>
      <c r="N38" s="23">
        <v>2</v>
      </c>
      <c r="O38" s="31">
        <v>143.47300000000001</v>
      </c>
      <c r="P38" s="32">
        <v>2</v>
      </c>
      <c r="Q38" s="23">
        <v>3</v>
      </c>
      <c r="R38" s="23">
        <v>3</v>
      </c>
      <c r="S38" s="23" t="s">
        <v>958</v>
      </c>
      <c r="T38" s="23">
        <v>2</v>
      </c>
      <c r="U38" s="31">
        <v>99</v>
      </c>
      <c r="V38" s="34">
        <v>2</v>
      </c>
      <c r="W38" s="23">
        <v>2</v>
      </c>
      <c r="X38" s="23" t="s">
        <v>60</v>
      </c>
      <c r="Y38" s="23" t="s">
        <v>959</v>
      </c>
      <c r="Z38" s="23">
        <v>2</v>
      </c>
      <c r="AA38" s="31">
        <v>88.117000000000004</v>
      </c>
      <c r="AB38" s="34">
        <v>2</v>
      </c>
      <c r="AC38" s="23">
        <v>3</v>
      </c>
      <c r="AD38" s="23">
        <v>2</v>
      </c>
      <c r="AE38" s="23" t="s">
        <v>960</v>
      </c>
      <c r="AF38" s="23">
        <v>2</v>
      </c>
      <c r="AG38" s="31">
        <v>65.373000000000005</v>
      </c>
      <c r="AH38" s="34">
        <v>2</v>
      </c>
      <c r="AI38" s="23">
        <v>3</v>
      </c>
      <c r="AJ38" s="23">
        <v>10</v>
      </c>
      <c r="AK38" s="23" t="s">
        <v>961</v>
      </c>
      <c r="AL38" s="23">
        <v>2</v>
      </c>
      <c r="AM38" s="31">
        <v>46.716000000000001</v>
      </c>
      <c r="AN38" s="34">
        <v>3</v>
      </c>
      <c r="AO38" s="23">
        <v>3</v>
      </c>
      <c r="AP38" s="23">
        <v>19</v>
      </c>
      <c r="AQ38" s="23" t="s">
        <v>962</v>
      </c>
      <c r="AR38" s="23">
        <v>2</v>
      </c>
      <c r="AS38" s="31">
        <v>103.83</v>
      </c>
      <c r="AT38" s="34">
        <v>2</v>
      </c>
      <c r="AU38" s="23">
        <v>2</v>
      </c>
      <c r="AV38" s="23">
        <v>8</v>
      </c>
      <c r="AW38" s="23" t="s">
        <v>423</v>
      </c>
      <c r="AX38" s="23">
        <v>2</v>
      </c>
      <c r="AY38" s="31">
        <v>42.066000000000003</v>
      </c>
      <c r="AZ38" s="34">
        <v>3</v>
      </c>
      <c r="BA38" s="23">
        <v>3</v>
      </c>
      <c r="BB38" s="23" t="b">
        <v>1</v>
      </c>
      <c r="BC38" s="23" t="s">
        <v>863</v>
      </c>
      <c r="BD38" s="23">
        <v>2</v>
      </c>
      <c r="BE38" s="31">
        <v>38.151000000000003</v>
      </c>
      <c r="BF38" s="34">
        <v>3</v>
      </c>
      <c r="BG38" s="23">
        <v>3</v>
      </c>
      <c r="BH38" s="23">
        <v>10</v>
      </c>
      <c r="BI38" s="23" t="s">
        <v>963</v>
      </c>
      <c r="BJ38" s="23">
        <v>2</v>
      </c>
      <c r="BK38" s="31">
        <v>56.959000000000003</v>
      </c>
      <c r="BL38" s="34">
        <v>3</v>
      </c>
      <c r="BM38" s="23">
        <v>3</v>
      </c>
      <c r="BN38" s="23">
        <v>8</v>
      </c>
      <c r="BO38" s="23" t="s">
        <v>964</v>
      </c>
      <c r="BP38" s="23">
        <v>2</v>
      </c>
      <c r="BQ38" s="31">
        <v>31.963999999999999</v>
      </c>
      <c r="BR38" s="34">
        <v>3</v>
      </c>
      <c r="BS38" s="23">
        <v>3</v>
      </c>
      <c r="BT38" s="23" t="b">
        <v>1</v>
      </c>
      <c r="BU38" s="23" t="s">
        <v>894</v>
      </c>
      <c r="BV38" s="23">
        <v>2</v>
      </c>
      <c r="BW38" s="31">
        <v>28.129000000000001</v>
      </c>
      <c r="BX38" s="34">
        <v>3</v>
      </c>
      <c r="BY38" s="23">
        <v>3</v>
      </c>
      <c r="BZ38" s="23">
        <v>42</v>
      </c>
      <c r="CA38" s="23" t="s">
        <v>895</v>
      </c>
      <c r="CB38" s="23">
        <v>2</v>
      </c>
      <c r="CC38" s="31">
        <v>26.638999999999999</v>
      </c>
      <c r="CD38" s="34">
        <v>3</v>
      </c>
      <c r="CE38" s="23">
        <v>3</v>
      </c>
      <c r="CF38" s="23" t="s">
        <v>18</v>
      </c>
      <c r="CG38" s="23" t="s">
        <v>896</v>
      </c>
      <c r="CH38" s="23">
        <v>2</v>
      </c>
      <c r="CI38" s="31">
        <v>285.96899999999999</v>
      </c>
      <c r="CJ38" s="34">
        <v>2</v>
      </c>
      <c r="CK38" s="23">
        <v>2</v>
      </c>
      <c r="CL38" s="23" t="s">
        <v>897</v>
      </c>
      <c r="CM38" s="23" t="s">
        <v>898</v>
      </c>
      <c r="CN38" s="23">
        <v>2</v>
      </c>
      <c r="CO38" s="31">
        <v>11.544</v>
      </c>
      <c r="CP38" s="34">
        <v>4</v>
      </c>
      <c r="CQ38" s="23">
        <v>3</v>
      </c>
      <c r="CR38" s="23">
        <v>6</v>
      </c>
      <c r="CS38" s="23" t="s">
        <v>502</v>
      </c>
      <c r="CT38" s="23">
        <v>2</v>
      </c>
      <c r="CU38" s="31">
        <v>73.867000000000004</v>
      </c>
      <c r="CV38" s="34">
        <v>3</v>
      </c>
      <c r="CW38" s="23">
        <v>3</v>
      </c>
      <c r="CX38" s="23" t="s">
        <v>23</v>
      </c>
      <c r="CY38" s="23" t="s">
        <v>899</v>
      </c>
      <c r="CZ38" s="23">
        <v>2</v>
      </c>
      <c r="DA38" s="31">
        <v>88.039000000000001</v>
      </c>
      <c r="DB38" s="34">
        <v>2</v>
      </c>
      <c r="DC38" s="23">
        <v>2</v>
      </c>
      <c r="DD38" s="23" t="s">
        <v>52</v>
      </c>
      <c r="DE38" s="23" t="s">
        <v>900</v>
      </c>
      <c r="DF38" s="23">
        <v>0</v>
      </c>
      <c r="DG38" s="31">
        <v>67.269000000000005</v>
      </c>
      <c r="DH38" s="34">
        <v>2</v>
      </c>
      <c r="DI38" s="23">
        <v>3</v>
      </c>
      <c r="DJ38" s="23" t="s">
        <v>26</v>
      </c>
      <c r="DK38" s="23" t="s">
        <v>901</v>
      </c>
      <c r="DL38" s="23">
        <v>2</v>
      </c>
      <c r="DM38" s="31">
        <v>30.794</v>
      </c>
      <c r="DN38" s="34">
        <v>3</v>
      </c>
      <c r="DO38" s="23">
        <v>3</v>
      </c>
      <c r="DP38" s="23">
        <v>1</v>
      </c>
      <c r="DQ38" s="23" t="s">
        <v>902</v>
      </c>
      <c r="DR38" s="23">
        <v>1</v>
      </c>
      <c r="DS38" s="31">
        <v>84.486000000000004</v>
      </c>
      <c r="DT38" s="34">
        <v>2</v>
      </c>
      <c r="DU38" s="23">
        <v>3</v>
      </c>
      <c r="DV38" s="23" t="s">
        <v>137</v>
      </c>
      <c r="DW38" s="23" t="s">
        <v>903</v>
      </c>
      <c r="DX38" s="23">
        <v>2</v>
      </c>
      <c r="DY38" s="31">
        <v>164.37100000000001</v>
      </c>
      <c r="DZ38" s="34">
        <v>2</v>
      </c>
      <c r="EA38" s="23">
        <v>2</v>
      </c>
      <c r="EB38" s="23">
        <v>3.5</v>
      </c>
      <c r="EC38" s="23" t="s">
        <v>904</v>
      </c>
      <c r="ED38" s="23">
        <v>1</v>
      </c>
      <c r="EE38" s="31">
        <v>36.673999999999999</v>
      </c>
      <c r="EF38" s="34">
        <v>3</v>
      </c>
      <c r="EG38" s="23">
        <v>3</v>
      </c>
      <c r="EH38" s="23" t="s">
        <v>88</v>
      </c>
      <c r="EI38" s="23" t="s">
        <v>905</v>
      </c>
      <c r="EJ38" s="23">
        <v>2</v>
      </c>
      <c r="EL38" s="23">
        <f t="shared" si="0"/>
        <v>42</v>
      </c>
    </row>
    <row r="39" spans="1:142" x14ac:dyDescent="0.15">
      <c r="A39" s="23" t="s">
        <v>2</v>
      </c>
      <c r="B39" s="23" t="s">
        <v>906</v>
      </c>
      <c r="C39" s="31">
        <v>55.610999999999997</v>
      </c>
      <c r="D39" s="32">
        <v>3</v>
      </c>
      <c r="E39" s="23">
        <v>4</v>
      </c>
      <c r="F39" s="23">
        <v>24</v>
      </c>
      <c r="G39" s="23" t="s">
        <v>979</v>
      </c>
      <c r="H39" s="23">
        <v>1</v>
      </c>
      <c r="I39" s="33">
        <v>62.631999999999998</v>
      </c>
      <c r="J39" s="32">
        <v>4</v>
      </c>
      <c r="K39" s="23">
        <v>4</v>
      </c>
      <c r="L39" s="23">
        <v>1</v>
      </c>
      <c r="M39" s="23" t="s">
        <v>980</v>
      </c>
      <c r="N39" s="23">
        <v>2</v>
      </c>
      <c r="O39" s="31">
        <v>118.75700000000001</v>
      </c>
      <c r="P39" s="32">
        <v>2</v>
      </c>
      <c r="Q39" s="23">
        <v>2</v>
      </c>
      <c r="R39" s="23">
        <v>3</v>
      </c>
      <c r="T39" s="23">
        <v>1</v>
      </c>
      <c r="U39" s="31">
        <v>263.07</v>
      </c>
      <c r="V39" s="34">
        <v>1</v>
      </c>
      <c r="W39" s="23">
        <v>4</v>
      </c>
      <c r="X39" s="23" t="s">
        <v>60</v>
      </c>
      <c r="Y39" s="23" t="s">
        <v>981</v>
      </c>
      <c r="Z39" s="23">
        <v>1</v>
      </c>
      <c r="AA39" s="31">
        <v>136.53200000000001</v>
      </c>
      <c r="AB39" s="34">
        <v>3</v>
      </c>
      <c r="AC39" s="23">
        <v>2</v>
      </c>
      <c r="AD39" s="23">
        <v>2</v>
      </c>
      <c r="AF39" s="23">
        <v>1</v>
      </c>
      <c r="AG39" s="31">
        <v>87.68</v>
      </c>
      <c r="AH39" s="34">
        <v>3</v>
      </c>
      <c r="AI39" s="23">
        <v>4</v>
      </c>
      <c r="AJ39" s="23">
        <v>10</v>
      </c>
      <c r="AK39" s="23" t="s">
        <v>982</v>
      </c>
      <c r="AL39" s="23">
        <v>2</v>
      </c>
      <c r="AM39" s="31">
        <v>67.266000000000005</v>
      </c>
      <c r="AN39" s="34">
        <v>4</v>
      </c>
      <c r="AO39" s="23">
        <v>3</v>
      </c>
      <c r="AP39" s="23">
        <v>19</v>
      </c>
      <c r="AQ39" s="23" t="s">
        <v>983</v>
      </c>
      <c r="AR39" s="23">
        <v>2</v>
      </c>
      <c r="AS39" s="31">
        <v>243.20699999999999</v>
      </c>
      <c r="AT39" s="34">
        <v>1</v>
      </c>
      <c r="AU39" s="23">
        <v>1</v>
      </c>
      <c r="AV39" s="23">
        <v>8</v>
      </c>
      <c r="AX39" s="23">
        <v>0</v>
      </c>
      <c r="AY39" s="31">
        <v>99.665000000000006</v>
      </c>
      <c r="AZ39" s="34">
        <v>2</v>
      </c>
      <c r="BA39" s="23">
        <v>2</v>
      </c>
      <c r="BB39" s="23" t="b">
        <v>1</v>
      </c>
      <c r="BC39" s="23" t="s">
        <v>984</v>
      </c>
      <c r="BD39" s="23">
        <v>2</v>
      </c>
      <c r="BE39" s="31">
        <v>57.975000000000001</v>
      </c>
      <c r="BF39" s="34">
        <v>4</v>
      </c>
      <c r="BG39" s="23">
        <v>4</v>
      </c>
      <c r="BH39" s="23">
        <v>10</v>
      </c>
      <c r="BI39" s="23" t="s">
        <v>985</v>
      </c>
      <c r="BJ39" s="23">
        <v>2</v>
      </c>
      <c r="BK39" s="31">
        <v>70.108999999999995</v>
      </c>
      <c r="BL39" s="34">
        <v>3</v>
      </c>
      <c r="BM39" s="23">
        <v>4</v>
      </c>
      <c r="BN39" s="23">
        <v>8</v>
      </c>
      <c r="BO39" s="23" t="s">
        <v>986</v>
      </c>
      <c r="BP39" s="23">
        <v>2</v>
      </c>
      <c r="BQ39" s="31">
        <v>97.804000000000002</v>
      </c>
      <c r="BR39" s="34">
        <v>3</v>
      </c>
      <c r="BS39" s="23">
        <v>3</v>
      </c>
      <c r="BT39" s="23" t="b">
        <v>1</v>
      </c>
      <c r="BU39" s="23" t="s">
        <v>987</v>
      </c>
      <c r="BV39" s="23">
        <v>2</v>
      </c>
      <c r="BW39" s="31">
        <v>61.65</v>
      </c>
      <c r="BX39" s="34">
        <v>4</v>
      </c>
      <c r="BY39" s="23">
        <v>4</v>
      </c>
      <c r="BZ39" s="23">
        <v>42</v>
      </c>
      <c r="CA39" s="23" t="s">
        <v>988</v>
      </c>
      <c r="CB39" s="23">
        <v>2</v>
      </c>
      <c r="CC39" s="31">
        <v>55.45</v>
      </c>
      <c r="CD39" s="34">
        <v>4</v>
      </c>
      <c r="CE39" s="23">
        <v>4</v>
      </c>
      <c r="CF39" s="23" t="s">
        <v>688</v>
      </c>
      <c r="CG39" s="23" t="s">
        <v>989</v>
      </c>
      <c r="CH39" s="23">
        <v>2</v>
      </c>
      <c r="CI39" s="31">
        <v>199.33199999999999</v>
      </c>
      <c r="CJ39" s="34">
        <v>0</v>
      </c>
      <c r="CK39" s="23">
        <v>0</v>
      </c>
      <c r="CN39" s="23">
        <v>0</v>
      </c>
      <c r="CO39" s="31">
        <v>15.113</v>
      </c>
      <c r="CP39" s="34">
        <v>4</v>
      </c>
      <c r="CQ39" s="23">
        <v>4</v>
      </c>
      <c r="CR39" s="23">
        <v>6</v>
      </c>
      <c r="CS39" s="23" t="s">
        <v>990</v>
      </c>
      <c r="CT39" s="23">
        <v>2</v>
      </c>
      <c r="CU39" s="31">
        <v>118.40600000000001</v>
      </c>
      <c r="CV39" s="34">
        <v>4</v>
      </c>
      <c r="CW39" s="23">
        <v>4</v>
      </c>
      <c r="CX39" s="23" t="s">
        <v>843</v>
      </c>
      <c r="CY39" s="23" t="s">
        <v>991</v>
      </c>
      <c r="CZ39" s="23">
        <v>1</v>
      </c>
      <c r="DA39" s="31">
        <v>190.501</v>
      </c>
      <c r="DB39" s="34">
        <v>0</v>
      </c>
      <c r="DC39" s="23">
        <v>1</v>
      </c>
      <c r="DD39" s="23" t="s">
        <v>52</v>
      </c>
      <c r="DF39" s="23">
        <v>0</v>
      </c>
      <c r="DG39" s="31">
        <v>62.89</v>
      </c>
      <c r="DH39" s="34">
        <v>0</v>
      </c>
      <c r="DI39" s="23">
        <v>0</v>
      </c>
      <c r="DL39" s="23">
        <v>0</v>
      </c>
      <c r="DM39" s="31">
        <v>56.298000000000002</v>
      </c>
      <c r="DN39" s="34">
        <v>3</v>
      </c>
      <c r="DO39" s="23">
        <v>2</v>
      </c>
      <c r="DQ39" s="23" t="s">
        <v>992</v>
      </c>
      <c r="DR39" s="23">
        <v>0</v>
      </c>
      <c r="DS39" s="31">
        <v>116.087</v>
      </c>
      <c r="DT39" s="34">
        <v>3</v>
      </c>
      <c r="DU39" s="23">
        <v>3</v>
      </c>
      <c r="DV39" s="23" t="s">
        <v>137</v>
      </c>
      <c r="DW39" s="23" t="s">
        <v>993</v>
      </c>
      <c r="DX39" s="23">
        <v>2</v>
      </c>
      <c r="DY39" s="31">
        <v>76.448999999999998</v>
      </c>
      <c r="DZ39" s="34">
        <v>3</v>
      </c>
      <c r="EA39" s="23">
        <v>3</v>
      </c>
      <c r="EB39" s="23">
        <v>6</v>
      </c>
      <c r="ED39" s="23">
        <v>0</v>
      </c>
      <c r="EE39" s="31">
        <v>55.969000000000001</v>
      </c>
      <c r="EF39" s="34">
        <v>4</v>
      </c>
      <c r="EG39" s="23">
        <v>4</v>
      </c>
      <c r="EH39" s="23" t="s">
        <v>88</v>
      </c>
      <c r="EI39" s="23" t="s">
        <v>924</v>
      </c>
      <c r="EJ39" s="23">
        <v>2</v>
      </c>
      <c r="EL39" s="23">
        <f t="shared" si="0"/>
        <v>29</v>
      </c>
    </row>
    <row r="40" spans="1:142" x14ac:dyDescent="0.15">
      <c r="A40" s="23" t="s">
        <v>2</v>
      </c>
      <c r="B40" s="23" t="s">
        <v>925</v>
      </c>
      <c r="C40" s="31">
        <v>29.474</v>
      </c>
      <c r="D40" s="32">
        <v>4</v>
      </c>
      <c r="E40" s="23">
        <v>3</v>
      </c>
      <c r="F40" s="23">
        <v>24</v>
      </c>
      <c r="G40" s="23" t="s">
        <v>926</v>
      </c>
      <c r="H40" s="23">
        <v>2</v>
      </c>
      <c r="I40" s="33">
        <v>74.147000000000006</v>
      </c>
      <c r="J40" s="32">
        <v>2</v>
      </c>
      <c r="K40" s="23">
        <v>3</v>
      </c>
      <c r="L40" s="23" t="s">
        <v>84</v>
      </c>
      <c r="M40" s="23" t="s">
        <v>927</v>
      </c>
      <c r="N40" s="23">
        <v>2</v>
      </c>
      <c r="O40" s="31">
        <v>76.614000000000004</v>
      </c>
      <c r="P40" s="32">
        <v>2</v>
      </c>
      <c r="Q40" s="23">
        <v>1</v>
      </c>
      <c r="R40" s="23">
        <v>3</v>
      </c>
      <c r="S40" s="23" t="s">
        <v>928</v>
      </c>
      <c r="T40" s="23">
        <v>1</v>
      </c>
      <c r="U40" s="31">
        <v>79.221999999999994</v>
      </c>
      <c r="V40" s="34">
        <v>2</v>
      </c>
      <c r="W40" s="23">
        <v>2</v>
      </c>
      <c r="X40" s="23" t="s">
        <v>929</v>
      </c>
      <c r="Y40" s="23" t="s">
        <v>930</v>
      </c>
      <c r="Z40" s="23">
        <v>0</v>
      </c>
      <c r="AA40" s="31">
        <v>136.80600000000001</v>
      </c>
      <c r="AB40" s="34">
        <v>2</v>
      </c>
      <c r="AC40" s="23">
        <v>4</v>
      </c>
      <c r="AD40" s="23">
        <v>2</v>
      </c>
      <c r="AE40" s="23" t="s">
        <v>931</v>
      </c>
      <c r="AF40" s="23">
        <v>2</v>
      </c>
      <c r="AG40" s="31">
        <v>83.245000000000005</v>
      </c>
      <c r="AH40" s="34">
        <v>2</v>
      </c>
      <c r="AI40" s="23">
        <v>3</v>
      </c>
      <c r="AJ40" s="23" t="s">
        <v>248</v>
      </c>
      <c r="AK40" s="23" t="s">
        <v>932</v>
      </c>
      <c r="AL40" s="23">
        <v>2</v>
      </c>
      <c r="AM40" s="31">
        <v>24.491</v>
      </c>
      <c r="AN40" s="34">
        <v>2</v>
      </c>
      <c r="AO40" s="23">
        <v>3</v>
      </c>
      <c r="AP40" s="23">
        <v>19</v>
      </c>
      <c r="AQ40" s="23" t="s">
        <v>933</v>
      </c>
      <c r="AR40" s="23">
        <v>2</v>
      </c>
      <c r="AS40" s="31">
        <v>48.9</v>
      </c>
      <c r="AT40" s="34">
        <v>3</v>
      </c>
      <c r="AU40" s="23">
        <v>4</v>
      </c>
      <c r="AV40" s="23">
        <v>8</v>
      </c>
      <c r="AW40" s="23" t="s">
        <v>934</v>
      </c>
      <c r="AX40" s="23">
        <v>2</v>
      </c>
      <c r="AY40" s="31">
        <v>51.517000000000003</v>
      </c>
      <c r="AZ40" s="34">
        <v>3</v>
      </c>
      <c r="BA40" s="23">
        <v>4</v>
      </c>
      <c r="BB40" s="23" t="b">
        <v>1</v>
      </c>
      <c r="BC40" s="23" t="s">
        <v>1007</v>
      </c>
      <c r="BD40" s="23">
        <v>2</v>
      </c>
      <c r="BE40" s="31">
        <v>27.413</v>
      </c>
      <c r="BF40" s="34">
        <v>3</v>
      </c>
      <c r="BG40" s="23">
        <v>4</v>
      </c>
      <c r="BH40" s="23">
        <v>10</v>
      </c>
      <c r="BI40" s="23" t="s">
        <v>1008</v>
      </c>
      <c r="BJ40" s="23">
        <v>2</v>
      </c>
      <c r="BK40" s="31">
        <v>37.164999999999999</v>
      </c>
      <c r="BL40" s="34">
        <v>3</v>
      </c>
      <c r="BM40" s="23">
        <v>4</v>
      </c>
      <c r="BN40" s="23">
        <v>8</v>
      </c>
      <c r="BO40" s="23" t="s">
        <v>1009</v>
      </c>
      <c r="BP40" s="23">
        <v>2</v>
      </c>
      <c r="BQ40" s="31">
        <v>16.289000000000001</v>
      </c>
      <c r="BR40" s="34">
        <v>4</v>
      </c>
      <c r="BS40" s="23">
        <v>4</v>
      </c>
      <c r="BT40" s="23" t="b">
        <v>1</v>
      </c>
      <c r="BU40" s="23" t="s">
        <v>1010</v>
      </c>
      <c r="BV40" s="23">
        <v>2</v>
      </c>
      <c r="BW40" s="31">
        <v>23.114999999999998</v>
      </c>
      <c r="BX40" s="34">
        <v>4</v>
      </c>
      <c r="BY40" s="23">
        <v>4</v>
      </c>
      <c r="BZ40" s="23">
        <v>42</v>
      </c>
      <c r="CA40" s="23" t="s">
        <v>1011</v>
      </c>
      <c r="CB40" s="23">
        <v>2</v>
      </c>
      <c r="CC40" s="31">
        <v>33.777000000000001</v>
      </c>
      <c r="CD40" s="34">
        <v>3</v>
      </c>
      <c r="CE40" s="23">
        <v>4</v>
      </c>
      <c r="CF40" s="23" t="s">
        <v>688</v>
      </c>
      <c r="CG40" s="23" t="s">
        <v>1012</v>
      </c>
      <c r="CH40" s="23">
        <v>2</v>
      </c>
      <c r="CI40" s="31">
        <v>317.88900000000001</v>
      </c>
      <c r="CJ40" s="34">
        <v>1</v>
      </c>
      <c r="CK40" s="23">
        <v>1</v>
      </c>
      <c r="CL40" s="23" t="s">
        <v>1013</v>
      </c>
      <c r="CM40" s="23" t="s">
        <v>1014</v>
      </c>
      <c r="CN40" s="23">
        <v>1</v>
      </c>
      <c r="CO40" s="31">
        <v>23.734000000000002</v>
      </c>
      <c r="CP40" s="34">
        <v>3</v>
      </c>
      <c r="CQ40" s="23">
        <v>4</v>
      </c>
      <c r="CR40" s="23">
        <v>6</v>
      </c>
      <c r="CS40" s="23" t="s">
        <v>1015</v>
      </c>
      <c r="CT40" s="23">
        <v>2</v>
      </c>
      <c r="CU40" s="31">
        <v>116.816</v>
      </c>
      <c r="CV40" s="34">
        <v>3</v>
      </c>
      <c r="CW40" s="23">
        <v>3</v>
      </c>
      <c r="CX40" s="23" t="s">
        <v>23</v>
      </c>
      <c r="CY40" s="23" t="s">
        <v>1016</v>
      </c>
      <c r="CZ40" s="23">
        <v>2</v>
      </c>
      <c r="DA40" s="31">
        <v>150.31</v>
      </c>
      <c r="DB40" s="34">
        <v>2</v>
      </c>
      <c r="DC40" s="23">
        <v>3</v>
      </c>
      <c r="DD40" s="23">
        <v>70</v>
      </c>
      <c r="DE40" s="23" t="s">
        <v>1017</v>
      </c>
      <c r="DF40" s="23">
        <v>2</v>
      </c>
      <c r="DG40" s="31">
        <v>70.012</v>
      </c>
      <c r="DH40" s="34">
        <v>2</v>
      </c>
      <c r="DI40" s="23">
        <v>1</v>
      </c>
      <c r="DJ40" s="23" t="s">
        <v>1018</v>
      </c>
      <c r="DK40" s="23" t="s">
        <v>1019</v>
      </c>
      <c r="DL40" s="23">
        <v>2</v>
      </c>
      <c r="DM40" s="31">
        <v>44.88</v>
      </c>
      <c r="DN40" s="34">
        <v>3</v>
      </c>
      <c r="DO40" s="23">
        <v>4</v>
      </c>
      <c r="DP40" s="23">
        <v>100</v>
      </c>
      <c r="DQ40" s="23" t="s">
        <v>1020</v>
      </c>
      <c r="DR40" s="23">
        <v>2</v>
      </c>
      <c r="DS40" s="31">
        <v>43.695999999999998</v>
      </c>
      <c r="DT40" s="34">
        <v>3</v>
      </c>
      <c r="DU40" s="23">
        <v>3</v>
      </c>
      <c r="DV40" s="23" t="s">
        <v>1021</v>
      </c>
      <c r="DW40" s="23" t="s">
        <v>1022</v>
      </c>
      <c r="DX40" s="23">
        <v>2</v>
      </c>
      <c r="DY40" s="31">
        <v>81.430000000000007</v>
      </c>
      <c r="DZ40" s="34">
        <v>2</v>
      </c>
      <c r="EA40" s="23">
        <v>3</v>
      </c>
      <c r="EB40" s="23" t="s">
        <v>632</v>
      </c>
      <c r="EC40" s="23" t="s">
        <v>1023</v>
      </c>
      <c r="ED40" s="23">
        <v>2</v>
      </c>
      <c r="EE40" s="31">
        <v>50.052999999999997</v>
      </c>
      <c r="EF40" s="34">
        <v>3</v>
      </c>
      <c r="EG40" s="23">
        <v>4</v>
      </c>
      <c r="EH40" s="23" t="s">
        <v>1024</v>
      </c>
      <c r="EI40" s="23" t="s">
        <v>965</v>
      </c>
      <c r="EJ40" s="23">
        <v>2</v>
      </c>
      <c r="EL40" s="23">
        <f t="shared" si="0"/>
        <v>42</v>
      </c>
    </row>
    <row r="41" spans="1:142" x14ac:dyDescent="0.15">
      <c r="A41" s="23" t="s">
        <v>2</v>
      </c>
      <c r="B41" s="23" t="s">
        <v>966</v>
      </c>
      <c r="C41" s="31">
        <v>81.555999999999997</v>
      </c>
      <c r="D41" s="32">
        <v>2</v>
      </c>
      <c r="E41" s="23">
        <v>3</v>
      </c>
      <c r="F41" s="23">
        <v>24</v>
      </c>
      <c r="G41" s="23" t="s">
        <v>967</v>
      </c>
      <c r="H41" s="23">
        <v>1</v>
      </c>
      <c r="I41" s="33">
        <v>87.801000000000002</v>
      </c>
      <c r="J41" s="32">
        <v>2</v>
      </c>
      <c r="K41" s="23">
        <v>3</v>
      </c>
      <c r="L41" s="23">
        <v>1</v>
      </c>
      <c r="M41" s="23" t="s">
        <v>968</v>
      </c>
      <c r="N41" s="23">
        <v>2</v>
      </c>
      <c r="O41" s="31">
        <v>176.01</v>
      </c>
      <c r="P41" s="32">
        <v>1</v>
      </c>
      <c r="Q41" s="23">
        <v>2</v>
      </c>
      <c r="R41" s="23">
        <v>3</v>
      </c>
      <c r="S41" s="23" t="s">
        <v>969</v>
      </c>
      <c r="T41" s="23">
        <v>1</v>
      </c>
      <c r="U41" s="31">
        <v>84.76</v>
      </c>
      <c r="V41" s="34">
        <v>2</v>
      </c>
      <c r="W41" s="23">
        <v>3</v>
      </c>
      <c r="X41" s="23" t="s">
        <v>325</v>
      </c>
      <c r="Y41" s="23" t="s">
        <v>970</v>
      </c>
      <c r="Z41" s="23">
        <v>0</v>
      </c>
      <c r="AA41" s="31">
        <v>233.97399999999999</v>
      </c>
      <c r="AB41" s="34">
        <v>1</v>
      </c>
      <c r="AC41" s="23">
        <v>3</v>
      </c>
      <c r="AD41" s="23">
        <v>3</v>
      </c>
      <c r="AE41" s="23" t="s">
        <v>971</v>
      </c>
      <c r="AF41" s="23">
        <v>1</v>
      </c>
      <c r="AG41" s="31">
        <v>89.94</v>
      </c>
      <c r="AH41" s="34">
        <v>2</v>
      </c>
      <c r="AI41" s="23">
        <v>3</v>
      </c>
      <c r="AJ41" s="23">
        <v>10</v>
      </c>
      <c r="AK41" s="23" t="s">
        <v>972</v>
      </c>
      <c r="AL41" s="23">
        <v>2</v>
      </c>
      <c r="AM41" s="31">
        <v>51.527999999999999</v>
      </c>
      <c r="AN41" s="34">
        <v>4</v>
      </c>
      <c r="AO41" s="23">
        <v>4</v>
      </c>
      <c r="AP41" s="23">
        <v>19</v>
      </c>
      <c r="AQ41" s="23" t="s">
        <v>973</v>
      </c>
      <c r="AR41" s="23">
        <v>2</v>
      </c>
      <c r="AS41" s="31">
        <v>151.06</v>
      </c>
      <c r="AT41" s="34">
        <v>1</v>
      </c>
      <c r="AU41" s="23">
        <v>2</v>
      </c>
      <c r="AV41" s="23">
        <v>8</v>
      </c>
      <c r="AW41" s="23" t="s">
        <v>974</v>
      </c>
      <c r="AX41" s="23">
        <v>2</v>
      </c>
      <c r="AY41" s="31">
        <v>97.352000000000004</v>
      </c>
      <c r="AZ41" s="34">
        <v>3</v>
      </c>
      <c r="BA41" s="23">
        <v>4</v>
      </c>
      <c r="BB41" s="23" t="b">
        <v>1</v>
      </c>
      <c r="BC41" s="23" t="s">
        <v>975</v>
      </c>
      <c r="BD41" s="23">
        <v>2</v>
      </c>
      <c r="BE41" s="31">
        <v>48.097999999999999</v>
      </c>
      <c r="BF41" s="34">
        <v>4</v>
      </c>
      <c r="BG41" s="23">
        <v>4</v>
      </c>
      <c r="BH41" s="23">
        <v>10</v>
      </c>
      <c r="BI41" s="23" t="s">
        <v>976</v>
      </c>
      <c r="BJ41" s="23">
        <v>2</v>
      </c>
      <c r="BK41" s="31">
        <v>66.238</v>
      </c>
      <c r="BL41" s="34">
        <v>3</v>
      </c>
      <c r="BM41" s="23">
        <v>3</v>
      </c>
      <c r="BN41" s="23">
        <v>8</v>
      </c>
      <c r="BO41" s="23" t="s">
        <v>977</v>
      </c>
      <c r="BP41" s="23">
        <v>2</v>
      </c>
      <c r="BQ41" s="31">
        <v>61.033000000000001</v>
      </c>
      <c r="BR41" s="34">
        <v>2</v>
      </c>
      <c r="BS41" s="23">
        <v>3</v>
      </c>
      <c r="BT41" s="23" t="b">
        <v>1</v>
      </c>
      <c r="BU41" s="23" t="s">
        <v>978</v>
      </c>
      <c r="BV41" s="23">
        <v>2</v>
      </c>
      <c r="BW41" s="31">
        <v>62.381999999999998</v>
      </c>
      <c r="BX41" s="34">
        <v>4</v>
      </c>
      <c r="BY41" s="23">
        <v>4</v>
      </c>
      <c r="BZ41" s="23">
        <v>42</v>
      </c>
      <c r="CA41" s="23" t="s">
        <v>994</v>
      </c>
      <c r="CB41" s="23">
        <v>2</v>
      </c>
      <c r="CC41" s="31">
        <v>52.616</v>
      </c>
      <c r="CD41" s="34">
        <v>3</v>
      </c>
      <c r="CE41" s="23">
        <v>4</v>
      </c>
      <c r="CF41" s="23" t="s">
        <v>18</v>
      </c>
      <c r="CG41" s="23" t="s">
        <v>995</v>
      </c>
      <c r="CH41" s="23">
        <v>2</v>
      </c>
      <c r="CI41" s="31">
        <v>441.07400000000001</v>
      </c>
      <c r="CJ41" s="34">
        <v>0</v>
      </c>
      <c r="CK41" s="23">
        <v>0</v>
      </c>
      <c r="CL41" s="23" t="s">
        <v>996</v>
      </c>
      <c r="CM41" s="23" t="s">
        <v>721</v>
      </c>
      <c r="CN41" s="23">
        <v>0</v>
      </c>
      <c r="CO41" s="31">
        <v>20.678000000000001</v>
      </c>
      <c r="CP41" s="34">
        <v>4</v>
      </c>
      <c r="CQ41" s="23">
        <v>4</v>
      </c>
      <c r="CR41" s="23">
        <v>6</v>
      </c>
      <c r="CS41" s="23" t="s">
        <v>997</v>
      </c>
      <c r="CT41" s="23">
        <v>2</v>
      </c>
      <c r="CU41" s="31">
        <v>110.068</v>
      </c>
      <c r="CV41" s="34">
        <v>3</v>
      </c>
      <c r="CW41" s="23">
        <v>3</v>
      </c>
      <c r="CX41" s="23" t="s">
        <v>23</v>
      </c>
      <c r="CY41" s="23" t="s">
        <v>998</v>
      </c>
      <c r="CZ41" s="23">
        <v>2</v>
      </c>
      <c r="DA41" s="31">
        <v>157.672</v>
      </c>
      <c r="DB41" s="34">
        <v>2</v>
      </c>
      <c r="DC41" s="23">
        <v>3</v>
      </c>
      <c r="DD41" s="23">
        <v>70</v>
      </c>
      <c r="DE41" s="23" t="s">
        <v>999</v>
      </c>
      <c r="DF41" s="23">
        <v>2</v>
      </c>
      <c r="DG41" s="31">
        <v>153.279</v>
      </c>
      <c r="DH41" s="34">
        <v>1</v>
      </c>
      <c r="DI41" s="23">
        <v>3</v>
      </c>
      <c r="DJ41" s="23" t="s">
        <v>1000</v>
      </c>
      <c r="DK41" s="23" t="s">
        <v>1001</v>
      </c>
      <c r="DL41" s="23">
        <v>2</v>
      </c>
      <c r="DM41" s="31">
        <v>68.522000000000006</v>
      </c>
      <c r="DN41" s="34">
        <v>3</v>
      </c>
      <c r="DO41" s="23">
        <v>4</v>
      </c>
      <c r="DP41" s="23">
        <v>100</v>
      </c>
      <c r="DQ41" s="23" t="s">
        <v>1002</v>
      </c>
      <c r="DR41" s="23">
        <v>2</v>
      </c>
      <c r="DS41" s="31">
        <v>76.253</v>
      </c>
      <c r="DT41" s="34">
        <v>3</v>
      </c>
      <c r="DU41" s="23">
        <v>4</v>
      </c>
      <c r="DV41" s="23" t="s">
        <v>638</v>
      </c>
      <c r="DW41" s="23" t="s">
        <v>1003</v>
      </c>
      <c r="DX41" s="23">
        <v>0</v>
      </c>
      <c r="DY41" s="31">
        <v>80.260000000000005</v>
      </c>
      <c r="DZ41" s="34">
        <v>2</v>
      </c>
      <c r="EA41" s="23">
        <v>2</v>
      </c>
      <c r="EB41" s="23">
        <v>9</v>
      </c>
      <c r="EC41" s="23" t="s">
        <v>1004</v>
      </c>
      <c r="ED41" s="23">
        <v>2</v>
      </c>
      <c r="EE41" s="31">
        <v>48.069000000000003</v>
      </c>
      <c r="EF41" s="34">
        <v>4</v>
      </c>
      <c r="EG41" s="23">
        <v>4</v>
      </c>
      <c r="EH41" s="23" t="s">
        <v>1005</v>
      </c>
      <c r="EI41" s="23" t="s">
        <v>1006</v>
      </c>
      <c r="EJ41" s="23">
        <v>2</v>
      </c>
      <c r="EL41" s="23">
        <f t="shared" si="0"/>
        <v>37</v>
      </c>
    </row>
    <row r="42" spans="1:142" s="40" customFormat="1" ht="15" customHeight="1" x14ac:dyDescent="0.15">
      <c r="A42" s="37" t="s">
        <v>2</v>
      </c>
      <c r="B42" s="37" t="s">
        <v>1206</v>
      </c>
      <c r="C42" s="38">
        <v>82.048000000000002</v>
      </c>
      <c r="D42" s="39">
        <v>4</v>
      </c>
      <c r="E42" s="40">
        <v>4</v>
      </c>
      <c r="F42" s="41">
        <v>24</v>
      </c>
      <c r="G42" s="42" t="s">
        <v>1207</v>
      </c>
      <c r="H42" s="42">
        <v>2</v>
      </c>
      <c r="I42" s="43">
        <v>59.557000000000002</v>
      </c>
      <c r="J42" s="39">
        <v>4</v>
      </c>
      <c r="K42" s="44">
        <v>4</v>
      </c>
      <c r="L42" s="44">
        <v>1</v>
      </c>
      <c r="M42" s="45" t="s">
        <v>1208</v>
      </c>
      <c r="N42" s="45">
        <v>2</v>
      </c>
      <c r="O42" s="46">
        <v>97.47</v>
      </c>
      <c r="P42" s="39">
        <v>4</v>
      </c>
      <c r="Q42" s="47">
        <v>4</v>
      </c>
      <c r="R42" s="47">
        <v>3</v>
      </c>
      <c r="S42" s="48" t="s">
        <v>1209</v>
      </c>
      <c r="T42" s="48">
        <v>2</v>
      </c>
      <c r="U42" s="49">
        <v>55.442</v>
      </c>
      <c r="V42" s="39">
        <v>4</v>
      </c>
      <c r="W42" s="50">
        <v>4</v>
      </c>
      <c r="X42" s="51" t="s">
        <v>172</v>
      </c>
      <c r="Y42" s="51" t="s">
        <v>1210</v>
      </c>
      <c r="Z42" s="51">
        <v>2</v>
      </c>
      <c r="AA42" s="52">
        <v>261.041</v>
      </c>
      <c r="AB42" s="39">
        <v>1</v>
      </c>
      <c r="AC42" s="53">
        <v>1</v>
      </c>
      <c r="AD42" s="54">
        <v>2</v>
      </c>
      <c r="AE42" s="55" t="s">
        <v>1211</v>
      </c>
      <c r="AF42" s="54">
        <v>2</v>
      </c>
      <c r="AG42" s="56">
        <v>28.748000000000001</v>
      </c>
      <c r="AH42" s="39">
        <v>4</v>
      </c>
      <c r="AI42" s="57">
        <v>4</v>
      </c>
      <c r="AJ42" s="57">
        <v>10</v>
      </c>
      <c r="AK42" s="58" t="s">
        <v>1212</v>
      </c>
      <c r="AL42" s="58">
        <v>2</v>
      </c>
      <c r="AM42" s="59">
        <v>36.396999999999998</v>
      </c>
      <c r="AN42" s="39">
        <v>3</v>
      </c>
      <c r="AO42" s="60">
        <v>4</v>
      </c>
      <c r="AP42" s="61">
        <v>19</v>
      </c>
      <c r="AQ42" s="62" t="s">
        <v>1213</v>
      </c>
      <c r="AR42" s="62">
        <v>2</v>
      </c>
      <c r="AS42" s="63">
        <v>17.225999999999999</v>
      </c>
      <c r="AT42" s="39">
        <v>4</v>
      </c>
      <c r="AU42" s="64">
        <v>4</v>
      </c>
      <c r="AV42" s="64">
        <v>8</v>
      </c>
      <c r="AW42" s="65" t="s">
        <v>1214</v>
      </c>
      <c r="AX42" s="65">
        <v>2</v>
      </c>
      <c r="AY42" s="66">
        <v>25.373999999999999</v>
      </c>
      <c r="AZ42" s="39">
        <v>3</v>
      </c>
      <c r="BA42" s="67">
        <v>4</v>
      </c>
      <c r="BB42" s="68" t="s">
        <v>1215</v>
      </c>
      <c r="BC42" s="69" t="s">
        <v>1216</v>
      </c>
      <c r="BD42" s="69">
        <v>2</v>
      </c>
      <c r="BE42" s="70">
        <v>33.58</v>
      </c>
      <c r="BF42" s="39">
        <v>4</v>
      </c>
      <c r="BG42" s="71">
        <v>4</v>
      </c>
      <c r="BH42" s="72">
        <v>10</v>
      </c>
      <c r="BI42" s="72" t="s">
        <v>1217</v>
      </c>
      <c r="BJ42" s="72">
        <v>2</v>
      </c>
      <c r="BK42" s="73">
        <v>39.268000000000001</v>
      </c>
      <c r="BL42" s="39">
        <v>4</v>
      </c>
      <c r="BM42" s="74">
        <v>4</v>
      </c>
      <c r="BN42" s="75">
        <v>8</v>
      </c>
      <c r="BO42" s="75" t="s">
        <v>1218</v>
      </c>
      <c r="BP42" s="75">
        <v>2</v>
      </c>
      <c r="BQ42" s="76">
        <v>41.283999999999999</v>
      </c>
      <c r="BR42" s="77">
        <v>4</v>
      </c>
      <c r="BS42" s="78">
        <v>4</v>
      </c>
      <c r="BT42" s="79" t="s">
        <v>1215</v>
      </c>
      <c r="BU42" s="79" t="s">
        <v>1219</v>
      </c>
      <c r="BV42" s="79">
        <v>2</v>
      </c>
      <c r="BW42" s="80">
        <v>27.731000000000002</v>
      </c>
      <c r="BX42" s="39">
        <v>4</v>
      </c>
      <c r="BY42" s="81">
        <v>4</v>
      </c>
      <c r="BZ42" s="82">
        <v>42</v>
      </c>
      <c r="CA42" s="82" t="s">
        <v>1220</v>
      </c>
      <c r="CB42" s="82">
        <v>2</v>
      </c>
      <c r="CC42" s="83">
        <v>29.145</v>
      </c>
      <c r="CD42" s="39">
        <v>4</v>
      </c>
      <c r="CE42" s="84">
        <v>4</v>
      </c>
      <c r="CF42" s="85" t="s">
        <v>18</v>
      </c>
      <c r="CG42" s="85" t="s">
        <v>1221</v>
      </c>
      <c r="CH42" s="85">
        <v>2</v>
      </c>
      <c r="CI42" s="86">
        <v>63.823999999999998</v>
      </c>
      <c r="CJ42" s="39">
        <v>0</v>
      </c>
      <c r="CK42" s="87">
        <v>3</v>
      </c>
      <c r="CL42" s="88" t="s">
        <v>1222</v>
      </c>
      <c r="CM42" s="88" t="s">
        <v>1223</v>
      </c>
      <c r="CN42" s="88">
        <v>1</v>
      </c>
      <c r="CO42" s="89">
        <v>22.597999999999999</v>
      </c>
      <c r="CP42" s="39">
        <v>4</v>
      </c>
      <c r="CQ42" s="90">
        <v>4</v>
      </c>
      <c r="CR42" s="91">
        <v>6</v>
      </c>
      <c r="CS42" s="91" t="s">
        <v>1224</v>
      </c>
      <c r="CT42" s="91">
        <v>2</v>
      </c>
      <c r="CU42" s="92">
        <v>63.783000000000001</v>
      </c>
      <c r="CV42" s="39">
        <v>4</v>
      </c>
      <c r="CW42" s="93">
        <v>4</v>
      </c>
      <c r="CX42" s="94" t="s">
        <v>23</v>
      </c>
      <c r="CY42" s="95" t="s">
        <v>1225</v>
      </c>
      <c r="CZ42" s="95">
        <v>2</v>
      </c>
      <c r="DA42" s="96">
        <v>38.889000000000003</v>
      </c>
      <c r="DB42" s="39">
        <v>3</v>
      </c>
      <c r="DC42" s="97">
        <v>4</v>
      </c>
      <c r="DD42" s="98">
        <v>70</v>
      </c>
      <c r="DE42" s="98" t="s">
        <v>1226</v>
      </c>
      <c r="DF42" s="98">
        <v>2</v>
      </c>
      <c r="DG42" s="99">
        <v>114.309</v>
      </c>
      <c r="DH42" s="39">
        <v>3</v>
      </c>
      <c r="DI42" s="100">
        <v>4</v>
      </c>
      <c r="DJ42" s="101" t="s">
        <v>26</v>
      </c>
      <c r="DK42" s="101" t="s">
        <v>1227</v>
      </c>
      <c r="DL42" s="101">
        <v>2</v>
      </c>
      <c r="DM42" s="102">
        <v>114.587</v>
      </c>
      <c r="DN42" s="39">
        <v>3</v>
      </c>
      <c r="DO42" s="103">
        <v>4</v>
      </c>
      <c r="DP42" s="104">
        <v>100</v>
      </c>
      <c r="DQ42" s="104" t="s">
        <v>1228</v>
      </c>
      <c r="DR42" s="104">
        <v>2</v>
      </c>
      <c r="DS42" s="105">
        <v>92.370999999999995</v>
      </c>
      <c r="DT42" s="39">
        <v>2</v>
      </c>
      <c r="DU42" s="106">
        <v>3</v>
      </c>
      <c r="DV42" s="107" t="s">
        <v>29</v>
      </c>
      <c r="DW42" s="107" t="s">
        <v>1229</v>
      </c>
      <c r="DX42" s="107">
        <v>2</v>
      </c>
      <c r="DY42" s="108">
        <v>147.16499999999999</v>
      </c>
      <c r="DZ42" s="39">
        <v>2</v>
      </c>
      <c r="EA42" s="40">
        <v>4</v>
      </c>
      <c r="EB42" s="109">
        <v>4.5</v>
      </c>
      <c r="EC42" s="109" t="s">
        <v>1230</v>
      </c>
      <c r="ED42" s="109">
        <v>2</v>
      </c>
      <c r="EE42" s="110">
        <v>81.863</v>
      </c>
      <c r="EF42" s="39">
        <v>3</v>
      </c>
      <c r="EG42" s="111">
        <v>4</v>
      </c>
      <c r="EH42" s="112" t="s">
        <v>32</v>
      </c>
      <c r="EI42" s="112" t="s">
        <v>1231</v>
      </c>
      <c r="EJ42" s="112">
        <v>2</v>
      </c>
      <c r="EL42" s="40">
        <f t="shared" si="0"/>
        <v>45</v>
      </c>
    </row>
    <row r="44" spans="1:142" x14ac:dyDescent="0.15">
      <c r="B44" s="28" t="s">
        <v>1140</v>
      </c>
      <c r="C44" s="113">
        <f>AVERAGE(C2:C42)</f>
        <v>68.014414634146334</v>
      </c>
      <c r="D44" s="113">
        <f>MEDIAN(D2:D42)</f>
        <v>3</v>
      </c>
      <c r="E44" s="113">
        <f>MEDIAN(E2:E42)</f>
        <v>4</v>
      </c>
      <c r="I44" s="113">
        <f>AVERAGE(I2:I42)</f>
        <v>100.26741463414632</v>
      </c>
      <c r="J44" s="113">
        <f>MEDIAN(J2:J42)</f>
        <v>3</v>
      </c>
      <c r="K44" s="113">
        <f>MEDIAN(K2:K42)</f>
        <v>4</v>
      </c>
      <c r="O44" s="113">
        <f>AVERAGE(O2:O42)</f>
        <v>132.46873170731703</v>
      </c>
      <c r="P44" s="113">
        <f>MEDIAN(P2:P42)</f>
        <v>2</v>
      </c>
      <c r="Q44" s="113">
        <f>MEDIAN(Q2:Q42)</f>
        <v>3</v>
      </c>
      <c r="U44" s="113">
        <f>AVERAGE(U2:U42)</f>
        <v>154.64156097560979</v>
      </c>
      <c r="V44" s="113">
        <f>MEDIAN(V2:V42)</f>
        <v>2</v>
      </c>
      <c r="W44" s="113">
        <f>MEDIAN(W2:W42)</f>
        <v>3</v>
      </c>
      <c r="AA44" s="113">
        <f>AVERAGE(AA2:AA42)</f>
        <v>211.48453658536584</v>
      </c>
      <c r="AB44" s="113">
        <f>MEDIAN(AB2:AB42)</f>
        <v>2</v>
      </c>
      <c r="AC44" s="113">
        <f>MEDIAN(AC2:AC42)</f>
        <v>3</v>
      </c>
      <c r="AG44" s="113">
        <f>AVERAGE(AG2:AG42)</f>
        <v>70.510951219512179</v>
      </c>
      <c r="AH44" s="113">
        <f>MEDIAN(AH2:AH42)</f>
        <v>3</v>
      </c>
      <c r="AI44" s="113">
        <f>MEDIAN(AI2:AI42)</f>
        <v>3</v>
      </c>
      <c r="AM44" s="113">
        <f>AVERAGE(AM2:AM42)</f>
        <v>66.048609756097534</v>
      </c>
      <c r="AN44" s="113">
        <f>MEDIAN(AN2:AN42)</f>
        <v>3</v>
      </c>
      <c r="AO44" s="113">
        <f>MEDIAN(AO2:AO42)</f>
        <v>4</v>
      </c>
      <c r="AS44" s="113">
        <f>AVERAGE(AS2:AS42)</f>
        <v>104.82602439024393</v>
      </c>
      <c r="AT44" s="113">
        <f>MEDIAN(AT2:AT42)</f>
        <v>3</v>
      </c>
      <c r="AU44" s="113">
        <f>MEDIAN(AU2:AU42)</f>
        <v>3</v>
      </c>
      <c r="AY44" s="113">
        <f>AVERAGE(AY2:AY42)</f>
        <v>65.420853658536572</v>
      </c>
      <c r="AZ44" s="113">
        <f>MEDIAN(AZ2:AZ42)</f>
        <v>3</v>
      </c>
      <c r="BA44" s="113">
        <f>MEDIAN(BA2:BA42)</f>
        <v>4</v>
      </c>
      <c r="BE44" s="113">
        <f>AVERAGE(BE2:BE42)</f>
        <v>42.585804878048783</v>
      </c>
      <c r="BF44" s="113">
        <f>MEDIAN(BF2:BF42)</f>
        <v>4</v>
      </c>
      <c r="BG44" s="113">
        <f>MEDIAN(BG2:BG42)</f>
        <v>4</v>
      </c>
      <c r="BK44" s="113">
        <f>AVERAGE(BK2:BK42)</f>
        <v>65.473780487804873</v>
      </c>
      <c r="BL44" s="113">
        <f>MEDIAN(BL2:BL42)</f>
        <v>3</v>
      </c>
      <c r="BM44" s="113">
        <f>MEDIAN(BM2:BM42)</f>
        <v>4</v>
      </c>
      <c r="BQ44" s="113">
        <f>AVERAGE(BQ2:BQ42)</f>
        <v>59.81002439024391</v>
      </c>
      <c r="BR44" s="113">
        <f>MEDIAN(BR2:BR42)</f>
        <v>4</v>
      </c>
      <c r="BS44" s="113">
        <f>MEDIAN(BS2:BS42)</f>
        <v>4</v>
      </c>
      <c r="BW44" s="113">
        <f>AVERAGE(BW2:BW42)</f>
        <v>37.425292682926823</v>
      </c>
      <c r="BX44" s="113">
        <f>MEDIAN(BX2:BX42)</f>
        <v>4</v>
      </c>
      <c r="BY44" s="113">
        <f>MEDIAN(BY2:BY42)</f>
        <v>4</v>
      </c>
      <c r="CC44" s="113">
        <f>AVERAGE(CC2:CC42)</f>
        <v>48.394707317073163</v>
      </c>
      <c r="CD44" s="113">
        <f>MEDIAN(CD2:CD42)</f>
        <v>4</v>
      </c>
      <c r="CE44" s="113">
        <f>MEDIAN(CE2:CE42)</f>
        <v>4</v>
      </c>
      <c r="CI44" s="113">
        <f>AVERAGE(CI2:CI42)</f>
        <v>355.30917073170724</v>
      </c>
      <c r="CJ44" s="113">
        <f>MEDIAN(CJ2:CJ42)</f>
        <v>1</v>
      </c>
      <c r="CK44" s="113">
        <f>MEDIAN(CK2:CK42)</f>
        <v>1</v>
      </c>
      <c r="CO44" s="113">
        <f>AVERAGE(CO2:CO42)</f>
        <v>20.50239024390244</v>
      </c>
      <c r="CP44" s="113">
        <f>MEDIAN(CP2:CP42)</f>
        <v>4</v>
      </c>
      <c r="CQ44" s="113">
        <f>MEDIAN(CQ2:CQ42)</f>
        <v>4</v>
      </c>
      <c r="CU44" s="113">
        <f>AVERAGE(CU2:CU42)</f>
        <v>99.988414634146352</v>
      </c>
      <c r="CV44" s="113">
        <f>MEDIAN(CV2:CV42)</f>
        <v>3</v>
      </c>
      <c r="CW44" s="113">
        <f>MEDIAN(CW2:CW42)</f>
        <v>3</v>
      </c>
      <c r="DA44" s="113">
        <f>AVERAGE(DA2:DA42)</f>
        <v>132.07892682926831</v>
      </c>
      <c r="DB44" s="113">
        <f>MEDIAN(DB2:DB42)</f>
        <v>2</v>
      </c>
      <c r="DC44" s="113">
        <f>MEDIAN(DC2:DC42)</f>
        <v>3</v>
      </c>
      <c r="DG44" s="113">
        <f>AVERAGE(DG2:DG42)</f>
        <v>145.23982926829271</v>
      </c>
      <c r="DH44" s="113">
        <f>MEDIAN(DH2:DH42)</f>
        <v>2</v>
      </c>
      <c r="DI44" s="113">
        <f>MEDIAN(DI2:DI42)</f>
        <v>2</v>
      </c>
      <c r="DM44" s="113">
        <f>AVERAGE(DM2:DM42)</f>
        <v>80.621829268292686</v>
      </c>
      <c r="DN44" s="113">
        <f>MEDIAN(DN2:DN42)</f>
        <v>3</v>
      </c>
      <c r="DO44" s="113">
        <f>MEDIAN(DO2:DO42)</f>
        <v>4</v>
      </c>
      <c r="DS44" s="113">
        <f>AVERAGE(DS2:DS42)</f>
        <v>89.939219512195123</v>
      </c>
      <c r="DT44" s="113">
        <f>MEDIAN(DT2:DT42)</f>
        <v>3</v>
      </c>
      <c r="DU44" s="113">
        <f>MEDIAN(DU2:DU42)</f>
        <v>3</v>
      </c>
      <c r="DY44" s="113">
        <f>AVERAGE(DY2:DY42)</f>
        <v>86.29456097560977</v>
      </c>
      <c r="DZ44" s="113">
        <f>MEDIAN(DZ2:DZ42)</f>
        <v>2</v>
      </c>
      <c r="EA44" s="113">
        <f>MEDIAN(EA2:EA42)</f>
        <v>3</v>
      </c>
      <c r="EE44" s="113">
        <f>AVERAGE(EE2:EE42)</f>
        <v>54.500707317073157</v>
      </c>
      <c r="EF44" s="113">
        <f>MEDIAN(EF2:EF42)</f>
        <v>4</v>
      </c>
      <c r="EG44" s="113">
        <f>MEDIAN(EG2:EG42)</f>
        <v>4</v>
      </c>
    </row>
    <row r="45" spans="1:142" x14ac:dyDescent="0.15">
      <c r="B45" s="28"/>
      <c r="E45" s="113"/>
      <c r="K45" s="113"/>
      <c r="Q45" s="113"/>
      <c r="U45" s="113"/>
      <c r="V45" s="113"/>
      <c r="W45" s="113"/>
      <c r="AA45" s="113"/>
      <c r="AB45" s="113"/>
      <c r="AC45" s="113"/>
      <c r="AG45" s="113"/>
      <c r="AH45" s="113"/>
      <c r="AI45" s="113"/>
      <c r="AM45" s="113"/>
      <c r="AN45" s="113"/>
      <c r="AO45" s="113"/>
      <c r="AS45" s="113"/>
      <c r="AT45" s="113"/>
      <c r="AU45" s="113"/>
      <c r="AY45" s="113"/>
      <c r="AZ45" s="113"/>
      <c r="BA45" s="113"/>
      <c r="BE45" s="113"/>
      <c r="BF45" s="113"/>
      <c r="BG45" s="113"/>
      <c r="BK45" s="113"/>
      <c r="BL45" s="113"/>
      <c r="BM45" s="113"/>
      <c r="BQ45" s="113"/>
      <c r="BR45" s="113"/>
      <c r="BS45" s="113"/>
      <c r="BW45" s="113"/>
      <c r="BX45" s="113"/>
      <c r="BY45" s="113"/>
      <c r="CC45" s="113"/>
      <c r="CD45" s="113"/>
      <c r="CE45" s="113"/>
      <c r="CI45" s="113"/>
      <c r="CJ45" s="113"/>
      <c r="CK45" s="113"/>
      <c r="CO45" s="113"/>
      <c r="CP45" s="113"/>
      <c r="CQ45" s="113"/>
      <c r="CU45" s="113"/>
      <c r="CV45" s="113"/>
      <c r="CW45" s="113"/>
      <c r="DA45" s="113"/>
      <c r="DB45" s="113"/>
      <c r="DC45" s="113"/>
      <c r="DG45" s="113"/>
      <c r="DH45" s="113"/>
      <c r="DI45" s="113"/>
      <c r="DM45" s="113"/>
      <c r="DN45" s="113"/>
      <c r="DO45" s="113"/>
      <c r="DS45" s="113"/>
      <c r="DT45" s="113"/>
      <c r="DU45" s="113"/>
      <c r="DY45" s="113"/>
      <c r="DZ45" s="113"/>
      <c r="EA45" s="113"/>
      <c r="EE45" s="113"/>
      <c r="EF45" s="113"/>
      <c r="EG45" s="113"/>
    </row>
    <row r="46" spans="1:142" x14ac:dyDescent="0.15">
      <c r="B46" s="29" t="s">
        <v>1205</v>
      </c>
      <c r="E46" s="113"/>
      <c r="Q46" s="113"/>
      <c r="U46" s="113"/>
      <c r="V46" s="113"/>
      <c r="W46" s="113"/>
      <c r="AA46" s="113"/>
      <c r="AB46" s="113"/>
      <c r="AC46" s="113"/>
      <c r="AG46" s="113"/>
      <c r="AH46" s="113"/>
      <c r="AI46" s="113"/>
      <c r="AM46" s="113"/>
      <c r="AN46" s="113"/>
      <c r="AO46" s="113"/>
      <c r="AS46" s="113"/>
      <c r="AT46" s="113"/>
      <c r="AU46" s="113"/>
      <c r="AY46" s="113"/>
      <c r="AZ46" s="113"/>
      <c r="BA46" s="113"/>
      <c r="BE46" s="113"/>
      <c r="BF46" s="113"/>
      <c r="BG46" s="113"/>
      <c r="BK46" s="113"/>
      <c r="BL46" s="113"/>
      <c r="BM46" s="113"/>
      <c r="BQ46" s="113"/>
      <c r="BR46" s="113"/>
      <c r="BS46" s="113"/>
      <c r="BW46" s="113"/>
      <c r="BX46" s="113"/>
      <c r="BY46" s="113"/>
      <c r="CC46" s="113"/>
      <c r="CD46" s="113"/>
      <c r="CE46" s="113"/>
      <c r="CI46" s="113"/>
      <c r="CJ46" s="113"/>
      <c r="CK46" s="113"/>
      <c r="CO46" s="113"/>
      <c r="CP46" s="113"/>
      <c r="CQ46" s="113"/>
      <c r="CU46" s="113"/>
      <c r="CV46" s="113"/>
      <c r="CW46" s="113"/>
      <c r="DA46" s="113"/>
      <c r="DB46" s="113"/>
      <c r="DC46" s="113"/>
      <c r="DG46" s="113"/>
      <c r="DH46" s="113"/>
      <c r="DI46" s="113"/>
      <c r="DM46" s="113"/>
      <c r="DN46" s="113"/>
      <c r="DO46" s="113"/>
      <c r="DS46" s="113"/>
      <c r="DT46" s="113"/>
      <c r="DU46" s="113"/>
      <c r="DY46" s="113"/>
      <c r="DZ46" s="113"/>
      <c r="EA46" s="113"/>
      <c r="EE46" s="113"/>
      <c r="EF46" s="113"/>
      <c r="EG46" s="113"/>
    </row>
    <row r="47" spans="1:142" x14ac:dyDescent="0.15">
      <c r="S47" s="23" t="s">
        <v>1172</v>
      </c>
      <c r="T47" s="23">
        <v>3</v>
      </c>
      <c r="Y47" s="23" t="s">
        <v>1172</v>
      </c>
      <c r="Z47" s="23">
        <v>10</v>
      </c>
      <c r="AE47" s="23" t="s">
        <v>1172</v>
      </c>
      <c r="AF47" s="23">
        <v>8</v>
      </c>
      <c r="AK47" s="23" t="s">
        <v>1172</v>
      </c>
      <c r="AL47" s="23">
        <v>3</v>
      </c>
      <c r="AQ47" s="23" t="s">
        <v>1172</v>
      </c>
      <c r="AR47" s="23">
        <v>3</v>
      </c>
      <c r="AW47" s="23" t="s">
        <v>1172</v>
      </c>
      <c r="AX47" s="23">
        <v>9</v>
      </c>
      <c r="BC47" s="23" t="s">
        <v>1172</v>
      </c>
      <c r="BD47" s="23">
        <v>1</v>
      </c>
      <c r="BI47" s="23" t="s">
        <v>1172</v>
      </c>
      <c r="BJ47" s="23">
        <v>1</v>
      </c>
      <c r="BO47" s="23" t="s">
        <v>1172</v>
      </c>
      <c r="BP47" s="23">
        <v>4</v>
      </c>
      <c r="BU47" s="23" t="s">
        <v>1172</v>
      </c>
      <c r="BV47" s="23">
        <v>2</v>
      </c>
      <c r="CA47" s="23" t="s">
        <v>1172</v>
      </c>
      <c r="CB47" s="23">
        <v>0</v>
      </c>
      <c r="CG47" s="23" t="s">
        <v>1172</v>
      </c>
      <c r="CH47" s="23">
        <v>2</v>
      </c>
      <c r="CM47" s="23" t="s">
        <v>1172</v>
      </c>
      <c r="CN47" s="23">
        <v>15</v>
      </c>
      <c r="CS47" s="23" t="s">
        <v>1172</v>
      </c>
      <c r="CT47" s="23">
        <v>0</v>
      </c>
      <c r="CY47" s="23" t="s">
        <v>1172</v>
      </c>
      <c r="CZ47" s="23">
        <v>3</v>
      </c>
      <c r="DE47" s="23" t="s">
        <v>1172</v>
      </c>
      <c r="DF47" s="23">
        <v>11</v>
      </c>
      <c r="DK47" s="23" t="s">
        <v>1172</v>
      </c>
      <c r="DL47" s="23">
        <v>12</v>
      </c>
      <c r="DQ47" s="23" t="s">
        <v>1172</v>
      </c>
      <c r="DR47" s="23">
        <v>8</v>
      </c>
      <c r="DW47" s="23" t="s">
        <v>1172</v>
      </c>
      <c r="DX47" s="23">
        <v>12</v>
      </c>
      <c r="EC47" s="23" t="s">
        <v>1172</v>
      </c>
      <c r="ED47" s="23">
        <v>8</v>
      </c>
      <c r="EI47" s="23" t="s">
        <v>1172</v>
      </c>
      <c r="EJ47" s="23">
        <v>3</v>
      </c>
      <c r="EK47" s="23" t="s">
        <v>1234</v>
      </c>
      <c r="EL47" s="23">
        <f>MIN(EL2:EL42)</f>
        <v>12</v>
      </c>
    </row>
    <row r="48" spans="1:142" x14ac:dyDescent="0.15">
      <c r="B48" s="28" t="s">
        <v>1142</v>
      </c>
      <c r="C48" s="27" t="s">
        <v>1239</v>
      </c>
      <c r="G48" s="23" t="s">
        <v>1244</v>
      </c>
      <c r="H48" s="23">
        <v>7</v>
      </c>
      <c r="S48" s="23" t="s">
        <v>1173</v>
      </c>
      <c r="T48" s="23">
        <v>15</v>
      </c>
      <c r="Y48" s="23" t="s">
        <v>1173</v>
      </c>
      <c r="Z48" s="23">
        <v>1</v>
      </c>
      <c r="AE48" s="23" t="s">
        <v>1173</v>
      </c>
      <c r="AF48" s="23">
        <v>7</v>
      </c>
      <c r="AK48" s="23" t="s">
        <v>1173</v>
      </c>
      <c r="AL48" s="23">
        <v>3</v>
      </c>
      <c r="AQ48" s="23" t="s">
        <v>1173</v>
      </c>
      <c r="AR48" s="23">
        <v>2</v>
      </c>
      <c r="AW48" s="23" t="s">
        <v>1173</v>
      </c>
      <c r="AX48" s="23">
        <v>4</v>
      </c>
      <c r="BC48" s="23" t="s">
        <v>1173</v>
      </c>
      <c r="BD48" s="23">
        <v>4</v>
      </c>
      <c r="BI48" s="23" t="s">
        <v>1173</v>
      </c>
      <c r="BJ48" s="23">
        <v>3</v>
      </c>
      <c r="BO48" s="23" t="s">
        <v>1173</v>
      </c>
      <c r="BP48" s="23">
        <v>7</v>
      </c>
      <c r="BU48" s="23" t="s">
        <v>1173</v>
      </c>
      <c r="BV48" s="23">
        <v>2</v>
      </c>
      <c r="CA48" s="23" t="s">
        <v>1173</v>
      </c>
      <c r="CB48" s="23">
        <v>0</v>
      </c>
      <c r="CG48" s="23" t="s">
        <v>1173</v>
      </c>
      <c r="CH48" s="23">
        <v>0</v>
      </c>
      <c r="CM48" s="23" t="s">
        <v>1173</v>
      </c>
      <c r="CN48" s="23">
        <v>20</v>
      </c>
      <c r="CS48" s="23" t="s">
        <v>1173</v>
      </c>
      <c r="CT48" s="23">
        <v>2</v>
      </c>
      <c r="CY48" s="23" t="s">
        <v>1173</v>
      </c>
      <c r="CZ48" s="23">
        <v>8</v>
      </c>
      <c r="DE48" s="23" t="s">
        <v>1173</v>
      </c>
      <c r="DF48" s="23">
        <v>3</v>
      </c>
      <c r="DK48" s="23" t="s">
        <v>1173</v>
      </c>
      <c r="DL48" s="23">
        <v>1</v>
      </c>
      <c r="DQ48" s="23" t="s">
        <v>1173</v>
      </c>
      <c r="DR48" s="23">
        <v>9</v>
      </c>
      <c r="DW48" s="23" t="s">
        <v>1173</v>
      </c>
      <c r="DX48" s="23">
        <v>1</v>
      </c>
      <c r="EC48" s="23" t="s">
        <v>1173</v>
      </c>
      <c r="ED48" s="23">
        <v>9</v>
      </c>
      <c r="EI48" s="23" t="s">
        <v>1173</v>
      </c>
      <c r="EJ48" s="23">
        <v>1</v>
      </c>
      <c r="EK48" s="23" t="s">
        <v>1235</v>
      </c>
      <c r="EL48" s="23">
        <f>MAX(EL3:EL43)</f>
        <v>45</v>
      </c>
    </row>
    <row r="49" spans="2:142" x14ac:dyDescent="0.15">
      <c r="B49" s="29" t="s">
        <v>1143</v>
      </c>
      <c r="C49" s="27" t="s">
        <v>1240</v>
      </c>
      <c r="G49" s="23" t="s">
        <v>1245</v>
      </c>
      <c r="H49" s="23">
        <v>18</v>
      </c>
      <c r="S49" s="23" t="s">
        <v>1174</v>
      </c>
      <c r="T49" s="23">
        <v>23</v>
      </c>
      <c r="Y49" s="23" t="s">
        <v>1174</v>
      </c>
      <c r="Z49" s="23">
        <v>30</v>
      </c>
      <c r="AE49" s="23" t="s">
        <v>1174</v>
      </c>
      <c r="AF49" s="23">
        <v>26</v>
      </c>
      <c r="AK49" s="23" t="s">
        <v>1174</v>
      </c>
      <c r="AL49" s="23">
        <v>35</v>
      </c>
      <c r="AQ49" s="23" t="s">
        <v>1174</v>
      </c>
      <c r="AR49" s="23">
        <v>36</v>
      </c>
      <c r="AW49" s="23" t="s">
        <v>1174</v>
      </c>
      <c r="AX49" s="23">
        <v>28</v>
      </c>
      <c r="BC49" s="23" t="s">
        <v>1174</v>
      </c>
      <c r="BD49" s="23">
        <v>36</v>
      </c>
      <c r="BI49" s="23" t="s">
        <v>1174</v>
      </c>
      <c r="BJ49" s="23">
        <v>37</v>
      </c>
      <c r="BO49" s="23" t="s">
        <v>1174</v>
      </c>
      <c r="BP49" s="23">
        <v>30</v>
      </c>
      <c r="BU49" s="23" t="s">
        <v>1174</v>
      </c>
      <c r="BV49" s="23">
        <v>37</v>
      </c>
      <c r="CA49" s="23" t="s">
        <v>1174</v>
      </c>
      <c r="CB49" s="23">
        <v>41</v>
      </c>
      <c r="CG49" s="23" t="s">
        <v>1174</v>
      </c>
      <c r="CH49" s="23">
        <v>39</v>
      </c>
      <c r="CM49" s="23" t="s">
        <v>1174</v>
      </c>
      <c r="CN49" s="23">
        <v>6</v>
      </c>
      <c r="CS49" s="23" t="s">
        <v>1174</v>
      </c>
      <c r="CT49" s="23">
        <v>39</v>
      </c>
      <c r="CY49" s="23" t="s">
        <v>1174</v>
      </c>
      <c r="CZ49" s="23">
        <v>31</v>
      </c>
      <c r="DE49" s="23" t="s">
        <v>1174</v>
      </c>
      <c r="DF49" s="23">
        <v>27</v>
      </c>
      <c r="DK49" s="23" t="s">
        <v>1174</v>
      </c>
      <c r="DL49" s="23">
        <v>28</v>
      </c>
      <c r="DQ49" s="23" t="s">
        <v>1174</v>
      </c>
      <c r="DR49" s="23">
        <v>25</v>
      </c>
      <c r="DW49" s="23" t="s">
        <v>1174</v>
      </c>
      <c r="DX49" s="23">
        <v>28</v>
      </c>
      <c r="EC49" s="23" t="s">
        <v>1174</v>
      </c>
      <c r="ED49" s="23">
        <v>24</v>
      </c>
      <c r="EI49" s="23" t="s">
        <v>1174</v>
      </c>
      <c r="EJ49" s="23">
        <v>37</v>
      </c>
      <c r="EK49" s="23" t="s">
        <v>1236</v>
      </c>
      <c r="EL49" s="23">
        <f>AVERAGE(EL2:EL42)</f>
        <v>36.926829268292686</v>
      </c>
    </row>
    <row r="50" spans="2:142" x14ac:dyDescent="0.15">
      <c r="C50" s="27" t="s">
        <v>1241</v>
      </c>
      <c r="G50" s="23" t="s">
        <v>1246</v>
      </c>
      <c r="H50" s="23">
        <v>16</v>
      </c>
      <c r="O50" s="28" t="s">
        <v>1172</v>
      </c>
      <c r="P50" s="23">
        <v>0</v>
      </c>
      <c r="EK50" s="23" t="s">
        <v>1237</v>
      </c>
      <c r="EL50" s="23">
        <f>STDEV(EL2:EL42)</f>
        <v>8.2231084265697199</v>
      </c>
    </row>
    <row r="51" spans="2:142" x14ac:dyDescent="0.15">
      <c r="C51" s="27" t="s">
        <v>1242</v>
      </c>
      <c r="O51" s="23" t="s">
        <v>1173</v>
      </c>
      <c r="P51" s="23">
        <v>2</v>
      </c>
    </row>
    <row r="52" spans="2:142" x14ac:dyDescent="0.15">
      <c r="C52" s="27" t="s">
        <v>1243</v>
      </c>
      <c r="O52" s="23" t="s">
        <v>1174</v>
      </c>
      <c r="P52" s="23">
        <v>39</v>
      </c>
      <c r="S52" s="113">
        <v>154.64156097560979</v>
      </c>
    </row>
    <row r="53" spans="2:142" x14ac:dyDescent="0.15">
      <c r="F53" s="23" t="s">
        <v>1247</v>
      </c>
      <c r="G53" s="113"/>
      <c r="H53" s="113"/>
      <c r="M53" s="113"/>
      <c r="N53" s="113"/>
      <c r="O53" s="23"/>
      <c r="P53" s="23"/>
    </row>
    <row r="54" spans="2:142" x14ac:dyDescent="0.15">
      <c r="B54" s="28" t="s">
        <v>1141</v>
      </c>
      <c r="C54" s="113" t="s">
        <v>1249</v>
      </c>
      <c r="F54" s="23" t="s">
        <v>1202</v>
      </c>
      <c r="G54" s="113">
        <f>MAX(C44,I44,O44,U44,AA44,AG44,AM44,AS44,AY44,BE44,BK44,BQ44,BW44,CC44,CI44,CO44,CU44,DA44,DG44,DM44,DS44,DY44,EE44)</f>
        <v>355.30917073170724</v>
      </c>
      <c r="H54" s="113"/>
      <c r="M54" s="113"/>
      <c r="N54" s="113"/>
      <c r="O54" s="23"/>
      <c r="P54" s="23"/>
    </row>
    <row r="55" spans="2:142" x14ac:dyDescent="0.15">
      <c r="B55" s="28" t="s">
        <v>1144</v>
      </c>
      <c r="C55" s="113" t="s">
        <v>1248</v>
      </c>
      <c r="F55" s="23" t="s">
        <v>1203</v>
      </c>
      <c r="G55" s="113">
        <f>MIN(C44,I44,O44,U44,AA44,AG44,AM44,AS44,AY44,BE44,BK44,BQ44,BW44,CC44,CI44,CO44,CU44,DA44,DG44,DM44,DS44,DY44,EE44)</f>
        <v>20.50239024390244</v>
      </c>
      <c r="H55" s="113"/>
      <c r="I55" s="117" t="s">
        <v>1255</v>
      </c>
      <c r="J55" s="118" t="s">
        <v>1256</v>
      </c>
      <c r="K55" s="118" t="s">
        <v>1257</v>
      </c>
      <c r="L55" s="118" t="s">
        <v>1258</v>
      </c>
      <c r="M55" s="27" t="s">
        <v>1259</v>
      </c>
      <c r="N55" s="27" t="s">
        <v>1260</v>
      </c>
      <c r="O55" s="23"/>
      <c r="P55" s="23"/>
    </row>
    <row r="56" spans="2:142" x14ac:dyDescent="0.15">
      <c r="C56" s="113" t="s">
        <v>1241</v>
      </c>
      <c r="I56" s="119">
        <v>1</v>
      </c>
      <c r="J56" s="116">
        <f>41-K56</f>
        <v>31</v>
      </c>
      <c r="K56" s="116">
        <v>10</v>
      </c>
      <c r="L56" s="116">
        <f>C44</f>
        <v>68.014414634146334</v>
      </c>
    </row>
    <row r="57" spans="2:142" x14ac:dyDescent="0.15">
      <c r="C57" s="113" t="s">
        <v>1250</v>
      </c>
      <c r="I57" s="119">
        <v>2</v>
      </c>
      <c r="J57" s="116">
        <f t="shared" ref="J57:J78" si="1">41-K57</f>
        <v>39</v>
      </c>
      <c r="K57" s="116">
        <v>2</v>
      </c>
      <c r="L57" s="116">
        <f>I44</f>
        <v>100.26741463414632</v>
      </c>
    </row>
    <row r="58" spans="2:142" x14ac:dyDescent="0.15">
      <c r="C58" s="113" t="s">
        <v>1251</v>
      </c>
      <c r="I58" s="119">
        <v>3</v>
      </c>
      <c r="J58" s="116">
        <f t="shared" si="1"/>
        <v>37</v>
      </c>
      <c r="K58" s="116">
        <v>4</v>
      </c>
      <c r="L58" s="116">
        <f>O44</f>
        <v>132.46873170731703</v>
      </c>
    </row>
    <row r="59" spans="2:142" x14ac:dyDescent="0.15">
      <c r="C59" s="114"/>
      <c r="I59" s="119">
        <v>4</v>
      </c>
      <c r="J59" s="116">
        <f t="shared" si="1"/>
        <v>29</v>
      </c>
      <c r="K59" s="116">
        <v>12</v>
      </c>
      <c r="L59" s="116">
        <f>U44</f>
        <v>154.64156097560979</v>
      </c>
    </row>
    <row r="60" spans="2:142" x14ac:dyDescent="0.15">
      <c r="B60" s="23" t="s">
        <v>1171</v>
      </c>
      <c r="C60" s="113" t="s">
        <v>1252</v>
      </c>
      <c r="I60" s="119">
        <v>5</v>
      </c>
      <c r="J60" s="116">
        <f t="shared" si="1"/>
        <v>28</v>
      </c>
      <c r="K60" s="116">
        <v>13</v>
      </c>
      <c r="L60" s="116">
        <f>AA44</f>
        <v>211.48453658536584</v>
      </c>
    </row>
    <row r="61" spans="2:142" x14ac:dyDescent="0.15">
      <c r="C61" s="113" t="s">
        <v>1253</v>
      </c>
      <c r="I61" s="119">
        <v>6</v>
      </c>
      <c r="J61" s="116">
        <f t="shared" si="1"/>
        <v>33</v>
      </c>
      <c r="K61" s="116">
        <v>8</v>
      </c>
      <c r="L61" s="116">
        <f>AG44</f>
        <v>70.510951219512179</v>
      </c>
    </row>
    <row r="62" spans="2:142" x14ac:dyDescent="0.15">
      <c r="C62" s="113" t="s">
        <v>1254</v>
      </c>
      <c r="I62" s="119">
        <v>7</v>
      </c>
      <c r="J62" s="116">
        <f t="shared" si="1"/>
        <v>36</v>
      </c>
      <c r="K62" s="116">
        <v>5</v>
      </c>
      <c r="L62" s="116">
        <f>AM44</f>
        <v>66.048609756097534</v>
      </c>
      <c r="M62" s="23">
        <v>1</v>
      </c>
      <c r="N62" s="23">
        <v>190.88</v>
      </c>
    </row>
    <row r="63" spans="2:142" x14ac:dyDescent="0.15">
      <c r="I63" s="119">
        <v>8</v>
      </c>
      <c r="J63" s="116">
        <f t="shared" si="1"/>
        <v>31</v>
      </c>
      <c r="K63" s="116">
        <v>10</v>
      </c>
      <c r="L63" s="116">
        <f>AS44</f>
        <v>104.82602439024393</v>
      </c>
    </row>
    <row r="64" spans="2:142" x14ac:dyDescent="0.15">
      <c r="B64" s="28" t="s">
        <v>1145</v>
      </c>
      <c r="I64" s="119">
        <v>9</v>
      </c>
      <c r="J64" s="116">
        <f t="shared" si="1"/>
        <v>36</v>
      </c>
      <c r="K64" s="116">
        <v>5</v>
      </c>
      <c r="L64" s="116">
        <f>AY44</f>
        <v>65.420853658536572</v>
      </c>
    </row>
    <row r="65" spans="3:12" x14ac:dyDescent="0.15">
      <c r="C65" s="114" t="s">
        <v>1146</v>
      </c>
      <c r="I65" s="119">
        <v>10</v>
      </c>
      <c r="J65" s="116">
        <f t="shared" si="1"/>
        <v>41</v>
      </c>
      <c r="K65" s="116">
        <v>0</v>
      </c>
      <c r="L65" s="116">
        <f>BE44</f>
        <v>42.585804878048783</v>
      </c>
    </row>
    <row r="66" spans="3:12" x14ac:dyDescent="0.15">
      <c r="C66" s="27" t="s">
        <v>1147</v>
      </c>
      <c r="I66" s="119">
        <v>11</v>
      </c>
      <c r="J66" s="116">
        <f t="shared" si="1"/>
        <v>34</v>
      </c>
      <c r="K66" s="116">
        <v>7</v>
      </c>
      <c r="L66" s="116">
        <f>BK44</f>
        <v>65.473780487804873</v>
      </c>
    </row>
    <row r="67" spans="3:12" x14ac:dyDescent="0.15">
      <c r="C67" s="27" t="s">
        <v>1148</v>
      </c>
      <c r="I67" s="119">
        <v>12</v>
      </c>
      <c r="J67" s="116">
        <f t="shared" si="1"/>
        <v>41</v>
      </c>
      <c r="K67" s="116">
        <v>0</v>
      </c>
      <c r="L67" s="116">
        <f>BQ44</f>
        <v>59.81002439024391</v>
      </c>
    </row>
    <row r="68" spans="3:12" x14ac:dyDescent="0.15">
      <c r="C68" s="27" t="s">
        <v>1149</v>
      </c>
      <c r="I68" s="119">
        <v>13</v>
      </c>
      <c r="J68" s="116">
        <f t="shared" si="1"/>
        <v>41</v>
      </c>
      <c r="K68" s="116">
        <v>0</v>
      </c>
      <c r="L68" s="116">
        <f>BW44</f>
        <v>37.425292682926823</v>
      </c>
    </row>
    <row r="69" spans="3:12" x14ac:dyDescent="0.15">
      <c r="C69" s="115" t="s">
        <v>1150</v>
      </c>
      <c r="I69" s="119">
        <v>14</v>
      </c>
      <c r="J69" s="116">
        <f t="shared" si="1"/>
        <v>39</v>
      </c>
      <c r="K69" s="116">
        <v>2</v>
      </c>
      <c r="L69" s="116">
        <f>CC44</f>
        <v>48.394707317073163</v>
      </c>
    </row>
    <row r="70" spans="3:12" x14ac:dyDescent="0.15">
      <c r="C70" s="27" t="s">
        <v>1151</v>
      </c>
      <c r="I70" s="119">
        <v>15</v>
      </c>
      <c r="J70" s="116">
        <f t="shared" si="1"/>
        <v>7</v>
      </c>
      <c r="K70" s="116">
        <v>34</v>
      </c>
      <c r="L70" s="116">
        <f>CI44</f>
        <v>355.30917073170724</v>
      </c>
    </row>
    <row r="71" spans="3:12" x14ac:dyDescent="0.15">
      <c r="C71" s="27" t="s">
        <v>1152</v>
      </c>
      <c r="I71" s="119">
        <v>16</v>
      </c>
      <c r="J71" s="116">
        <f t="shared" si="1"/>
        <v>41</v>
      </c>
      <c r="K71" s="116">
        <v>0</v>
      </c>
      <c r="L71" s="116">
        <f>CO44</f>
        <v>20.50239024390244</v>
      </c>
    </row>
    <row r="72" spans="3:12" x14ac:dyDescent="0.15">
      <c r="C72" s="27" t="s">
        <v>1153</v>
      </c>
      <c r="I72" s="119">
        <v>17</v>
      </c>
      <c r="J72" s="116">
        <f t="shared" si="1"/>
        <v>20</v>
      </c>
      <c r="K72" s="116">
        <v>21</v>
      </c>
      <c r="L72" s="116">
        <f>CU44</f>
        <v>99.988414634146352</v>
      </c>
    </row>
    <row r="73" spans="3:12" x14ac:dyDescent="0.15">
      <c r="C73" s="27" t="s">
        <v>1154</v>
      </c>
      <c r="I73" s="119">
        <v>18</v>
      </c>
      <c r="J73" s="116">
        <f t="shared" si="1"/>
        <v>31</v>
      </c>
      <c r="K73" s="116">
        <v>10</v>
      </c>
      <c r="L73" s="116">
        <f>DA44</f>
        <v>132.07892682926831</v>
      </c>
    </row>
    <row r="74" spans="3:12" x14ac:dyDescent="0.15">
      <c r="C74" s="27" t="s">
        <v>1155</v>
      </c>
      <c r="I74" s="119">
        <v>19</v>
      </c>
      <c r="J74" s="116">
        <f t="shared" si="1"/>
        <v>28</v>
      </c>
      <c r="K74" s="116">
        <v>13</v>
      </c>
      <c r="L74" s="116">
        <f>DG44</f>
        <v>145.23982926829271</v>
      </c>
    </row>
    <row r="75" spans="3:12" x14ac:dyDescent="0.15">
      <c r="C75" s="27" t="s">
        <v>1156</v>
      </c>
      <c r="I75" s="119">
        <v>20</v>
      </c>
      <c r="J75" s="116">
        <f t="shared" si="1"/>
        <v>27</v>
      </c>
      <c r="K75" s="116">
        <v>14</v>
      </c>
      <c r="L75" s="116">
        <f>DM44</f>
        <v>80.621829268292686</v>
      </c>
    </row>
    <row r="76" spans="3:12" x14ac:dyDescent="0.15">
      <c r="C76" s="27" t="s">
        <v>1157</v>
      </c>
      <c r="I76" s="119">
        <v>21</v>
      </c>
      <c r="J76" s="116">
        <f t="shared" si="1"/>
        <v>28</v>
      </c>
      <c r="K76" s="116">
        <v>13</v>
      </c>
      <c r="L76" s="116">
        <f>DS44</f>
        <v>89.939219512195123</v>
      </c>
    </row>
    <row r="77" spans="3:12" x14ac:dyDescent="0.15">
      <c r="C77" s="27" t="s">
        <v>1158</v>
      </c>
      <c r="I77" s="119">
        <v>22</v>
      </c>
      <c r="J77" s="116">
        <f t="shared" si="1"/>
        <v>22</v>
      </c>
      <c r="K77" s="116">
        <v>19</v>
      </c>
      <c r="L77" s="116">
        <f>DY44</f>
        <v>86.29456097560977</v>
      </c>
    </row>
    <row r="78" spans="3:12" x14ac:dyDescent="0.15">
      <c r="C78" s="27" t="s">
        <v>1159</v>
      </c>
      <c r="I78" s="119">
        <v>23</v>
      </c>
      <c r="J78" s="116">
        <f t="shared" si="1"/>
        <v>30</v>
      </c>
      <c r="K78" s="116">
        <v>11</v>
      </c>
      <c r="L78" s="116">
        <f>EE44</f>
        <v>54.500707317073157</v>
      </c>
    </row>
    <row r="79" spans="3:12" x14ac:dyDescent="0.15">
      <c r="C79" s="27" t="s">
        <v>1160</v>
      </c>
    </row>
    <row r="80" spans="3:12" x14ac:dyDescent="0.15">
      <c r="C80" s="27" t="s">
        <v>1161</v>
      </c>
    </row>
    <row r="81" spans="2:4" x14ac:dyDescent="0.15">
      <c r="C81" s="27" t="s">
        <v>1162</v>
      </c>
    </row>
    <row r="82" spans="2:4" x14ac:dyDescent="0.15">
      <c r="C82" s="27" t="s">
        <v>1163</v>
      </c>
    </row>
    <row r="83" spans="2:4" x14ac:dyDescent="0.15">
      <c r="C83" s="27" t="s">
        <v>1164</v>
      </c>
    </row>
    <row r="84" spans="2:4" x14ac:dyDescent="0.15">
      <c r="C84" s="27" t="s">
        <v>1165</v>
      </c>
    </row>
    <row r="85" spans="2:4" x14ac:dyDescent="0.15">
      <c r="C85" s="27" t="s">
        <v>1166</v>
      </c>
    </row>
    <row r="86" spans="2:4" x14ac:dyDescent="0.15">
      <c r="C86" s="27" t="s">
        <v>1167</v>
      </c>
    </row>
    <row r="87" spans="2:4" x14ac:dyDescent="0.15">
      <c r="C87" s="27" t="s">
        <v>1168</v>
      </c>
    </row>
    <row r="90" spans="2:4" x14ac:dyDescent="0.15">
      <c r="B90" s="23" t="s">
        <v>1199</v>
      </c>
      <c r="C90" s="113" t="s">
        <v>1204</v>
      </c>
    </row>
    <row r="91" spans="2:4" x14ac:dyDescent="0.15">
      <c r="C91" s="113" t="s">
        <v>1196</v>
      </c>
    </row>
    <row r="92" spans="2:4" x14ac:dyDescent="0.15">
      <c r="C92" s="113" t="s">
        <v>1200</v>
      </c>
    </row>
    <row r="93" spans="2:4" x14ac:dyDescent="0.15">
      <c r="C93" s="113" t="s">
        <v>1195</v>
      </c>
      <c r="D93" s="113" t="s">
        <v>1197</v>
      </c>
    </row>
    <row r="94" spans="2:4" x14ac:dyDescent="0.15">
      <c r="C94" s="113" t="s">
        <v>1201</v>
      </c>
    </row>
  </sheetData>
  <phoneticPr fontId="2" type="noConversion"/>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ublished="0"/>
  <dimension ref="A1:R55"/>
  <sheetViews>
    <sheetView topLeftCell="A10" workbookViewId="0">
      <selection activeCell="R2" sqref="R2"/>
    </sheetView>
  </sheetViews>
  <sheetFormatPr baseColWidth="10" defaultRowHeight="13" x14ac:dyDescent="0.15"/>
  <sheetData>
    <row r="1" spans="1:18" x14ac:dyDescent="0.15">
      <c r="A1" s="2" t="s">
        <v>1169</v>
      </c>
      <c r="B1" s="4" t="s">
        <v>1170</v>
      </c>
      <c r="C1" s="4" t="s">
        <v>1178</v>
      </c>
      <c r="D1" s="2" t="s">
        <v>1179</v>
      </c>
      <c r="E1" s="4" t="s">
        <v>1180</v>
      </c>
      <c r="F1" s="2" t="s">
        <v>1181</v>
      </c>
      <c r="G1" s="3" t="s">
        <v>1182</v>
      </c>
      <c r="H1" s="2" t="s">
        <v>1183</v>
      </c>
      <c r="I1" s="4" t="s">
        <v>1184</v>
      </c>
      <c r="J1" s="2" t="s">
        <v>1185</v>
      </c>
      <c r="K1" s="3" t="s">
        <v>1186</v>
      </c>
      <c r="L1" s="2" t="s">
        <v>1189</v>
      </c>
      <c r="M1" s="3" t="s">
        <v>1192</v>
      </c>
      <c r="N1" s="2" t="s">
        <v>1193</v>
      </c>
      <c r="O1" s="3" t="s">
        <v>1194</v>
      </c>
      <c r="P1" s="2" t="s">
        <v>1198</v>
      </c>
      <c r="R1" s="2" t="s">
        <v>1238</v>
      </c>
    </row>
    <row r="2" spans="1:18" x14ac:dyDescent="0.15">
      <c r="A2">
        <v>1</v>
      </c>
      <c r="B2">
        <v>2</v>
      </c>
      <c r="C2">
        <v>2</v>
      </c>
      <c r="D2">
        <v>2</v>
      </c>
      <c r="E2">
        <v>2</v>
      </c>
      <c r="F2">
        <v>2</v>
      </c>
      <c r="G2">
        <v>2</v>
      </c>
      <c r="H2">
        <v>0</v>
      </c>
      <c r="I2">
        <v>2</v>
      </c>
      <c r="J2">
        <v>2</v>
      </c>
      <c r="K2">
        <v>2</v>
      </c>
      <c r="L2">
        <v>2</v>
      </c>
      <c r="M2">
        <v>2</v>
      </c>
      <c r="N2">
        <v>2</v>
      </c>
      <c r="O2">
        <v>1</v>
      </c>
      <c r="P2">
        <v>2</v>
      </c>
      <c r="R2">
        <v>40</v>
      </c>
    </row>
    <row r="3" spans="1:18" x14ac:dyDescent="0.15">
      <c r="A3">
        <v>1</v>
      </c>
      <c r="B3">
        <v>2</v>
      </c>
      <c r="C3">
        <v>2</v>
      </c>
      <c r="D3">
        <v>2</v>
      </c>
      <c r="E3">
        <v>2</v>
      </c>
      <c r="F3">
        <v>2</v>
      </c>
      <c r="G3">
        <v>2</v>
      </c>
      <c r="H3">
        <v>2</v>
      </c>
      <c r="I3">
        <v>2</v>
      </c>
      <c r="J3">
        <v>2</v>
      </c>
      <c r="K3">
        <v>2</v>
      </c>
      <c r="L3">
        <v>2</v>
      </c>
      <c r="M3">
        <v>0</v>
      </c>
      <c r="N3">
        <v>0</v>
      </c>
      <c r="O3">
        <v>0</v>
      </c>
      <c r="P3">
        <v>0</v>
      </c>
      <c r="R3">
        <v>27</v>
      </c>
    </row>
    <row r="4" spans="1:18" x14ac:dyDescent="0.15">
      <c r="A4">
        <v>2</v>
      </c>
      <c r="B4">
        <v>2</v>
      </c>
      <c r="C4">
        <v>2</v>
      </c>
      <c r="D4">
        <v>2</v>
      </c>
      <c r="E4">
        <v>0</v>
      </c>
      <c r="F4">
        <v>2</v>
      </c>
      <c r="G4">
        <v>2</v>
      </c>
      <c r="H4">
        <v>2</v>
      </c>
      <c r="I4">
        <v>2</v>
      </c>
      <c r="J4">
        <v>2</v>
      </c>
      <c r="K4">
        <v>2</v>
      </c>
      <c r="L4">
        <v>2</v>
      </c>
      <c r="M4">
        <v>2</v>
      </c>
      <c r="N4">
        <v>0</v>
      </c>
      <c r="O4">
        <v>2</v>
      </c>
      <c r="P4">
        <v>2</v>
      </c>
      <c r="R4">
        <v>38</v>
      </c>
    </row>
    <row r="5" spans="1:18" x14ac:dyDescent="0.15">
      <c r="A5">
        <v>2</v>
      </c>
      <c r="B5">
        <v>2</v>
      </c>
      <c r="C5">
        <v>2</v>
      </c>
      <c r="D5">
        <v>2</v>
      </c>
      <c r="E5">
        <v>2</v>
      </c>
      <c r="F5">
        <v>2</v>
      </c>
      <c r="G5">
        <v>2</v>
      </c>
      <c r="H5">
        <v>2</v>
      </c>
      <c r="I5">
        <v>2</v>
      </c>
      <c r="J5">
        <v>2</v>
      </c>
      <c r="K5">
        <v>2</v>
      </c>
      <c r="L5">
        <v>0</v>
      </c>
      <c r="M5">
        <v>1</v>
      </c>
      <c r="N5">
        <v>0</v>
      </c>
      <c r="O5">
        <v>2</v>
      </c>
      <c r="P5">
        <v>2</v>
      </c>
      <c r="R5">
        <v>36</v>
      </c>
    </row>
    <row r="6" spans="1:18" x14ac:dyDescent="0.15">
      <c r="A6">
        <v>2</v>
      </c>
      <c r="B6">
        <v>2</v>
      </c>
      <c r="C6">
        <v>2</v>
      </c>
      <c r="D6">
        <v>2</v>
      </c>
      <c r="E6">
        <v>2</v>
      </c>
      <c r="F6">
        <v>2</v>
      </c>
      <c r="G6">
        <v>2</v>
      </c>
      <c r="H6">
        <v>2</v>
      </c>
      <c r="I6">
        <v>2</v>
      </c>
      <c r="J6">
        <v>2</v>
      </c>
      <c r="K6">
        <v>2</v>
      </c>
      <c r="L6">
        <v>2</v>
      </c>
      <c r="M6">
        <v>2</v>
      </c>
      <c r="N6">
        <v>2</v>
      </c>
      <c r="O6">
        <v>2</v>
      </c>
      <c r="P6">
        <v>2</v>
      </c>
      <c r="R6">
        <v>44</v>
      </c>
    </row>
    <row r="7" spans="1:18" x14ac:dyDescent="0.15">
      <c r="A7">
        <v>2</v>
      </c>
      <c r="B7">
        <v>2</v>
      </c>
      <c r="C7">
        <v>2</v>
      </c>
      <c r="D7">
        <v>2</v>
      </c>
      <c r="E7">
        <v>2</v>
      </c>
      <c r="F7">
        <v>2</v>
      </c>
      <c r="G7">
        <v>2</v>
      </c>
      <c r="H7">
        <v>1</v>
      </c>
      <c r="I7">
        <v>2</v>
      </c>
      <c r="J7">
        <v>2</v>
      </c>
      <c r="K7">
        <v>2</v>
      </c>
      <c r="L7">
        <v>2</v>
      </c>
      <c r="M7">
        <v>2</v>
      </c>
      <c r="N7">
        <v>2</v>
      </c>
      <c r="O7">
        <v>2</v>
      </c>
      <c r="P7">
        <v>2</v>
      </c>
      <c r="R7">
        <v>43</v>
      </c>
    </row>
    <row r="8" spans="1:18" x14ac:dyDescent="0.15">
      <c r="A8">
        <v>0</v>
      </c>
      <c r="B8">
        <v>2</v>
      </c>
      <c r="C8">
        <v>2</v>
      </c>
      <c r="D8">
        <v>1</v>
      </c>
      <c r="E8">
        <v>2</v>
      </c>
      <c r="F8">
        <v>2</v>
      </c>
      <c r="G8">
        <v>2</v>
      </c>
      <c r="H8">
        <v>2</v>
      </c>
      <c r="I8">
        <v>2</v>
      </c>
      <c r="J8">
        <v>2</v>
      </c>
      <c r="K8">
        <v>2</v>
      </c>
      <c r="L8">
        <v>2</v>
      </c>
      <c r="M8">
        <v>2</v>
      </c>
      <c r="N8">
        <v>2</v>
      </c>
      <c r="O8">
        <v>2</v>
      </c>
      <c r="P8">
        <v>2</v>
      </c>
      <c r="R8">
        <v>43</v>
      </c>
    </row>
    <row r="9" spans="1:18" x14ac:dyDescent="0.15">
      <c r="A9">
        <v>2</v>
      </c>
      <c r="B9">
        <v>2</v>
      </c>
      <c r="C9">
        <v>2</v>
      </c>
      <c r="D9">
        <v>2</v>
      </c>
      <c r="E9">
        <v>2</v>
      </c>
      <c r="F9">
        <v>2</v>
      </c>
      <c r="G9">
        <v>2</v>
      </c>
      <c r="H9">
        <v>0</v>
      </c>
      <c r="I9">
        <v>2</v>
      </c>
      <c r="J9">
        <v>2</v>
      </c>
      <c r="K9">
        <v>2</v>
      </c>
      <c r="L9">
        <v>1</v>
      </c>
      <c r="M9">
        <v>0</v>
      </c>
      <c r="N9">
        <v>2</v>
      </c>
      <c r="O9">
        <v>2</v>
      </c>
      <c r="P9">
        <v>2</v>
      </c>
      <c r="R9">
        <v>39</v>
      </c>
    </row>
    <row r="10" spans="1:18" x14ac:dyDescent="0.15">
      <c r="A10">
        <v>1</v>
      </c>
      <c r="B10">
        <v>2</v>
      </c>
      <c r="C10">
        <v>2</v>
      </c>
      <c r="D10">
        <v>2</v>
      </c>
      <c r="E10">
        <v>2</v>
      </c>
      <c r="F10">
        <v>2</v>
      </c>
      <c r="G10">
        <v>2</v>
      </c>
      <c r="H10">
        <v>2</v>
      </c>
      <c r="I10">
        <v>2</v>
      </c>
      <c r="J10">
        <v>2</v>
      </c>
      <c r="K10">
        <v>2</v>
      </c>
      <c r="L10">
        <v>1</v>
      </c>
      <c r="M10">
        <v>2</v>
      </c>
      <c r="N10">
        <v>2</v>
      </c>
      <c r="O10">
        <v>1</v>
      </c>
      <c r="P10">
        <v>2</v>
      </c>
      <c r="R10">
        <v>41</v>
      </c>
    </row>
    <row r="11" spans="1:18" x14ac:dyDescent="0.15">
      <c r="A11">
        <v>2</v>
      </c>
      <c r="B11">
        <v>2</v>
      </c>
      <c r="C11">
        <v>2</v>
      </c>
      <c r="D11">
        <v>2</v>
      </c>
      <c r="E11">
        <v>2</v>
      </c>
      <c r="F11">
        <v>2</v>
      </c>
      <c r="G11">
        <v>2</v>
      </c>
      <c r="H11">
        <v>2</v>
      </c>
      <c r="I11">
        <v>2</v>
      </c>
      <c r="J11">
        <v>2</v>
      </c>
      <c r="K11">
        <v>2</v>
      </c>
      <c r="L11">
        <v>1</v>
      </c>
      <c r="M11">
        <v>2</v>
      </c>
      <c r="N11">
        <v>2</v>
      </c>
      <c r="O11">
        <v>1</v>
      </c>
      <c r="P11">
        <v>2</v>
      </c>
      <c r="R11">
        <v>43</v>
      </c>
    </row>
    <row r="12" spans="1:18" x14ac:dyDescent="0.15">
      <c r="A12">
        <v>2</v>
      </c>
      <c r="B12">
        <v>2</v>
      </c>
      <c r="C12">
        <v>2</v>
      </c>
      <c r="D12">
        <v>2</v>
      </c>
      <c r="E12">
        <v>2</v>
      </c>
      <c r="F12">
        <v>2</v>
      </c>
      <c r="G12">
        <v>2</v>
      </c>
      <c r="H12">
        <v>2</v>
      </c>
      <c r="I12">
        <v>2</v>
      </c>
      <c r="J12">
        <v>2</v>
      </c>
      <c r="K12">
        <v>2</v>
      </c>
      <c r="L12">
        <v>2</v>
      </c>
      <c r="M12">
        <v>2</v>
      </c>
      <c r="N12">
        <v>2</v>
      </c>
      <c r="O12">
        <v>2</v>
      </c>
      <c r="P12">
        <v>2</v>
      </c>
      <c r="R12">
        <v>41</v>
      </c>
    </row>
    <row r="13" spans="1:18" x14ac:dyDescent="0.15">
      <c r="A13">
        <v>2</v>
      </c>
      <c r="B13">
        <v>2</v>
      </c>
      <c r="C13">
        <v>2</v>
      </c>
      <c r="D13">
        <v>2</v>
      </c>
      <c r="E13">
        <v>1</v>
      </c>
      <c r="F13">
        <v>2</v>
      </c>
      <c r="G13">
        <v>2</v>
      </c>
      <c r="H13">
        <v>2</v>
      </c>
      <c r="I13">
        <v>2</v>
      </c>
      <c r="J13">
        <v>2</v>
      </c>
      <c r="K13">
        <v>2</v>
      </c>
      <c r="L13">
        <v>2</v>
      </c>
      <c r="M13">
        <v>2</v>
      </c>
      <c r="N13">
        <v>2</v>
      </c>
      <c r="O13">
        <v>1</v>
      </c>
      <c r="P13">
        <v>2</v>
      </c>
      <c r="R13">
        <v>43</v>
      </c>
    </row>
    <row r="14" spans="1:18" x14ac:dyDescent="0.15">
      <c r="A14">
        <v>2</v>
      </c>
      <c r="B14">
        <v>2</v>
      </c>
      <c r="C14">
        <v>2</v>
      </c>
      <c r="D14">
        <v>2</v>
      </c>
      <c r="E14">
        <v>1</v>
      </c>
      <c r="F14">
        <v>2</v>
      </c>
      <c r="G14">
        <v>2</v>
      </c>
      <c r="H14">
        <v>2</v>
      </c>
      <c r="I14">
        <v>2</v>
      </c>
      <c r="J14">
        <v>2</v>
      </c>
      <c r="K14">
        <v>2</v>
      </c>
      <c r="L14">
        <v>2</v>
      </c>
      <c r="M14">
        <v>2</v>
      </c>
      <c r="N14">
        <v>2</v>
      </c>
      <c r="O14">
        <v>2</v>
      </c>
      <c r="P14">
        <v>2</v>
      </c>
      <c r="R14">
        <v>42</v>
      </c>
    </row>
    <row r="15" spans="1:18" ht="12.75" customHeight="1" x14ac:dyDescent="0.15">
      <c r="A15">
        <v>1</v>
      </c>
      <c r="B15">
        <v>2</v>
      </c>
      <c r="C15">
        <v>2</v>
      </c>
      <c r="D15">
        <v>0</v>
      </c>
      <c r="E15">
        <v>0</v>
      </c>
      <c r="F15">
        <v>0</v>
      </c>
      <c r="G15">
        <v>0</v>
      </c>
      <c r="H15">
        <v>0</v>
      </c>
      <c r="I15">
        <v>0</v>
      </c>
      <c r="J15">
        <v>2</v>
      </c>
      <c r="K15">
        <v>0</v>
      </c>
      <c r="L15">
        <v>2</v>
      </c>
      <c r="M15">
        <v>0</v>
      </c>
      <c r="N15">
        <v>0</v>
      </c>
      <c r="O15">
        <v>0</v>
      </c>
      <c r="P15">
        <v>0</v>
      </c>
      <c r="R15">
        <v>12</v>
      </c>
    </row>
    <row r="16" spans="1:18" x14ac:dyDescent="0.15">
      <c r="A16">
        <v>1</v>
      </c>
      <c r="B16">
        <v>2</v>
      </c>
      <c r="C16">
        <v>2</v>
      </c>
      <c r="D16">
        <v>2</v>
      </c>
      <c r="E16">
        <v>0</v>
      </c>
      <c r="F16">
        <v>1</v>
      </c>
      <c r="G16">
        <v>2</v>
      </c>
      <c r="H16">
        <v>2</v>
      </c>
      <c r="I16">
        <v>1</v>
      </c>
      <c r="J16">
        <v>2</v>
      </c>
      <c r="K16">
        <v>2</v>
      </c>
      <c r="L16">
        <v>0</v>
      </c>
      <c r="M16">
        <v>1</v>
      </c>
      <c r="N16">
        <v>0</v>
      </c>
      <c r="O16">
        <v>0</v>
      </c>
      <c r="P16">
        <v>2</v>
      </c>
      <c r="R16">
        <v>24</v>
      </c>
    </row>
    <row r="17" spans="1:18" x14ac:dyDescent="0.15">
      <c r="A17">
        <v>1</v>
      </c>
      <c r="B17">
        <v>2</v>
      </c>
      <c r="C17">
        <v>2</v>
      </c>
      <c r="D17">
        <v>2</v>
      </c>
      <c r="E17">
        <v>2</v>
      </c>
      <c r="F17">
        <v>2</v>
      </c>
      <c r="G17">
        <v>2</v>
      </c>
      <c r="H17">
        <v>2</v>
      </c>
      <c r="I17">
        <v>2</v>
      </c>
      <c r="J17">
        <v>2</v>
      </c>
      <c r="K17">
        <v>2</v>
      </c>
      <c r="L17">
        <v>2</v>
      </c>
      <c r="M17">
        <v>2</v>
      </c>
      <c r="N17">
        <v>2</v>
      </c>
      <c r="O17">
        <v>2</v>
      </c>
      <c r="P17">
        <v>2</v>
      </c>
      <c r="R17">
        <v>45</v>
      </c>
    </row>
    <row r="18" spans="1:18" x14ac:dyDescent="0.15">
      <c r="A18">
        <v>0</v>
      </c>
      <c r="B18">
        <v>2</v>
      </c>
      <c r="C18">
        <v>0</v>
      </c>
      <c r="D18">
        <v>1</v>
      </c>
      <c r="E18">
        <v>0</v>
      </c>
      <c r="F18">
        <v>1</v>
      </c>
      <c r="G18">
        <v>1</v>
      </c>
      <c r="H18">
        <v>0</v>
      </c>
      <c r="I18">
        <v>1</v>
      </c>
      <c r="J18">
        <v>2</v>
      </c>
      <c r="K18">
        <v>2</v>
      </c>
      <c r="L18">
        <v>2</v>
      </c>
      <c r="M18">
        <v>1</v>
      </c>
      <c r="N18">
        <v>0</v>
      </c>
      <c r="O18">
        <v>1</v>
      </c>
      <c r="P18">
        <v>2</v>
      </c>
      <c r="R18">
        <v>19</v>
      </c>
    </row>
    <row r="19" spans="1:18" x14ac:dyDescent="0.15">
      <c r="A19">
        <v>1</v>
      </c>
      <c r="B19">
        <v>2</v>
      </c>
      <c r="C19">
        <v>2</v>
      </c>
      <c r="D19">
        <v>2</v>
      </c>
      <c r="E19">
        <v>1</v>
      </c>
      <c r="F19">
        <v>2</v>
      </c>
      <c r="G19">
        <v>2</v>
      </c>
      <c r="H19">
        <v>2</v>
      </c>
      <c r="I19">
        <v>2</v>
      </c>
      <c r="J19">
        <v>2</v>
      </c>
      <c r="K19">
        <v>2</v>
      </c>
      <c r="L19">
        <v>2</v>
      </c>
      <c r="M19">
        <v>2</v>
      </c>
      <c r="N19">
        <v>2</v>
      </c>
      <c r="O19">
        <v>2</v>
      </c>
      <c r="P19">
        <v>2</v>
      </c>
      <c r="R19">
        <v>42</v>
      </c>
    </row>
    <row r="20" spans="1:18" x14ac:dyDescent="0.15">
      <c r="A20">
        <v>1</v>
      </c>
      <c r="B20">
        <v>2</v>
      </c>
      <c r="C20">
        <v>2</v>
      </c>
      <c r="D20">
        <v>2</v>
      </c>
      <c r="E20">
        <v>2</v>
      </c>
      <c r="F20">
        <v>2</v>
      </c>
      <c r="G20">
        <v>2</v>
      </c>
      <c r="H20">
        <v>2</v>
      </c>
      <c r="I20">
        <v>2</v>
      </c>
      <c r="J20">
        <v>2</v>
      </c>
      <c r="K20">
        <v>2</v>
      </c>
      <c r="L20">
        <v>1</v>
      </c>
      <c r="M20">
        <v>2</v>
      </c>
      <c r="N20">
        <v>2</v>
      </c>
      <c r="O20">
        <v>1</v>
      </c>
      <c r="P20">
        <v>2</v>
      </c>
      <c r="R20">
        <v>42</v>
      </c>
    </row>
    <row r="21" spans="1:18" x14ac:dyDescent="0.15">
      <c r="A21">
        <v>0</v>
      </c>
      <c r="B21">
        <v>2</v>
      </c>
      <c r="C21">
        <v>2</v>
      </c>
      <c r="D21">
        <v>2</v>
      </c>
      <c r="E21">
        <v>2</v>
      </c>
      <c r="F21">
        <v>2</v>
      </c>
      <c r="G21">
        <v>2</v>
      </c>
      <c r="H21">
        <v>2</v>
      </c>
      <c r="I21">
        <v>2</v>
      </c>
      <c r="J21">
        <v>2</v>
      </c>
      <c r="K21">
        <v>2</v>
      </c>
      <c r="L21">
        <v>2</v>
      </c>
      <c r="M21">
        <v>1</v>
      </c>
      <c r="N21">
        <v>1</v>
      </c>
      <c r="O21">
        <v>2</v>
      </c>
      <c r="P21">
        <v>2</v>
      </c>
      <c r="R21">
        <v>37</v>
      </c>
    </row>
    <row r="22" spans="1:18" x14ac:dyDescent="0.15">
      <c r="A22">
        <v>1</v>
      </c>
      <c r="B22">
        <v>2</v>
      </c>
      <c r="C22">
        <v>1</v>
      </c>
      <c r="D22">
        <v>2</v>
      </c>
      <c r="E22">
        <v>2</v>
      </c>
      <c r="F22">
        <v>2</v>
      </c>
      <c r="G22">
        <v>2</v>
      </c>
      <c r="H22">
        <v>2</v>
      </c>
      <c r="I22">
        <v>2</v>
      </c>
      <c r="J22">
        <v>2</v>
      </c>
      <c r="K22">
        <v>2</v>
      </c>
      <c r="L22">
        <v>2</v>
      </c>
      <c r="M22">
        <v>2</v>
      </c>
      <c r="N22">
        <v>2</v>
      </c>
      <c r="O22">
        <v>1</v>
      </c>
      <c r="P22">
        <v>2</v>
      </c>
      <c r="R22">
        <v>37</v>
      </c>
    </row>
    <row r="23" spans="1:18" x14ac:dyDescent="0.15">
      <c r="A23">
        <v>2</v>
      </c>
      <c r="B23">
        <v>2</v>
      </c>
      <c r="C23">
        <v>2</v>
      </c>
      <c r="D23">
        <v>2</v>
      </c>
      <c r="E23">
        <v>2</v>
      </c>
      <c r="F23">
        <v>2</v>
      </c>
      <c r="G23">
        <v>2</v>
      </c>
      <c r="H23">
        <v>2</v>
      </c>
      <c r="I23">
        <v>2</v>
      </c>
      <c r="J23">
        <v>2</v>
      </c>
      <c r="K23">
        <v>2</v>
      </c>
      <c r="L23">
        <v>2</v>
      </c>
      <c r="M23">
        <v>2</v>
      </c>
      <c r="N23">
        <v>2</v>
      </c>
      <c r="O23">
        <v>2</v>
      </c>
      <c r="P23">
        <v>2</v>
      </c>
      <c r="R23">
        <v>45</v>
      </c>
    </row>
    <row r="24" spans="1:18" x14ac:dyDescent="0.15">
      <c r="A24">
        <v>1</v>
      </c>
      <c r="B24">
        <v>2</v>
      </c>
      <c r="C24">
        <v>2</v>
      </c>
      <c r="D24">
        <v>2</v>
      </c>
      <c r="E24">
        <v>0</v>
      </c>
      <c r="F24">
        <v>2</v>
      </c>
      <c r="G24">
        <v>2</v>
      </c>
      <c r="H24">
        <v>2</v>
      </c>
      <c r="I24">
        <v>2</v>
      </c>
      <c r="J24">
        <v>2</v>
      </c>
      <c r="K24">
        <v>0</v>
      </c>
      <c r="L24">
        <v>2</v>
      </c>
      <c r="M24">
        <v>2</v>
      </c>
      <c r="N24">
        <v>0</v>
      </c>
      <c r="O24">
        <v>0</v>
      </c>
      <c r="P24">
        <v>2</v>
      </c>
      <c r="R24">
        <v>32</v>
      </c>
    </row>
    <row r="25" spans="1:18" x14ac:dyDescent="0.15">
      <c r="A25">
        <v>0</v>
      </c>
      <c r="B25">
        <v>2</v>
      </c>
      <c r="C25">
        <v>2</v>
      </c>
      <c r="D25">
        <v>2</v>
      </c>
      <c r="E25">
        <v>2</v>
      </c>
      <c r="F25">
        <v>2</v>
      </c>
      <c r="G25">
        <v>2</v>
      </c>
      <c r="H25">
        <v>2</v>
      </c>
      <c r="I25">
        <v>2</v>
      </c>
      <c r="J25">
        <v>2</v>
      </c>
      <c r="K25">
        <v>2</v>
      </c>
      <c r="L25">
        <v>0</v>
      </c>
      <c r="M25">
        <v>2</v>
      </c>
      <c r="N25">
        <v>2</v>
      </c>
      <c r="O25">
        <v>2</v>
      </c>
      <c r="P25">
        <v>2</v>
      </c>
      <c r="R25">
        <v>41</v>
      </c>
    </row>
    <row r="26" spans="1:18" ht="15" customHeight="1" x14ac:dyDescent="0.15">
      <c r="A26" s="5">
        <v>0</v>
      </c>
      <c r="B26">
        <v>2</v>
      </c>
      <c r="C26">
        <v>2</v>
      </c>
      <c r="D26">
        <v>2</v>
      </c>
      <c r="E26">
        <v>2</v>
      </c>
      <c r="F26">
        <v>1</v>
      </c>
      <c r="G26">
        <v>1</v>
      </c>
      <c r="H26">
        <v>1</v>
      </c>
      <c r="I26">
        <v>0</v>
      </c>
      <c r="J26">
        <v>2</v>
      </c>
      <c r="K26">
        <v>2</v>
      </c>
      <c r="L26">
        <v>2</v>
      </c>
      <c r="M26">
        <v>0</v>
      </c>
      <c r="N26">
        <v>0</v>
      </c>
      <c r="O26">
        <v>2</v>
      </c>
      <c r="P26">
        <v>0</v>
      </c>
      <c r="R26">
        <v>24</v>
      </c>
    </row>
    <row r="27" spans="1:18" x14ac:dyDescent="0.15">
      <c r="A27">
        <v>1</v>
      </c>
      <c r="B27">
        <v>1</v>
      </c>
      <c r="C27">
        <v>1</v>
      </c>
      <c r="D27">
        <v>0</v>
      </c>
      <c r="E27">
        <v>0</v>
      </c>
      <c r="F27">
        <v>2</v>
      </c>
      <c r="G27">
        <v>2</v>
      </c>
      <c r="H27">
        <v>1</v>
      </c>
      <c r="I27">
        <v>2</v>
      </c>
      <c r="J27">
        <v>2</v>
      </c>
      <c r="K27">
        <v>2</v>
      </c>
      <c r="L27">
        <v>2</v>
      </c>
      <c r="M27">
        <v>1</v>
      </c>
      <c r="N27">
        <v>2</v>
      </c>
      <c r="O27">
        <v>2</v>
      </c>
      <c r="P27">
        <v>2</v>
      </c>
      <c r="R27">
        <v>33</v>
      </c>
    </row>
    <row r="28" spans="1:18" x14ac:dyDescent="0.15">
      <c r="A28">
        <v>0</v>
      </c>
      <c r="B28">
        <v>2</v>
      </c>
      <c r="C28">
        <v>2</v>
      </c>
      <c r="D28">
        <v>0</v>
      </c>
      <c r="E28">
        <v>0</v>
      </c>
      <c r="F28">
        <v>1</v>
      </c>
      <c r="G28">
        <v>1</v>
      </c>
      <c r="H28">
        <v>1</v>
      </c>
      <c r="I28">
        <v>2</v>
      </c>
      <c r="J28">
        <v>2</v>
      </c>
      <c r="K28">
        <v>2</v>
      </c>
      <c r="L28">
        <v>2</v>
      </c>
      <c r="M28">
        <v>0</v>
      </c>
      <c r="N28">
        <v>0</v>
      </c>
      <c r="O28">
        <v>0</v>
      </c>
      <c r="P28">
        <v>1</v>
      </c>
      <c r="R28">
        <v>19</v>
      </c>
    </row>
    <row r="29" spans="1:18" x14ac:dyDescent="0.15">
      <c r="A29">
        <v>0</v>
      </c>
      <c r="B29">
        <v>2</v>
      </c>
      <c r="C29">
        <v>1</v>
      </c>
      <c r="D29">
        <v>2</v>
      </c>
      <c r="E29">
        <v>0</v>
      </c>
      <c r="F29">
        <v>2</v>
      </c>
      <c r="G29">
        <v>2</v>
      </c>
      <c r="H29">
        <v>1</v>
      </c>
      <c r="I29">
        <v>2</v>
      </c>
      <c r="J29">
        <v>2</v>
      </c>
      <c r="K29">
        <v>2</v>
      </c>
      <c r="L29">
        <v>2</v>
      </c>
      <c r="M29">
        <v>0</v>
      </c>
      <c r="N29">
        <v>0</v>
      </c>
      <c r="O29">
        <v>0</v>
      </c>
      <c r="P29">
        <v>2</v>
      </c>
      <c r="R29">
        <v>25</v>
      </c>
    </row>
    <row r="30" spans="1:18" x14ac:dyDescent="0.15">
      <c r="A30">
        <v>2</v>
      </c>
      <c r="B30">
        <v>2</v>
      </c>
      <c r="C30">
        <v>2</v>
      </c>
      <c r="D30">
        <v>2</v>
      </c>
      <c r="E30">
        <v>2</v>
      </c>
      <c r="F30">
        <v>2</v>
      </c>
      <c r="G30">
        <v>2</v>
      </c>
      <c r="H30">
        <v>1</v>
      </c>
      <c r="I30">
        <v>2</v>
      </c>
      <c r="J30">
        <v>2</v>
      </c>
      <c r="K30">
        <v>2</v>
      </c>
      <c r="L30">
        <v>1</v>
      </c>
      <c r="M30">
        <v>2</v>
      </c>
      <c r="N30">
        <v>2</v>
      </c>
      <c r="O30">
        <v>2</v>
      </c>
      <c r="P30">
        <v>2</v>
      </c>
      <c r="R30">
        <v>43</v>
      </c>
    </row>
    <row r="31" spans="1:18" x14ac:dyDescent="0.15">
      <c r="A31">
        <v>1</v>
      </c>
      <c r="B31">
        <v>2</v>
      </c>
      <c r="C31">
        <v>0</v>
      </c>
      <c r="D31">
        <v>2</v>
      </c>
      <c r="E31">
        <v>2</v>
      </c>
      <c r="F31">
        <v>2</v>
      </c>
      <c r="G31">
        <v>2</v>
      </c>
      <c r="H31">
        <v>1</v>
      </c>
      <c r="I31">
        <v>2</v>
      </c>
      <c r="J31">
        <v>2</v>
      </c>
      <c r="K31">
        <v>2</v>
      </c>
      <c r="L31">
        <v>2</v>
      </c>
      <c r="M31">
        <v>0</v>
      </c>
      <c r="N31">
        <v>2</v>
      </c>
      <c r="O31">
        <v>0</v>
      </c>
      <c r="P31">
        <v>2</v>
      </c>
      <c r="R31">
        <v>33</v>
      </c>
    </row>
    <row r="32" spans="1:18" x14ac:dyDescent="0.15">
      <c r="A32">
        <v>1</v>
      </c>
      <c r="B32">
        <v>2</v>
      </c>
      <c r="C32">
        <v>2</v>
      </c>
      <c r="D32">
        <v>2</v>
      </c>
      <c r="E32">
        <v>2</v>
      </c>
      <c r="F32">
        <v>2</v>
      </c>
      <c r="G32">
        <v>2</v>
      </c>
      <c r="H32">
        <v>2</v>
      </c>
      <c r="I32">
        <v>2</v>
      </c>
      <c r="J32">
        <v>2</v>
      </c>
      <c r="K32">
        <v>2</v>
      </c>
      <c r="L32">
        <v>2</v>
      </c>
      <c r="M32">
        <v>2</v>
      </c>
      <c r="N32">
        <v>2</v>
      </c>
      <c r="O32">
        <v>1</v>
      </c>
      <c r="P32">
        <v>2</v>
      </c>
      <c r="R32">
        <v>43</v>
      </c>
    </row>
    <row r="33" spans="1:18" x14ac:dyDescent="0.15">
      <c r="A33">
        <v>1</v>
      </c>
      <c r="B33">
        <v>2</v>
      </c>
      <c r="C33">
        <v>2</v>
      </c>
      <c r="D33">
        <v>2</v>
      </c>
      <c r="E33">
        <v>1</v>
      </c>
      <c r="F33">
        <v>2</v>
      </c>
      <c r="G33">
        <v>2</v>
      </c>
      <c r="H33">
        <v>2</v>
      </c>
      <c r="I33">
        <v>2</v>
      </c>
      <c r="J33">
        <v>2</v>
      </c>
      <c r="K33">
        <v>2</v>
      </c>
      <c r="L33">
        <v>1</v>
      </c>
      <c r="M33">
        <v>2</v>
      </c>
      <c r="N33">
        <v>2</v>
      </c>
      <c r="O33">
        <v>2</v>
      </c>
      <c r="P33">
        <v>2</v>
      </c>
      <c r="R33">
        <v>39</v>
      </c>
    </row>
    <row r="34" spans="1:18" x14ac:dyDescent="0.15">
      <c r="A34">
        <v>2</v>
      </c>
      <c r="B34">
        <v>2</v>
      </c>
      <c r="C34">
        <v>2</v>
      </c>
      <c r="D34">
        <v>2</v>
      </c>
      <c r="E34">
        <v>2</v>
      </c>
      <c r="F34">
        <v>2</v>
      </c>
      <c r="G34">
        <v>2</v>
      </c>
      <c r="H34">
        <v>2</v>
      </c>
      <c r="I34">
        <v>2</v>
      </c>
      <c r="J34">
        <v>2</v>
      </c>
      <c r="K34">
        <v>2</v>
      </c>
      <c r="L34">
        <v>2</v>
      </c>
      <c r="M34">
        <v>1</v>
      </c>
      <c r="N34">
        <v>0</v>
      </c>
      <c r="O34">
        <v>2</v>
      </c>
      <c r="P34">
        <v>2</v>
      </c>
      <c r="R34">
        <v>39</v>
      </c>
    </row>
    <row r="35" spans="1:18" x14ac:dyDescent="0.15">
      <c r="A35">
        <v>2</v>
      </c>
      <c r="B35">
        <v>1</v>
      </c>
      <c r="C35">
        <v>2</v>
      </c>
      <c r="D35">
        <v>2</v>
      </c>
      <c r="E35">
        <v>2</v>
      </c>
      <c r="F35">
        <v>2</v>
      </c>
      <c r="G35">
        <v>2</v>
      </c>
      <c r="H35">
        <v>2</v>
      </c>
      <c r="I35">
        <v>2</v>
      </c>
      <c r="J35">
        <v>2</v>
      </c>
      <c r="K35">
        <v>2</v>
      </c>
      <c r="L35">
        <v>2</v>
      </c>
      <c r="M35">
        <v>1</v>
      </c>
      <c r="N35">
        <v>2</v>
      </c>
      <c r="O35">
        <v>2</v>
      </c>
      <c r="P35">
        <v>2</v>
      </c>
      <c r="R35">
        <v>43</v>
      </c>
    </row>
    <row r="36" spans="1:18" x14ac:dyDescent="0.15">
      <c r="A36">
        <v>1</v>
      </c>
      <c r="B36">
        <v>2</v>
      </c>
      <c r="C36">
        <v>2</v>
      </c>
      <c r="D36">
        <v>2</v>
      </c>
      <c r="E36">
        <v>2</v>
      </c>
      <c r="F36">
        <v>2</v>
      </c>
      <c r="G36">
        <v>2</v>
      </c>
      <c r="H36">
        <v>2</v>
      </c>
      <c r="I36">
        <v>2</v>
      </c>
      <c r="J36">
        <v>2</v>
      </c>
      <c r="K36">
        <v>2</v>
      </c>
      <c r="L36">
        <v>1</v>
      </c>
      <c r="M36">
        <v>2</v>
      </c>
      <c r="N36">
        <v>2</v>
      </c>
      <c r="O36">
        <v>2</v>
      </c>
      <c r="P36">
        <v>2</v>
      </c>
      <c r="R36">
        <v>43</v>
      </c>
    </row>
    <row r="37" spans="1:18" x14ac:dyDescent="0.15">
      <c r="A37">
        <v>1</v>
      </c>
      <c r="B37">
        <v>2</v>
      </c>
      <c r="C37">
        <v>0</v>
      </c>
      <c r="D37">
        <v>2</v>
      </c>
      <c r="E37">
        <v>2</v>
      </c>
      <c r="F37">
        <v>2</v>
      </c>
      <c r="G37">
        <v>2</v>
      </c>
      <c r="H37">
        <v>2</v>
      </c>
      <c r="I37">
        <v>2</v>
      </c>
      <c r="J37">
        <v>2</v>
      </c>
      <c r="K37">
        <v>2</v>
      </c>
      <c r="L37">
        <v>2</v>
      </c>
      <c r="M37">
        <v>1</v>
      </c>
      <c r="N37">
        <v>2</v>
      </c>
      <c r="O37">
        <v>2</v>
      </c>
      <c r="P37">
        <v>2</v>
      </c>
      <c r="R37">
        <v>39</v>
      </c>
    </row>
    <row r="38" spans="1:18" x14ac:dyDescent="0.15">
      <c r="A38">
        <v>2</v>
      </c>
      <c r="B38">
        <v>2</v>
      </c>
      <c r="C38">
        <v>2</v>
      </c>
      <c r="D38">
        <v>2</v>
      </c>
      <c r="E38">
        <v>2</v>
      </c>
      <c r="F38">
        <v>2</v>
      </c>
      <c r="G38">
        <v>2</v>
      </c>
      <c r="H38">
        <v>2</v>
      </c>
      <c r="I38">
        <v>2</v>
      </c>
      <c r="J38">
        <v>2</v>
      </c>
      <c r="K38">
        <v>2</v>
      </c>
      <c r="L38">
        <v>2</v>
      </c>
      <c r="M38">
        <v>1</v>
      </c>
      <c r="N38">
        <v>2</v>
      </c>
      <c r="O38">
        <v>1</v>
      </c>
      <c r="P38">
        <v>2</v>
      </c>
      <c r="R38">
        <v>42</v>
      </c>
    </row>
    <row r="39" spans="1:18" x14ac:dyDescent="0.15">
      <c r="A39">
        <v>1</v>
      </c>
      <c r="B39">
        <v>2</v>
      </c>
      <c r="C39">
        <v>2</v>
      </c>
      <c r="D39">
        <v>2</v>
      </c>
      <c r="E39">
        <v>0</v>
      </c>
      <c r="F39">
        <v>2</v>
      </c>
      <c r="G39">
        <v>2</v>
      </c>
      <c r="H39">
        <v>2</v>
      </c>
      <c r="I39">
        <v>2</v>
      </c>
      <c r="J39">
        <v>2</v>
      </c>
      <c r="K39">
        <v>2</v>
      </c>
      <c r="L39">
        <v>1</v>
      </c>
      <c r="M39">
        <v>0</v>
      </c>
      <c r="N39">
        <v>2</v>
      </c>
      <c r="O39">
        <v>0</v>
      </c>
      <c r="P39">
        <v>2</v>
      </c>
      <c r="R39">
        <v>29</v>
      </c>
    </row>
    <row r="40" spans="1:18" x14ac:dyDescent="0.15">
      <c r="A40">
        <v>2</v>
      </c>
      <c r="B40">
        <v>2</v>
      </c>
      <c r="C40">
        <v>2</v>
      </c>
      <c r="D40">
        <v>2</v>
      </c>
      <c r="E40">
        <v>2</v>
      </c>
      <c r="F40">
        <v>2</v>
      </c>
      <c r="G40">
        <v>2</v>
      </c>
      <c r="H40">
        <v>2</v>
      </c>
      <c r="I40">
        <v>2</v>
      </c>
      <c r="J40">
        <v>2</v>
      </c>
      <c r="K40">
        <v>2</v>
      </c>
      <c r="L40">
        <v>2</v>
      </c>
      <c r="M40">
        <v>2</v>
      </c>
      <c r="N40">
        <v>2</v>
      </c>
      <c r="O40">
        <v>2</v>
      </c>
      <c r="P40">
        <v>2</v>
      </c>
      <c r="R40">
        <v>42</v>
      </c>
    </row>
    <row r="41" spans="1:18" x14ac:dyDescent="0.15">
      <c r="A41">
        <v>1</v>
      </c>
      <c r="B41">
        <v>2</v>
      </c>
      <c r="C41">
        <v>2</v>
      </c>
      <c r="D41">
        <v>2</v>
      </c>
      <c r="E41">
        <v>2</v>
      </c>
      <c r="F41">
        <v>2</v>
      </c>
      <c r="G41">
        <v>2</v>
      </c>
      <c r="H41">
        <v>2</v>
      </c>
      <c r="I41">
        <v>2</v>
      </c>
      <c r="J41">
        <v>2</v>
      </c>
      <c r="K41">
        <v>2</v>
      </c>
      <c r="L41">
        <v>2</v>
      </c>
      <c r="M41">
        <v>2</v>
      </c>
      <c r="N41">
        <v>0</v>
      </c>
      <c r="O41">
        <v>2</v>
      </c>
      <c r="P41">
        <v>2</v>
      </c>
      <c r="R41">
        <v>37</v>
      </c>
    </row>
    <row r="42" spans="1:18" s="6" customFormat="1" ht="15" customHeight="1" x14ac:dyDescent="0.2">
      <c r="A42" s="7">
        <v>2</v>
      </c>
      <c r="B42" s="8">
        <v>2</v>
      </c>
      <c r="C42" s="9">
        <v>2</v>
      </c>
      <c r="D42" s="10">
        <v>2</v>
      </c>
      <c r="E42" s="11">
        <v>2</v>
      </c>
      <c r="F42" s="12">
        <v>2</v>
      </c>
      <c r="G42" s="13">
        <v>2</v>
      </c>
      <c r="H42" s="14">
        <v>2</v>
      </c>
      <c r="I42" s="15">
        <v>2</v>
      </c>
      <c r="J42" s="16">
        <v>2</v>
      </c>
      <c r="K42" s="17">
        <v>2</v>
      </c>
      <c r="L42" s="18">
        <v>2</v>
      </c>
      <c r="M42" s="19">
        <v>2</v>
      </c>
      <c r="N42" s="20">
        <v>2</v>
      </c>
      <c r="O42" s="21">
        <v>2</v>
      </c>
      <c r="P42" s="22">
        <v>2</v>
      </c>
      <c r="R42" s="6">
        <v>45</v>
      </c>
    </row>
    <row r="47" spans="1:18" x14ac:dyDescent="0.15">
      <c r="A47">
        <v>7</v>
      </c>
      <c r="B47">
        <v>0</v>
      </c>
      <c r="C47">
        <v>3</v>
      </c>
      <c r="D47">
        <v>3</v>
      </c>
      <c r="E47">
        <v>9</v>
      </c>
      <c r="F47">
        <v>1</v>
      </c>
      <c r="G47">
        <v>1</v>
      </c>
      <c r="H47">
        <v>4</v>
      </c>
      <c r="I47">
        <v>2</v>
      </c>
      <c r="J47">
        <v>0</v>
      </c>
      <c r="K47">
        <v>2</v>
      </c>
      <c r="L47">
        <v>3</v>
      </c>
      <c r="M47">
        <v>8</v>
      </c>
      <c r="N47">
        <v>12</v>
      </c>
      <c r="O47">
        <v>8</v>
      </c>
      <c r="P47">
        <v>3</v>
      </c>
      <c r="Q47" t="s">
        <v>1234</v>
      </c>
    </row>
    <row r="48" spans="1:18" x14ac:dyDescent="0.15">
      <c r="A48">
        <v>18</v>
      </c>
      <c r="B48">
        <v>2</v>
      </c>
      <c r="C48">
        <v>3</v>
      </c>
      <c r="D48">
        <v>2</v>
      </c>
      <c r="E48">
        <v>4</v>
      </c>
      <c r="F48">
        <v>4</v>
      </c>
      <c r="G48">
        <v>3</v>
      </c>
      <c r="H48">
        <v>7</v>
      </c>
      <c r="I48">
        <v>2</v>
      </c>
      <c r="J48">
        <v>0</v>
      </c>
      <c r="K48">
        <v>0</v>
      </c>
      <c r="L48">
        <v>8</v>
      </c>
      <c r="M48">
        <v>9</v>
      </c>
      <c r="N48">
        <v>1</v>
      </c>
      <c r="O48">
        <v>9</v>
      </c>
      <c r="P48">
        <v>1</v>
      </c>
      <c r="Q48" t="s">
        <v>1235</v>
      </c>
    </row>
    <row r="49" spans="1:17" x14ac:dyDescent="0.15">
      <c r="A49">
        <v>16</v>
      </c>
      <c r="B49">
        <v>39</v>
      </c>
      <c r="C49">
        <v>35</v>
      </c>
      <c r="D49">
        <v>36</v>
      </c>
      <c r="E49">
        <v>28</v>
      </c>
      <c r="F49">
        <v>36</v>
      </c>
      <c r="G49">
        <v>37</v>
      </c>
      <c r="H49">
        <v>30</v>
      </c>
      <c r="I49">
        <v>37</v>
      </c>
      <c r="J49">
        <v>41</v>
      </c>
      <c r="K49">
        <v>39</v>
      </c>
      <c r="L49">
        <v>31</v>
      </c>
      <c r="M49">
        <v>25</v>
      </c>
      <c r="N49">
        <v>28</v>
      </c>
      <c r="O49">
        <v>24</v>
      </c>
      <c r="P49">
        <v>37</v>
      </c>
      <c r="Q49" t="s">
        <v>1236</v>
      </c>
    </row>
    <row r="50" spans="1:17" x14ac:dyDescent="0.15">
      <c r="Q50" t="s">
        <v>1237</v>
      </c>
    </row>
    <row r="51" spans="1:17" x14ac:dyDescent="0.15">
      <c r="A51">
        <f>SUM(A48:A49)</f>
        <v>34</v>
      </c>
      <c r="B51">
        <f t="shared" ref="B51:O51" si="0">SUM(B48:B49)</f>
        <v>41</v>
      </c>
      <c r="C51">
        <f t="shared" si="0"/>
        <v>38</v>
      </c>
      <c r="D51">
        <f t="shared" si="0"/>
        <v>38</v>
      </c>
      <c r="E51">
        <f t="shared" si="0"/>
        <v>32</v>
      </c>
      <c r="F51">
        <f t="shared" si="0"/>
        <v>40</v>
      </c>
      <c r="G51">
        <f t="shared" si="0"/>
        <v>40</v>
      </c>
      <c r="H51">
        <f t="shared" si="0"/>
        <v>37</v>
      </c>
      <c r="I51">
        <f t="shared" si="0"/>
        <v>39</v>
      </c>
      <c r="J51">
        <f t="shared" si="0"/>
        <v>41</v>
      </c>
      <c r="K51">
        <f t="shared" si="0"/>
        <v>39</v>
      </c>
      <c r="L51">
        <f t="shared" si="0"/>
        <v>39</v>
      </c>
      <c r="M51">
        <f t="shared" si="0"/>
        <v>34</v>
      </c>
      <c r="N51">
        <f t="shared" si="0"/>
        <v>29</v>
      </c>
      <c r="O51">
        <f t="shared" si="0"/>
        <v>33</v>
      </c>
    </row>
    <row r="53" spans="1:17" x14ac:dyDescent="0.15">
      <c r="A53" s="1">
        <f>MIN(A51:O51)</f>
        <v>29</v>
      </c>
      <c r="B53" s="1"/>
    </row>
    <row r="54" spans="1:17" x14ac:dyDescent="0.15">
      <c r="A54" s="1">
        <f>MAX(A51:O51)</f>
        <v>41</v>
      </c>
      <c r="B54" s="1"/>
    </row>
    <row r="55" spans="1:17" x14ac:dyDescent="0.15">
      <c r="A55" s="1">
        <f>AVERAGE(A51:O51)</f>
        <v>36.93333333333333</v>
      </c>
      <c r="B55" s="1"/>
    </row>
  </sheetData>
  <pageMargins left="0.7" right="0.7" top="0.78740157499999996" bottom="0.78740157499999996" header="0.3" footer="0.3"/>
  <pageSetup paperSize="9"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ublished="0"/>
  <dimension ref="A1:DP1"/>
  <sheetViews>
    <sheetView workbookViewId="0">
      <selection activeCell="D1" sqref="D1:H1"/>
    </sheetView>
  </sheetViews>
  <sheetFormatPr baseColWidth="10" defaultRowHeight="13" x14ac:dyDescent="0.15"/>
  <sheetData>
    <row r="1" spans="1:120" x14ac:dyDescent="0.15">
      <c r="A1">
        <v>68.014414634146334</v>
      </c>
      <c r="B1">
        <v>100.26741463414632</v>
      </c>
      <c r="C1">
        <v>132.46873170731703</v>
      </c>
      <c r="D1">
        <v>154.64156097560979</v>
      </c>
      <c r="E1">
        <v>2</v>
      </c>
      <c r="F1">
        <v>3</v>
      </c>
      <c r="J1">
        <v>211.48453658536584</v>
      </c>
      <c r="K1">
        <v>2</v>
      </c>
      <c r="L1">
        <v>3</v>
      </c>
      <c r="P1">
        <v>70.510951219512179</v>
      </c>
      <c r="Q1">
        <v>3</v>
      </c>
      <c r="R1">
        <v>3</v>
      </c>
      <c r="V1">
        <v>66.048609756097534</v>
      </c>
      <c r="W1">
        <v>3</v>
      </c>
      <c r="X1">
        <v>4</v>
      </c>
      <c r="AB1">
        <v>104.82602439024393</v>
      </c>
      <c r="AC1">
        <v>3</v>
      </c>
      <c r="AD1">
        <v>3</v>
      </c>
      <c r="AH1">
        <v>65.420853658536572</v>
      </c>
      <c r="AI1">
        <v>3</v>
      </c>
      <c r="AJ1">
        <v>4</v>
      </c>
      <c r="AN1">
        <v>42.585804878048783</v>
      </c>
      <c r="AO1">
        <v>4</v>
      </c>
      <c r="AP1">
        <v>4</v>
      </c>
      <c r="AT1">
        <v>65.473780487804873</v>
      </c>
      <c r="AU1">
        <v>3</v>
      </c>
      <c r="AV1">
        <v>4</v>
      </c>
      <c r="AZ1">
        <v>59.81002439024391</v>
      </c>
      <c r="BA1">
        <v>4</v>
      </c>
      <c r="BB1">
        <v>4</v>
      </c>
      <c r="BF1">
        <v>37.425292682926823</v>
      </c>
      <c r="BG1">
        <v>4</v>
      </c>
      <c r="BH1">
        <v>4</v>
      </c>
      <c r="BL1">
        <v>48.394707317073163</v>
      </c>
      <c r="BM1">
        <v>4</v>
      </c>
      <c r="BN1">
        <v>4</v>
      </c>
      <c r="BR1">
        <v>355.30917073170724</v>
      </c>
      <c r="BS1">
        <v>1</v>
      </c>
      <c r="BT1">
        <v>1</v>
      </c>
      <c r="BX1">
        <v>20.50239024390244</v>
      </c>
      <c r="BY1">
        <v>4</v>
      </c>
      <c r="BZ1">
        <v>4</v>
      </c>
      <c r="CD1">
        <v>99.988414634146352</v>
      </c>
      <c r="CE1">
        <v>3</v>
      </c>
      <c r="CF1">
        <v>3</v>
      </c>
      <c r="CJ1">
        <v>132.07892682926831</v>
      </c>
      <c r="CK1">
        <v>2</v>
      </c>
      <c r="CL1">
        <v>3</v>
      </c>
      <c r="CP1">
        <v>145.23982926829271</v>
      </c>
      <c r="CQ1">
        <v>2</v>
      </c>
      <c r="CR1">
        <v>2</v>
      </c>
      <c r="CV1">
        <v>80.621829268292686</v>
      </c>
      <c r="CW1">
        <v>3</v>
      </c>
      <c r="CX1">
        <v>4</v>
      </c>
      <c r="DB1">
        <v>89.939219512195123</v>
      </c>
      <c r="DC1">
        <v>3</v>
      </c>
      <c r="DD1">
        <v>3</v>
      </c>
      <c r="DH1">
        <v>86.29456097560977</v>
      </c>
      <c r="DI1">
        <v>2</v>
      </c>
      <c r="DJ1">
        <v>3</v>
      </c>
      <c r="DN1">
        <v>54.500707317073157</v>
      </c>
      <c r="DO1">
        <v>4</v>
      </c>
      <c r="DP1">
        <v>4</v>
      </c>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Feuilles de calcul</vt:lpstr>
      </vt:variant>
      <vt:variant>
        <vt:i4>3</vt:i4>
      </vt:variant>
    </vt:vector>
  </HeadingPairs>
  <TitlesOfParts>
    <vt:vector size="3" baseType="lpstr">
      <vt:lpstr>dataTasks.xlsx</vt:lpstr>
      <vt:lpstr>Tabelle1</vt:lpstr>
      <vt:lpstr>Tabelle2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dc:creator>
  <cp:lastModifiedBy>Microsoft Office User</cp:lastModifiedBy>
  <dcterms:created xsi:type="dcterms:W3CDTF">2012-02-15T02:26:32Z</dcterms:created>
  <dcterms:modified xsi:type="dcterms:W3CDTF">2021-07-10T08:45:41Z</dcterms:modified>
</cp:coreProperties>
</file>