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cpx/articles/dynamic-metrics/peitek-study/datasets/"/>
    </mc:Choice>
  </mc:AlternateContent>
  <xr:revisionPtr revIDLastSave="0" documentId="13_ncr:9_{0F0473B6-4C6D-894D-AB37-C7BC5089DD9C}" xr6:coauthVersionLast="47" xr6:coauthVersionMax="47" xr10:uidLastSave="{00000000-0000-0000-0000-000000000000}"/>
  <bookViews>
    <workbookView xWindow="35840" yWindow="500" windowWidth="38400" windowHeight="21100" xr2:uid="{00000000-000D-0000-FFFF-FFFF00000000}"/>
  </bookViews>
  <sheets>
    <sheet name="dataset-peitek-2021" sheetId="1" r:id="rId1"/>
    <sheet name="SnippetComplexityMetricsValues" sheetId="2" r:id="rId2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22" i="2" l="1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22" i="2"/>
  <c r="A36" i="2"/>
  <c r="A37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22" i="2"/>
  <c r="S16" i="1"/>
  <c r="T16" i="1"/>
  <c r="R16" i="1"/>
  <c r="S15" i="1"/>
  <c r="R15" i="1"/>
  <c r="S14" i="1"/>
  <c r="R14" i="1"/>
  <c r="S13" i="1"/>
  <c r="R13" i="1"/>
  <c r="S12" i="1"/>
  <c r="R12" i="1"/>
  <c r="S11" i="1"/>
  <c r="T11" i="1"/>
  <c r="R11" i="1"/>
  <c r="S10" i="1"/>
  <c r="T10" i="1"/>
  <c r="R10" i="1"/>
  <c r="S9" i="1"/>
  <c r="T9" i="1"/>
  <c r="R9" i="1"/>
  <c r="S8" i="1"/>
  <c r="T8" i="1"/>
  <c r="R8" i="1"/>
  <c r="S7" i="1"/>
  <c r="R7" i="1"/>
  <c r="S6" i="1"/>
  <c r="R6" i="1"/>
  <c r="S5" i="1"/>
  <c r="T5" i="1"/>
  <c r="R5" i="1"/>
  <c r="T6" i="1"/>
  <c r="T7" i="1"/>
  <c r="T12" i="1"/>
  <c r="T13" i="1"/>
  <c r="T14" i="1"/>
  <c r="T15" i="1"/>
  <c r="S4" i="1"/>
  <c r="T4" i="1"/>
  <c r="R4" i="1"/>
  <c r="S3" i="1"/>
  <c r="T3" i="1"/>
  <c r="R3" i="1"/>
  <c r="S2" i="1"/>
  <c r="T2" i="1"/>
  <c r="R2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P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P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P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P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P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P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3" i="1"/>
  <c r="O4" i="1"/>
  <c r="O5" i="1"/>
  <c r="O6" i="1"/>
  <c r="O7" i="1"/>
  <c r="O8" i="1"/>
  <c r="O9" i="1"/>
  <c r="O10" i="1"/>
  <c r="O11" i="1"/>
  <c r="O12" i="1"/>
  <c r="O13" i="1"/>
  <c r="O14" i="1"/>
  <c r="O2" i="1"/>
  <c r="P2" i="1"/>
  <c r="V2" i="1"/>
  <c r="U2" i="1"/>
  <c r="P211" i="1"/>
  <c r="V13" i="1"/>
  <c r="U13" i="1"/>
  <c r="P97" i="1"/>
  <c r="V7" i="1"/>
  <c r="U7" i="1"/>
  <c r="P78" i="1"/>
  <c r="V6" i="1"/>
  <c r="U6" i="1"/>
  <c r="P116" i="1"/>
  <c r="V8" i="1"/>
  <c r="U8" i="1"/>
  <c r="P268" i="1"/>
  <c r="V16" i="1"/>
  <c r="U16" i="1"/>
  <c r="P154" i="1"/>
  <c r="V10" i="1"/>
  <c r="U10" i="1"/>
  <c r="P135" i="1"/>
  <c r="V9" i="1"/>
  <c r="U9" i="1"/>
  <c r="P59" i="1"/>
  <c r="V5" i="1"/>
  <c r="U5" i="1"/>
  <c r="P230" i="1"/>
  <c r="V14" i="1"/>
  <c r="U14" i="1"/>
  <c r="P192" i="1"/>
  <c r="V12" i="1"/>
  <c r="U12" i="1"/>
  <c r="P249" i="1"/>
  <c r="V15" i="1"/>
  <c r="U15" i="1"/>
  <c r="P173" i="1"/>
  <c r="V11" i="1"/>
  <c r="U11" i="1"/>
  <c r="P40" i="1"/>
  <c r="V4" i="1"/>
  <c r="U4" i="1"/>
  <c r="P21" i="1"/>
  <c r="V3" i="1"/>
  <c r="U3" i="1"/>
</calcChain>
</file>

<file path=xl/sharedStrings.xml><?xml version="1.0" encoding="utf-8"?>
<sst xmlns="http://purl.oclc.org/ooxml/spreadsheetml/main" count="1644" uniqueCount="137">
  <si>
    <t>Participant</t>
  </si>
  <si>
    <t>Condition</t>
  </si>
  <si>
    <t>Algorithm</t>
  </si>
  <si>
    <t>Snippet</t>
  </si>
  <si>
    <t>Count</t>
  </si>
  <si>
    <t>Responded</t>
  </si>
  <si>
    <t>Not Responded</t>
  </si>
  <si>
    <t>Correct</t>
  </si>
  <si>
    <t>Incorrect</t>
  </si>
  <si>
    <t>Late Responded</t>
  </si>
  <si>
    <t>MultiClicks</t>
  </si>
  <si>
    <t>OverallClicks</t>
  </si>
  <si>
    <t>ResponseTime</t>
  </si>
  <si>
    <t>ClickTime</t>
  </si>
  <si>
    <t>p02</t>
  </si>
  <si>
    <t>Comprehension</t>
  </si>
  <si>
    <t>Loop</t>
  </si>
  <si>
    <t>hIndex</t>
  </si>
  <si>
    <t>GreatestCommonDivisor</t>
  </si>
  <si>
    <t>Recursion</t>
  </si>
  <si>
    <t>RecursiveBinaryToDecimal</t>
  </si>
  <si>
    <t>IfElse</t>
  </si>
  <si>
    <t>DumbSort</t>
  </si>
  <si>
    <t>isHurricane</t>
  </si>
  <si>
    <t>RecursiveCrossSum</t>
  </si>
  <si>
    <t>CountVowels</t>
  </si>
  <si>
    <t>YesNo</t>
  </si>
  <si>
    <t>RecursiveFibonacciVariant</t>
  </si>
  <si>
    <t>lengthOfLastWord</t>
  </si>
  <si>
    <t>ArrayAverage</t>
  </si>
  <si>
    <t>RecursivePower</t>
  </si>
  <si>
    <t>isPalindrome</t>
  </si>
  <si>
    <t>SquareRoot</t>
  </si>
  <si>
    <t>ContainsSubstring</t>
  </si>
  <si>
    <t>RecursiveFactorial</t>
  </si>
  <si>
    <t>Syntax</t>
  </si>
  <si>
    <t>Syn_BubbleSort</t>
  </si>
  <si>
    <t>Syn_DecimalToBinary</t>
  </si>
  <si>
    <t>Syn_CountSameCharsAtSamePosition</t>
  </si>
  <si>
    <t>Syn_StringPermutation</t>
  </si>
  <si>
    <t>Syn_IntertwineTwoWords</t>
  </si>
  <si>
    <t>p01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</si>
  <si>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</si>
  <si>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</si>
  <si>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</si>
  <si>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</si>
  <si>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</si>
  <si>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</si>
  <si>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</si>
  <si>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</si>
  <si>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</si>
  <si>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</si>
  <si>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</si>
  <si>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</si>
  <si>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</si>
  <si>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</si>
  <si>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</si>
  <si>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</si>
  <si>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</si>
  <si>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response_time</t>
  </si>
  <si>
    <t>without_incorrect</t>
  </si>
  <si>
    <t>snippet</t>
  </si>
  <si>
    <t>correct</t>
  </si>
  <si>
    <t>incorrect</t>
  </si>
  <si>
    <t>response_time (ms)</t>
  </si>
  <si>
    <t>response_time (s)</t>
  </si>
  <si>
    <t>DepDegree</t>
  </si>
  <si>
    <t>LOC</t>
  </si>
  <si>
    <t>LOCR</t>
  </si>
  <si>
    <t>McCabe</t>
  </si>
  <si>
    <t>Halstead</t>
  </si>
  <si>
    <t>BRANCH</t>
  </si>
  <si>
    <t>CALL</t>
  </si>
  <si>
    <t>CALLED</t>
  </si>
  <si>
    <t>CALLEDp</t>
  </si>
  <si>
    <t>CAST</t>
  </si>
  <si>
    <t>CDENS</t>
  </si>
  <si>
    <t>CONTROL</t>
  </si>
  <si>
    <t>D</t>
  </si>
  <si>
    <t>E</t>
  </si>
  <si>
    <t>evG</t>
  </si>
  <si>
    <t>EXEC</t>
  </si>
  <si>
    <t>EXP</t>
  </si>
  <si>
    <t>IF_NEST</t>
  </si>
  <si>
    <t>ivG</t>
  </si>
  <si>
    <t>LOOP</t>
  </si>
  <si>
    <t>LOOP_NEST</t>
  </si>
  <si>
    <t>N</t>
  </si>
  <si>
    <t>n</t>
  </si>
  <si>
    <t>NBD</t>
  </si>
  <si>
    <t>NCLOC</t>
  </si>
  <si>
    <t>NP</t>
  </si>
  <si>
    <t>QCP_CRCT</t>
  </si>
  <si>
    <t>QCP_MAINT</t>
  </si>
  <si>
    <t>QCP_RLBTY</t>
  </si>
  <si>
    <t>RETURN</t>
  </si>
  <si>
    <t>RLOC</t>
  </si>
  <si>
    <t>STAT</t>
  </si>
  <si>
    <t>V</t>
  </si>
  <si>
    <t>vG</t>
  </si>
  <si>
    <t>Loops</t>
  </si>
  <si>
    <t>12.64</t>
  </si>
  <si>
    <t>0.1429</t>
  </si>
  <si>
    <t>0.625</t>
  </si>
  <si>
    <t>25.50</t>
  </si>
  <si>
    <t>0.5333</t>
  </si>
  <si>
    <t>0.72</t>
  </si>
  <si>
    <t>13.00</t>
  </si>
  <si>
    <t>0.2727</t>
  </si>
  <si>
    <t>0.6667</t>
  </si>
  <si>
    <t>30.30</t>
  </si>
  <si>
    <t>0.2381</t>
  </si>
  <si>
    <t>0.7568</t>
  </si>
  <si>
    <t>26.63</t>
  </si>
  <si>
    <t>0.6957</t>
  </si>
  <si>
    <t>16.75</t>
  </si>
  <si>
    <t>0.4</t>
  </si>
  <si>
    <t>0.5625</t>
  </si>
  <si>
    <t>14.66</t>
  </si>
  <si>
    <t>0.3333</t>
  </si>
  <si>
    <t>0.5</t>
  </si>
  <si>
    <t>16.50</t>
  </si>
  <si>
    <t>10.88</t>
  </si>
  <si>
    <t>15.38</t>
  </si>
  <si>
    <t>39.83</t>
  </si>
  <si>
    <t>0.3636</t>
  </si>
  <si>
    <t>0.7143</t>
  </si>
  <si>
    <t>6.13</t>
  </si>
  <si>
    <t>0.7</t>
  </si>
  <si>
    <t>16.25</t>
  </si>
  <si>
    <t>9.00</t>
  </si>
  <si>
    <t>0.3846</t>
  </si>
  <si>
    <t>16.72</t>
  </si>
  <si>
    <t>0.375</t>
  </si>
  <si>
    <t>18.58</t>
  </si>
  <si>
    <t>sonarqube</t>
  </si>
  <si>
    <t>genese_cpx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</si>
</sst>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4" borderId="0" xfId="0" applyFill="1" applyAlignment="1">
      <alignment vertical="center"/>
    </xf>
    <xf numFmtId="2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0" fontId="0" fillId="35" borderId="0" xfId="0" applyFill="1" applyAlignment="1">
      <alignment vertical="center"/>
    </xf>
    <xf numFmtId="1" fontId="0" fillId="35" borderId="0" xfId="0" applyNumberFormat="1" applyFill="1" applyAlignment="1">
      <alignment vertical="center"/>
    </xf>
    <xf numFmtId="0" fontId="0" fillId="35" borderId="10" xfId="0" applyFill="1" applyBorder="1"/>
    <xf numFmtId="0" fontId="0" fillId="33" borderId="10" xfId="0" applyFill="1" applyBorder="1"/>
    <xf numFmtId="2" fontId="0" fillId="35" borderId="0" xfId="0" applyNumberFormat="1" applyFill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0" fontId="0" fillId="35" borderId="10" xfId="0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0"/>
  <sheetViews>
    <sheetView tabSelected="1" zoomScale="107" workbookViewId="0">
      <selection activeCell="N2" sqref="N2"/>
    </sheetView>
  </sheetViews>
  <sheetFormatPr baseColWidth="10" defaultRowHeight="16" x14ac:dyDescent="0.2"/>
  <cols>
    <col min="1" max="3" width="10.83203125" style="1"/>
    <col min="4" max="4" width="28" style="1" customWidth="1"/>
    <col min="5" max="5" width="0" style="1" hidden="1" customWidth="1"/>
    <col min="6" max="6" width="9" style="1" hidden="1" customWidth="1"/>
    <col min="7" max="7" width="13.6640625" style="1" hidden="1" customWidth="1"/>
    <col min="8" max="8" width="10.83203125" style="1"/>
    <col min="9" max="12" width="0" style="1" hidden="1" customWidth="1"/>
    <col min="13" max="13" width="4.83203125" style="1" hidden="1" customWidth="1"/>
    <col min="14" max="14" width="15.6640625" style="1" customWidth="1"/>
    <col min="15" max="15" width="17.1640625" style="1" customWidth="1"/>
    <col min="16" max="16" width="16" style="2" customWidth="1"/>
    <col min="17" max="17" width="4.5" style="1" customWidth="1"/>
    <col min="18" max="18" width="25.1640625" style="1" customWidth="1"/>
    <col min="19" max="20" width="10.83203125" style="1"/>
    <col min="21" max="21" width="19.83203125" style="4" customWidth="1"/>
    <col min="22" max="22" width="19.5" style="1" customWidth="1"/>
    <col min="23" max="16384" width="10.83203125" style="1"/>
  </cols>
  <sheetData>
    <row r="1" spans="1:2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13</v>
      </c>
      <c r="N1" s="6" t="s">
        <v>12</v>
      </c>
      <c r="O1" s="6" t="s">
        <v>60</v>
      </c>
      <c r="P1" s="7" t="s">
        <v>59</v>
      </c>
      <c r="R1" s="6" t="s">
        <v>61</v>
      </c>
      <c r="S1" s="6" t="s">
        <v>62</v>
      </c>
      <c r="T1" s="6" t="s">
        <v>63</v>
      </c>
      <c r="U1" s="10" t="s">
        <v>65</v>
      </c>
      <c r="V1" s="7" t="s">
        <v>64</v>
      </c>
    </row>
    <row r="2" spans="1:22" x14ac:dyDescent="0.2">
      <c r="A2" s="1" t="s">
        <v>41</v>
      </c>
      <c r="B2" s="1" t="s">
        <v>15</v>
      </c>
      <c r="C2" s="1" t="s">
        <v>16</v>
      </c>
      <c r="D2" s="1" t="s">
        <v>29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N2" s="1">
        <v>53870</v>
      </c>
      <c r="O2" s="1">
        <f>IF(H2=0,0,N2)</f>
        <v>0</v>
      </c>
      <c r="P2" s="11">
        <f>SUM(O2:O20)/SUM(H2:H20)</f>
        <v>41242</v>
      </c>
      <c r="R2" s="1" t="str">
        <f>D2</f>
        <v>ArrayAverage</v>
      </c>
      <c r="S2" s="1">
        <f>SUM(H2:H20)</f>
        <v>9</v>
      </c>
      <c r="T2" s="1">
        <f>19-S2</f>
        <v>10</v>
      </c>
      <c r="U2" s="4">
        <f>ROUND(V2/1000,2)</f>
        <v>41.24</v>
      </c>
      <c r="V2" s="2">
        <f>P2</f>
        <v>41242</v>
      </c>
    </row>
    <row r="3" spans="1:22" x14ac:dyDescent="0.2">
      <c r="A3" s="1" t="s">
        <v>43</v>
      </c>
      <c r="B3" s="1" t="s">
        <v>15</v>
      </c>
      <c r="C3" s="1" t="s">
        <v>16</v>
      </c>
      <c r="D3" s="1" t="s">
        <v>29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N3" s="1">
        <v>60000</v>
      </c>
      <c r="O3" s="1">
        <f t="shared" ref="O3:O66" si="0">IF(H3=0,0,N3)</f>
        <v>0</v>
      </c>
      <c r="P3" s="11"/>
      <c r="R3" s="1" t="str">
        <f>D21</f>
        <v>ContainsSubstring</v>
      </c>
      <c r="S3" s="1">
        <f>SUM(H21:H39)</f>
        <v>6</v>
      </c>
      <c r="T3" s="1">
        <f>19-S3</f>
        <v>13</v>
      </c>
      <c r="U3" s="4">
        <f t="shared" ref="U3:U16" si="1">ROUND(V3/1000,2)</f>
        <v>33.33</v>
      </c>
      <c r="V3" s="2">
        <f>P21</f>
        <v>33329.833333333336</v>
      </c>
    </row>
    <row r="4" spans="1:22" x14ac:dyDescent="0.2">
      <c r="A4" s="1" t="s">
        <v>44</v>
      </c>
      <c r="B4" s="1" t="s">
        <v>15</v>
      </c>
      <c r="C4" s="1" t="s">
        <v>16</v>
      </c>
      <c r="D4" s="1" t="s">
        <v>29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296</v>
      </c>
      <c r="N4" s="1">
        <v>59190</v>
      </c>
      <c r="O4" s="1">
        <f t="shared" si="0"/>
        <v>0</v>
      </c>
      <c r="P4" s="11"/>
      <c r="R4" s="1" t="str">
        <f>D40</f>
        <v>CountVowels</v>
      </c>
      <c r="S4" s="1">
        <f>SUM(H40:H58)</f>
        <v>17</v>
      </c>
      <c r="T4" s="1">
        <f t="shared" ref="T4:T16" si="2">19-S4</f>
        <v>2</v>
      </c>
      <c r="U4" s="4">
        <f t="shared" si="1"/>
        <v>26.95</v>
      </c>
      <c r="V4" s="2">
        <f>P40</f>
        <v>26948.058823529413</v>
      </c>
    </row>
    <row r="5" spans="1:22" x14ac:dyDescent="0.2">
      <c r="A5" s="1" t="s">
        <v>45</v>
      </c>
      <c r="B5" s="1" t="s">
        <v>15</v>
      </c>
      <c r="C5" s="1" t="s">
        <v>16</v>
      </c>
      <c r="D5" s="1" t="s">
        <v>29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300</v>
      </c>
      <c r="N5" s="1">
        <v>37121</v>
      </c>
      <c r="O5" s="1">
        <f t="shared" si="0"/>
        <v>0</v>
      </c>
      <c r="P5" s="11"/>
      <c r="R5" s="1" t="str">
        <f>D59</f>
        <v>DumbSort</v>
      </c>
      <c r="S5" s="1">
        <f>SUM(H59:H77)</f>
        <v>15</v>
      </c>
      <c r="T5" s="1">
        <f t="shared" si="2"/>
        <v>4</v>
      </c>
      <c r="U5" s="4">
        <f t="shared" si="1"/>
        <v>37.869999999999997</v>
      </c>
      <c r="V5" s="2">
        <f>P59</f>
        <v>37867.533333333333</v>
      </c>
    </row>
    <row r="6" spans="1:22" x14ac:dyDescent="0.2">
      <c r="A6" s="1" t="s">
        <v>47</v>
      </c>
      <c r="B6" s="1" t="s">
        <v>15</v>
      </c>
      <c r="C6" s="1" t="s">
        <v>16</v>
      </c>
      <c r="D6" s="1" t="s">
        <v>29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1</v>
      </c>
      <c r="M6" s="1">
        <v>281</v>
      </c>
      <c r="N6" s="1">
        <v>59545</v>
      </c>
      <c r="O6" s="1">
        <f t="shared" si="0"/>
        <v>0</v>
      </c>
      <c r="P6" s="11"/>
      <c r="R6" s="1" t="str">
        <f>D78</f>
        <v>GreatestCommonDivisor</v>
      </c>
      <c r="S6" s="1">
        <f>SUM(H78:H96)</f>
        <v>9</v>
      </c>
      <c r="T6" s="1">
        <f t="shared" si="2"/>
        <v>10</v>
      </c>
      <c r="U6" s="4">
        <f t="shared" si="1"/>
        <v>41.82</v>
      </c>
      <c r="V6" s="2">
        <f>P78</f>
        <v>41817.666666666664</v>
      </c>
    </row>
    <row r="7" spans="1:22" x14ac:dyDescent="0.2">
      <c r="A7" s="1" t="s">
        <v>48</v>
      </c>
      <c r="B7" s="1" t="s">
        <v>15</v>
      </c>
      <c r="C7" s="1" t="s">
        <v>16</v>
      </c>
      <c r="D7" s="1" t="s">
        <v>29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1</v>
      </c>
      <c r="M7" s="1">
        <v>337</v>
      </c>
      <c r="N7" s="1">
        <v>59314</v>
      </c>
      <c r="O7" s="1">
        <f t="shared" si="0"/>
        <v>0</v>
      </c>
      <c r="P7" s="11"/>
      <c r="R7" s="1" t="str">
        <f>D97</f>
        <v>hIndex</v>
      </c>
      <c r="S7" s="1">
        <f>SUM(H97:H115)</f>
        <v>10</v>
      </c>
      <c r="T7" s="1">
        <f t="shared" si="2"/>
        <v>9</v>
      </c>
      <c r="U7" s="4">
        <f t="shared" si="1"/>
        <v>40.78</v>
      </c>
      <c r="V7" s="2">
        <f>P97</f>
        <v>40783.199999999997</v>
      </c>
    </row>
    <row r="8" spans="1:22" x14ac:dyDescent="0.2">
      <c r="A8" s="1" t="s">
        <v>50</v>
      </c>
      <c r="B8" s="1" t="s">
        <v>15</v>
      </c>
      <c r="C8" s="1" t="s">
        <v>16</v>
      </c>
      <c r="D8" s="1" t="s">
        <v>29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263</v>
      </c>
      <c r="N8" s="1">
        <v>60000</v>
      </c>
      <c r="O8" s="1">
        <f t="shared" si="0"/>
        <v>0</v>
      </c>
      <c r="P8" s="11"/>
      <c r="R8" s="1" t="str">
        <f>D116</f>
        <v>isHurricane</v>
      </c>
      <c r="S8" s="1">
        <f>SUM(H116:H134)</f>
        <v>19</v>
      </c>
      <c r="T8" s="1">
        <f t="shared" si="2"/>
        <v>0</v>
      </c>
      <c r="U8" s="4">
        <f t="shared" si="1"/>
        <v>21.52</v>
      </c>
      <c r="V8" s="2">
        <f>P116</f>
        <v>21517</v>
      </c>
    </row>
    <row r="9" spans="1:22" x14ac:dyDescent="0.2">
      <c r="A9" s="1" t="s">
        <v>53</v>
      </c>
      <c r="B9" s="1" t="s">
        <v>15</v>
      </c>
      <c r="C9" s="1" t="s">
        <v>16</v>
      </c>
      <c r="D9" s="1" t="s">
        <v>29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271</v>
      </c>
      <c r="N9" s="1">
        <v>50652</v>
      </c>
      <c r="O9" s="1">
        <f t="shared" si="0"/>
        <v>0</v>
      </c>
      <c r="P9" s="11"/>
      <c r="R9" s="1" t="str">
        <f>D135</f>
        <v>isPalindrome</v>
      </c>
      <c r="S9" s="1">
        <f>SUM(H135:H153)</f>
        <v>15</v>
      </c>
      <c r="T9" s="1">
        <f t="shared" si="2"/>
        <v>4</v>
      </c>
      <c r="U9" s="4">
        <f t="shared" si="1"/>
        <v>34.869999999999997</v>
      </c>
      <c r="V9" s="2">
        <f>P135</f>
        <v>34865.466666666667</v>
      </c>
    </row>
    <row r="10" spans="1:22" x14ac:dyDescent="0.2">
      <c r="A10" s="1" t="s">
        <v>54</v>
      </c>
      <c r="B10" s="1" t="s">
        <v>15</v>
      </c>
      <c r="C10" s="1" t="s">
        <v>16</v>
      </c>
      <c r="D10" s="1" t="s">
        <v>29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  <c r="L10" s="1">
        <v>2</v>
      </c>
      <c r="M10" s="1">
        <v>304</v>
      </c>
      <c r="N10" s="1">
        <v>59745</v>
      </c>
      <c r="O10" s="1">
        <f t="shared" si="0"/>
        <v>0</v>
      </c>
      <c r="P10" s="11"/>
      <c r="R10" s="1" t="str">
        <f>D154</f>
        <v>lengthOfLastWord</v>
      </c>
      <c r="S10" s="1">
        <f>SUM(H154:H172)</f>
        <v>11</v>
      </c>
      <c r="T10" s="1">
        <f t="shared" si="2"/>
        <v>8</v>
      </c>
      <c r="U10" s="4">
        <f t="shared" si="1"/>
        <v>37.65</v>
      </c>
      <c r="V10" s="2">
        <f>P154</f>
        <v>37646.909090909088</v>
      </c>
    </row>
    <row r="11" spans="1:22" x14ac:dyDescent="0.2">
      <c r="A11" s="1" t="s">
        <v>55</v>
      </c>
      <c r="B11" s="1" t="s">
        <v>15</v>
      </c>
      <c r="C11" s="1" t="s">
        <v>16</v>
      </c>
      <c r="D11" s="1" t="s">
        <v>29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264</v>
      </c>
      <c r="N11" s="1">
        <v>60000</v>
      </c>
      <c r="O11" s="1">
        <f t="shared" si="0"/>
        <v>0</v>
      </c>
      <c r="P11" s="11"/>
      <c r="R11" s="1" t="str">
        <f>D173</f>
        <v>RecursiveBinaryToDecimal</v>
      </c>
      <c r="S11" s="1">
        <f>SUM(H173:H191)</f>
        <v>12</v>
      </c>
      <c r="T11" s="1">
        <f t="shared" si="2"/>
        <v>7</v>
      </c>
      <c r="U11" s="4">
        <f t="shared" si="1"/>
        <v>36.979999999999997</v>
      </c>
      <c r="V11" s="2">
        <f>P173</f>
        <v>36979.5</v>
      </c>
    </row>
    <row r="12" spans="1:22" x14ac:dyDescent="0.2">
      <c r="A12" s="1" t="s">
        <v>14</v>
      </c>
      <c r="B12" s="1" t="s">
        <v>15</v>
      </c>
      <c r="C12" s="1" t="s">
        <v>16</v>
      </c>
      <c r="D12" s="1" t="s">
        <v>29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216</v>
      </c>
      <c r="N12" s="1">
        <v>58252</v>
      </c>
      <c r="O12" s="1">
        <f t="shared" si="0"/>
        <v>58252</v>
      </c>
      <c r="P12" s="11"/>
      <c r="R12" s="1" t="str">
        <f>D192</f>
        <v>RecursiveCrossSum</v>
      </c>
      <c r="S12" s="1">
        <f>SUM(H192:H210)</f>
        <v>16</v>
      </c>
      <c r="T12" s="1">
        <f t="shared" si="2"/>
        <v>3</v>
      </c>
      <c r="U12" s="4">
        <f t="shared" si="1"/>
        <v>24.25</v>
      </c>
      <c r="V12" s="2">
        <f>P192</f>
        <v>24251.5</v>
      </c>
    </row>
    <row r="13" spans="1:22" x14ac:dyDescent="0.2">
      <c r="A13" s="1" t="s">
        <v>42</v>
      </c>
      <c r="B13" s="1" t="s">
        <v>15</v>
      </c>
      <c r="C13" s="1" t="s">
        <v>16</v>
      </c>
      <c r="D13" s="1" t="s">
        <v>29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245</v>
      </c>
      <c r="N13" s="1">
        <v>59958</v>
      </c>
      <c r="O13" s="1">
        <f t="shared" si="0"/>
        <v>59958</v>
      </c>
      <c r="P13" s="11"/>
      <c r="R13" s="1" t="str">
        <f>D211</f>
        <v>RecursiveFactorial</v>
      </c>
      <c r="S13" s="1">
        <f>SUM(H211:H229)</f>
        <v>18</v>
      </c>
      <c r="T13" s="1">
        <f t="shared" si="2"/>
        <v>1</v>
      </c>
      <c r="U13" s="4">
        <f t="shared" si="1"/>
        <v>21.25</v>
      </c>
      <c r="V13" s="2">
        <f>P211</f>
        <v>21254.833333333332</v>
      </c>
    </row>
    <row r="14" spans="1:22" x14ac:dyDescent="0.2">
      <c r="A14" s="1" t="s">
        <v>46</v>
      </c>
      <c r="B14" s="1" t="s">
        <v>15</v>
      </c>
      <c r="C14" s="1" t="s">
        <v>16</v>
      </c>
      <c r="D14" s="1" t="s">
        <v>29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299</v>
      </c>
      <c r="N14" s="1">
        <v>35991</v>
      </c>
      <c r="O14" s="1">
        <f t="shared" si="0"/>
        <v>35991</v>
      </c>
      <c r="P14" s="11"/>
      <c r="R14" s="1" t="str">
        <f>D230</f>
        <v>RecursiveFibonacciVariant</v>
      </c>
      <c r="S14" s="1">
        <f>SUM(H230:H248)</f>
        <v>16</v>
      </c>
      <c r="T14" s="1">
        <f t="shared" si="2"/>
        <v>3</v>
      </c>
      <c r="U14" s="4">
        <f t="shared" si="1"/>
        <v>31.74</v>
      </c>
      <c r="V14" s="2">
        <f>P230</f>
        <v>31740.5</v>
      </c>
    </row>
    <row r="15" spans="1:22" x14ac:dyDescent="0.2">
      <c r="A15" s="1" t="s">
        <v>49</v>
      </c>
      <c r="B15" s="1" t="s">
        <v>15</v>
      </c>
      <c r="C15" s="1" t="s">
        <v>16</v>
      </c>
      <c r="D15" s="1" t="s">
        <v>29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N15" s="1">
        <v>53040</v>
      </c>
      <c r="O15" s="1">
        <f t="shared" si="0"/>
        <v>53040</v>
      </c>
      <c r="P15" s="11"/>
      <c r="R15" s="1" t="str">
        <f>D249</f>
        <v>RecursivePower</v>
      </c>
      <c r="S15" s="1">
        <f>SUM(H249:H267)</f>
        <v>15</v>
      </c>
      <c r="T15" s="1">
        <f t="shared" si="2"/>
        <v>4</v>
      </c>
      <c r="U15" s="4">
        <f t="shared" si="1"/>
        <v>28.54</v>
      </c>
      <c r="V15" s="2">
        <f>P249</f>
        <v>28541.266666666666</v>
      </c>
    </row>
    <row r="16" spans="1:22" x14ac:dyDescent="0.2">
      <c r="A16" s="1" t="s">
        <v>51</v>
      </c>
      <c r="B16" s="1" t="s">
        <v>15</v>
      </c>
      <c r="C16" s="1" t="s">
        <v>16</v>
      </c>
      <c r="D16" s="1" t="s">
        <v>29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324</v>
      </c>
      <c r="N16" s="1">
        <v>6383</v>
      </c>
      <c r="O16" s="1">
        <f t="shared" si="0"/>
        <v>6383</v>
      </c>
      <c r="P16" s="11"/>
      <c r="R16" s="1" t="str">
        <f>D268</f>
        <v>SquareRoot</v>
      </c>
      <c r="S16" s="1">
        <f>SUM(H268:H286)</f>
        <v>13</v>
      </c>
      <c r="T16" s="1">
        <f t="shared" si="2"/>
        <v>6</v>
      </c>
      <c r="U16" s="4">
        <f t="shared" si="1"/>
        <v>34.83</v>
      </c>
      <c r="V16" s="2">
        <f>P268</f>
        <v>34827.076923076922</v>
      </c>
    </row>
    <row r="17" spans="1:16" x14ac:dyDescent="0.2">
      <c r="A17" s="1" t="s">
        <v>52</v>
      </c>
      <c r="B17" s="1" t="s">
        <v>15</v>
      </c>
      <c r="C17" s="1" t="s">
        <v>16</v>
      </c>
      <c r="D17" s="1" t="s">
        <v>29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328</v>
      </c>
      <c r="N17" s="1">
        <v>17835</v>
      </c>
      <c r="O17" s="1">
        <f t="shared" si="0"/>
        <v>17835</v>
      </c>
      <c r="P17" s="11"/>
    </row>
    <row r="18" spans="1:16" x14ac:dyDescent="0.2">
      <c r="A18" s="1" t="s">
        <v>56</v>
      </c>
      <c r="B18" s="1" t="s">
        <v>15</v>
      </c>
      <c r="C18" s="1" t="s">
        <v>16</v>
      </c>
      <c r="D18" s="1" t="s">
        <v>29</v>
      </c>
      <c r="E18" s="1">
        <v>1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208</v>
      </c>
      <c r="N18" s="1">
        <v>36399</v>
      </c>
      <c r="O18" s="1">
        <f t="shared" si="0"/>
        <v>36399</v>
      </c>
      <c r="P18" s="11"/>
    </row>
    <row r="19" spans="1:16" x14ac:dyDescent="0.2">
      <c r="A19" s="1" t="s">
        <v>57</v>
      </c>
      <c r="B19" s="1" t="s">
        <v>15</v>
      </c>
      <c r="C19" s="1" t="s">
        <v>16</v>
      </c>
      <c r="D19" s="1" t="s">
        <v>29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1</v>
      </c>
      <c r="M19" s="1">
        <v>235</v>
      </c>
      <c r="N19" s="1">
        <v>59594</v>
      </c>
      <c r="O19" s="1">
        <f t="shared" si="0"/>
        <v>59594</v>
      </c>
      <c r="P19" s="11"/>
    </row>
    <row r="20" spans="1:16" x14ac:dyDescent="0.2">
      <c r="A20" s="1" t="s">
        <v>58</v>
      </c>
      <c r="B20" s="1" t="s">
        <v>15</v>
      </c>
      <c r="C20" s="1" t="s">
        <v>16</v>
      </c>
      <c r="D20" s="1" t="s">
        <v>29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250</v>
      </c>
      <c r="N20" s="1">
        <v>43726</v>
      </c>
      <c r="O20" s="1">
        <f t="shared" si="0"/>
        <v>43726</v>
      </c>
      <c r="P20" s="11"/>
    </row>
    <row r="21" spans="1:16" hidden="1" x14ac:dyDescent="0.2">
      <c r="A21" s="1" t="s">
        <v>41</v>
      </c>
      <c r="B21" s="1" t="s">
        <v>15</v>
      </c>
      <c r="C21" s="1" t="s">
        <v>16</v>
      </c>
      <c r="D21" s="1" t="s">
        <v>33</v>
      </c>
      <c r="E21" s="1">
        <v>1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186</v>
      </c>
      <c r="O21" s="1">
        <f t="shared" si="0"/>
        <v>0</v>
      </c>
      <c r="P21" s="11">
        <f>SUM(O21:O39)/SUM(H21:H39)</f>
        <v>33329.833333333336</v>
      </c>
    </row>
    <row r="22" spans="1:16" hidden="1" x14ac:dyDescent="0.2">
      <c r="A22" s="1" t="s">
        <v>42</v>
      </c>
      <c r="B22" s="1" t="s">
        <v>15</v>
      </c>
      <c r="C22" s="1" t="s">
        <v>16</v>
      </c>
      <c r="D22" s="1" t="s">
        <v>33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1</v>
      </c>
      <c r="M22" s="1">
        <v>266</v>
      </c>
      <c r="N22" s="1">
        <v>58529</v>
      </c>
      <c r="O22" s="1">
        <f t="shared" si="0"/>
        <v>0</v>
      </c>
      <c r="P22" s="11"/>
    </row>
    <row r="23" spans="1:16" hidden="1" x14ac:dyDescent="0.2">
      <c r="A23" s="1" t="s">
        <v>43</v>
      </c>
      <c r="B23" s="1" t="s">
        <v>15</v>
      </c>
      <c r="C23" s="1" t="s">
        <v>16</v>
      </c>
      <c r="D23" s="1" t="s">
        <v>33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214</v>
      </c>
      <c r="N23" s="1">
        <v>60000</v>
      </c>
      <c r="O23" s="1">
        <f t="shared" si="0"/>
        <v>0</v>
      </c>
      <c r="P23" s="11"/>
    </row>
    <row r="24" spans="1:16" hidden="1" x14ac:dyDescent="0.2">
      <c r="A24" s="1" t="s">
        <v>44</v>
      </c>
      <c r="B24" s="1" t="s">
        <v>15</v>
      </c>
      <c r="C24" s="1" t="s">
        <v>16</v>
      </c>
      <c r="D24" s="1" t="s">
        <v>33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1</v>
      </c>
      <c r="M24" s="1">
        <v>0</v>
      </c>
      <c r="N24" s="1">
        <v>58956</v>
      </c>
      <c r="O24" s="1">
        <f t="shared" si="0"/>
        <v>0</v>
      </c>
      <c r="P24" s="11"/>
    </row>
    <row r="25" spans="1:16" hidden="1" x14ac:dyDescent="0.2">
      <c r="A25" s="1" t="s">
        <v>46</v>
      </c>
      <c r="B25" s="1" t="s">
        <v>15</v>
      </c>
      <c r="C25" s="1" t="s">
        <v>16</v>
      </c>
      <c r="D25" s="1" t="s">
        <v>33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222</v>
      </c>
      <c r="N25" s="1">
        <v>60000</v>
      </c>
      <c r="O25" s="1">
        <f t="shared" si="0"/>
        <v>0</v>
      </c>
      <c r="P25" s="11"/>
    </row>
    <row r="26" spans="1:16" hidden="1" x14ac:dyDescent="0.2">
      <c r="A26" s="1" t="s">
        <v>48</v>
      </c>
      <c r="B26" s="1" t="s">
        <v>15</v>
      </c>
      <c r="C26" s="1" t="s">
        <v>16</v>
      </c>
      <c r="D26" s="1" t="s">
        <v>33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1</v>
      </c>
      <c r="M26" s="1">
        <v>227</v>
      </c>
      <c r="N26" s="1">
        <v>58945</v>
      </c>
      <c r="O26" s="1">
        <f t="shared" si="0"/>
        <v>0</v>
      </c>
      <c r="P26" s="11"/>
    </row>
    <row r="27" spans="1:16" hidden="1" x14ac:dyDescent="0.2">
      <c r="A27" s="1" t="s">
        <v>49</v>
      </c>
      <c r="B27" s="1" t="s">
        <v>15</v>
      </c>
      <c r="C27" s="1" t="s">
        <v>16</v>
      </c>
      <c r="D27" s="1" t="s">
        <v>33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211</v>
      </c>
      <c r="N27" s="1">
        <v>60000</v>
      </c>
      <c r="O27" s="1">
        <f t="shared" si="0"/>
        <v>0</v>
      </c>
      <c r="P27" s="11"/>
    </row>
    <row r="28" spans="1:16" hidden="1" x14ac:dyDescent="0.2">
      <c r="A28" s="1" t="s">
        <v>50</v>
      </c>
      <c r="B28" s="1" t="s">
        <v>15</v>
      </c>
      <c r="C28" s="1" t="s">
        <v>16</v>
      </c>
      <c r="D28" s="1" t="s">
        <v>33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277</v>
      </c>
      <c r="N28" s="1">
        <v>60000</v>
      </c>
      <c r="O28" s="1">
        <f t="shared" si="0"/>
        <v>0</v>
      </c>
      <c r="P28" s="11"/>
    </row>
    <row r="29" spans="1:16" hidden="1" x14ac:dyDescent="0.2">
      <c r="A29" s="1" t="s">
        <v>53</v>
      </c>
      <c r="B29" s="1" t="s">
        <v>15</v>
      </c>
      <c r="C29" s="1" t="s">
        <v>16</v>
      </c>
      <c r="D29" s="1" t="s">
        <v>33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393</v>
      </c>
      <c r="N29" s="1">
        <v>59584</v>
      </c>
      <c r="O29" s="1">
        <f t="shared" si="0"/>
        <v>0</v>
      </c>
      <c r="P29" s="11"/>
    </row>
    <row r="30" spans="1:16" hidden="1" x14ac:dyDescent="0.2">
      <c r="A30" s="1" t="s">
        <v>55</v>
      </c>
      <c r="B30" s="1" t="s">
        <v>15</v>
      </c>
      <c r="C30" s="1" t="s">
        <v>16</v>
      </c>
      <c r="D30" s="1" t="s">
        <v>33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286</v>
      </c>
      <c r="N30" s="1">
        <v>60000</v>
      </c>
      <c r="O30" s="1">
        <f t="shared" si="0"/>
        <v>0</v>
      </c>
      <c r="P30" s="11"/>
    </row>
    <row r="31" spans="1:16" hidden="1" x14ac:dyDescent="0.2">
      <c r="A31" s="1" t="s">
        <v>56</v>
      </c>
      <c r="B31" s="1" t="s">
        <v>15</v>
      </c>
      <c r="C31" s="1" t="s">
        <v>16</v>
      </c>
      <c r="D31" s="1" t="s">
        <v>33</v>
      </c>
      <c r="E31" s="1">
        <v>1</v>
      </c>
      <c r="F31" s="1">
        <v>1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1">
        <v>767</v>
      </c>
      <c r="N31" s="1">
        <v>59085</v>
      </c>
      <c r="O31" s="1">
        <f t="shared" si="0"/>
        <v>0</v>
      </c>
      <c r="P31" s="11"/>
    </row>
    <row r="32" spans="1:16" hidden="1" x14ac:dyDescent="0.2">
      <c r="A32" s="1" t="s">
        <v>57</v>
      </c>
      <c r="B32" s="1" t="s">
        <v>15</v>
      </c>
      <c r="C32" s="1" t="s">
        <v>16</v>
      </c>
      <c r="D32" s="1" t="s">
        <v>33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262</v>
      </c>
      <c r="N32" s="1">
        <v>59159</v>
      </c>
      <c r="O32" s="1">
        <f t="shared" si="0"/>
        <v>0</v>
      </c>
      <c r="P32" s="11"/>
    </row>
    <row r="33" spans="1:16" hidden="1" x14ac:dyDescent="0.2">
      <c r="A33" s="1" t="s">
        <v>58</v>
      </c>
      <c r="B33" s="1" t="s">
        <v>15</v>
      </c>
      <c r="C33" s="1" t="s">
        <v>16</v>
      </c>
      <c r="D33" s="1" t="s">
        <v>33</v>
      </c>
      <c r="E33" s="1">
        <v>1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279</v>
      </c>
      <c r="N33" s="1">
        <v>49615</v>
      </c>
      <c r="O33" s="1">
        <f t="shared" si="0"/>
        <v>0</v>
      </c>
      <c r="P33" s="11"/>
    </row>
    <row r="34" spans="1:16" hidden="1" x14ac:dyDescent="0.2">
      <c r="A34" s="1" t="s">
        <v>14</v>
      </c>
      <c r="B34" s="1" t="s">
        <v>15</v>
      </c>
      <c r="C34" s="1" t="s">
        <v>16</v>
      </c>
      <c r="D34" s="1" t="s">
        <v>33</v>
      </c>
      <c r="E34" s="1">
        <v>1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159</v>
      </c>
      <c r="N34" s="1">
        <v>37264</v>
      </c>
      <c r="O34" s="1">
        <f t="shared" si="0"/>
        <v>37264</v>
      </c>
      <c r="P34" s="11"/>
    </row>
    <row r="35" spans="1:16" hidden="1" x14ac:dyDescent="0.2">
      <c r="A35" s="1" t="s">
        <v>45</v>
      </c>
      <c r="B35" s="1" t="s">
        <v>15</v>
      </c>
      <c r="C35" s="1" t="s">
        <v>16</v>
      </c>
      <c r="D35" s="1" t="s">
        <v>33</v>
      </c>
      <c r="E35" s="1">
        <v>1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630</v>
      </c>
      <c r="N35" s="1">
        <v>39839</v>
      </c>
      <c r="O35" s="1">
        <f t="shared" si="0"/>
        <v>39839</v>
      </c>
      <c r="P35" s="11"/>
    </row>
    <row r="36" spans="1:16" hidden="1" x14ac:dyDescent="0.2">
      <c r="A36" s="1" t="s">
        <v>47</v>
      </c>
      <c r="B36" s="1" t="s">
        <v>15</v>
      </c>
      <c r="C36" s="1" t="s">
        <v>16</v>
      </c>
      <c r="D36" s="1" t="s">
        <v>33</v>
      </c>
      <c r="E36" s="1">
        <v>1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131</v>
      </c>
      <c r="N36" s="1">
        <v>34680</v>
      </c>
      <c r="O36" s="1">
        <f t="shared" si="0"/>
        <v>34680</v>
      </c>
      <c r="P36" s="11"/>
    </row>
    <row r="37" spans="1:16" hidden="1" x14ac:dyDescent="0.2">
      <c r="A37" s="1" t="s">
        <v>51</v>
      </c>
      <c r="B37" s="1" t="s">
        <v>15</v>
      </c>
      <c r="C37" s="1" t="s">
        <v>16</v>
      </c>
      <c r="D37" s="1" t="s">
        <v>33</v>
      </c>
      <c r="E37" s="1">
        <v>1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115</v>
      </c>
      <c r="N37" s="1">
        <v>12215</v>
      </c>
      <c r="O37" s="1">
        <f t="shared" si="0"/>
        <v>12215</v>
      </c>
      <c r="P37" s="11"/>
    </row>
    <row r="38" spans="1:16" hidden="1" x14ac:dyDescent="0.2">
      <c r="A38" s="1" t="s">
        <v>52</v>
      </c>
      <c r="B38" s="1" t="s">
        <v>15</v>
      </c>
      <c r="C38" s="1" t="s">
        <v>16</v>
      </c>
      <c r="D38" s="1" t="s">
        <v>33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78</v>
      </c>
      <c r="N38" s="1">
        <v>19018</v>
      </c>
      <c r="O38" s="1">
        <f t="shared" si="0"/>
        <v>19018</v>
      </c>
      <c r="P38" s="11"/>
    </row>
    <row r="39" spans="1:16" hidden="1" x14ac:dyDescent="0.2">
      <c r="A39" s="1" t="s">
        <v>54</v>
      </c>
      <c r="B39" s="1" t="s">
        <v>15</v>
      </c>
      <c r="C39" s="1" t="s">
        <v>16</v>
      </c>
      <c r="D39" s="1" t="s">
        <v>33</v>
      </c>
      <c r="E39" s="1">
        <v>1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181</v>
      </c>
      <c r="N39" s="1">
        <v>56963</v>
      </c>
      <c r="O39" s="1">
        <f t="shared" si="0"/>
        <v>56963</v>
      </c>
      <c r="P39" s="11"/>
    </row>
    <row r="40" spans="1:16" hidden="1" x14ac:dyDescent="0.2">
      <c r="A40" s="1" t="s">
        <v>41</v>
      </c>
      <c r="B40" s="1" t="s">
        <v>15</v>
      </c>
      <c r="C40" s="1" t="s">
        <v>16</v>
      </c>
      <c r="D40" s="1" t="s">
        <v>25</v>
      </c>
      <c r="E40" s="1">
        <v>1</v>
      </c>
      <c r="F40" s="1">
        <v>1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1</v>
      </c>
      <c r="M40" s="1">
        <v>159</v>
      </c>
      <c r="N40" s="1">
        <v>59245</v>
      </c>
      <c r="O40" s="1">
        <f t="shared" si="0"/>
        <v>0</v>
      </c>
      <c r="P40" s="11">
        <f>SUM(O40:O58)/SUM(H40:H58)</f>
        <v>26948.058823529413</v>
      </c>
    </row>
    <row r="41" spans="1:16" hidden="1" x14ac:dyDescent="0.2">
      <c r="A41" s="1" t="s">
        <v>50</v>
      </c>
      <c r="B41" s="1" t="s">
        <v>15</v>
      </c>
      <c r="C41" s="1" t="s">
        <v>16</v>
      </c>
      <c r="D41" s="1" t="s">
        <v>25</v>
      </c>
      <c r="E41" s="1">
        <v>1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169</v>
      </c>
      <c r="N41" s="1">
        <v>60000</v>
      </c>
      <c r="O41" s="1">
        <f t="shared" si="0"/>
        <v>0</v>
      </c>
      <c r="P41" s="11"/>
    </row>
    <row r="42" spans="1:16" hidden="1" x14ac:dyDescent="0.2">
      <c r="A42" s="1" t="s">
        <v>14</v>
      </c>
      <c r="B42" s="1" t="s">
        <v>15</v>
      </c>
      <c r="C42" s="1" t="s">
        <v>16</v>
      </c>
      <c r="D42" s="1" t="s">
        <v>25</v>
      </c>
      <c r="E42" s="1">
        <v>1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178</v>
      </c>
      <c r="N42" s="1">
        <v>45205</v>
      </c>
      <c r="O42" s="1">
        <f t="shared" si="0"/>
        <v>45205</v>
      </c>
      <c r="P42" s="11"/>
    </row>
    <row r="43" spans="1:16" hidden="1" x14ac:dyDescent="0.2">
      <c r="A43" s="1" t="s">
        <v>42</v>
      </c>
      <c r="B43" s="1" t="s">
        <v>15</v>
      </c>
      <c r="C43" s="1" t="s">
        <v>16</v>
      </c>
      <c r="D43" s="1" t="s">
        <v>25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154</v>
      </c>
      <c r="N43" s="1">
        <v>18872</v>
      </c>
      <c r="O43" s="1">
        <f t="shared" si="0"/>
        <v>18872</v>
      </c>
      <c r="P43" s="11"/>
    </row>
    <row r="44" spans="1:16" hidden="1" x14ac:dyDescent="0.2">
      <c r="A44" s="1" t="s">
        <v>43</v>
      </c>
      <c r="B44" s="1" t="s">
        <v>15</v>
      </c>
      <c r="C44" s="1" t="s">
        <v>16</v>
      </c>
      <c r="D44" s="1" t="s">
        <v>25</v>
      </c>
      <c r="E44" s="1">
        <v>1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331</v>
      </c>
      <c r="N44" s="1">
        <v>40815</v>
      </c>
      <c r="O44" s="1">
        <f t="shared" si="0"/>
        <v>40815</v>
      </c>
      <c r="P44" s="11"/>
    </row>
    <row r="45" spans="1:16" hidden="1" x14ac:dyDescent="0.2">
      <c r="A45" s="1" t="s">
        <v>44</v>
      </c>
      <c r="B45" s="1" t="s">
        <v>15</v>
      </c>
      <c r="C45" s="1" t="s">
        <v>16</v>
      </c>
      <c r="D45" s="1" t="s">
        <v>25</v>
      </c>
      <c r="E45" s="1">
        <v>1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412</v>
      </c>
      <c r="N45" s="1">
        <v>30804</v>
      </c>
      <c r="O45" s="1">
        <f t="shared" si="0"/>
        <v>30804</v>
      </c>
      <c r="P45" s="11"/>
    </row>
    <row r="46" spans="1:16" hidden="1" x14ac:dyDescent="0.2">
      <c r="A46" s="1" t="s">
        <v>45</v>
      </c>
      <c r="B46" s="1" t="s">
        <v>15</v>
      </c>
      <c r="C46" s="1" t="s">
        <v>16</v>
      </c>
      <c r="D46" s="1" t="s">
        <v>25</v>
      </c>
      <c r="E46" s="1">
        <v>1</v>
      </c>
      <c r="F46" s="1">
        <v>1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431</v>
      </c>
      <c r="N46" s="1">
        <v>15760</v>
      </c>
      <c r="O46" s="1">
        <f t="shared" si="0"/>
        <v>15760</v>
      </c>
      <c r="P46" s="11"/>
    </row>
    <row r="47" spans="1:16" hidden="1" x14ac:dyDescent="0.2">
      <c r="A47" s="1" t="s">
        <v>46</v>
      </c>
      <c r="B47" s="1" t="s">
        <v>15</v>
      </c>
      <c r="C47" s="1" t="s">
        <v>16</v>
      </c>
      <c r="D47" s="1" t="s">
        <v>25</v>
      </c>
      <c r="E47" s="1">
        <v>1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1569</v>
      </c>
      <c r="N47" s="1">
        <v>26736</v>
      </c>
      <c r="O47" s="1">
        <f t="shared" si="0"/>
        <v>26736</v>
      </c>
      <c r="P47" s="11"/>
    </row>
    <row r="48" spans="1:16" hidden="1" x14ac:dyDescent="0.2">
      <c r="A48" s="1" t="s">
        <v>47</v>
      </c>
      <c r="B48" s="1" t="s">
        <v>15</v>
      </c>
      <c r="C48" s="1" t="s">
        <v>16</v>
      </c>
      <c r="D48" s="1" t="s">
        <v>25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297</v>
      </c>
      <c r="N48" s="1">
        <v>30045</v>
      </c>
      <c r="O48" s="1">
        <f t="shared" si="0"/>
        <v>30045</v>
      </c>
      <c r="P48" s="11"/>
    </row>
    <row r="49" spans="1:16" hidden="1" x14ac:dyDescent="0.2">
      <c r="A49" s="1" t="s">
        <v>48</v>
      </c>
      <c r="B49" s="1" t="s">
        <v>15</v>
      </c>
      <c r="C49" s="1" t="s">
        <v>16</v>
      </c>
      <c r="D49" s="1" t="s">
        <v>25</v>
      </c>
      <c r="E49" s="1">
        <v>1</v>
      </c>
      <c r="F49" s="1">
        <v>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332</v>
      </c>
      <c r="N49" s="1">
        <v>21082</v>
      </c>
      <c r="O49" s="1">
        <f t="shared" si="0"/>
        <v>21082</v>
      </c>
      <c r="P49" s="11"/>
    </row>
    <row r="50" spans="1:16" hidden="1" x14ac:dyDescent="0.2">
      <c r="A50" s="1" t="s">
        <v>49</v>
      </c>
      <c r="B50" s="1" t="s">
        <v>15</v>
      </c>
      <c r="C50" s="1" t="s">
        <v>16</v>
      </c>
      <c r="D50" s="1" t="s">
        <v>25</v>
      </c>
      <c r="E50" s="1">
        <v>1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23240</v>
      </c>
      <c r="O50" s="1">
        <f t="shared" si="0"/>
        <v>23240</v>
      </c>
      <c r="P50" s="11"/>
    </row>
    <row r="51" spans="1:16" hidden="1" x14ac:dyDescent="0.2">
      <c r="A51" s="1" t="s">
        <v>51</v>
      </c>
      <c r="B51" s="1" t="s">
        <v>15</v>
      </c>
      <c r="C51" s="1" t="s">
        <v>16</v>
      </c>
      <c r="D51" s="1" t="s">
        <v>25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348</v>
      </c>
      <c r="N51" s="1">
        <v>14564</v>
      </c>
      <c r="O51" s="1">
        <f t="shared" si="0"/>
        <v>14564</v>
      </c>
      <c r="P51" s="11"/>
    </row>
    <row r="52" spans="1:16" hidden="1" x14ac:dyDescent="0.2">
      <c r="A52" s="1" t="s">
        <v>52</v>
      </c>
      <c r="B52" s="1" t="s">
        <v>15</v>
      </c>
      <c r="C52" s="1" t="s">
        <v>16</v>
      </c>
      <c r="D52" s="1" t="s">
        <v>25</v>
      </c>
      <c r="E52" s="1">
        <v>1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278</v>
      </c>
      <c r="N52" s="1">
        <v>11862</v>
      </c>
      <c r="O52" s="1">
        <f t="shared" si="0"/>
        <v>11862</v>
      </c>
      <c r="P52" s="11"/>
    </row>
    <row r="53" spans="1:16" hidden="1" x14ac:dyDescent="0.2">
      <c r="A53" s="1" t="s">
        <v>53</v>
      </c>
      <c r="B53" s="1" t="s">
        <v>15</v>
      </c>
      <c r="C53" s="1" t="s">
        <v>16</v>
      </c>
      <c r="D53" s="1" t="s">
        <v>25</v>
      </c>
      <c r="E53" s="1">
        <v>1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233</v>
      </c>
      <c r="N53" s="1">
        <v>20659</v>
      </c>
      <c r="O53" s="1">
        <f t="shared" si="0"/>
        <v>20659</v>
      </c>
      <c r="P53" s="11"/>
    </row>
    <row r="54" spans="1:16" hidden="1" x14ac:dyDescent="0.2">
      <c r="A54" s="1" t="s">
        <v>54</v>
      </c>
      <c r="B54" s="1" t="s">
        <v>15</v>
      </c>
      <c r="C54" s="1" t="s">
        <v>16</v>
      </c>
      <c r="D54" s="1" t="s">
        <v>25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455</v>
      </c>
      <c r="N54" s="1">
        <v>21746</v>
      </c>
      <c r="O54" s="1">
        <f t="shared" si="0"/>
        <v>21746</v>
      </c>
      <c r="P54" s="11"/>
    </row>
    <row r="55" spans="1:16" hidden="1" x14ac:dyDescent="0.2">
      <c r="A55" s="1" t="s">
        <v>55</v>
      </c>
      <c r="B55" s="1" t="s">
        <v>15</v>
      </c>
      <c r="C55" s="1" t="s">
        <v>16</v>
      </c>
      <c r="D55" s="1" t="s">
        <v>25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237</v>
      </c>
      <c r="N55" s="1">
        <v>28607</v>
      </c>
      <c r="O55" s="1">
        <f t="shared" si="0"/>
        <v>28607</v>
      </c>
      <c r="P55" s="11"/>
    </row>
    <row r="56" spans="1:16" hidden="1" x14ac:dyDescent="0.2">
      <c r="A56" s="1" t="s">
        <v>56</v>
      </c>
      <c r="B56" s="1" t="s">
        <v>15</v>
      </c>
      <c r="C56" s="1" t="s">
        <v>16</v>
      </c>
      <c r="D56" s="1" t="s">
        <v>25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292</v>
      </c>
      <c r="N56" s="1">
        <v>37724</v>
      </c>
      <c r="O56" s="1">
        <f t="shared" si="0"/>
        <v>37724</v>
      </c>
      <c r="P56" s="11"/>
    </row>
    <row r="57" spans="1:16" hidden="1" x14ac:dyDescent="0.2">
      <c r="A57" s="1" t="s">
        <v>57</v>
      </c>
      <c r="B57" s="1" t="s">
        <v>15</v>
      </c>
      <c r="C57" s="1" t="s">
        <v>16</v>
      </c>
      <c r="D57" s="1" t="s">
        <v>25</v>
      </c>
      <c r="E57" s="1">
        <v>1</v>
      </c>
      <c r="F57" s="1">
        <v>1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2542</v>
      </c>
      <c r="N57" s="1">
        <v>45216</v>
      </c>
      <c r="O57" s="1">
        <f t="shared" si="0"/>
        <v>45216</v>
      </c>
      <c r="P57" s="11"/>
    </row>
    <row r="58" spans="1:16" hidden="1" x14ac:dyDescent="0.2">
      <c r="A58" s="1" t="s">
        <v>58</v>
      </c>
      <c r="B58" s="1" t="s">
        <v>15</v>
      </c>
      <c r="C58" s="1" t="s">
        <v>16</v>
      </c>
      <c r="D58" s="1" t="s">
        <v>25</v>
      </c>
      <c r="E58" s="1">
        <v>1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316</v>
      </c>
      <c r="N58" s="1">
        <v>25180</v>
      </c>
      <c r="O58" s="1">
        <f t="shared" si="0"/>
        <v>25180</v>
      </c>
      <c r="P58" s="11"/>
    </row>
    <row r="59" spans="1:16" hidden="1" x14ac:dyDescent="0.2">
      <c r="A59" s="1" t="s">
        <v>41</v>
      </c>
      <c r="B59" s="1" t="s">
        <v>15</v>
      </c>
      <c r="C59" s="1" t="s">
        <v>21</v>
      </c>
      <c r="D59" s="1" t="s">
        <v>22</v>
      </c>
      <c r="E59" s="1">
        <v>1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309</v>
      </c>
      <c r="N59" s="1">
        <v>39911</v>
      </c>
      <c r="O59" s="1">
        <f t="shared" si="0"/>
        <v>0</v>
      </c>
      <c r="P59" s="11">
        <f>SUM(O59:O77)/SUM(H59:H77)</f>
        <v>37867.533333333333</v>
      </c>
    </row>
    <row r="60" spans="1:16" hidden="1" x14ac:dyDescent="0.2">
      <c r="A60" s="1" t="s">
        <v>47</v>
      </c>
      <c r="B60" s="1" t="s">
        <v>15</v>
      </c>
      <c r="C60" s="1" t="s">
        <v>21</v>
      </c>
      <c r="D60" s="1" t="s">
        <v>22</v>
      </c>
      <c r="E60" s="1">
        <v>1</v>
      </c>
      <c r="F60" s="1">
        <v>1</v>
      </c>
      <c r="G60" s="1">
        <v>0</v>
      </c>
      <c r="H60" s="1">
        <v>0</v>
      </c>
      <c r="I60" s="1">
        <v>1</v>
      </c>
      <c r="J60" s="1">
        <v>1</v>
      </c>
      <c r="K60" s="1">
        <v>0</v>
      </c>
      <c r="L60" s="1">
        <v>1</v>
      </c>
      <c r="M60" s="1">
        <v>102</v>
      </c>
      <c r="N60" s="1">
        <v>58902</v>
      </c>
      <c r="O60" s="1">
        <f t="shared" si="0"/>
        <v>0</v>
      </c>
      <c r="P60" s="11"/>
    </row>
    <row r="61" spans="1:16" hidden="1" x14ac:dyDescent="0.2">
      <c r="A61" s="1" t="s">
        <v>48</v>
      </c>
      <c r="B61" s="1" t="s">
        <v>15</v>
      </c>
      <c r="C61" s="1" t="s">
        <v>21</v>
      </c>
      <c r="D61" s="1" t="s">
        <v>22</v>
      </c>
      <c r="E61" s="1">
        <v>1</v>
      </c>
      <c r="F61" s="1">
        <v>1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207</v>
      </c>
      <c r="N61" s="1">
        <v>59901</v>
      </c>
      <c r="O61" s="1">
        <f t="shared" si="0"/>
        <v>0</v>
      </c>
      <c r="P61" s="11"/>
    </row>
    <row r="62" spans="1:16" hidden="1" x14ac:dyDescent="0.2">
      <c r="A62" s="1" t="s">
        <v>54</v>
      </c>
      <c r="B62" s="1" t="s">
        <v>15</v>
      </c>
      <c r="C62" s="1" t="s">
        <v>21</v>
      </c>
      <c r="D62" s="1" t="s">
        <v>22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330</v>
      </c>
      <c r="N62" s="1">
        <v>60000</v>
      </c>
      <c r="O62" s="1">
        <f t="shared" si="0"/>
        <v>0</v>
      </c>
      <c r="P62" s="11"/>
    </row>
    <row r="63" spans="1:16" hidden="1" x14ac:dyDescent="0.2">
      <c r="A63" s="1" t="s">
        <v>14</v>
      </c>
      <c r="B63" s="1" t="s">
        <v>15</v>
      </c>
      <c r="C63" s="1" t="s">
        <v>21</v>
      </c>
      <c r="D63" s="1" t="s">
        <v>22</v>
      </c>
      <c r="E63" s="1">
        <v>1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210</v>
      </c>
      <c r="N63" s="1">
        <v>40162</v>
      </c>
      <c r="O63" s="1">
        <f t="shared" si="0"/>
        <v>40162</v>
      </c>
      <c r="P63" s="11"/>
    </row>
    <row r="64" spans="1:16" hidden="1" x14ac:dyDescent="0.2">
      <c r="A64" s="1" t="s">
        <v>42</v>
      </c>
      <c r="B64" s="1" t="s">
        <v>15</v>
      </c>
      <c r="C64" s="1" t="s">
        <v>21</v>
      </c>
      <c r="D64" s="1" t="s">
        <v>22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759</v>
      </c>
      <c r="N64" s="1">
        <v>18875</v>
      </c>
      <c r="O64" s="1">
        <f t="shared" si="0"/>
        <v>18875</v>
      </c>
      <c r="P64" s="11"/>
    </row>
    <row r="65" spans="1:16" hidden="1" x14ac:dyDescent="0.2">
      <c r="A65" s="1" t="s">
        <v>43</v>
      </c>
      <c r="B65" s="1" t="s">
        <v>15</v>
      </c>
      <c r="C65" s="1" t="s">
        <v>21</v>
      </c>
      <c r="D65" s="1" t="s">
        <v>22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N65" s="1">
        <v>56353</v>
      </c>
      <c r="O65" s="1">
        <f t="shared" si="0"/>
        <v>56353</v>
      </c>
      <c r="P65" s="11"/>
    </row>
    <row r="66" spans="1:16" hidden="1" x14ac:dyDescent="0.2">
      <c r="A66" s="1" t="s">
        <v>44</v>
      </c>
      <c r="B66" s="1" t="s">
        <v>15</v>
      </c>
      <c r="C66" s="1" t="s">
        <v>21</v>
      </c>
      <c r="D66" s="1" t="s">
        <v>22</v>
      </c>
      <c r="E66" s="1">
        <v>1</v>
      </c>
      <c r="F66" s="1">
        <v>1</v>
      </c>
      <c r="G66" s="1">
        <v>0</v>
      </c>
      <c r="H66" s="1">
        <v>1</v>
      </c>
      <c r="I66" s="1">
        <v>0</v>
      </c>
      <c r="J66" s="1">
        <v>1</v>
      </c>
      <c r="K66" s="1">
        <v>1</v>
      </c>
      <c r="L66" s="1">
        <v>1</v>
      </c>
      <c r="M66" s="1">
        <v>428</v>
      </c>
      <c r="N66" s="1">
        <v>60023</v>
      </c>
      <c r="O66" s="1">
        <f t="shared" si="0"/>
        <v>60023</v>
      </c>
      <c r="P66" s="11"/>
    </row>
    <row r="67" spans="1:16" hidden="1" x14ac:dyDescent="0.2">
      <c r="A67" s="1" t="s">
        <v>45</v>
      </c>
      <c r="B67" s="1" t="s">
        <v>15</v>
      </c>
      <c r="C67" s="1" t="s">
        <v>21</v>
      </c>
      <c r="D67" s="1" t="s">
        <v>22</v>
      </c>
      <c r="E67" s="1">
        <v>1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430</v>
      </c>
      <c r="N67" s="1">
        <v>49672</v>
      </c>
      <c r="O67" s="1">
        <f t="shared" ref="O67:O130" si="3">IF(H67=0,0,N67)</f>
        <v>49672</v>
      </c>
      <c r="P67" s="11"/>
    </row>
    <row r="68" spans="1:16" hidden="1" x14ac:dyDescent="0.2">
      <c r="A68" s="1" t="s">
        <v>46</v>
      </c>
      <c r="B68" s="1" t="s">
        <v>15</v>
      </c>
      <c r="C68" s="1" t="s">
        <v>21</v>
      </c>
      <c r="D68" s="1" t="s">
        <v>22</v>
      </c>
      <c r="E68" s="1">
        <v>1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N68" s="1">
        <v>56084</v>
      </c>
      <c r="O68" s="1">
        <f t="shared" si="3"/>
        <v>56084</v>
      </c>
      <c r="P68" s="11"/>
    </row>
    <row r="69" spans="1:16" hidden="1" x14ac:dyDescent="0.2">
      <c r="A69" s="1" t="s">
        <v>49</v>
      </c>
      <c r="B69" s="1" t="s">
        <v>15</v>
      </c>
      <c r="C69" s="1" t="s">
        <v>21</v>
      </c>
      <c r="D69" s="1" t="s">
        <v>22</v>
      </c>
      <c r="E69" s="1">
        <v>1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358</v>
      </c>
      <c r="N69" s="1">
        <v>42451</v>
      </c>
      <c r="O69" s="1">
        <f t="shared" si="3"/>
        <v>42451</v>
      </c>
      <c r="P69" s="11"/>
    </row>
    <row r="70" spans="1:16" hidden="1" x14ac:dyDescent="0.2">
      <c r="A70" s="1" t="s">
        <v>50</v>
      </c>
      <c r="B70" s="1" t="s">
        <v>15</v>
      </c>
      <c r="C70" s="1" t="s">
        <v>21</v>
      </c>
      <c r="D70" s="1" t="s">
        <v>22</v>
      </c>
      <c r="E70" s="1">
        <v>1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N70" s="1">
        <v>56377</v>
      </c>
      <c r="O70" s="1">
        <f t="shared" si="3"/>
        <v>56377</v>
      </c>
      <c r="P70" s="11"/>
    </row>
    <row r="71" spans="1:16" hidden="1" x14ac:dyDescent="0.2">
      <c r="A71" s="1" t="s">
        <v>51</v>
      </c>
      <c r="B71" s="1" t="s">
        <v>15</v>
      </c>
      <c r="C71" s="1" t="s">
        <v>21</v>
      </c>
      <c r="D71" s="1" t="s">
        <v>22</v>
      </c>
      <c r="E71" s="1">
        <v>1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352</v>
      </c>
      <c r="N71" s="1">
        <v>11723</v>
      </c>
      <c r="O71" s="1">
        <f t="shared" si="3"/>
        <v>11723</v>
      </c>
      <c r="P71" s="11"/>
    </row>
    <row r="72" spans="1:16" hidden="1" x14ac:dyDescent="0.2">
      <c r="A72" s="1" t="s">
        <v>52</v>
      </c>
      <c r="B72" s="1" t="s">
        <v>15</v>
      </c>
      <c r="C72" s="1" t="s">
        <v>21</v>
      </c>
      <c r="D72" s="1" t="s">
        <v>22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N72" s="1">
        <v>10772</v>
      </c>
      <c r="O72" s="1">
        <f t="shared" si="3"/>
        <v>10772</v>
      </c>
      <c r="P72" s="11"/>
    </row>
    <row r="73" spans="1:16" hidden="1" x14ac:dyDescent="0.2">
      <c r="A73" s="1" t="s">
        <v>53</v>
      </c>
      <c r="B73" s="1" t="s">
        <v>15</v>
      </c>
      <c r="C73" s="1" t="s">
        <v>21</v>
      </c>
      <c r="D73" s="1" t="s">
        <v>22</v>
      </c>
      <c r="E73" s="1">
        <v>1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500</v>
      </c>
      <c r="N73" s="1">
        <v>24472</v>
      </c>
      <c r="O73" s="1">
        <f t="shared" si="3"/>
        <v>24472</v>
      </c>
      <c r="P73" s="11"/>
    </row>
    <row r="74" spans="1:16" hidden="1" x14ac:dyDescent="0.2">
      <c r="A74" s="1" t="s">
        <v>55</v>
      </c>
      <c r="B74" s="1" t="s">
        <v>15</v>
      </c>
      <c r="C74" s="1" t="s">
        <v>21</v>
      </c>
      <c r="D74" s="1" t="s">
        <v>22</v>
      </c>
      <c r="E74" s="1">
        <v>1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336</v>
      </c>
      <c r="N74" s="1">
        <v>20298</v>
      </c>
      <c r="O74" s="1">
        <f t="shared" si="3"/>
        <v>20298</v>
      </c>
      <c r="P74" s="11"/>
    </row>
    <row r="75" spans="1:16" hidden="1" x14ac:dyDescent="0.2">
      <c r="A75" s="1" t="s">
        <v>56</v>
      </c>
      <c r="B75" s="1" t="s">
        <v>15</v>
      </c>
      <c r="C75" s="1" t="s">
        <v>21</v>
      </c>
      <c r="D75" s="1" t="s">
        <v>22</v>
      </c>
      <c r="E75" s="1">
        <v>1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1</v>
      </c>
      <c r="N75" s="1">
        <v>59011</v>
      </c>
      <c r="O75" s="1">
        <f t="shared" si="3"/>
        <v>59011</v>
      </c>
      <c r="P75" s="11"/>
    </row>
    <row r="76" spans="1:16" hidden="1" x14ac:dyDescent="0.2">
      <c r="A76" s="1" t="s">
        <v>57</v>
      </c>
      <c r="B76" s="1" t="s">
        <v>15</v>
      </c>
      <c r="C76" s="1" t="s">
        <v>21</v>
      </c>
      <c r="D76" s="1" t="s">
        <v>22</v>
      </c>
      <c r="E76" s="1">
        <v>1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343</v>
      </c>
      <c r="N76" s="1">
        <v>20662</v>
      </c>
      <c r="O76" s="1">
        <f t="shared" si="3"/>
        <v>20662</v>
      </c>
      <c r="P76" s="11"/>
    </row>
    <row r="77" spans="1:16" hidden="1" x14ac:dyDescent="0.2">
      <c r="A77" s="1" t="s">
        <v>58</v>
      </c>
      <c r="B77" s="1" t="s">
        <v>15</v>
      </c>
      <c r="C77" s="1" t="s">
        <v>21</v>
      </c>
      <c r="D77" s="1" t="s">
        <v>22</v>
      </c>
      <c r="E77" s="1">
        <v>1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N77" s="1">
        <v>41078</v>
      </c>
      <c r="O77" s="1">
        <f t="shared" si="3"/>
        <v>41078</v>
      </c>
      <c r="P77" s="11"/>
    </row>
    <row r="78" spans="1:16" hidden="1" x14ac:dyDescent="0.2">
      <c r="A78" s="1" t="s">
        <v>14</v>
      </c>
      <c r="B78" s="1" t="s">
        <v>15</v>
      </c>
      <c r="C78" s="1" t="s">
        <v>16</v>
      </c>
      <c r="D78" s="1" t="s">
        <v>18</v>
      </c>
      <c r="E78" s="1">
        <v>1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389</v>
      </c>
      <c r="N78" s="1">
        <v>60000</v>
      </c>
      <c r="O78" s="1">
        <f t="shared" si="3"/>
        <v>0</v>
      </c>
      <c r="P78" s="11">
        <f>SUM(O78:O96)/SUM(H78:H96)</f>
        <v>41817.666666666664</v>
      </c>
    </row>
    <row r="79" spans="1:16" hidden="1" x14ac:dyDescent="0.2">
      <c r="A79" s="1" t="s">
        <v>41</v>
      </c>
      <c r="B79" s="1" t="s">
        <v>15</v>
      </c>
      <c r="C79" s="1" t="s">
        <v>16</v>
      </c>
      <c r="D79" s="1" t="s">
        <v>18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1</v>
      </c>
      <c r="N79" s="1">
        <v>58899</v>
      </c>
      <c r="O79" s="1">
        <f t="shared" si="3"/>
        <v>0</v>
      </c>
      <c r="P79" s="11"/>
    </row>
    <row r="80" spans="1:16" hidden="1" x14ac:dyDescent="0.2">
      <c r="A80" s="1" t="s">
        <v>42</v>
      </c>
      <c r="B80" s="1" t="s">
        <v>15</v>
      </c>
      <c r="C80" s="1" t="s">
        <v>16</v>
      </c>
      <c r="D80" s="1" t="s">
        <v>18</v>
      </c>
      <c r="E80" s="1">
        <v>1</v>
      </c>
      <c r="F80" s="1">
        <v>1</v>
      </c>
      <c r="G80" s="1">
        <v>0</v>
      </c>
      <c r="H80" s="1">
        <v>0</v>
      </c>
      <c r="I80" s="1">
        <v>1</v>
      </c>
      <c r="J80" s="1">
        <v>1</v>
      </c>
      <c r="K80" s="1">
        <v>0</v>
      </c>
      <c r="L80" s="1">
        <v>1</v>
      </c>
      <c r="M80" s="1">
        <v>321</v>
      </c>
      <c r="N80" s="1">
        <v>59709</v>
      </c>
      <c r="O80" s="1">
        <f t="shared" si="3"/>
        <v>0</v>
      </c>
      <c r="P80" s="11"/>
    </row>
    <row r="81" spans="1:16" hidden="1" x14ac:dyDescent="0.2">
      <c r="A81" s="1" t="s">
        <v>43</v>
      </c>
      <c r="B81" s="1" t="s">
        <v>15</v>
      </c>
      <c r="C81" s="1" t="s">
        <v>16</v>
      </c>
      <c r="D81" s="1" t="s">
        <v>18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258</v>
      </c>
      <c r="N81" s="1">
        <v>60000</v>
      </c>
      <c r="O81" s="1">
        <f t="shared" si="3"/>
        <v>0</v>
      </c>
      <c r="P81" s="11"/>
    </row>
    <row r="82" spans="1:16" hidden="1" x14ac:dyDescent="0.2">
      <c r="A82" s="1" t="s">
        <v>44</v>
      </c>
      <c r="B82" s="1" t="s">
        <v>15</v>
      </c>
      <c r="C82" s="1" t="s">
        <v>16</v>
      </c>
      <c r="D82" s="1" t="s">
        <v>18</v>
      </c>
      <c r="E82" s="1">
        <v>1</v>
      </c>
      <c r="F82" s="1">
        <v>1</v>
      </c>
      <c r="G82" s="1">
        <v>0</v>
      </c>
      <c r="H82" s="1">
        <v>0</v>
      </c>
      <c r="I82" s="1">
        <v>1</v>
      </c>
      <c r="J82" s="1">
        <v>1</v>
      </c>
      <c r="K82" s="1">
        <v>0</v>
      </c>
      <c r="L82" s="1">
        <v>1</v>
      </c>
      <c r="M82" s="1">
        <v>320</v>
      </c>
      <c r="N82" s="1">
        <v>59133</v>
      </c>
      <c r="O82" s="1">
        <f t="shared" si="3"/>
        <v>0</v>
      </c>
      <c r="P82" s="11"/>
    </row>
    <row r="83" spans="1:16" hidden="1" x14ac:dyDescent="0.2">
      <c r="A83" s="1" t="s">
        <v>45</v>
      </c>
      <c r="B83" s="1" t="s">
        <v>15</v>
      </c>
      <c r="C83" s="1" t="s">
        <v>16</v>
      </c>
      <c r="D83" s="1" t="s">
        <v>18</v>
      </c>
      <c r="E83" s="1">
        <v>1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353</v>
      </c>
      <c r="N83" s="1">
        <v>38027</v>
      </c>
      <c r="O83" s="1">
        <f t="shared" si="3"/>
        <v>0</v>
      </c>
      <c r="P83" s="11"/>
    </row>
    <row r="84" spans="1:16" hidden="1" x14ac:dyDescent="0.2">
      <c r="A84" s="1" t="s">
        <v>46</v>
      </c>
      <c r="B84" s="1" t="s">
        <v>15</v>
      </c>
      <c r="C84" s="1" t="s">
        <v>16</v>
      </c>
      <c r="D84" s="1" t="s">
        <v>18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362</v>
      </c>
      <c r="N84" s="1">
        <v>60000</v>
      </c>
      <c r="O84" s="1">
        <f t="shared" si="3"/>
        <v>0</v>
      </c>
      <c r="P84" s="11"/>
    </row>
    <row r="85" spans="1:16" hidden="1" x14ac:dyDescent="0.2">
      <c r="A85" s="1" t="s">
        <v>48</v>
      </c>
      <c r="B85" s="1" t="s">
        <v>15</v>
      </c>
      <c r="C85" s="1" t="s">
        <v>16</v>
      </c>
      <c r="D85" s="1" t="s">
        <v>18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>
        <v>366</v>
      </c>
      <c r="N85" s="1">
        <v>59006</v>
      </c>
      <c r="O85" s="1">
        <f t="shared" si="3"/>
        <v>0</v>
      </c>
      <c r="P85" s="11"/>
    </row>
    <row r="86" spans="1:16" hidden="1" x14ac:dyDescent="0.2">
      <c r="A86" s="1" t="s">
        <v>54</v>
      </c>
      <c r="B86" s="1" t="s">
        <v>15</v>
      </c>
      <c r="C86" s="1" t="s">
        <v>16</v>
      </c>
      <c r="D86" s="1" t="s">
        <v>18</v>
      </c>
      <c r="E86" s="1">
        <v>1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395</v>
      </c>
      <c r="N86" s="1">
        <v>60000</v>
      </c>
      <c r="O86" s="1">
        <f t="shared" si="3"/>
        <v>0</v>
      </c>
      <c r="P86" s="11"/>
    </row>
    <row r="87" spans="1:16" hidden="1" x14ac:dyDescent="0.2">
      <c r="A87" s="1" t="s">
        <v>57</v>
      </c>
      <c r="B87" s="1" t="s">
        <v>15</v>
      </c>
      <c r="C87" s="1" t="s">
        <v>16</v>
      </c>
      <c r="D87" s="1" t="s">
        <v>18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>
        <v>1</v>
      </c>
      <c r="M87" s="1">
        <v>338</v>
      </c>
      <c r="N87" s="1">
        <v>59323</v>
      </c>
      <c r="O87" s="1">
        <f t="shared" si="3"/>
        <v>0</v>
      </c>
      <c r="P87" s="11"/>
    </row>
    <row r="88" spans="1:16" hidden="1" x14ac:dyDescent="0.2">
      <c r="A88" s="1" t="s">
        <v>47</v>
      </c>
      <c r="B88" s="1" t="s">
        <v>15</v>
      </c>
      <c r="C88" s="1" t="s">
        <v>16</v>
      </c>
      <c r="D88" s="1" t="s">
        <v>18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319</v>
      </c>
      <c r="N88" s="1">
        <v>45047</v>
      </c>
      <c r="O88" s="1">
        <f t="shared" si="3"/>
        <v>45047</v>
      </c>
      <c r="P88" s="11"/>
    </row>
    <row r="89" spans="1:16" hidden="1" x14ac:dyDescent="0.2">
      <c r="A89" s="1" t="s">
        <v>49</v>
      </c>
      <c r="B89" s="1" t="s">
        <v>15</v>
      </c>
      <c r="C89" s="1" t="s">
        <v>16</v>
      </c>
      <c r="D89" s="1" t="s">
        <v>18</v>
      </c>
      <c r="E89" s="1">
        <v>1</v>
      </c>
      <c r="F89" s="1">
        <v>1</v>
      </c>
      <c r="G89" s="1">
        <v>0</v>
      </c>
      <c r="H89" s="1">
        <v>1</v>
      </c>
      <c r="I89" s="1">
        <v>0</v>
      </c>
      <c r="J89" s="1">
        <v>1</v>
      </c>
      <c r="K89" s="1">
        <v>0</v>
      </c>
      <c r="L89" s="1">
        <v>1</v>
      </c>
      <c r="M89" s="1">
        <v>279</v>
      </c>
      <c r="N89" s="1">
        <v>59138</v>
      </c>
      <c r="O89" s="1">
        <f t="shared" si="3"/>
        <v>59138</v>
      </c>
      <c r="P89" s="11"/>
    </row>
    <row r="90" spans="1:16" hidden="1" x14ac:dyDescent="0.2">
      <c r="A90" s="1" t="s">
        <v>50</v>
      </c>
      <c r="B90" s="1" t="s">
        <v>15</v>
      </c>
      <c r="C90" s="1" t="s">
        <v>16</v>
      </c>
      <c r="D90" s="1" t="s">
        <v>18</v>
      </c>
      <c r="E90" s="1">
        <v>1</v>
      </c>
      <c r="F90" s="1">
        <v>1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424</v>
      </c>
      <c r="N90" s="1">
        <v>56632</v>
      </c>
      <c r="O90" s="1">
        <f t="shared" si="3"/>
        <v>56632</v>
      </c>
      <c r="P90" s="11"/>
    </row>
    <row r="91" spans="1:16" hidden="1" x14ac:dyDescent="0.2">
      <c r="A91" s="1" t="s">
        <v>51</v>
      </c>
      <c r="B91" s="1" t="s">
        <v>15</v>
      </c>
      <c r="C91" s="1" t="s">
        <v>16</v>
      </c>
      <c r="D91" s="1" t="s">
        <v>18</v>
      </c>
      <c r="E91" s="1">
        <v>1</v>
      </c>
      <c r="F91" s="1">
        <v>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290</v>
      </c>
      <c r="N91" s="1">
        <v>11119</v>
      </c>
      <c r="O91" s="1">
        <f t="shared" si="3"/>
        <v>11119</v>
      </c>
      <c r="P91" s="11"/>
    </row>
    <row r="92" spans="1:16" hidden="1" x14ac:dyDescent="0.2">
      <c r="A92" s="1" t="s">
        <v>52</v>
      </c>
      <c r="B92" s="1" t="s">
        <v>15</v>
      </c>
      <c r="C92" s="1" t="s">
        <v>16</v>
      </c>
      <c r="D92" s="1" t="s">
        <v>18</v>
      </c>
      <c r="E92" s="1">
        <v>1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322</v>
      </c>
      <c r="N92" s="1">
        <v>16825</v>
      </c>
      <c r="O92" s="1">
        <f t="shared" si="3"/>
        <v>16825</v>
      </c>
      <c r="P92" s="11"/>
    </row>
    <row r="93" spans="1:16" hidden="1" x14ac:dyDescent="0.2">
      <c r="A93" s="1" t="s">
        <v>53</v>
      </c>
      <c r="B93" s="1" t="s">
        <v>15</v>
      </c>
      <c r="C93" s="1" t="s">
        <v>16</v>
      </c>
      <c r="D93" s="1" t="s">
        <v>18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N93" s="1">
        <v>41893</v>
      </c>
      <c r="O93" s="1">
        <f t="shared" si="3"/>
        <v>41893</v>
      </c>
      <c r="P93" s="11"/>
    </row>
    <row r="94" spans="1:16" hidden="1" x14ac:dyDescent="0.2">
      <c r="A94" s="1" t="s">
        <v>55</v>
      </c>
      <c r="B94" s="1" t="s">
        <v>15</v>
      </c>
      <c r="C94" s="1" t="s">
        <v>16</v>
      </c>
      <c r="D94" s="1" t="s">
        <v>18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235</v>
      </c>
      <c r="N94" s="1">
        <v>43408</v>
      </c>
      <c r="O94" s="1">
        <f t="shared" si="3"/>
        <v>43408</v>
      </c>
      <c r="P94" s="11"/>
    </row>
    <row r="95" spans="1:16" hidden="1" x14ac:dyDescent="0.2">
      <c r="A95" s="1" t="s">
        <v>56</v>
      </c>
      <c r="B95" s="1" t="s">
        <v>15</v>
      </c>
      <c r="C95" s="1" t="s">
        <v>16</v>
      </c>
      <c r="D95" s="1" t="s">
        <v>18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47153</v>
      </c>
      <c r="O95" s="1">
        <f t="shared" si="3"/>
        <v>47153</v>
      </c>
      <c r="P95" s="11"/>
    </row>
    <row r="96" spans="1:16" hidden="1" x14ac:dyDescent="0.2">
      <c r="A96" s="1" t="s">
        <v>58</v>
      </c>
      <c r="B96" s="1" t="s">
        <v>15</v>
      </c>
      <c r="C96" s="1" t="s">
        <v>16</v>
      </c>
      <c r="D96" s="1" t="s">
        <v>18</v>
      </c>
      <c r="E96" s="1">
        <v>1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302</v>
      </c>
      <c r="N96" s="1">
        <v>55144</v>
      </c>
      <c r="O96" s="1">
        <f t="shared" si="3"/>
        <v>55144</v>
      </c>
      <c r="P96" s="11"/>
    </row>
    <row r="97" spans="1:16" hidden="1" x14ac:dyDescent="0.2">
      <c r="A97" s="1" t="s">
        <v>14</v>
      </c>
      <c r="B97" s="1" t="s">
        <v>15</v>
      </c>
      <c r="C97" s="1" t="s">
        <v>16</v>
      </c>
      <c r="D97" s="1" t="s">
        <v>17</v>
      </c>
      <c r="E97" s="1">
        <v>1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265</v>
      </c>
      <c r="N97" s="1">
        <v>60000</v>
      </c>
      <c r="O97" s="1">
        <f t="shared" si="3"/>
        <v>0</v>
      </c>
      <c r="P97" s="11">
        <f>SUM(O97:O115)/SUM(H97:H115)</f>
        <v>40783.199999999997</v>
      </c>
    </row>
    <row r="98" spans="1:16" hidden="1" x14ac:dyDescent="0.2">
      <c r="A98" s="1" t="s">
        <v>41</v>
      </c>
      <c r="B98" s="1" t="s">
        <v>15</v>
      </c>
      <c r="C98" s="1" t="s">
        <v>16</v>
      </c>
      <c r="D98" s="1" t="s">
        <v>17</v>
      </c>
      <c r="E98" s="1">
        <v>1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  <c r="M98" s="1">
        <v>263</v>
      </c>
      <c r="N98" s="1">
        <v>47604</v>
      </c>
      <c r="O98" s="1">
        <f t="shared" si="3"/>
        <v>0</v>
      </c>
      <c r="P98" s="11"/>
    </row>
    <row r="99" spans="1:16" hidden="1" x14ac:dyDescent="0.2">
      <c r="A99" s="1" t="s">
        <v>42</v>
      </c>
      <c r="B99" s="1" t="s">
        <v>15</v>
      </c>
      <c r="C99" s="1" t="s">
        <v>16</v>
      </c>
      <c r="D99" s="1" t="s">
        <v>17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1</v>
      </c>
      <c r="K99" s="1">
        <v>0</v>
      </c>
      <c r="L99" s="1">
        <v>2</v>
      </c>
      <c r="M99" s="1">
        <v>223</v>
      </c>
      <c r="N99" s="1">
        <v>59156</v>
      </c>
      <c r="O99" s="1">
        <f t="shared" si="3"/>
        <v>0</v>
      </c>
      <c r="P99" s="11"/>
    </row>
    <row r="100" spans="1:16" hidden="1" x14ac:dyDescent="0.2">
      <c r="A100" s="1" t="s">
        <v>44</v>
      </c>
      <c r="B100" s="1" t="s">
        <v>15</v>
      </c>
      <c r="C100" s="1" t="s">
        <v>16</v>
      </c>
      <c r="D100" s="1" t="s">
        <v>17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1</v>
      </c>
      <c r="M100" s="1">
        <v>273</v>
      </c>
      <c r="N100" s="1">
        <v>59557</v>
      </c>
      <c r="O100" s="1">
        <f t="shared" si="3"/>
        <v>0</v>
      </c>
      <c r="P100" s="11"/>
    </row>
    <row r="101" spans="1:16" hidden="1" x14ac:dyDescent="0.2">
      <c r="A101" s="1" t="s">
        <v>46</v>
      </c>
      <c r="B101" s="1" t="s">
        <v>15</v>
      </c>
      <c r="C101" s="1" t="s">
        <v>16</v>
      </c>
      <c r="D101" s="1" t="s">
        <v>17</v>
      </c>
      <c r="E101" s="1">
        <v>1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303</v>
      </c>
      <c r="N101" s="1">
        <v>60000</v>
      </c>
      <c r="O101" s="1">
        <f t="shared" si="3"/>
        <v>0</v>
      </c>
      <c r="P101" s="11"/>
    </row>
    <row r="102" spans="1:16" hidden="1" x14ac:dyDescent="0.2">
      <c r="A102" s="1" t="s">
        <v>50</v>
      </c>
      <c r="B102" s="1" t="s">
        <v>15</v>
      </c>
      <c r="C102" s="1" t="s">
        <v>16</v>
      </c>
      <c r="D102" s="1" t="s">
        <v>17</v>
      </c>
      <c r="E102" s="1">
        <v>1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391</v>
      </c>
      <c r="N102" s="1">
        <v>60000</v>
      </c>
      <c r="O102" s="1">
        <f t="shared" si="3"/>
        <v>0</v>
      </c>
      <c r="P102" s="11"/>
    </row>
    <row r="103" spans="1:16" hidden="1" x14ac:dyDescent="0.2">
      <c r="A103" s="1" t="s">
        <v>53</v>
      </c>
      <c r="B103" s="1" t="s">
        <v>15</v>
      </c>
      <c r="C103" s="1" t="s">
        <v>16</v>
      </c>
      <c r="D103" s="1" t="s">
        <v>17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1</v>
      </c>
      <c r="M103" s="1">
        <v>282</v>
      </c>
      <c r="N103" s="1">
        <v>59900</v>
      </c>
      <c r="O103" s="1">
        <f t="shared" si="3"/>
        <v>0</v>
      </c>
      <c r="P103" s="11"/>
    </row>
    <row r="104" spans="1:16" hidden="1" x14ac:dyDescent="0.2">
      <c r="A104" s="1" t="s">
        <v>56</v>
      </c>
      <c r="B104" s="1" t="s">
        <v>15</v>
      </c>
      <c r="C104" s="1" t="s">
        <v>16</v>
      </c>
      <c r="D104" s="1" t="s">
        <v>17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269</v>
      </c>
      <c r="N104" s="1">
        <v>59565</v>
      </c>
      <c r="O104" s="1">
        <f t="shared" si="3"/>
        <v>0</v>
      </c>
      <c r="P104" s="11"/>
    </row>
    <row r="105" spans="1:16" hidden="1" x14ac:dyDescent="0.2">
      <c r="A105" s="1" t="s">
        <v>57</v>
      </c>
      <c r="B105" s="1" t="s">
        <v>15</v>
      </c>
      <c r="C105" s="1" t="s">
        <v>16</v>
      </c>
      <c r="D105" s="1" t="s">
        <v>17</v>
      </c>
      <c r="E105" s="1">
        <v>1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340</v>
      </c>
      <c r="N105" s="1">
        <v>239</v>
      </c>
      <c r="O105" s="1">
        <f t="shared" si="3"/>
        <v>0</v>
      </c>
      <c r="P105" s="11"/>
    </row>
    <row r="106" spans="1:16" hidden="1" x14ac:dyDescent="0.2">
      <c r="A106" s="1" t="s">
        <v>43</v>
      </c>
      <c r="B106" s="1" t="s">
        <v>15</v>
      </c>
      <c r="C106" s="1" t="s">
        <v>16</v>
      </c>
      <c r="D106" s="1" t="s">
        <v>17</v>
      </c>
      <c r="E106" s="1">
        <v>1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349</v>
      </c>
      <c r="N106" s="1">
        <v>51885</v>
      </c>
      <c r="O106" s="1">
        <f t="shared" si="3"/>
        <v>51885</v>
      </c>
      <c r="P106" s="11"/>
    </row>
    <row r="107" spans="1:16" hidden="1" x14ac:dyDescent="0.2">
      <c r="A107" s="1" t="s">
        <v>45</v>
      </c>
      <c r="B107" s="1" t="s">
        <v>15</v>
      </c>
      <c r="C107" s="1" t="s">
        <v>16</v>
      </c>
      <c r="D107" s="1" t="s">
        <v>17</v>
      </c>
      <c r="E107" s="1">
        <v>1</v>
      </c>
      <c r="F107" s="1">
        <v>1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263</v>
      </c>
      <c r="N107" s="1">
        <v>49705</v>
      </c>
      <c r="O107" s="1">
        <f t="shared" si="3"/>
        <v>49705</v>
      </c>
      <c r="P107" s="11"/>
    </row>
    <row r="108" spans="1:16" hidden="1" x14ac:dyDescent="0.2">
      <c r="A108" s="1" t="s">
        <v>47</v>
      </c>
      <c r="B108" s="1" t="s">
        <v>15</v>
      </c>
      <c r="C108" s="1" t="s">
        <v>16</v>
      </c>
      <c r="D108" s="1" t="s">
        <v>17</v>
      </c>
      <c r="E108" s="1">
        <v>1</v>
      </c>
      <c r="F108" s="1">
        <v>1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1</v>
      </c>
      <c r="M108" s="1">
        <v>290</v>
      </c>
      <c r="N108" s="1">
        <v>59142</v>
      </c>
      <c r="O108" s="1">
        <f t="shared" si="3"/>
        <v>59142</v>
      </c>
      <c r="P108" s="11"/>
    </row>
    <row r="109" spans="1:16" hidden="1" x14ac:dyDescent="0.2">
      <c r="A109" s="1" t="s">
        <v>48</v>
      </c>
      <c r="B109" s="1" t="s">
        <v>15</v>
      </c>
      <c r="C109" s="1" t="s">
        <v>16</v>
      </c>
      <c r="D109" s="1" t="s">
        <v>17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280</v>
      </c>
      <c r="N109" s="1">
        <v>35400</v>
      </c>
      <c r="O109" s="1">
        <f t="shared" si="3"/>
        <v>35400</v>
      </c>
      <c r="P109" s="11"/>
    </row>
    <row r="110" spans="1:16" hidden="1" x14ac:dyDescent="0.2">
      <c r="A110" s="1" t="s">
        <v>49</v>
      </c>
      <c r="B110" s="1" t="s">
        <v>15</v>
      </c>
      <c r="C110" s="1" t="s">
        <v>16</v>
      </c>
      <c r="D110" s="1" t="s">
        <v>17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320</v>
      </c>
      <c r="N110" s="1">
        <v>42768</v>
      </c>
      <c r="O110" s="1">
        <f t="shared" si="3"/>
        <v>42768</v>
      </c>
      <c r="P110" s="11"/>
    </row>
    <row r="111" spans="1:16" hidden="1" x14ac:dyDescent="0.2">
      <c r="A111" s="1" t="s">
        <v>51</v>
      </c>
      <c r="B111" s="1" t="s">
        <v>15</v>
      </c>
      <c r="C111" s="1" t="s">
        <v>16</v>
      </c>
      <c r="D111" s="1" t="s">
        <v>17</v>
      </c>
      <c r="E111" s="1">
        <v>1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248</v>
      </c>
      <c r="N111" s="1">
        <v>10761</v>
      </c>
      <c r="O111" s="1">
        <f t="shared" si="3"/>
        <v>10761</v>
      </c>
      <c r="P111" s="11"/>
    </row>
    <row r="112" spans="1:16" hidden="1" x14ac:dyDescent="0.2">
      <c r="A112" s="1" t="s">
        <v>52</v>
      </c>
      <c r="B112" s="1" t="s">
        <v>15</v>
      </c>
      <c r="C112" s="1" t="s">
        <v>16</v>
      </c>
      <c r="D112" s="1" t="s">
        <v>17</v>
      </c>
      <c r="E112" s="1">
        <v>1</v>
      </c>
      <c r="F112" s="1">
        <v>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207</v>
      </c>
      <c r="N112" s="1">
        <v>14475</v>
      </c>
      <c r="O112" s="1">
        <f t="shared" si="3"/>
        <v>14475</v>
      </c>
      <c r="P112" s="11"/>
    </row>
    <row r="113" spans="1:16" hidden="1" x14ac:dyDescent="0.2">
      <c r="A113" s="1" t="s">
        <v>54</v>
      </c>
      <c r="B113" s="1" t="s">
        <v>15</v>
      </c>
      <c r="C113" s="1" t="s">
        <v>16</v>
      </c>
      <c r="D113" s="1" t="s">
        <v>17</v>
      </c>
      <c r="E113" s="1">
        <v>1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332</v>
      </c>
      <c r="N113" s="1">
        <v>35629</v>
      </c>
      <c r="O113" s="1">
        <f t="shared" si="3"/>
        <v>35629</v>
      </c>
      <c r="P113" s="11"/>
    </row>
    <row r="114" spans="1:16" hidden="1" x14ac:dyDescent="0.2">
      <c r="A114" s="1" t="s">
        <v>55</v>
      </c>
      <c r="B114" s="1" t="s">
        <v>15</v>
      </c>
      <c r="C114" s="1" t="s">
        <v>16</v>
      </c>
      <c r="D114" s="1" t="s">
        <v>17</v>
      </c>
      <c r="E114" s="1">
        <v>1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243</v>
      </c>
      <c r="N114" s="1">
        <v>53948</v>
      </c>
      <c r="O114" s="1">
        <f t="shared" si="3"/>
        <v>53948</v>
      </c>
      <c r="P114" s="11"/>
    </row>
    <row r="115" spans="1:16" hidden="1" x14ac:dyDescent="0.2">
      <c r="A115" s="1" t="s">
        <v>58</v>
      </c>
      <c r="B115" s="1" t="s">
        <v>15</v>
      </c>
      <c r="C115" s="1" t="s">
        <v>16</v>
      </c>
      <c r="D115" s="1" t="s">
        <v>17</v>
      </c>
      <c r="E115" s="1">
        <v>1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270</v>
      </c>
      <c r="N115" s="1">
        <v>54119</v>
      </c>
      <c r="O115" s="1">
        <f t="shared" si="3"/>
        <v>54119</v>
      </c>
      <c r="P115" s="11"/>
    </row>
    <row r="116" spans="1:16" hidden="1" x14ac:dyDescent="0.2">
      <c r="A116" s="1" t="s">
        <v>14</v>
      </c>
      <c r="B116" s="1" t="s">
        <v>15</v>
      </c>
      <c r="C116" s="1" t="s">
        <v>21</v>
      </c>
      <c r="D116" s="1" t="s">
        <v>23</v>
      </c>
      <c r="E116" s="1">
        <v>1</v>
      </c>
      <c r="F116" s="1">
        <v>1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233</v>
      </c>
      <c r="N116" s="1">
        <v>21965</v>
      </c>
      <c r="O116" s="1">
        <f t="shared" si="3"/>
        <v>21965</v>
      </c>
      <c r="P116" s="11">
        <f>SUM(O116:O134)/SUM(H116:H134)</f>
        <v>21517</v>
      </c>
    </row>
    <row r="117" spans="1:16" hidden="1" x14ac:dyDescent="0.2">
      <c r="A117" s="1" t="s">
        <v>41</v>
      </c>
      <c r="B117" s="1" t="s">
        <v>15</v>
      </c>
      <c r="C117" s="1" t="s">
        <v>21</v>
      </c>
      <c r="D117" s="1" t="s">
        <v>23</v>
      </c>
      <c r="E117" s="1">
        <v>1</v>
      </c>
      <c r="F117" s="1">
        <v>1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274</v>
      </c>
      <c r="N117" s="1">
        <v>47802</v>
      </c>
      <c r="O117" s="1">
        <f t="shared" si="3"/>
        <v>47802</v>
      </c>
      <c r="P117" s="11"/>
    </row>
    <row r="118" spans="1:16" hidden="1" x14ac:dyDescent="0.2">
      <c r="A118" s="1" t="s">
        <v>42</v>
      </c>
      <c r="B118" s="1" t="s">
        <v>15</v>
      </c>
      <c r="C118" s="1" t="s">
        <v>21</v>
      </c>
      <c r="D118" s="1" t="s">
        <v>23</v>
      </c>
      <c r="E118" s="1">
        <v>1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247</v>
      </c>
      <c r="N118" s="1">
        <v>19497</v>
      </c>
      <c r="O118" s="1">
        <f t="shared" si="3"/>
        <v>19497</v>
      </c>
      <c r="P118" s="11"/>
    </row>
    <row r="119" spans="1:16" hidden="1" x14ac:dyDescent="0.2">
      <c r="A119" s="1" t="s">
        <v>43</v>
      </c>
      <c r="B119" s="1" t="s">
        <v>15</v>
      </c>
      <c r="C119" s="1" t="s">
        <v>21</v>
      </c>
      <c r="D119" s="1" t="s">
        <v>23</v>
      </c>
      <c r="E119" s="1">
        <v>1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299</v>
      </c>
      <c r="N119" s="1">
        <v>21178</v>
      </c>
      <c r="O119" s="1">
        <f t="shared" si="3"/>
        <v>21178</v>
      </c>
      <c r="P119" s="11"/>
    </row>
    <row r="120" spans="1:16" hidden="1" x14ac:dyDescent="0.2">
      <c r="A120" s="1" t="s">
        <v>44</v>
      </c>
      <c r="B120" s="1" t="s">
        <v>15</v>
      </c>
      <c r="C120" s="1" t="s">
        <v>21</v>
      </c>
      <c r="D120" s="1" t="s">
        <v>23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283</v>
      </c>
      <c r="N120" s="1">
        <v>25576</v>
      </c>
      <c r="O120" s="1">
        <f t="shared" si="3"/>
        <v>25576</v>
      </c>
      <c r="P120" s="11"/>
    </row>
    <row r="121" spans="1:16" hidden="1" x14ac:dyDescent="0.2">
      <c r="A121" s="1" t="s">
        <v>45</v>
      </c>
      <c r="B121" s="1" t="s">
        <v>15</v>
      </c>
      <c r="C121" s="1" t="s">
        <v>21</v>
      </c>
      <c r="D121" s="1" t="s">
        <v>23</v>
      </c>
      <c r="E121" s="1">
        <v>1</v>
      </c>
      <c r="F121" s="1">
        <v>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351</v>
      </c>
      <c r="N121" s="1">
        <v>10974</v>
      </c>
      <c r="O121" s="1">
        <f t="shared" si="3"/>
        <v>10974</v>
      </c>
      <c r="P121" s="11"/>
    </row>
    <row r="122" spans="1:16" hidden="1" x14ac:dyDescent="0.2">
      <c r="A122" s="1" t="s">
        <v>46</v>
      </c>
      <c r="B122" s="1" t="s">
        <v>15</v>
      </c>
      <c r="C122" s="1" t="s">
        <v>21</v>
      </c>
      <c r="D122" s="1" t="s">
        <v>23</v>
      </c>
      <c r="E122" s="1">
        <v>1</v>
      </c>
      <c r="F122" s="1">
        <v>1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248</v>
      </c>
      <c r="N122" s="1">
        <v>19432</v>
      </c>
      <c r="O122" s="1">
        <f t="shared" si="3"/>
        <v>19432</v>
      </c>
      <c r="P122" s="11"/>
    </row>
    <row r="123" spans="1:16" hidden="1" x14ac:dyDescent="0.2">
      <c r="A123" s="1" t="s">
        <v>47</v>
      </c>
      <c r="B123" s="1" t="s">
        <v>15</v>
      </c>
      <c r="C123" s="1" t="s">
        <v>21</v>
      </c>
      <c r="D123" s="1" t="s">
        <v>23</v>
      </c>
      <c r="E123" s="1">
        <v>1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N123" s="1">
        <v>20237</v>
      </c>
      <c r="O123" s="1">
        <f t="shared" si="3"/>
        <v>20237</v>
      </c>
      <c r="P123" s="11"/>
    </row>
    <row r="124" spans="1:16" hidden="1" x14ac:dyDescent="0.2">
      <c r="A124" s="1" t="s">
        <v>48</v>
      </c>
      <c r="B124" s="1" t="s">
        <v>15</v>
      </c>
      <c r="C124" s="1" t="s">
        <v>21</v>
      </c>
      <c r="D124" s="1" t="s">
        <v>23</v>
      </c>
      <c r="E124" s="1">
        <v>1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201</v>
      </c>
      <c r="N124" s="1">
        <v>24895</v>
      </c>
      <c r="O124" s="1">
        <f t="shared" si="3"/>
        <v>24895</v>
      </c>
      <c r="P124" s="11"/>
    </row>
    <row r="125" spans="1:16" hidden="1" x14ac:dyDescent="0.2">
      <c r="A125" s="1" t="s">
        <v>49</v>
      </c>
      <c r="B125" s="1" t="s">
        <v>15</v>
      </c>
      <c r="C125" s="1" t="s">
        <v>21</v>
      </c>
      <c r="D125" s="1" t="s">
        <v>23</v>
      </c>
      <c r="E125" s="1">
        <v>1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191</v>
      </c>
      <c r="N125" s="1">
        <v>14598</v>
      </c>
      <c r="O125" s="1">
        <f t="shared" si="3"/>
        <v>14598</v>
      </c>
      <c r="P125" s="11"/>
    </row>
    <row r="126" spans="1:16" hidden="1" x14ac:dyDescent="0.2">
      <c r="A126" s="1" t="s">
        <v>50</v>
      </c>
      <c r="B126" s="1" t="s">
        <v>15</v>
      </c>
      <c r="C126" s="1" t="s">
        <v>21</v>
      </c>
      <c r="D126" s="1" t="s">
        <v>23</v>
      </c>
      <c r="E126" s="1">
        <v>1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182</v>
      </c>
      <c r="N126" s="1">
        <v>20939</v>
      </c>
      <c r="O126" s="1">
        <f t="shared" si="3"/>
        <v>20939</v>
      </c>
      <c r="P126" s="11"/>
    </row>
    <row r="127" spans="1:16" hidden="1" x14ac:dyDescent="0.2">
      <c r="A127" s="1" t="s">
        <v>51</v>
      </c>
      <c r="B127" s="1" t="s">
        <v>15</v>
      </c>
      <c r="C127" s="1" t="s">
        <v>21</v>
      </c>
      <c r="D127" s="1" t="s">
        <v>23</v>
      </c>
      <c r="E127" s="1">
        <v>1</v>
      </c>
      <c r="F127" s="1">
        <v>1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182</v>
      </c>
      <c r="N127" s="1">
        <v>27472</v>
      </c>
      <c r="O127" s="1">
        <f t="shared" si="3"/>
        <v>27472</v>
      </c>
      <c r="P127" s="11"/>
    </row>
    <row r="128" spans="1:16" hidden="1" x14ac:dyDescent="0.2">
      <c r="A128" s="1" t="s">
        <v>52</v>
      </c>
      <c r="B128" s="1" t="s">
        <v>15</v>
      </c>
      <c r="C128" s="1" t="s">
        <v>21</v>
      </c>
      <c r="D128" s="1" t="s">
        <v>23</v>
      </c>
      <c r="E128" s="1">
        <v>1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580</v>
      </c>
      <c r="N128" s="1">
        <v>16376</v>
      </c>
      <c r="O128" s="1">
        <f t="shared" si="3"/>
        <v>16376</v>
      </c>
      <c r="P128" s="11"/>
    </row>
    <row r="129" spans="1:16" hidden="1" x14ac:dyDescent="0.2">
      <c r="A129" s="1" t="s">
        <v>53</v>
      </c>
      <c r="B129" s="1" t="s">
        <v>15</v>
      </c>
      <c r="C129" s="1" t="s">
        <v>21</v>
      </c>
      <c r="D129" s="1" t="s">
        <v>23</v>
      </c>
      <c r="E129" s="1">
        <v>1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520</v>
      </c>
      <c r="N129" s="1">
        <v>21627</v>
      </c>
      <c r="O129" s="1">
        <f t="shared" si="3"/>
        <v>21627</v>
      </c>
      <c r="P129" s="11"/>
    </row>
    <row r="130" spans="1:16" hidden="1" x14ac:dyDescent="0.2">
      <c r="A130" s="1" t="s">
        <v>54</v>
      </c>
      <c r="B130" s="1" t="s">
        <v>15</v>
      </c>
      <c r="C130" s="1" t="s">
        <v>21</v>
      </c>
      <c r="D130" s="1" t="s">
        <v>23</v>
      </c>
      <c r="E130" s="1">
        <v>1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503</v>
      </c>
      <c r="N130" s="1">
        <v>23920</v>
      </c>
      <c r="O130" s="1">
        <f t="shared" si="3"/>
        <v>23920</v>
      </c>
      <c r="P130" s="11"/>
    </row>
    <row r="131" spans="1:16" hidden="1" x14ac:dyDescent="0.2">
      <c r="A131" s="1" t="s">
        <v>55</v>
      </c>
      <c r="B131" s="1" t="s">
        <v>15</v>
      </c>
      <c r="C131" s="1" t="s">
        <v>21</v>
      </c>
      <c r="D131" s="1" t="s">
        <v>23</v>
      </c>
      <c r="E131" s="1">
        <v>1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459</v>
      </c>
      <c r="N131" s="1">
        <v>16504</v>
      </c>
      <c r="O131" s="1">
        <f t="shared" ref="O131:O194" si="4">IF(H131=0,0,N131)</f>
        <v>16504</v>
      </c>
      <c r="P131" s="11"/>
    </row>
    <row r="132" spans="1:16" hidden="1" x14ac:dyDescent="0.2">
      <c r="A132" s="1" t="s">
        <v>56</v>
      </c>
      <c r="B132" s="1" t="s">
        <v>15</v>
      </c>
      <c r="C132" s="1" t="s">
        <v>21</v>
      </c>
      <c r="D132" s="1" t="s">
        <v>23</v>
      </c>
      <c r="E132" s="1">
        <v>1</v>
      </c>
      <c r="F132" s="1">
        <v>1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461</v>
      </c>
      <c r="N132" s="1">
        <v>5892</v>
      </c>
      <c r="O132" s="1">
        <f t="shared" si="4"/>
        <v>5892</v>
      </c>
      <c r="P132" s="11"/>
    </row>
    <row r="133" spans="1:16" hidden="1" x14ac:dyDescent="0.2">
      <c r="A133" s="1" t="s">
        <v>57</v>
      </c>
      <c r="B133" s="1" t="s">
        <v>15</v>
      </c>
      <c r="C133" s="1" t="s">
        <v>21</v>
      </c>
      <c r="D133" s="1" t="s">
        <v>23</v>
      </c>
      <c r="E133" s="1">
        <v>1</v>
      </c>
      <c r="F133" s="1">
        <v>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476</v>
      </c>
      <c r="N133" s="1">
        <v>32178</v>
      </c>
      <c r="O133" s="1">
        <f t="shared" si="4"/>
        <v>32178</v>
      </c>
      <c r="P133" s="11"/>
    </row>
    <row r="134" spans="1:16" hidden="1" x14ac:dyDescent="0.2">
      <c r="A134" s="1" t="s">
        <v>58</v>
      </c>
      <c r="B134" s="1" t="s">
        <v>15</v>
      </c>
      <c r="C134" s="1" t="s">
        <v>21</v>
      </c>
      <c r="D134" s="1" t="s">
        <v>23</v>
      </c>
      <c r="E134" s="1">
        <v>1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435</v>
      </c>
      <c r="N134" s="1">
        <v>17761</v>
      </c>
      <c r="O134" s="1">
        <f t="shared" si="4"/>
        <v>17761</v>
      </c>
      <c r="P134" s="11"/>
    </row>
    <row r="135" spans="1:16" hidden="1" x14ac:dyDescent="0.2">
      <c r="A135" s="1" t="s">
        <v>41</v>
      </c>
      <c r="B135" s="1" t="s">
        <v>15</v>
      </c>
      <c r="C135" s="1" t="s">
        <v>16</v>
      </c>
      <c r="D135" s="1" t="s">
        <v>31</v>
      </c>
      <c r="E135" s="1">
        <v>1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N135" s="1">
        <v>26396</v>
      </c>
      <c r="O135" s="1">
        <f t="shared" si="4"/>
        <v>0</v>
      </c>
      <c r="P135" s="11">
        <f>SUM(O135:O153)/SUM(H135:H153)</f>
        <v>34865.466666666667</v>
      </c>
    </row>
    <row r="136" spans="1:16" hidden="1" x14ac:dyDescent="0.2">
      <c r="A136" s="1" t="s">
        <v>43</v>
      </c>
      <c r="B136" s="1" t="s">
        <v>15</v>
      </c>
      <c r="C136" s="1" t="s">
        <v>16</v>
      </c>
      <c r="D136" s="1" t="s">
        <v>31</v>
      </c>
      <c r="E136" s="1">
        <v>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N136" s="1">
        <v>60000</v>
      </c>
      <c r="O136" s="1">
        <f t="shared" si="4"/>
        <v>0</v>
      </c>
      <c r="P136" s="11"/>
    </row>
    <row r="137" spans="1:16" hidden="1" x14ac:dyDescent="0.2">
      <c r="A137" s="1" t="s">
        <v>48</v>
      </c>
      <c r="B137" s="1" t="s">
        <v>15</v>
      </c>
      <c r="C137" s="1" t="s">
        <v>16</v>
      </c>
      <c r="D137" s="1" t="s">
        <v>31</v>
      </c>
      <c r="E137" s="1">
        <v>1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482</v>
      </c>
      <c r="N137" s="1">
        <v>60000</v>
      </c>
      <c r="O137" s="1">
        <f t="shared" si="4"/>
        <v>0</v>
      </c>
      <c r="P137" s="11"/>
    </row>
    <row r="138" spans="1:16" hidden="1" x14ac:dyDescent="0.2">
      <c r="A138" s="1" t="s">
        <v>50</v>
      </c>
      <c r="B138" s="1" t="s">
        <v>15</v>
      </c>
      <c r="C138" s="1" t="s">
        <v>16</v>
      </c>
      <c r="D138" s="1" t="s">
        <v>31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N138" s="1">
        <v>60000</v>
      </c>
      <c r="O138" s="1">
        <f t="shared" si="4"/>
        <v>0</v>
      </c>
      <c r="P138" s="11"/>
    </row>
    <row r="139" spans="1:16" hidden="1" x14ac:dyDescent="0.2">
      <c r="A139" s="1" t="s">
        <v>14</v>
      </c>
      <c r="B139" s="1" t="s">
        <v>15</v>
      </c>
      <c r="C139" s="1" t="s">
        <v>16</v>
      </c>
      <c r="D139" s="1" t="s">
        <v>31</v>
      </c>
      <c r="E139" s="1">
        <v>1</v>
      </c>
      <c r="F139" s="1">
        <v>1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493</v>
      </c>
      <c r="N139" s="1">
        <v>40776</v>
      </c>
      <c r="O139" s="1">
        <f t="shared" si="4"/>
        <v>40776</v>
      </c>
      <c r="P139" s="11"/>
    </row>
    <row r="140" spans="1:16" hidden="1" x14ac:dyDescent="0.2">
      <c r="A140" s="1" t="s">
        <v>42</v>
      </c>
      <c r="B140" s="1" t="s">
        <v>15</v>
      </c>
      <c r="C140" s="1" t="s">
        <v>16</v>
      </c>
      <c r="D140" s="1" t="s">
        <v>31</v>
      </c>
      <c r="E140" s="1">
        <v>1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463</v>
      </c>
      <c r="N140" s="1">
        <v>41390</v>
      </c>
      <c r="O140" s="1">
        <f t="shared" si="4"/>
        <v>41390</v>
      </c>
      <c r="P140" s="11"/>
    </row>
    <row r="141" spans="1:16" hidden="1" x14ac:dyDescent="0.2">
      <c r="A141" s="1" t="s">
        <v>44</v>
      </c>
      <c r="B141" s="1" t="s">
        <v>15</v>
      </c>
      <c r="C141" s="1" t="s">
        <v>16</v>
      </c>
      <c r="D141" s="1" t="s">
        <v>31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N141" s="1">
        <v>37017</v>
      </c>
      <c r="O141" s="1">
        <f t="shared" si="4"/>
        <v>37017</v>
      </c>
      <c r="P141" s="11"/>
    </row>
    <row r="142" spans="1:16" hidden="1" x14ac:dyDescent="0.2">
      <c r="A142" s="1" t="s">
        <v>45</v>
      </c>
      <c r="B142" s="1" t="s">
        <v>15</v>
      </c>
      <c r="C142" s="1" t="s">
        <v>16</v>
      </c>
      <c r="D142" s="1" t="s">
        <v>31</v>
      </c>
      <c r="E142" s="1">
        <v>1</v>
      </c>
      <c r="F142" s="1">
        <v>1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N142" s="1">
        <v>32839</v>
      </c>
      <c r="O142" s="1">
        <f t="shared" si="4"/>
        <v>32839</v>
      </c>
      <c r="P142" s="11"/>
    </row>
    <row r="143" spans="1:16" hidden="1" x14ac:dyDescent="0.2">
      <c r="A143" s="1" t="s">
        <v>46</v>
      </c>
      <c r="B143" s="1" t="s">
        <v>15</v>
      </c>
      <c r="C143" s="1" t="s">
        <v>16</v>
      </c>
      <c r="D143" s="1" t="s">
        <v>31</v>
      </c>
      <c r="E143" s="1">
        <v>1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499</v>
      </c>
      <c r="N143" s="1">
        <v>42465</v>
      </c>
      <c r="O143" s="1">
        <f t="shared" si="4"/>
        <v>42465</v>
      </c>
      <c r="P143" s="11"/>
    </row>
    <row r="144" spans="1:16" hidden="1" x14ac:dyDescent="0.2">
      <c r="A144" s="1" t="s">
        <v>47</v>
      </c>
      <c r="B144" s="1" t="s">
        <v>15</v>
      </c>
      <c r="C144" s="1" t="s">
        <v>16</v>
      </c>
      <c r="D144" s="1" t="s">
        <v>31</v>
      </c>
      <c r="E144" s="1">
        <v>1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332</v>
      </c>
      <c r="N144" s="1">
        <v>41143</v>
      </c>
      <c r="O144" s="1">
        <f t="shared" si="4"/>
        <v>41143</v>
      </c>
      <c r="P144" s="11"/>
    </row>
    <row r="145" spans="1:16" hidden="1" x14ac:dyDescent="0.2">
      <c r="A145" s="1" t="s">
        <v>49</v>
      </c>
      <c r="B145" s="1" t="s">
        <v>15</v>
      </c>
      <c r="C145" s="1" t="s">
        <v>16</v>
      </c>
      <c r="D145" s="1" t="s">
        <v>31</v>
      </c>
      <c r="E145" s="1">
        <v>1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319</v>
      </c>
      <c r="N145" s="1">
        <v>28951</v>
      </c>
      <c r="O145" s="1">
        <f t="shared" si="4"/>
        <v>28951</v>
      </c>
      <c r="P145" s="11"/>
    </row>
    <row r="146" spans="1:16" hidden="1" x14ac:dyDescent="0.2">
      <c r="A146" s="1" t="s">
        <v>51</v>
      </c>
      <c r="B146" s="1" t="s">
        <v>15</v>
      </c>
      <c r="C146" s="1" t="s">
        <v>16</v>
      </c>
      <c r="D146" s="1" t="s">
        <v>31</v>
      </c>
      <c r="E146" s="1">
        <v>1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1</v>
      </c>
      <c r="M146" s="1">
        <v>292</v>
      </c>
      <c r="N146" s="1">
        <v>4753</v>
      </c>
      <c r="O146" s="1">
        <f t="shared" si="4"/>
        <v>4753</v>
      </c>
      <c r="P146" s="11"/>
    </row>
    <row r="147" spans="1:16" hidden="1" x14ac:dyDescent="0.2">
      <c r="A147" s="1" t="s">
        <v>52</v>
      </c>
      <c r="B147" s="1" t="s">
        <v>15</v>
      </c>
      <c r="C147" s="1" t="s">
        <v>16</v>
      </c>
      <c r="D147" s="1" t="s">
        <v>31</v>
      </c>
      <c r="E147" s="1">
        <v>1</v>
      </c>
      <c r="F147" s="1">
        <v>1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371</v>
      </c>
      <c r="N147" s="1">
        <v>16837</v>
      </c>
      <c r="O147" s="1">
        <f t="shared" si="4"/>
        <v>16837</v>
      </c>
      <c r="P147" s="11"/>
    </row>
    <row r="148" spans="1:16" hidden="1" x14ac:dyDescent="0.2">
      <c r="A148" s="1" t="s">
        <v>53</v>
      </c>
      <c r="B148" s="1" t="s">
        <v>15</v>
      </c>
      <c r="C148" s="1" t="s">
        <v>16</v>
      </c>
      <c r="D148" s="1" t="s">
        <v>31</v>
      </c>
      <c r="E148" s="1">
        <v>1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348</v>
      </c>
      <c r="N148" s="1">
        <v>31246</v>
      </c>
      <c r="O148" s="1">
        <f t="shared" si="4"/>
        <v>31246</v>
      </c>
      <c r="P148" s="11"/>
    </row>
    <row r="149" spans="1:16" hidden="1" x14ac:dyDescent="0.2">
      <c r="A149" s="1" t="s">
        <v>54</v>
      </c>
      <c r="B149" s="1" t="s">
        <v>15</v>
      </c>
      <c r="C149" s="1" t="s">
        <v>16</v>
      </c>
      <c r="D149" s="1" t="s">
        <v>31</v>
      </c>
      <c r="E149" s="1">
        <v>1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263</v>
      </c>
      <c r="N149" s="1">
        <v>49904</v>
      </c>
      <c r="O149" s="1">
        <f t="shared" si="4"/>
        <v>49904</v>
      </c>
      <c r="P149" s="11"/>
    </row>
    <row r="150" spans="1:16" hidden="1" x14ac:dyDescent="0.2">
      <c r="A150" s="1" t="s">
        <v>55</v>
      </c>
      <c r="B150" s="1" t="s">
        <v>15</v>
      </c>
      <c r="C150" s="1" t="s">
        <v>16</v>
      </c>
      <c r="D150" s="1" t="s">
        <v>31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241</v>
      </c>
      <c r="N150" s="1">
        <v>41706</v>
      </c>
      <c r="O150" s="1">
        <f t="shared" si="4"/>
        <v>41706</v>
      </c>
      <c r="P150" s="11"/>
    </row>
    <row r="151" spans="1:16" hidden="1" x14ac:dyDescent="0.2">
      <c r="A151" s="1" t="s">
        <v>56</v>
      </c>
      <c r="B151" s="1" t="s">
        <v>15</v>
      </c>
      <c r="C151" s="1" t="s">
        <v>16</v>
      </c>
      <c r="D151" s="1" t="s">
        <v>31</v>
      </c>
      <c r="E151" s="1">
        <v>1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250</v>
      </c>
      <c r="N151" s="1">
        <v>39954</v>
      </c>
      <c r="O151" s="1">
        <f t="shared" si="4"/>
        <v>39954</v>
      </c>
      <c r="P151" s="11"/>
    </row>
    <row r="152" spans="1:16" hidden="1" x14ac:dyDescent="0.2">
      <c r="A152" s="1" t="s">
        <v>57</v>
      </c>
      <c r="B152" s="1" t="s">
        <v>15</v>
      </c>
      <c r="C152" s="1" t="s">
        <v>16</v>
      </c>
      <c r="D152" s="1" t="s">
        <v>31</v>
      </c>
      <c r="E152" s="1">
        <v>1</v>
      </c>
      <c r="F152" s="1">
        <v>1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256</v>
      </c>
      <c r="N152" s="1">
        <v>32235</v>
      </c>
      <c r="O152" s="1">
        <f t="shared" si="4"/>
        <v>32235</v>
      </c>
      <c r="P152" s="11"/>
    </row>
    <row r="153" spans="1:16" hidden="1" x14ac:dyDescent="0.2">
      <c r="A153" s="1" t="s">
        <v>58</v>
      </c>
      <c r="B153" s="1" t="s">
        <v>15</v>
      </c>
      <c r="C153" s="1" t="s">
        <v>16</v>
      </c>
      <c r="D153" s="1" t="s">
        <v>31</v>
      </c>
      <c r="E153" s="1">
        <v>1</v>
      </c>
      <c r="F153" s="1">
        <v>1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292</v>
      </c>
      <c r="N153" s="1">
        <v>41766</v>
      </c>
      <c r="O153" s="1">
        <f t="shared" si="4"/>
        <v>41766</v>
      </c>
      <c r="P153" s="11"/>
    </row>
    <row r="154" spans="1:16" hidden="1" x14ac:dyDescent="0.2">
      <c r="A154" s="1" t="s">
        <v>41</v>
      </c>
      <c r="B154" s="1" t="s">
        <v>15</v>
      </c>
      <c r="C154" s="1" t="s">
        <v>16</v>
      </c>
      <c r="D154" s="1" t="s">
        <v>28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262</v>
      </c>
      <c r="N154" s="1">
        <v>18854</v>
      </c>
      <c r="O154" s="1">
        <f t="shared" si="4"/>
        <v>0</v>
      </c>
      <c r="P154" s="11">
        <f>SUM(O154:O172)/SUM(H154:H172)</f>
        <v>37646.909090909088</v>
      </c>
    </row>
    <row r="155" spans="1:16" hidden="1" x14ac:dyDescent="0.2">
      <c r="A155" s="1" t="s">
        <v>43</v>
      </c>
      <c r="B155" s="1" t="s">
        <v>15</v>
      </c>
      <c r="C155" s="1" t="s">
        <v>16</v>
      </c>
      <c r="D155" s="1" t="s">
        <v>28</v>
      </c>
      <c r="E155" s="1">
        <v>1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270</v>
      </c>
      <c r="N155" s="1">
        <v>60000</v>
      </c>
      <c r="O155" s="1">
        <f t="shared" si="4"/>
        <v>0</v>
      </c>
      <c r="P155" s="11"/>
    </row>
    <row r="156" spans="1:16" hidden="1" x14ac:dyDescent="0.2">
      <c r="A156" s="1" t="s">
        <v>44</v>
      </c>
      <c r="B156" s="1" t="s">
        <v>15</v>
      </c>
      <c r="C156" s="1" t="s">
        <v>16</v>
      </c>
      <c r="D156" s="1" t="s">
        <v>28</v>
      </c>
      <c r="E156" s="1">
        <v>1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243</v>
      </c>
      <c r="N156" s="1">
        <v>60000</v>
      </c>
      <c r="O156" s="1">
        <f t="shared" si="4"/>
        <v>0</v>
      </c>
      <c r="P156" s="11"/>
    </row>
    <row r="157" spans="1:16" hidden="1" x14ac:dyDescent="0.2">
      <c r="A157" s="1" t="s">
        <v>46</v>
      </c>
      <c r="B157" s="1" t="s">
        <v>15</v>
      </c>
      <c r="C157" s="1" t="s">
        <v>16</v>
      </c>
      <c r="D157" s="1" t="s">
        <v>28</v>
      </c>
      <c r="E157" s="1">
        <v>1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251</v>
      </c>
      <c r="N157" s="1">
        <v>60000</v>
      </c>
      <c r="O157" s="1">
        <f t="shared" si="4"/>
        <v>0</v>
      </c>
      <c r="P157" s="11"/>
    </row>
    <row r="158" spans="1:16" hidden="1" x14ac:dyDescent="0.2">
      <c r="A158" s="1" t="s">
        <v>50</v>
      </c>
      <c r="B158" s="1" t="s">
        <v>15</v>
      </c>
      <c r="C158" s="1" t="s">
        <v>16</v>
      </c>
      <c r="D158" s="1" t="s">
        <v>28</v>
      </c>
      <c r="E158" s="1">
        <v>1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259</v>
      </c>
      <c r="N158" s="1">
        <v>60000</v>
      </c>
      <c r="O158" s="1">
        <f t="shared" si="4"/>
        <v>0</v>
      </c>
      <c r="P158" s="11"/>
    </row>
    <row r="159" spans="1:16" hidden="1" x14ac:dyDescent="0.2">
      <c r="A159" s="1" t="s">
        <v>54</v>
      </c>
      <c r="B159" s="1" t="s">
        <v>15</v>
      </c>
      <c r="C159" s="1" t="s">
        <v>16</v>
      </c>
      <c r="D159" s="1" t="s">
        <v>28</v>
      </c>
      <c r="E159" s="1">
        <v>1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269</v>
      </c>
      <c r="N159" s="1">
        <v>47626</v>
      </c>
      <c r="O159" s="1">
        <f t="shared" si="4"/>
        <v>0</v>
      </c>
      <c r="P159" s="11"/>
    </row>
    <row r="160" spans="1:16" hidden="1" x14ac:dyDescent="0.2">
      <c r="A160" s="1" t="s">
        <v>56</v>
      </c>
      <c r="B160" s="1" t="s">
        <v>15</v>
      </c>
      <c r="C160" s="1" t="s">
        <v>16</v>
      </c>
      <c r="D160" s="1" t="s">
        <v>28</v>
      </c>
      <c r="E160" s="1">
        <v>1</v>
      </c>
      <c r="F160" s="1">
        <v>1</v>
      </c>
      <c r="G160" s="1">
        <v>0</v>
      </c>
      <c r="H160" s="1">
        <v>0</v>
      </c>
      <c r="I160" s="1">
        <v>1</v>
      </c>
      <c r="J160" s="1">
        <v>1</v>
      </c>
      <c r="K160" s="1">
        <v>0</v>
      </c>
      <c r="L160" s="1">
        <v>1</v>
      </c>
      <c r="M160" s="1">
        <v>256</v>
      </c>
      <c r="N160" s="1">
        <v>59346</v>
      </c>
      <c r="O160" s="1">
        <f t="shared" si="4"/>
        <v>0</v>
      </c>
      <c r="P160" s="11"/>
    </row>
    <row r="161" spans="1:16" hidden="1" x14ac:dyDescent="0.2">
      <c r="A161" s="1" t="s">
        <v>57</v>
      </c>
      <c r="B161" s="1" t="s">
        <v>15</v>
      </c>
      <c r="C161" s="1" t="s">
        <v>16</v>
      </c>
      <c r="D161" s="1" t="s">
        <v>28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338</v>
      </c>
      <c r="O161" s="1">
        <f t="shared" si="4"/>
        <v>0</v>
      </c>
      <c r="P161" s="11"/>
    </row>
    <row r="162" spans="1:16" hidden="1" x14ac:dyDescent="0.2">
      <c r="A162" s="1" t="s">
        <v>14</v>
      </c>
      <c r="B162" s="1" t="s">
        <v>15</v>
      </c>
      <c r="C162" s="1" t="s">
        <v>16</v>
      </c>
      <c r="D162" s="1" t="s">
        <v>28</v>
      </c>
      <c r="E162" s="1">
        <v>1</v>
      </c>
      <c r="F162" s="1">
        <v>1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231</v>
      </c>
      <c r="N162" s="1">
        <v>54885</v>
      </c>
      <c r="O162" s="1">
        <f t="shared" si="4"/>
        <v>54885</v>
      </c>
      <c r="P162" s="11"/>
    </row>
    <row r="163" spans="1:16" hidden="1" x14ac:dyDescent="0.2">
      <c r="A163" s="1" t="s">
        <v>42</v>
      </c>
      <c r="B163" s="1" t="s">
        <v>15</v>
      </c>
      <c r="C163" s="1" t="s">
        <v>16</v>
      </c>
      <c r="D163" s="1" t="s">
        <v>28</v>
      </c>
      <c r="E163" s="1">
        <v>1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384</v>
      </c>
      <c r="N163" s="1">
        <v>51067</v>
      </c>
      <c r="O163" s="1">
        <f t="shared" si="4"/>
        <v>51067</v>
      </c>
      <c r="P163" s="11"/>
    </row>
    <row r="164" spans="1:16" hidden="1" x14ac:dyDescent="0.2">
      <c r="A164" s="1" t="s">
        <v>45</v>
      </c>
      <c r="B164" s="1" t="s">
        <v>15</v>
      </c>
      <c r="C164" s="1" t="s">
        <v>16</v>
      </c>
      <c r="D164" s="1" t="s">
        <v>28</v>
      </c>
      <c r="E164" s="1">
        <v>1</v>
      </c>
      <c r="F164" s="1">
        <v>1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389</v>
      </c>
      <c r="N164" s="1">
        <v>30745</v>
      </c>
      <c r="O164" s="1">
        <f t="shared" si="4"/>
        <v>30745</v>
      </c>
      <c r="P164" s="11"/>
    </row>
    <row r="165" spans="1:16" hidden="1" x14ac:dyDescent="0.2">
      <c r="A165" s="1" t="s">
        <v>47</v>
      </c>
      <c r="B165" s="1" t="s">
        <v>15</v>
      </c>
      <c r="C165" s="1" t="s">
        <v>16</v>
      </c>
      <c r="D165" s="1" t="s">
        <v>28</v>
      </c>
      <c r="E165" s="1">
        <v>1</v>
      </c>
      <c r="F165" s="1">
        <v>1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292</v>
      </c>
      <c r="N165" s="1">
        <v>53221</v>
      </c>
      <c r="O165" s="1">
        <f t="shared" si="4"/>
        <v>53221</v>
      </c>
      <c r="P165" s="11"/>
    </row>
    <row r="166" spans="1:16" hidden="1" x14ac:dyDescent="0.2">
      <c r="A166" s="1" t="s">
        <v>48</v>
      </c>
      <c r="B166" s="1" t="s">
        <v>15</v>
      </c>
      <c r="C166" s="1" t="s">
        <v>16</v>
      </c>
      <c r="D166" s="1" t="s">
        <v>28</v>
      </c>
      <c r="E166" s="1">
        <v>1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0</v>
      </c>
      <c r="L166" s="1">
        <v>1</v>
      </c>
      <c r="M166" s="1">
        <v>171</v>
      </c>
      <c r="N166" s="1">
        <v>58837</v>
      </c>
      <c r="O166" s="1">
        <f t="shared" si="4"/>
        <v>58837</v>
      </c>
      <c r="P166" s="11"/>
    </row>
    <row r="167" spans="1:16" hidden="1" x14ac:dyDescent="0.2">
      <c r="A167" s="1" t="s">
        <v>49</v>
      </c>
      <c r="B167" s="1" t="s">
        <v>15</v>
      </c>
      <c r="C167" s="1" t="s">
        <v>16</v>
      </c>
      <c r="D167" s="1" t="s">
        <v>28</v>
      </c>
      <c r="E167" s="1">
        <v>1</v>
      </c>
      <c r="F167" s="1">
        <v>1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215</v>
      </c>
      <c r="N167" s="1">
        <v>28893</v>
      </c>
      <c r="O167" s="1">
        <f t="shared" si="4"/>
        <v>28893</v>
      </c>
      <c r="P167" s="11"/>
    </row>
    <row r="168" spans="1:16" hidden="1" x14ac:dyDescent="0.2">
      <c r="A168" s="1" t="s">
        <v>51</v>
      </c>
      <c r="B168" s="1" t="s">
        <v>15</v>
      </c>
      <c r="C168" s="1" t="s">
        <v>16</v>
      </c>
      <c r="D168" s="1" t="s">
        <v>28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1</v>
      </c>
      <c r="M168" s="1">
        <v>198</v>
      </c>
      <c r="N168" s="1">
        <v>4167</v>
      </c>
      <c r="O168" s="1">
        <f t="shared" si="4"/>
        <v>4167</v>
      </c>
      <c r="P168" s="11"/>
    </row>
    <row r="169" spans="1:16" hidden="1" x14ac:dyDescent="0.2">
      <c r="A169" s="1" t="s">
        <v>52</v>
      </c>
      <c r="B169" s="1" t="s">
        <v>15</v>
      </c>
      <c r="C169" s="1" t="s">
        <v>16</v>
      </c>
      <c r="D169" s="1" t="s">
        <v>28</v>
      </c>
      <c r="E169" s="1">
        <v>1</v>
      </c>
      <c r="F169" s="1">
        <v>1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178</v>
      </c>
      <c r="N169" s="1">
        <v>15012</v>
      </c>
      <c r="O169" s="1">
        <f t="shared" si="4"/>
        <v>15012</v>
      </c>
      <c r="P169" s="11"/>
    </row>
    <row r="170" spans="1:16" hidden="1" x14ac:dyDescent="0.2">
      <c r="A170" s="1" t="s">
        <v>53</v>
      </c>
      <c r="B170" s="1" t="s">
        <v>15</v>
      </c>
      <c r="C170" s="1" t="s">
        <v>16</v>
      </c>
      <c r="D170" s="1" t="s">
        <v>28</v>
      </c>
      <c r="E170" s="1">
        <v>1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  <c r="K170" s="1">
        <v>1</v>
      </c>
      <c r="L170" s="1">
        <v>1</v>
      </c>
      <c r="M170" s="1">
        <v>261</v>
      </c>
      <c r="N170" s="1">
        <v>59786</v>
      </c>
      <c r="O170" s="1">
        <f t="shared" si="4"/>
        <v>59786</v>
      </c>
      <c r="P170" s="11"/>
    </row>
    <row r="171" spans="1:16" hidden="1" x14ac:dyDescent="0.2">
      <c r="A171" s="1" t="s">
        <v>55</v>
      </c>
      <c r="B171" s="1" t="s">
        <v>15</v>
      </c>
      <c r="C171" s="1" t="s">
        <v>16</v>
      </c>
      <c r="D171" s="1" t="s">
        <v>28</v>
      </c>
      <c r="E171" s="1">
        <v>1</v>
      </c>
      <c r="F171" s="1">
        <v>1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306</v>
      </c>
      <c r="N171" s="1">
        <v>57184</v>
      </c>
      <c r="O171" s="1">
        <f t="shared" si="4"/>
        <v>57184</v>
      </c>
      <c r="P171" s="11"/>
    </row>
    <row r="172" spans="1:16" hidden="1" x14ac:dyDescent="0.2">
      <c r="A172" s="1" t="s">
        <v>58</v>
      </c>
      <c r="B172" s="1" t="s">
        <v>15</v>
      </c>
      <c r="C172" s="1" t="s">
        <v>16</v>
      </c>
      <c r="D172" s="1" t="s">
        <v>28</v>
      </c>
      <c r="E172" s="1">
        <v>1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332</v>
      </c>
      <c r="N172" s="1">
        <v>319</v>
      </c>
      <c r="O172" s="1">
        <f t="shared" si="4"/>
        <v>319</v>
      </c>
      <c r="P172" s="11"/>
    </row>
    <row r="173" spans="1:16" hidden="1" x14ac:dyDescent="0.2">
      <c r="A173" s="1" t="s">
        <v>41</v>
      </c>
      <c r="B173" s="1" t="s">
        <v>15</v>
      </c>
      <c r="C173" s="1" t="s">
        <v>19</v>
      </c>
      <c r="D173" s="1" t="s">
        <v>20</v>
      </c>
      <c r="E173" s="1">
        <v>1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N173" s="1">
        <v>34019</v>
      </c>
      <c r="O173" s="1">
        <f t="shared" si="4"/>
        <v>0</v>
      </c>
      <c r="P173" s="11">
        <f>SUM(O173:O191)/SUM(H173:H191)</f>
        <v>36979.5</v>
      </c>
    </row>
    <row r="174" spans="1:16" hidden="1" x14ac:dyDescent="0.2">
      <c r="A174" s="1" t="s">
        <v>42</v>
      </c>
      <c r="B174" s="1" t="s">
        <v>15</v>
      </c>
      <c r="C174" s="1" t="s">
        <v>19</v>
      </c>
      <c r="D174" s="1" t="s">
        <v>20</v>
      </c>
      <c r="E174" s="1">
        <v>1</v>
      </c>
      <c r="F174" s="1">
        <v>1</v>
      </c>
      <c r="G174" s="1">
        <v>0</v>
      </c>
      <c r="H174" s="1">
        <v>0</v>
      </c>
      <c r="I174" s="1">
        <v>1</v>
      </c>
      <c r="J174" s="1">
        <v>1</v>
      </c>
      <c r="K174" s="1">
        <v>0</v>
      </c>
      <c r="L174" s="1">
        <v>1</v>
      </c>
      <c r="M174" s="1">
        <v>277</v>
      </c>
      <c r="N174" s="1">
        <v>59076</v>
      </c>
      <c r="O174" s="1">
        <f t="shared" si="4"/>
        <v>0</v>
      </c>
      <c r="P174" s="11"/>
    </row>
    <row r="175" spans="1:16" hidden="1" x14ac:dyDescent="0.2">
      <c r="A175" s="1" t="s">
        <v>46</v>
      </c>
      <c r="B175" s="1" t="s">
        <v>15</v>
      </c>
      <c r="C175" s="1" t="s">
        <v>19</v>
      </c>
      <c r="D175" s="1" t="s">
        <v>20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249</v>
      </c>
      <c r="N175" s="1">
        <v>60000</v>
      </c>
      <c r="O175" s="1">
        <f t="shared" si="4"/>
        <v>0</v>
      </c>
      <c r="P175" s="11"/>
    </row>
    <row r="176" spans="1:16" hidden="1" x14ac:dyDescent="0.2">
      <c r="A176" s="1" t="s">
        <v>48</v>
      </c>
      <c r="B176" s="1" t="s">
        <v>15</v>
      </c>
      <c r="C176" s="1" t="s">
        <v>19</v>
      </c>
      <c r="D176" s="1" t="s">
        <v>20</v>
      </c>
      <c r="E176" s="1">
        <v>1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1</v>
      </c>
      <c r="M176" s="1">
        <v>271</v>
      </c>
      <c r="N176" s="1">
        <v>59162</v>
      </c>
      <c r="O176" s="1">
        <f t="shared" si="4"/>
        <v>0</v>
      </c>
      <c r="P176" s="11"/>
    </row>
    <row r="177" spans="1:16" hidden="1" x14ac:dyDescent="0.2">
      <c r="A177" s="1" t="s">
        <v>57</v>
      </c>
      <c r="B177" s="1" t="s">
        <v>15</v>
      </c>
      <c r="C177" s="1" t="s">
        <v>19</v>
      </c>
      <c r="D177" s="1" t="s">
        <v>20</v>
      </c>
      <c r="E177" s="1">
        <v>1</v>
      </c>
      <c r="F177" s="1">
        <v>1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1">
        <v>1</v>
      </c>
      <c r="M177" s="1">
        <v>266</v>
      </c>
      <c r="N177" s="1">
        <v>59151</v>
      </c>
      <c r="O177" s="1">
        <f t="shared" si="4"/>
        <v>0</v>
      </c>
      <c r="P177" s="11"/>
    </row>
    <row r="178" spans="1:16" hidden="1" x14ac:dyDescent="0.2">
      <c r="A178" s="1" t="s">
        <v>58</v>
      </c>
      <c r="B178" s="1" t="s">
        <v>15</v>
      </c>
      <c r="C178" s="1" t="s">
        <v>19</v>
      </c>
      <c r="D178" s="1" t="s">
        <v>20</v>
      </c>
      <c r="E178" s="1">
        <v>1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259</v>
      </c>
      <c r="N178" s="1">
        <v>46871</v>
      </c>
      <c r="O178" s="1">
        <f t="shared" si="4"/>
        <v>0</v>
      </c>
      <c r="P178" s="11"/>
    </row>
    <row r="179" spans="1:16" hidden="1" x14ac:dyDescent="0.2">
      <c r="A179" s="1" t="s">
        <v>14</v>
      </c>
      <c r="B179" s="1" t="s">
        <v>15</v>
      </c>
      <c r="C179" s="1" t="s">
        <v>19</v>
      </c>
      <c r="D179" s="1" t="s">
        <v>20</v>
      </c>
      <c r="E179" s="1">
        <v>1</v>
      </c>
      <c r="F179" s="1">
        <v>1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209</v>
      </c>
      <c r="N179" s="1">
        <v>38815</v>
      </c>
      <c r="O179" s="1">
        <f t="shared" si="4"/>
        <v>38815</v>
      </c>
      <c r="P179" s="11"/>
    </row>
    <row r="180" spans="1:16" hidden="1" x14ac:dyDescent="0.2">
      <c r="A180" s="1" t="s">
        <v>43</v>
      </c>
      <c r="B180" s="1" t="s">
        <v>15</v>
      </c>
      <c r="C180" s="1" t="s">
        <v>19</v>
      </c>
      <c r="D180" s="1" t="s">
        <v>20</v>
      </c>
      <c r="E180" s="1">
        <v>1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231</v>
      </c>
      <c r="N180" s="1">
        <v>48906</v>
      </c>
      <c r="O180" s="1">
        <f t="shared" si="4"/>
        <v>48906</v>
      </c>
      <c r="P180" s="11"/>
    </row>
    <row r="181" spans="1:16" hidden="1" x14ac:dyDescent="0.2">
      <c r="A181" s="1" t="s">
        <v>44</v>
      </c>
      <c r="B181" s="1" t="s">
        <v>15</v>
      </c>
      <c r="C181" s="1" t="s">
        <v>19</v>
      </c>
      <c r="D181" s="1" t="s">
        <v>20</v>
      </c>
      <c r="E181" s="1">
        <v>1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273</v>
      </c>
      <c r="N181" s="1">
        <v>54427</v>
      </c>
      <c r="O181" s="1">
        <f t="shared" si="4"/>
        <v>54427</v>
      </c>
      <c r="P181" s="11"/>
    </row>
    <row r="182" spans="1:16" hidden="1" x14ac:dyDescent="0.2">
      <c r="A182" s="1" t="s">
        <v>45</v>
      </c>
      <c r="B182" s="1" t="s">
        <v>15</v>
      </c>
      <c r="C182" s="1" t="s">
        <v>19</v>
      </c>
      <c r="D182" s="1" t="s">
        <v>20</v>
      </c>
      <c r="E182" s="1">
        <v>1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220</v>
      </c>
      <c r="N182" s="1">
        <v>57729</v>
      </c>
      <c r="O182" s="1">
        <f t="shared" si="4"/>
        <v>57729</v>
      </c>
      <c r="P182" s="11"/>
    </row>
    <row r="183" spans="1:16" hidden="1" x14ac:dyDescent="0.2">
      <c r="A183" s="1" t="s">
        <v>47</v>
      </c>
      <c r="B183" s="1" t="s">
        <v>15</v>
      </c>
      <c r="C183" s="1" t="s">
        <v>19</v>
      </c>
      <c r="D183" s="1" t="s">
        <v>20</v>
      </c>
      <c r="E183" s="1">
        <v>1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34388</v>
      </c>
      <c r="O183" s="1">
        <f t="shared" si="4"/>
        <v>34388</v>
      </c>
      <c r="P183" s="11"/>
    </row>
    <row r="184" spans="1:16" hidden="1" x14ac:dyDescent="0.2">
      <c r="A184" s="1" t="s">
        <v>49</v>
      </c>
      <c r="B184" s="1" t="s">
        <v>15</v>
      </c>
      <c r="C184" s="1" t="s">
        <v>19</v>
      </c>
      <c r="D184" s="1" t="s">
        <v>20</v>
      </c>
      <c r="E184" s="1">
        <v>1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250</v>
      </c>
      <c r="N184" s="1">
        <v>45809</v>
      </c>
      <c r="O184" s="1">
        <f t="shared" si="4"/>
        <v>45809</v>
      </c>
      <c r="P184" s="11"/>
    </row>
    <row r="185" spans="1:16" hidden="1" x14ac:dyDescent="0.2">
      <c r="A185" s="1" t="s">
        <v>50</v>
      </c>
      <c r="B185" s="1" t="s">
        <v>15</v>
      </c>
      <c r="C185" s="1" t="s">
        <v>19</v>
      </c>
      <c r="D185" s="1" t="s">
        <v>20</v>
      </c>
      <c r="E185" s="1">
        <v>1</v>
      </c>
      <c r="F185" s="1">
        <v>1</v>
      </c>
      <c r="G185" s="1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230</v>
      </c>
      <c r="N185" s="3"/>
      <c r="O185" s="3">
        <f t="shared" si="4"/>
        <v>0</v>
      </c>
      <c r="P185" s="11"/>
    </row>
    <row r="186" spans="1:16" hidden="1" x14ac:dyDescent="0.2">
      <c r="A186" s="1" t="s">
        <v>51</v>
      </c>
      <c r="B186" s="1" t="s">
        <v>15</v>
      </c>
      <c r="C186" s="1" t="s">
        <v>19</v>
      </c>
      <c r="D186" s="1" t="s">
        <v>20</v>
      </c>
      <c r="E186" s="1">
        <v>1</v>
      </c>
      <c r="F186" s="1">
        <v>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  <c r="M186" s="1">
        <v>332</v>
      </c>
      <c r="N186" s="1">
        <v>8657</v>
      </c>
      <c r="O186" s="1">
        <f t="shared" si="4"/>
        <v>8657</v>
      </c>
      <c r="P186" s="11"/>
    </row>
    <row r="187" spans="1:16" hidden="1" x14ac:dyDescent="0.2">
      <c r="A187" s="1" t="s">
        <v>52</v>
      </c>
      <c r="B187" s="1" t="s">
        <v>15</v>
      </c>
      <c r="C187" s="1" t="s">
        <v>19</v>
      </c>
      <c r="D187" s="1" t="s">
        <v>20</v>
      </c>
      <c r="E187" s="1">
        <v>1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228</v>
      </c>
      <c r="N187" s="1">
        <v>12036</v>
      </c>
      <c r="O187" s="1">
        <f t="shared" si="4"/>
        <v>12036</v>
      </c>
      <c r="P187" s="11"/>
    </row>
    <row r="188" spans="1:16" hidden="1" x14ac:dyDescent="0.2">
      <c r="A188" s="1" t="s">
        <v>53</v>
      </c>
      <c r="B188" s="1" t="s">
        <v>15</v>
      </c>
      <c r="C188" s="1" t="s">
        <v>19</v>
      </c>
      <c r="D188" s="1" t="s">
        <v>20</v>
      </c>
      <c r="E188" s="1">
        <v>1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241</v>
      </c>
      <c r="N188" s="1">
        <v>320</v>
      </c>
      <c r="O188" s="1">
        <f t="shared" si="4"/>
        <v>320</v>
      </c>
      <c r="P188" s="11"/>
    </row>
    <row r="189" spans="1:16" hidden="1" x14ac:dyDescent="0.2">
      <c r="A189" s="1" t="s">
        <v>54</v>
      </c>
      <c r="B189" s="1" t="s">
        <v>15</v>
      </c>
      <c r="C189" s="1" t="s">
        <v>19</v>
      </c>
      <c r="D189" s="1" t="s">
        <v>20</v>
      </c>
      <c r="E189" s="1">
        <v>1</v>
      </c>
      <c r="F189" s="1">
        <v>1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251</v>
      </c>
      <c r="N189" s="1">
        <v>56597</v>
      </c>
      <c r="O189" s="1">
        <f t="shared" si="4"/>
        <v>56597</v>
      </c>
      <c r="P189" s="11"/>
    </row>
    <row r="190" spans="1:16" hidden="1" x14ac:dyDescent="0.2">
      <c r="A190" s="1" t="s">
        <v>55</v>
      </c>
      <c r="B190" s="1" t="s">
        <v>15</v>
      </c>
      <c r="C190" s="1" t="s">
        <v>19</v>
      </c>
      <c r="D190" s="1" t="s">
        <v>20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271</v>
      </c>
      <c r="N190" s="1">
        <v>31559</v>
      </c>
      <c r="O190" s="1">
        <f t="shared" si="4"/>
        <v>31559</v>
      </c>
      <c r="P190" s="11"/>
    </row>
    <row r="191" spans="1:16" hidden="1" x14ac:dyDescent="0.2">
      <c r="A191" s="1" t="s">
        <v>56</v>
      </c>
      <c r="B191" s="1" t="s">
        <v>15</v>
      </c>
      <c r="C191" s="1" t="s">
        <v>19</v>
      </c>
      <c r="D191" s="1" t="s">
        <v>20</v>
      </c>
      <c r="E191" s="1">
        <v>1</v>
      </c>
      <c r="F191" s="1">
        <v>1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256</v>
      </c>
      <c r="N191" s="1">
        <v>54511</v>
      </c>
      <c r="O191" s="1">
        <f t="shared" si="4"/>
        <v>54511</v>
      </c>
      <c r="P191" s="11"/>
    </row>
    <row r="192" spans="1:16" hidden="1" x14ac:dyDescent="0.2">
      <c r="A192" s="1" t="s">
        <v>41</v>
      </c>
      <c r="B192" s="1" t="s">
        <v>15</v>
      </c>
      <c r="C192" s="1" t="s">
        <v>19</v>
      </c>
      <c r="D192" s="1" t="s">
        <v>24</v>
      </c>
      <c r="E192" s="1">
        <v>1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N192" s="1">
        <v>49632</v>
      </c>
      <c r="O192" s="1">
        <f t="shared" si="4"/>
        <v>0</v>
      </c>
      <c r="P192" s="11">
        <f>SUM(O192:O210)/SUM(H192:H210)</f>
        <v>24251.5</v>
      </c>
    </row>
    <row r="193" spans="1:16" hidden="1" x14ac:dyDescent="0.2">
      <c r="A193" s="1" t="s">
        <v>43</v>
      </c>
      <c r="B193" s="1" t="s">
        <v>15</v>
      </c>
      <c r="C193" s="1" t="s">
        <v>19</v>
      </c>
      <c r="D193" s="1" t="s">
        <v>24</v>
      </c>
      <c r="E193" s="1">
        <v>1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215</v>
      </c>
      <c r="N193" s="1">
        <v>60000</v>
      </c>
      <c r="O193" s="1">
        <f t="shared" si="4"/>
        <v>0</v>
      </c>
      <c r="P193" s="11"/>
    </row>
    <row r="194" spans="1:16" hidden="1" x14ac:dyDescent="0.2">
      <c r="A194" s="1" t="s">
        <v>57</v>
      </c>
      <c r="B194" s="1" t="s">
        <v>15</v>
      </c>
      <c r="C194" s="1" t="s">
        <v>19</v>
      </c>
      <c r="D194" s="1" t="s">
        <v>24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157</v>
      </c>
      <c r="O194" s="1">
        <f t="shared" si="4"/>
        <v>0</v>
      </c>
      <c r="P194" s="11"/>
    </row>
    <row r="195" spans="1:16" hidden="1" x14ac:dyDescent="0.2">
      <c r="A195" s="1" t="s">
        <v>14</v>
      </c>
      <c r="B195" s="1" t="s">
        <v>15</v>
      </c>
      <c r="C195" s="1" t="s">
        <v>19</v>
      </c>
      <c r="D195" s="1" t="s">
        <v>24</v>
      </c>
      <c r="E195" s="1">
        <v>1</v>
      </c>
      <c r="F195" s="1">
        <v>1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178</v>
      </c>
      <c r="N195" s="1">
        <v>38908</v>
      </c>
      <c r="O195" s="1">
        <f t="shared" ref="O195:O258" si="5">IF(H195=0,0,N195)</f>
        <v>38908</v>
      </c>
      <c r="P195" s="11"/>
    </row>
    <row r="196" spans="1:16" hidden="1" x14ac:dyDescent="0.2">
      <c r="A196" s="1" t="s">
        <v>42</v>
      </c>
      <c r="B196" s="1" t="s">
        <v>15</v>
      </c>
      <c r="C196" s="1" t="s">
        <v>19</v>
      </c>
      <c r="D196" s="1" t="s">
        <v>24</v>
      </c>
      <c r="E196" s="1">
        <v>1</v>
      </c>
      <c r="F196" s="1">
        <v>1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  <c r="M196" s="1">
        <v>199</v>
      </c>
      <c r="N196" s="1">
        <v>21649</v>
      </c>
      <c r="O196" s="1">
        <f t="shared" si="5"/>
        <v>21649</v>
      </c>
      <c r="P196" s="11"/>
    </row>
    <row r="197" spans="1:16" hidden="1" x14ac:dyDescent="0.2">
      <c r="A197" s="1" t="s">
        <v>44</v>
      </c>
      <c r="B197" s="1" t="s">
        <v>15</v>
      </c>
      <c r="C197" s="1" t="s">
        <v>19</v>
      </c>
      <c r="D197" s="1" t="s">
        <v>24</v>
      </c>
      <c r="E197" s="1">
        <v>1</v>
      </c>
      <c r="F197" s="1">
        <v>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238</v>
      </c>
      <c r="N197" s="1">
        <v>32631</v>
      </c>
      <c r="O197" s="1">
        <f t="shared" si="5"/>
        <v>32631</v>
      </c>
      <c r="P197" s="11"/>
    </row>
    <row r="198" spans="1:16" hidden="1" x14ac:dyDescent="0.2">
      <c r="A198" s="1" t="s">
        <v>45</v>
      </c>
      <c r="B198" s="1" t="s">
        <v>15</v>
      </c>
      <c r="C198" s="1" t="s">
        <v>19</v>
      </c>
      <c r="D198" s="1" t="s">
        <v>24</v>
      </c>
      <c r="E198" s="1">
        <v>1</v>
      </c>
      <c r="F198" s="1">
        <v>1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1</v>
      </c>
      <c r="M198" s="1">
        <v>190</v>
      </c>
      <c r="N198" s="1">
        <v>30821</v>
      </c>
      <c r="O198" s="1">
        <f t="shared" si="5"/>
        <v>30821</v>
      </c>
      <c r="P198" s="11"/>
    </row>
    <row r="199" spans="1:16" hidden="1" x14ac:dyDescent="0.2">
      <c r="A199" s="1" t="s">
        <v>46</v>
      </c>
      <c r="B199" s="1" t="s">
        <v>15</v>
      </c>
      <c r="C199" s="1" t="s">
        <v>19</v>
      </c>
      <c r="D199" s="1" t="s">
        <v>24</v>
      </c>
      <c r="E199" s="1">
        <v>1</v>
      </c>
      <c r="F199" s="1">
        <v>1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212</v>
      </c>
      <c r="N199" s="1">
        <v>28940</v>
      </c>
      <c r="O199" s="1">
        <f t="shared" si="5"/>
        <v>28940</v>
      </c>
      <c r="P199" s="11"/>
    </row>
    <row r="200" spans="1:16" hidden="1" x14ac:dyDescent="0.2">
      <c r="A200" s="1" t="s">
        <v>47</v>
      </c>
      <c r="B200" s="1" t="s">
        <v>15</v>
      </c>
      <c r="C200" s="1" t="s">
        <v>19</v>
      </c>
      <c r="D200" s="1" t="s">
        <v>24</v>
      </c>
      <c r="E200" s="1">
        <v>1</v>
      </c>
      <c r="F200" s="1">
        <v>1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210</v>
      </c>
      <c r="N200" s="1">
        <v>30070</v>
      </c>
      <c r="O200" s="1">
        <f t="shared" si="5"/>
        <v>30070</v>
      </c>
      <c r="P200" s="11"/>
    </row>
    <row r="201" spans="1:16" hidden="1" x14ac:dyDescent="0.2">
      <c r="A201" s="1" t="s">
        <v>48</v>
      </c>
      <c r="B201" s="1" t="s">
        <v>15</v>
      </c>
      <c r="C201" s="1" t="s">
        <v>19</v>
      </c>
      <c r="D201" s="1" t="s">
        <v>24</v>
      </c>
      <c r="E201" s="1">
        <v>1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225</v>
      </c>
      <c r="N201" s="1">
        <v>35938</v>
      </c>
      <c r="O201" s="1">
        <f t="shared" si="5"/>
        <v>35938</v>
      </c>
      <c r="P201" s="11"/>
    </row>
    <row r="202" spans="1:16" hidden="1" x14ac:dyDescent="0.2">
      <c r="A202" s="1" t="s">
        <v>49</v>
      </c>
      <c r="B202" s="1" t="s">
        <v>15</v>
      </c>
      <c r="C202" s="1" t="s">
        <v>19</v>
      </c>
      <c r="D202" s="1" t="s">
        <v>24</v>
      </c>
      <c r="E202" s="1">
        <v>1</v>
      </c>
      <c r="F202" s="1">
        <v>1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231</v>
      </c>
      <c r="N202" s="1">
        <v>20132</v>
      </c>
      <c r="O202" s="1">
        <f t="shared" si="5"/>
        <v>20132</v>
      </c>
      <c r="P202" s="11"/>
    </row>
    <row r="203" spans="1:16" hidden="1" x14ac:dyDescent="0.2">
      <c r="A203" s="1" t="s">
        <v>50</v>
      </c>
      <c r="B203" s="1" t="s">
        <v>15</v>
      </c>
      <c r="C203" s="1" t="s">
        <v>19</v>
      </c>
      <c r="D203" s="1" t="s">
        <v>24</v>
      </c>
      <c r="E203" s="1">
        <v>1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1</v>
      </c>
      <c r="M203" s="1">
        <v>244</v>
      </c>
      <c r="N203" s="1">
        <v>35626</v>
      </c>
      <c r="O203" s="1">
        <f t="shared" si="5"/>
        <v>35626</v>
      </c>
      <c r="P203" s="11"/>
    </row>
    <row r="204" spans="1:16" hidden="1" x14ac:dyDescent="0.2">
      <c r="A204" s="1" t="s">
        <v>51</v>
      </c>
      <c r="B204" s="1" t="s">
        <v>15</v>
      </c>
      <c r="C204" s="1" t="s">
        <v>19</v>
      </c>
      <c r="D204" s="1" t="s">
        <v>24</v>
      </c>
      <c r="E204" s="1">
        <v>1</v>
      </c>
      <c r="F204" s="1">
        <v>1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159</v>
      </c>
      <c r="N204" s="1">
        <v>2318</v>
      </c>
      <c r="O204" s="1">
        <f t="shared" si="5"/>
        <v>2318</v>
      </c>
      <c r="P204" s="11"/>
    </row>
    <row r="205" spans="1:16" hidden="1" x14ac:dyDescent="0.2">
      <c r="A205" s="1" t="s">
        <v>52</v>
      </c>
      <c r="B205" s="1" t="s">
        <v>15</v>
      </c>
      <c r="C205" s="1" t="s">
        <v>19</v>
      </c>
      <c r="D205" s="1" t="s">
        <v>24</v>
      </c>
      <c r="E205" s="1">
        <v>1</v>
      </c>
      <c r="F205" s="1">
        <v>1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260</v>
      </c>
      <c r="N205" s="1">
        <v>10507</v>
      </c>
      <c r="O205" s="1">
        <f t="shared" si="5"/>
        <v>10507</v>
      </c>
      <c r="P205" s="11"/>
    </row>
    <row r="206" spans="1:16" hidden="1" x14ac:dyDescent="0.2">
      <c r="A206" s="1" t="s">
        <v>53</v>
      </c>
      <c r="B206" s="1" t="s">
        <v>15</v>
      </c>
      <c r="C206" s="1" t="s">
        <v>19</v>
      </c>
      <c r="D206" s="1" t="s">
        <v>24</v>
      </c>
      <c r="E206" s="1">
        <v>1</v>
      </c>
      <c r="F206" s="1">
        <v>1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259</v>
      </c>
      <c r="N206" s="1">
        <v>33407</v>
      </c>
      <c r="O206" s="1">
        <f t="shared" si="5"/>
        <v>33407</v>
      </c>
      <c r="P206" s="11"/>
    </row>
    <row r="207" spans="1:16" hidden="1" x14ac:dyDescent="0.2">
      <c r="A207" s="1" t="s">
        <v>54</v>
      </c>
      <c r="B207" s="1" t="s">
        <v>15</v>
      </c>
      <c r="C207" s="1" t="s">
        <v>19</v>
      </c>
      <c r="D207" s="1" t="s">
        <v>24</v>
      </c>
      <c r="E207" s="1">
        <v>1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167</v>
      </c>
      <c r="N207" s="1">
        <v>11026</v>
      </c>
      <c r="O207" s="1">
        <f t="shared" si="5"/>
        <v>11026</v>
      </c>
      <c r="P207" s="11"/>
    </row>
    <row r="208" spans="1:16" hidden="1" x14ac:dyDescent="0.2">
      <c r="A208" s="1" t="s">
        <v>55</v>
      </c>
      <c r="B208" s="1" t="s">
        <v>15</v>
      </c>
      <c r="C208" s="1" t="s">
        <v>19</v>
      </c>
      <c r="D208" s="1" t="s">
        <v>24</v>
      </c>
      <c r="E208" s="1">
        <v>1</v>
      </c>
      <c r="F208" s="1">
        <v>1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139</v>
      </c>
      <c r="N208" s="1">
        <v>18708</v>
      </c>
      <c r="O208" s="1">
        <f t="shared" si="5"/>
        <v>18708</v>
      </c>
      <c r="P208" s="11"/>
    </row>
    <row r="209" spans="1:16" hidden="1" x14ac:dyDescent="0.2">
      <c r="A209" s="1" t="s">
        <v>56</v>
      </c>
      <c r="B209" s="1" t="s">
        <v>15</v>
      </c>
      <c r="C209" s="1" t="s">
        <v>19</v>
      </c>
      <c r="D209" s="1" t="s">
        <v>24</v>
      </c>
      <c r="E209" s="1">
        <v>1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1</v>
      </c>
      <c r="M209" s="1">
        <v>114</v>
      </c>
      <c r="N209" s="1">
        <v>14010</v>
      </c>
      <c r="O209" s="1">
        <f t="shared" si="5"/>
        <v>14010</v>
      </c>
      <c r="P209" s="11"/>
    </row>
    <row r="210" spans="1:16" hidden="1" x14ac:dyDescent="0.2">
      <c r="A210" s="1" t="s">
        <v>58</v>
      </c>
      <c r="B210" s="1" t="s">
        <v>15</v>
      </c>
      <c r="C210" s="1" t="s">
        <v>19</v>
      </c>
      <c r="D210" s="1" t="s">
        <v>24</v>
      </c>
      <c r="E210" s="1">
        <v>1</v>
      </c>
      <c r="F210" s="1">
        <v>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170</v>
      </c>
      <c r="N210" s="1">
        <v>23333</v>
      </c>
      <c r="O210" s="1">
        <f t="shared" si="5"/>
        <v>23333</v>
      </c>
      <c r="P210" s="11"/>
    </row>
    <row r="211" spans="1:16" hidden="1" x14ac:dyDescent="0.2">
      <c r="A211" s="1" t="s">
        <v>41</v>
      </c>
      <c r="B211" s="1" t="s">
        <v>15</v>
      </c>
      <c r="C211" s="1" t="s">
        <v>19</v>
      </c>
      <c r="D211" s="1" t="s">
        <v>34</v>
      </c>
      <c r="E211" s="1">
        <v>1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201</v>
      </c>
      <c r="N211" s="1">
        <v>40738</v>
      </c>
      <c r="O211" s="1">
        <f t="shared" si="5"/>
        <v>0</v>
      </c>
      <c r="P211" s="11">
        <f>SUM(O211:O229)/SUM(H211:H229)</f>
        <v>21254.833333333332</v>
      </c>
    </row>
    <row r="212" spans="1:16" hidden="1" x14ac:dyDescent="0.2">
      <c r="A212" s="1" t="s">
        <v>14</v>
      </c>
      <c r="B212" s="1" t="s">
        <v>15</v>
      </c>
      <c r="C212" s="1" t="s">
        <v>19</v>
      </c>
      <c r="D212" s="1" t="s">
        <v>34</v>
      </c>
      <c r="E212" s="1">
        <v>1</v>
      </c>
      <c r="F212" s="1">
        <v>1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N212" s="1">
        <v>16424</v>
      </c>
      <c r="O212" s="1">
        <f t="shared" si="5"/>
        <v>16424</v>
      </c>
      <c r="P212" s="11"/>
    </row>
    <row r="213" spans="1:16" hidden="1" x14ac:dyDescent="0.2">
      <c r="A213" s="1" t="s">
        <v>42</v>
      </c>
      <c r="B213" s="1" t="s">
        <v>15</v>
      </c>
      <c r="C213" s="1" t="s">
        <v>19</v>
      </c>
      <c r="D213" s="1" t="s">
        <v>34</v>
      </c>
      <c r="E213" s="1">
        <v>1</v>
      </c>
      <c r="F213" s="1">
        <v>1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236</v>
      </c>
      <c r="N213" s="1">
        <v>20370</v>
      </c>
      <c r="O213" s="1">
        <f t="shared" si="5"/>
        <v>20370</v>
      </c>
      <c r="P213" s="11"/>
    </row>
    <row r="214" spans="1:16" hidden="1" x14ac:dyDescent="0.2">
      <c r="A214" s="1" t="s">
        <v>43</v>
      </c>
      <c r="B214" s="1" t="s">
        <v>15</v>
      </c>
      <c r="C214" s="1" t="s">
        <v>19</v>
      </c>
      <c r="D214" s="1" t="s">
        <v>34</v>
      </c>
      <c r="E214" s="1">
        <v>1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206</v>
      </c>
      <c r="N214" s="1">
        <v>33075</v>
      </c>
      <c r="O214" s="1">
        <f t="shared" si="5"/>
        <v>33075</v>
      </c>
      <c r="P214" s="11"/>
    </row>
    <row r="215" spans="1:16" hidden="1" x14ac:dyDescent="0.2">
      <c r="A215" s="1" t="s">
        <v>44</v>
      </c>
      <c r="B215" s="1" t="s">
        <v>15</v>
      </c>
      <c r="C215" s="1" t="s">
        <v>19</v>
      </c>
      <c r="D215" s="1" t="s">
        <v>34</v>
      </c>
      <c r="E215" s="1">
        <v>1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209</v>
      </c>
      <c r="N215" s="1">
        <v>16551</v>
      </c>
      <c r="O215" s="1">
        <f t="shared" si="5"/>
        <v>16551</v>
      </c>
      <c r="P215" s="11"/>
    </row>
    <row r="216" spans="1:16" hidden="1" x14ac:dyDescent="0.2">
      <c r="A216" s="1" t="s">
        <v>45</v>
      </c>
      <c r="B216" s="1" t="s">
        <v>15</v>
      </c>
      <c r="C216" s="1" t="s">
        <v>19</v>
      </c>
      <c r="D216" s="1" t="s">
        <v>34</v>
      </c>
      <c r="E216" s="1">
        <v>1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N216" s="1">
        <v>26807</v>
      </c>
      <c r="O216" s="1">
        <f t="shared" si="5"/>
        <v>26807</v>
      </c>
      <c r="P216" s="11"/>
    </row>
    <row r="217" spans="1:16" hidden="1" x14ac:dyDescent="0.2">
      <c r="A217" s="1" t="s">
        <v>46</v>
      </c>
      <c r="B217" s="1" t="s">
        <v>15</v>
      </c>
      <c r="C217" s="1" t="s">
        <v>19</v>
      </c>
      <c r="D217" s="1" t="s">
        <v>34</v>
      </c>
      <c r="E217" s="1">
        <v>1</v>
      </c>
      <c r="F217" s="1">
        <v>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212</v>
      </c>
      <c r="N217" s="1">
        <v>22012</v>
      </c>
      <c r="O217" s="1">
        <f t="shared" si="5"/>
        <v>22012</v>
      </c>
      <c r="P217" s="11"/>
    </row>
    <row r="218" spans="1:16" hidden="1" x14ac:dyDescent="0.2">
      <c r="A218" s="1" t="s">
        <v>47</v>
      </c>
      <c r="B218" s="1" t="s">
        <v>15</v>
      </c>
      <c r="C218" s="1" t="s">
        <v>19</v>
      </c>
      <c r="D218" s="1" t="s">
        <v>34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N218" s="1">
        <v>22569</v>
      </c>
      <c r="O218" s="1">
        <f t="shared" si="5"/>
        <v>22569</v>
      </c>
      <c r="P218" s="11"/>
    </row>
    <row r="219" spans="1:16" hidden="1" x14ac:dyDescent="0.2">
      <c r="A219" s="1" t="s">
        <v>48</v>
      </c>
      <c r="B219" s="1" t="s">
        <v>15</v>
      </c>
      <c r="C219" s="1" t="s">
        <v>19</v>
      </c>
      <c r="D219" s="1" t="s">
        <v>34</v>
      </c>
      <c r="E219" s="1">
        <v>1</v>
      </c>
      <c r="F219" s="1">
        <v>1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N219" s="1">
        <v>43233</v>
      </c>
      <c r="O219" s="1">
        <f t="shared" si="5"/>
        <v>43233</v>
      </c>
      <c r="P219" s="11"/>
    </row>
    <row r="220" spans="1:16" hidden="1" x14ac:dyDescent="0.2">
      <c r="A220" s="1" t="s">
        <v>49</v>
      </c>
      <c r="B220" s="1" t="s">
        <v>15</v>
      </c>
      <c r="C220" s="1" t="s">
        <v>19</v>
      </c>
      <c r="D220" s="1" t="s">
        <v>34</v>
      </c>
      <c r="E220" s="1">
        <v>1</v>
      </c>
      <c r="F220" s="1">
        <v>1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N220" s="1">
        <v>15575</v>
      </c>
      <c r="O220" s="1">
        <f t="shared" si="5"/>
        <v>15575</v>
      </c>
      <c r="P220" s="11"/>
    </row>
    <row r="221" spans="1:16" hidden="1" x14ac:dyDescent="0.2">
      <c r="A221" s="1" t="s">
        <v>50</v>
      </c>
      <c r="B221" s="1" t="s">
        <v>15</v>
      </c>
      <c r="C221" s="1" t="s">
        <v>19</v>
      </c>
      <c r="D221" s="1" t="s">
        <v>34</v>
      </c>
      <c r="E221" s="1">
        <v>1</v>
      </c>
      <c r="F221" s="1">
        <v>1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214</v>
      </c>
      <c r="N221" s="1">
        <v>27477</v>
      </c>
      <c r="O221" s="1">
        <f t="shared" si="5"/>
        <v>27477</v>
      </c>
      <c r="P221" s="11"/>
    </row>
    <row r="222" spans="1:16" hidden="1" x14ac:dyDescent="0.2">
      <c r="A222" s="1" t="s">
        <v>51</v>
      </c>
      <c r="B222" s="1" t="s">
        <v>15</v>
      </c>
      <c r="C222" s="1" t="s">
        <v>19</v>
      </c>
      <c r="D222" s="1" t="s">
        <v>34</v>
      </c>
      <c r="E222" s="1">
        <v>1</v>
      </c>
      <c r="F222" s="1">
        <v>1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N222" s="1">
        <v>7862</v>
      </c>
      <c r="O222" s="1">
        <f t="shared" si="5"/>
        <v>7862</v>
      </c>
      <c r="P222" s="11"/>
    </row>
    <row r="223" spans="1:16" hidden="1" x14ac:dyDescent="0.2">
      <c r="A223" s="1" t="s">
        <v>52</v>
      </c>
      <c r="B223" s="1" t="s">
        <v>15</v>
      </c>
      <c r="C223" s="1" t="s">
        <v>19</v>
      </c>
      <c r="D223" s="1" t="s">
        <v>34</v>
      </c>
      <c r="E223" s="1">
        <v>1</v>
      </c>
      <c r="F223" s="1">
        <v>1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  <c r="M223" s="1">
        <v>219</v>
      </c>
      <c r="N223" s="1">
        <v>17645</v>
      </c>
      <c r="O223" s="1">
        <f t="shared" si="5"/>
        <v>17645</v>
      </c>
      <c r="P223" s="11"/>
    </row>
    <row r="224" spans="1:16" hidden="1" x14ac:dyDescent="0.2">
      <c r="A224" s="1" t="s">
        <v>53</v>
      </c>
      <c r="B224" s="1" t="s">
        <v>15</v>
      </c>
      <c r="C224" s="1" t="s">
        <v>19</v>
      </c>
      <c r="D224" s="1" t="s">
        <v>34</v>
      </c>
      <c r="E224" s="1">
        <v>1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1</v>
      </c>
      <c r="M224" s="1">
        <v>244</v>
      </c>
      <c r="N224" s="1">
        <v>14117</v>
      </c>
      <c r="O224" s="1">
        <f t="shared" si="5"/>
        <v>14117</v>
      </c>
      <c r="P224" s="11"/>
    </row>
    <row r="225" spans="1:16" hidden="1" x14ac:dyDescent="0.2">
      <c r="A225" s="1" t="s">
        <v>54</v>
      </c>
      <c r="B225" s="1" t="s">
        <v>15</v>
      </c>
      <c r="C225" s="1" t="s">
        <v>19</v>
      </c>
      <c r="D225" s="1" t="s">
        <v>34</v>
      </c>
      <c r="E225" s="1">
        <v>1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190</v>
      </c>
      <c r="N225" s="1">
        <v>17483</v>
      </c>
      <c r="O225" s="1">
        <f t="shared" si="5"/>
        <v>17483</v>
      </c>
      <c r="P225" s="11"/>
    </row>
    <row r="226" spans="1:16" hidden="1" x14ac:dyDescent="0.2">
      <c r="A226" s="1" t="s">
        <v>55</v>
      </c>
      <c r="B226" s="1" t="s">
        <v>15</v>
      </c>
      <c r="C226" s="1" t="s">
        <v>19</v>
      </c>
      <c r="D226" s="1" t="s">
        <v>34</v>
      </c>
      <c r="E226" s="1">
        <v>1</v>
      </c>
      <c r="F226" s="1">
        <v>1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N226" s="1">
        <v>14665</v>
      </c>
      <c r="O226" s="1">
        <f t="shared" si="5"/>
        <v>14665</v>
      </c>
      <c r="P226" s="11"/>
    </row>
    <row r="227" spans="1:16" hidden="1" x14ac:dyDescent="0.2">
      <c r="A227" s="1" t="s">
        <v>56</v>
      </c>
      <c r="B227" s="1" t="s">
        <v>15</v>
      </c>
      <c r="C227" s="1" t="s">
        <v>19</v>
      </c>
      <c r="D227" s="1" t="s">
        <v>34</v>
      </c>
      <c r="E227" s="1">
        <v>1</v>
      </c>
      <c r="F227" s="1">
        <v>1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193</v>
      </c>
      <c r="N227" s="1">
        <v>10383</v>
      </c>
      <c r="O227" s="1">
        <f t="shared" si="5"/>
        <v>10383</v>
      </c>
      <c r="P227" s="11"/>
    </row>
    <row r="228" spans="1:16" hidden="1" x14ac:dyDescent="0.2">
      <c r="A228" s="1" t="s">
        <v>57</v>
      </c>
      <c r="B228" s="1" t="s">
        <v>15</v>
      </c>
      <c r="C228" s="1" t="s">
        <v>19</v>
      </c>
      <c r="D228" s="1" t="s">
        <v>34</v>
      </c>
      <c r="E228" s="1">
        <v>1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181</v>
      </c>
      <c r="N228" s="1">
        <v>14145</v>
      </c>
      <c r="O228" s="1">
        <f t="shared" si="5"/>
        <v>14145</v>
      </c>
      <c r="P228" s="11"/>
    </row>
    <row r="229" spans="1:16" hidden="1" x14ac:dyDescent="0.2">
      <c r="A229" s="1" t="s">
        <v>58</v>
      </c>
      <c r="B229" s="1" t="s">
        <v>15</v>
      </c>
      <c r="C229" s="1" t="s">
        <v>19</v>
      </c>
      <c r="D229" s="1" t="s">
        <v>34</v>
      </c>
      <c r="E229" s="1">
        <v>1</v>
      </c>
      <c r="F229" s="1">
        <v>1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159</v>
      </c>
      <c r="N229" s="1">
        <v>42194</v>
      </c>
      <c r="O229" s="1">
        <f t="shared" si="5"/>
        <v>42194</v>
      </c>
      <c r="P229" s="11"/>
    </row>
    <row r="230" spans="1:16" hidden="1" x14ac:dyDescent="0.2">
      <c r="A230" s="1" t="s">
        <v>41</v>
      </c>
      <c r="B230" s="1" t="s">
        <v>15</v>
      </c>
      <c r="C230" s="1" t="s">
        <v>19</v>
      </c>
      <c r="D230" s="1" t="s">
        <v>27</v>
      </c>
      <c r="E230" s="1">
        <v>1</v>
      </c>
      <c r="F230" s="1">
        <v>1</v>
      </c>
      <c r="G230" s="1">
        <v>0</v>
      </c>
      <c r="H230" s="1">
        <v>0</v>
      </c>
      <c r="I230" s="1">
        <v>1</v>
      </c>
      <c r="J230" s="1">
        <v>1</v>
      </c>
      <c r="K230" s="1">
        <v>0</v>
      </c>
      <c r="L230" s="1">
        <v>1</v>
      </c>
      <c r="M230" s="1">
        <v>163</v>
      </c>
      <c r="N230" s="1">
        <v>59202</v>
      </c>
      <c r="O230" s="1">
        <f t="shared" si="5"/>
        <v>0</v>
      </c>
      <c r="P230" s="11">
        <f>SUM(O230:O248)/SUM(H230:H248)</f>
        <v>31740.5</v>
      </c>
    </row>
    <row r="231" spans="1:16" hidden="1" x14ac:dyDescent="0.2">
      <c r="A231" s="1" t="s">
        <v>42</v>
      </c>
      <c r="B231" s="1" t="s">
        <v>15</v>
      </c>
      <c r="C231" s="1" t="s">
        <v>19</v>
      </c>
      <c r="D231" s="1" t="s">
        <v>27</v>
      </c>
      <c r="E231" s="1">
        <v>1</v>
      </c>
      <c r="F231" s="1">
        <v>1</v>
      </c>
      <c r="G231" s="1">
        <v>0</v>
      </c>
      <c r="H231" s="1">
        <v>0</v>
      </c>
      <c r="I231" s="1">
        <v>1</v>
      </c>
      <c r="J231" s="1">
        <v>1</v>
      </c>
      <c r="K231" s="1">
        <v>0</v>
      </c>
      <c r="L231" s="1">
        <v>1</v>
      </c>
      <c r="M231" s="1">
        <v>154</v>
      </c>
      <c r="N231" s="1">
        <v>58849</v>
      </c>
      <c r="O231" s="1">
        <f t="shared" si="5"/>
        <v>0</v>
      </c>
      <c r="P231" s="11"/>
    </row>
    <row r="232" spans="1:16" hidden="1" x14ac:dyDescent="0.2">
      <c r="A232" s="1" t="s">
        <v>53</v>
      </c>
      <c r="B232" s="1" t="s">
        <v>15</v>
      </c>
      <c r="C232" s="1" t="s">
        <v>19</v>
      </c>
      <c r="D232" s="1" t="s">
        <v>27</v>
      </c>
      <c r="E232" s="1">
        <v>1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149</v>
      </c>
      <c r="N232" s="1">
        <v>50169</v>
      </c>
      <c r="O232" s="1">
        <f t="shared" si="5"/>
        <v>0</v>
      </c>
      <c r="P232" s="11"/>
    </row>
    <row r="233" spans="1:16" hidden="1" x14ac:dyDescent="0.2">
      <c r="A233" s="1" t="s">
        <v>14</v>
      </c>
      <c r="B233" s="1" t="s">
        <v>15</v>
      </c>
      <c r="C233" s="1" t="s">
        <v>19</v>
      </c>
      <c r="D233" s="1" t="s">
        <v>27</v>
      </c>
      <c r="E233" s="1">
        <v>1</v>
      </c>
      <c r="F233" s="1">
        <v>1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277</v>
      </c>
      <c r="N233" s="1">
        <v>25341</v>
      </c>
      <c r="O233" s="1">
        <f t="shared" si="5"/>
        <v>25341</v>
      </c>
      <c r="P233" s="11"/>
    </row>
    <row r="234" spans="1:16" hidden="1" x14ac:dyDescent="0.2">
      <c r="A234" s="1" t="s">
        <v>43</v>
      </c>
      <c r="B234" s="1" t="s">
        <v>15</v>
      </c>
      <c r="C234" s="1" t="s">
        <v>19</v>
      </c>
      <c r="D234" s="1" t="s">
        <v>27</v>
      </c>
      <c r="E234" s="1">
        <v>1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326</v>
      </c>
      <c r="N234" s="1">
        <v>36381</v>
      </c>
      <c r="O234" s="1">
        <f t="shared" si="5"/>
        <v>36381</v>
      </c>
      <c r="P234" s="11"/>
    </row>
    <row r="235" spans="1:16" hidden="1" x14ac:dyDescent="0.2">
      <c r="A235" s="1" t="s">
        <v>44</v>
      </c>
      <c r="B235" s="1" t="s">
        <v>15</v>
      </c>
      <c r="C235" s="1" t="s">
        <v>19</v>
      </c>
      <c r="D235" s="1" t="s">
        <v>27</v>
      </c>
      <c r="E235" s="1">
        <v>1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623</v>
      </c>
      <c r="N235" s="1">
        <v>25188</v>
      </c>
      <c r="O235" s="1">
        <f t="shared" si="5"/>
        <v>25188</v>
      </c>
      <c r="P235" s="11"/>
    </row>
    <row r="236" spans="1:16" hidden="1" x14ac:dyDescent="0.2">
      <c r="A236" s="1" t="s">
        <v>45</v>
      </c>
      <c r="B236" s="1" t="s">
        <v>15</v>
      </c>
      <c r="C236" s="1" t="s">
        <v>19</v>
      </c>
      <c r="D236" s="1" t="s">
        <v>27</v>
      </c>
      <c r="E236" s="1">
        <v>1</v>
      </c>
      <c r="F236" s="1">
        <v>1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398</v>
      </c>
      <c r="N236" s="1">
        <v>35860</v>
      </c>
      <c r="O236" s="1">
        <f t="shared" si="5"/>
        <v>35860</v>
      </c>
      <c r="P236" s="11"/>
    </row>
    <row r="237" spans="1:16" hidden="1" x14ac:dyDescent="0.2">
      <c r="A237" s="1" t="s">
        <v>46</v>
      </c>
      <c r="B237" s="1" t="s">
        <v>15</v>
      </c>
      <c r="C237" s="1" t="s">
        <v>19</v>
      </c>
      <c r="D237" s="1" t="s">
        <v>27</v>
      </c>
      <c r="E237" s="1">
        <v>1</v>
      </c>
      <c r="F237" s="1">
        <v>1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499</v>
      </c>
      <c r="N237" s="1">
        <v>27989</v>
      </c>
      <c r="O237" s="1">
        <f t="shared" si="5"/>
        <v>27989</v>
      </c>
      <c r="P237" s="11"/>
    </row>
    <row r="238" spans="1:16" hidden="1" x14ac:dyDescent="0.2">
      <c r="A238" s="1" t="s">
        <v>47</v>
      </c>
      <c r="B238" s="1" t="s">
        <v>15</v>
      </c>
      <c r="C238" s="1" t="s">
        <v>19</v>
      </c>
      <c r="D238" s="1" t="s">
        <v>27</v>
      </c>
      <c r="E238" s="1">
        <v>1</v>
      </c>
      <c r="F238" s="1">
        <v>1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400</v>
      </c>
      <c r="N238" s="1">
        <v>41178</v>
      </c>
      <c r="O238" s="1">
        <f t="shared" si="5"/>
        <v>41178</v>
      </c>
      <c r="P238" s="11"/>
    </row>
    <row r="239" spans="1:16" hidden="1" x14ac:dyDescent="0.2">
      <c r="A239" s="1" t="s">
        <v>48</v>
      </c>
      <c r="B239" s="1" t="s">
        <v>15</v>
      </c>
      <c r="C239" s="1" t="s">
        <v>19</v>
      </c>
      <c r="D239" s="1" t="s">
        <v>27</v>
      </c>
      <c r="E239" s="1">
        <v>1</v>
      </c>
      <c r="F239" s="1">
        <v>1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1</v>
      </c>
      <c r="M239" s="1">
        <v>397</v>
      </c>
      <c r="N239" s="1">
        <v>36653</v>
      </c>
      <c r="O239" s="1">
        <f t="shared" si="5"/>
        <v>36653</v>
      </c>
      <c r="P239" s="11"/>
    </row>
    <row r="240" spans="1:16" hidden="1" x14ac:dyDescent="0.2">
      <c r="A240" s="1" t="s">
        <v>49</v>
      </c>
      <c r="B240" s="1" t="s">
        <v>15</v>
      </c>
      <c r="C240" s="1" t="s">
        <v>19</v>
      </c>
      <c r="D240" s="1" t="s">
        <v>27</v>
      </c>
      <c r="E240" s="1">
        <v>1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M240" s="1">
        <v>416</v>
      </c>
      <c r="N240" s="1">
        <v>25061</v>
      </c>
      <c r="O240" s="1">
        <f t="shared" si="5"/>
        <v>25061</v>
      </c>
      <c r="P240" s="11"/>
    </row>
    <row r="241" spans="1:16" hidden="1" x14ac:dyDescent="0.2">
      <c r="A241" s="1" t="s">
        <v>50</v>
      </c>
      <c r="B241" s="1" t="s">
        <v>15</v>
      </c>
      <c r="C241" s="1" t="s">
        <v>19</v>
      </c>
      <c r="D241" s="1" t="s">
        <v>27</v>
      </c>
      <c r="E241" s="1">
        <v>1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358</v>
      </c>
      <c r="N241" s="1">
        <v>52998</v>
      </c>
      <c r="O241" s="1">
        <f t="shared" si="5"/>
        <v>52998</v>
      </c>
      <c r="P241" s="11"/>
    </row>
    <row r="242" spans="1:16" hidden="1" x14ac:dyDescent="0.2">
      <c r="A242" s="1" t="s">
        <v>51</v>
      </c>
      <c r="B242" s="1" t="s">
        <v>15</v>
      </c>
      <c r="C242" s="1" t="s">
        <v>19</v>
      </c>
      <c r="D242" s="1" t="s">
        <v>27</v>
      </c>
      <c r="E242" s="1">
        <v>1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423</v>
      </c>
      <c r="N242" s="1">
        <v>16065</v>
      </c>
      <c r="O242" s="1">
        <f t="shared" si="5"/>
        <v>16065</v>
      </c>
      <c r="P242" s="11"/>
    </row>
    <row r="243" spans="1:16" hidden="1" x14ac:dyDescent="0.2">
      <c r="A243" s="1" t="s">
        <v>52</v>
      </c>
      <c r="B243" s="1" t="s">
        <v>15</v>
      </c>
      <c r="C243" s="1" t="s">
        <v>19</v>
      </c>
      <c r="D243" s="1" t="s">
        <v>27</v>
      </c>
      <c r="E243" s="1">
        <v>1</v>
      </c>
      <c r="F243" s="1">
        <v>1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448</v>
      </c>
      <c r="N243" s="1">
        <v>12027</v>
      </c>
      <c r="O243" s="1">
        <f t="shared" si="5"/>
        <v>12027</v>
      </c>
      <c r="P243" s="11"/>
    </row>
    <row r="244" spans="1:16" hidden="1" x14ac:dyDescent="0.2">
      <c r="A244" s="1" t="s">
        <v>54</v>
      </c>
      <c r="B244" s="1" t="s">
        <v>15</v>
      </c>
      <c r="C244" s="1" t="s">
        <v>19</v>
      </c>
      <c r="D244" s="1" t="s">
        <v>27</v>
      </c>
      <c r="E244" s="1">
        <v>1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355</v>
      </c>
      <c r="N244" s="1">
        <v>16865</v>
      </c>
      <c r="O244" s="1">
        <f t="shared" si="5"/>
        <v>16865</v>
      </c>
      <c r="P244" s="11"/>
    </row>
    <row r="245" spans="1:16" hidden="1" x14ac:dyDescent="0.2">
      <c r="A245" s="1" t="s">
        <v>55</v>
      </c>
      <c r="B245" s="1" t="s">
        <v>15</v>
      </c>
      <c r="C245" s="1" t="s">
        <v>19</v>
      </c>
      <c r="D245" s="1" t="s">
        <v>27</v>
      </c>
      <c r="E245" s="1">
        <v>1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1</v>
      </c>
      <c r="M245" s="1">
        <v>460</v>
      </c>
      <c r="N245" s="1">
        <v>50968</v>
      </c>
      <c r="O245" s="1">
        <f t="shared" si="5"/>
        <v>50968</v>
      </c>
      <c r="P245" s="11"/>
    </row>
    <row r="246" spans="1:16" hidden="1" x14ac:dyDescent="0.2">
      <c r="A246" s="1" t="s">
        <v>56</v>
      </c>
      <c r="B246" s="1" t="s">
        <v>15</v>
      </c>
      <c r="C246" s="1" t="s">
        <v>19</v>
      </c>
      <c r="D246" s="1" t="s">
        <v>27</v>
      </c>
      <c r="E246" s="1">
        <v>1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400</v>
      </c>
      <c r="N246" s="1">
        <v>30092</v>
      </c>
      <c r="O246" s="1">
        <f t="shared" si="5"/>
        <v>30092</v>
      </c>
      <c r="P246" s="11"/>
    </row>
    <row r="247" spans="1:16" hidden="1" x14ac:dyDescent="0.2">
      <c r="A247" s="1" t="s">
        <v>57</v>
      </c>
      <c r="B247" s="1" t="s">
        <v>15</v>
      </c>
      <c r="C247" s="1" t="s">
        <v>19</v>
      </c>
      <c r="D247" s="1" t="s">
        <v>27</v>
      </c>
      <c r="E247" s="1">
        <v>1</v>
      </c>
      <c r="F247" s="1">
        <v>1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730</v>
      </c>
      <c r="N247" s="1">
        <v>22663</v>
      </c>
      <c r="O247" s="1">
        <f t="shared" si="5"/>
        <v>22663</v>
      </c>
      <c r="P247" s="11"/>
    </row>
    <row r="248" spans="1:16" hidden="1" x14ac:dyDescent="0.2">
      <c r="A248" s="1" t="s">
        <v>58</v>
      </c>
      <c r="B248" s="1" t="s">
        <v>15</v>
      </c>
      <c r="C248" s="1" t="s">
        <v>19</v>
      </c>
      <c r="D248" s="1" t="s">
        <v>27</v>
      </c>
      <c r="E248" s="1">
        <v>1</v>
      </c>
      <c r="F248" s="1">
        <v>1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494</v>
      </c>
      <c r="N248" s="1">
        <v>52519</v>
      </c>
      <c r="O248" s="1">
        <f t="shared" si="5"/>
        <v>52519</v>
      </c>
      <c r="P248" s="11"/>
    </row>
    <row r="249" spans="1:16" hidden="1" x14ac:dyDescent="0.2">
      <c r="A249" s="1" t="s">
        <v>41</v>
      </c>
      <c r="B249" s="1" t="s">
        <v>15</v>
      </c>
      <c r="C249" s="1" t="s">
        <v>19</v>
      </c>
      <c r="D249" s="1" t="s">
        <v>30</v>
      </c>
      <c r="E249" s="1">
        <v>1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2</v>
      </c>
      <c r="M249" s="1">
        <v>200</v>
      </c>
      <c r="N249" s="1">
        <v>31113</v>
      </c>
      <c r="O249" s="1">
        <f t="shared" si="5"/>
        <v>0</v>
      </c>
      <c r="P249" s="11">
        <f>SUM(O249:O267)/SUM(H249:H267)</f>
        <v>28541.266666666666</v>
      </c>
    </row>
    <row r="250" spans="1:16" hidden="1" x14ac:dyDescent="0.2">
      <c r="A250" s="1" t="s">
        <v>44</v>
      </c>
      <c r="B250" s="1" t="s">
        <v>15</v>
      </c>
      <c r="C250" s="1" t="s">
        <v>19</v>
      </c>
      <c r="D250" s="1" t="s">
        <v>30</v>
      </c>
      <c r="E250" s="1">
        <v>1</v>
      </c>
      <c r="F250" s="1">
        <v>1</v>
      </c>
      <c r="G250" s="1">
        <v>0</v>
      </c>
      <c r="H250" s="1">
        <v>0</v>
      </c>
      <c r="I250" s="1">
        <v>1</v>
      </c>
      <c r="J250" s="1">
        <v>1</v>
      </c>
      <c r="K250" s="1">
        <v>0</v>
      </c>
      <c r="L250" s="1">
        <v>1</v>
      </c>
      <c r="M250" s="1">
        <v>151</v>
      </c>
      <c r="N250" s="1">
        <v>59111</v>
      </c>
      <c r="O250" s="1">
        <f t="shared" si="5"/>
        <v>0</v>
      </c>
      <c r="P250" s="11"/>
    </row>
    <row r="251" spans="1:16" hidden="1" x14ac:dyDescent="0.2">
      <c r="A251" s="1" t="s">
        <v>48</v>
      </c>
      <c r="B251" s="1" t="s">
        <v>15</v>
      </c>
      <c r="C251" s="1" t="s">
        <v>19</v>
      </c>
      <c r="D251" s="1" t="s">
        <v>30</v>
      </c>
      <c r="E251" s="1">
        <v>1</v>
      </c>
      <c r="F251" s="1">
        <v>1</v>
      </c>
      <c r="G251" s="1">
        <v>0</v>
      </c>
      <c r="H251" s="1">
        <v>0</v>
      </c>
      <c r="I251" s="1">
        <v>1</v>
      </c>
      <c r="J251" s="1">
        <v>1</v>
      </c>
      <c r="K251" s="1">
        <v>0</v>
      </c>
      <c r="L251" s="1">
        <v>1</v>
      </c>
      <c r="M251" s="1">
        <v>234</v>
      </c>
      <c r="N251" s="1">
        <v>59017</v>
      </c>
      <c r="O251" s="1">
        <f t="shared" si="5"/>
        <v>0</v>
      </c>
      <c r="P251" s="11"/>
    </row>
    <row r="252" spans="1:16" hidden="1" x14ac:dyDescent="0.2">
      <c r="A252" s="1" t="s">
        <v>53</v>
      </c>
      <c r="B252" s="1" t="s">
        <v>15</v>
      </c>
      <c r="C252" s="1" t="s">
        <v>19</v>
      </c>
      <c r="D252" s="1" t="s">
        <v>30</v>
      </c>
      <c r="E252" s="1">
        <v>1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2</v>
      </c>
      <c r="M252" s="1">
        <v>194</v>
      </c>
      <c r="N252" s="1">
        <v>54550</v>
      </c>
      <c r="O252" s="1">
        <f t="shared" si="5"/>
        <v>0</v>
      </c>
      <c r="P252" s="11"/>
    </row>
    <row r="253" spans="1:16" hidden="1" x14ac:dyDescent="0.2">
      <c r="A253" s="1" t="s">
        <v>14</v>
      </c>
      <c r="B253" s="1" t="s">
        <v>15</v>
      </c>
      <c r="C253" s="1" t="s">
        <v>19</v>
      </c>
      <c r="D253" s="1" t="s">
        <v>30</v>
      </c>
      <c r="E253" s="1">
        <v>1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209</v>
      </c>
      <c r="N253" s="1">
        <v>54894</v>
      </c>
      <c r="O253" s="1">
        <f t="shared" si="5"/>
        <v>54894</v>
      </c>
      <c r="P253" s="11"/>
    </row>
    <row r="254" spans="1:16" hidden="1" x14ac:dyDescent="0.2">
      <c r="A254" s="1" t="s">
        <v>42</v>
      </c>
      <c r="B254" s="1" t="s">
        <v>15</v>
      </c>
      <c r="C254" s="1" t="s">
        <v>19</v>
      </c>
      <c r="D254" s="1" t="s">
        <v>30</v>
      </c>
      <c r="E254" s="1">
        <v>1</v>
      </c>
      <c r="F254" s="1">
        <v>1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213</v>
      </c>
      <c r="N254" s="1">
        <v>37036</v>
      </c>
      <c r="O254" s="1">
        <f t="shared" si="5"/>
        <v>37036</v>
      </c>
      <c r="P254" s="11"/>
    </row>
    <row r="255" spans="1:16" hidden="1" x14ac:dyDescent="0.2">
      <c r="A255" s="1" t="s">
        <v>43</v>
      </c>
      <c r="B255" s="1" t="s">
        <v>15</v>
      </c>
      <c r="C255" s="1" t="s">
        <v>19</v>
      </c>
      <c r="D255" s="1" t="s">
        <v>30</v>
      </c>
      <c r="E255" s="1">
        <v>1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268</v>
      </c>
      <c r="N255" s="1">
        <v>31366</v>
      </c>
      <c r="O255" s="1">
        <f t="shared" si="5"/>
        <v>31366</v>
      </c>
      <c r="P255" s="11"/>
    </row>
    <row r="256" spans="1:16" hidden="1" x14ac:dyDescent="0.2">
      <c r="A256" s="1" t="s">
        <v>45</v>
      </c>
      <c r="B256" s="1" t="s">
        <v>15</v>
      </c>
      <c r="C256" s="1" t="s">
        <v>19</v>
      </c>
      <c r="D256" s="1" t="s">
        <v>30</v>
      </c>
      <c r="E256" s="1">
        <v>1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  <c r="M256" s="1">
        <v>268</v>
      </c>
      <c r="N256" s="1">
        <v>25711</v>
      </c>
      <c r="O256" s="1">
        <f t="shared" si="5"/>
        <v>25711</v>
      </c>
      <c r="P256" s="11"/>
    </row>
    <row r="257" spans="1:16" hidden="1" x14ac:dyDescent="0.2">
      <c r="A257" s="1" t="s">
        <v>46</v>
      </c>
      <c r="B257" s="1" t="s">
        <v>15</v>
      </c>
      <c r="C257" s="1" t="s">
        <v>19</v>
      </c>
      <c r="D257" s="1" t="s">
        <v>30</v>
      </c>
      <c r="E257" s="1">
        <v>1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235</v>
      </c>
      <c r="N257" s="1">
        <v>23546</v>
      </c>
      <c r="O257" s="1">
        <f t="shared" si="5"/>
        <v>23546</v>
      </c>
      <c r="P257" s="11"/>
    </row>
    <row r="258" spans="1:16" hidden="1" x14ac:dyDescent="0.2">
      <c r="A258" s="1" t="s">
        <v>47</v>
      </c>
      <c r="B258" s="1" t="s">
        <v>15</v>
      </c>
      <c r="C258" s="1" t="s">
        <v>19</v>
      </c>
      <c r="D258" s="1" t="s">
        <v>30</v>
      </c>
      <c r="E258" s="1">
        <v>1</v>
      </c>
      <c r="F258" s="1">
        <v>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</v>
      </c>
      <c r="M258" s="1">
        <v>218</v>
      </c>
      <c r="N258" s="1">
        <v>49815</v>
      </c>
      <c r="O258" s="1">
        <f t="shared" si="5"/>
        <v>49815</v>
      </c>
      <c r="P258" s="11"/>
    </row>
    <row r="259" spans="1:16" hidden="1" x14ac:dyDescent="0.2">
      <c r="A259" s="1" t="s">
        <v>49</v>
      </c>
      <c r="B259" s="1" t="s">
        <v>15</v>
      </c>
      <c r="C259" s="1" t="s">
        <v>19</v>
      </c>
      <c r="D259" s="1" t="s">
        <v>30</v>
      </c>
      <c r="E259" s="1">
        <v>1</v>
      </c>
      <c r="F259" s="1">
        <v>1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1</v>
      </c>
      <c r="M259" s="1">
        <v>228</v>
      </c>
      <c r="N259" s="1">
        <v>17676</v>
      </c>
      <c r="O259" s="1">
        <f t="shared" ref="O259:O322" si="6">IF(H259=0,0,N259)</f>
        <v>17676</v>
      </c>
      <c r="P259" s="11"/>
    </row>
    <row r="260" spans="1:16" hidden="1" x14ac:dyDescent="0.2">
      <c r="A260" s="1" t="s">
        <v>50</v>
      </c>
      <c r="B260" s="1" t="s">
        <v>15</v>
      </c>
      <c r="C260" s="1" t="s">
        <v>19</v>
      </c>
      <c r="D260" s="1" t="s">
        <v>30</v>
      </c>
      <c r="E260" s="1">
        <v>1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210</v>
      </c>
      <c r="N260" s="1">
        <v>42782</v>
      </c>
      <c r="O260" s="1">
        <f t="shared" si="6"/>
        <v>42782</v>
      </c>
      <c r="P260" s="11"/>
    </row>
    <row r="261" spans="1:16" hidden="1" x14ac:dyDescent="0.2">
      <c r="A261" s="1" t="s">
        <v>51</v>
      </c>
      <c r="B261" s="1" t="s">
        <v>15</v>
      </c>
      <c r="C261" s="1" t="s">
        <v>19</v>
      </c>
      <c r="D261" s="1" t="s">
        <v>30</v>
      </c>
      <c r="E261" s="1">
        <v>1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288</v>
      </c>
      <c r="N261" s="1">
        <v>13563</v>
      </c>
      <c r="O261" s="1">
        <f t="shared" si="6"/>
        <v>13563</v>
      </c>
      <c r="P261" s="11"/>
    </row>
    <row r="262" spans="1:16" hidden="1" x14ac:dyDescent="0.2">
      <c r="A262" s="1" t="s">
        <v>52</v>
      </c>
      <c r="B262" s="1" t="s">
        <v>15</v>
      </c>
      <c r="C262" s="1" t="s">
        <v>19</v>
      </c>
      <c r="D262" s="1" t="s">
        <v>30</v>
      </c>
      <c r="E262" s="1">
        <v>1</v>
      </c>
      <c r="F262" s="1">
        <v>1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262</v>
      </c>
      <c r="N262" s="1">
        <v>12061</v>
      </c>
      <c r="O262" s="1">
        <f t="shared" si="6"/>
        <v>12061</v>
      </c>
      <c r="P262" s="11"/>
    </row>
    <row r="263" spans="1:16" hidden="1" x14ac:dyDescent="0.2">
      <c r="A263" s="1" t="s">
        <v>54</v>
      </c>
      <c r="B263" s="1" t="s">
        <v>15</v>
      </c>
      <c r="C263" s="1" t="s">
        <v>19</v>
      </c>
      <c r="D263" s="1" t="s">
        <v>30</v>
      </c>
      <c r="E263" s="1">
        <v>1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178</v>
      </c>
      <c r="N263" s="1">
        <v>16436</v>
      </c>
      <c r="O263" s="1">
        <f t="shared" si="6"/>
        <v>16436</v>
      </c>
      <c r="P263" s="11"/>
    </row>
    <row r="264" spans="1:16" hidden="1" x14ac:dyDescent="0.2">
      <c r="A264" s="1" t="s">
        <v>55</v>
      </c>
      <c r="B264" s="1" t="s">
        <v>15</v>
      </c>
      <c r="C264" s="1" t="s">
        <v>19</v>
      </c>
      <c r="D264" s="1" t="s">
        <v>30</v>
      </c>
      <c r="E264" s="1">
        <v>1</v>
      </c>
      <c r="F264" s="1">
        <v>1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252</v>
      </c>
      <c r="N264" s="1">
        <v>12829</v>
      </c>
      <c r="O264" s="1">
        <f t="shared" si="6"/>
        <v>12829</v>
      </c>
      <c r="P264" s="11"/>
    </row>
    <row r="265" spans="1:16" hidden="1" x14ac:dyDescent="0.2">
      <c r="A265" s="1" t="s">
        <v>56</v>
      </c>
      <c r="B265" s="1" t="s">
        <v>15</v>
      </c>
      <c r="C265" s="1" t="s">
        <v>19</v>
      </c>
      <c r="D265" s="1" t="s">
        <v>30</v>
      </c>
      <c r="E265" s="1">
        <v>1</v>
      </c>
      <c r="F265" s="1">
        <v>1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1</v>
      </c>
      <c r="M265" s="1">
        <v>250</v>
      </c>
      <c r="N265" s="1">
        <v>23319</v>
      </c>
      <c r="O265" s="1">
        <f t="shared" si="6"/>
        <v>23319</v>
      </c>
      <c r="P265" s="11"/>
    </row>
    <row r="266" spans="1:16" hidden="1" x14ac:dyDescent="0.2">
      <c r="A266" s="1" t="s">
        <v>57</v>
      </c>
      <c r="B266" s="1" t="s">
        <v>15</v>
      </c>
      <c r="C266" s="1" t="s">
        <v>19</v>
      </c>
      <c r="D266" s="1" t="s">
        <v>30</v>
      </c>
      <c r="E266" s="1">
        <v>1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209</v>
      </c>
      <c r="N266" s="1">
        <v>32380</v>
      </c>
      <c r="O266" s="1">
        <f t="shared" si="6"/>
        <v>32380</v>
      </c>
      <c r="P266" s="11"/>
    </row>
    <row r="267" spans="1:16" hidden="1" x14ac:dyDescent="0.2">
      <c r="A267" s="1" t="s">
        <v>58</v>
      </c>
      <c r="B267" s="1" t="s">
        <v>15</v>
      </c>
      <c r="C267" s="1" t="s">
        <v>19</v>
      </c>
      <c r="D267" s="1" t="s">
        <v>30</v>
      </c>
      <c r="E267" s="1">
        <v>1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265</v>
      </c>
      <c r="N267" s="1">
        <v>34705</v>
      </c>
      <c r="O267" s="1">
        <f t="shared" si="6"/>
        <v>34705</v>
      </c>
      <c r="P267" s="11"/>
    </row>
    <row r="268" spans="1:16" hidden="1" x14ac:dyDescent="0.2">
      <c r="A268" s="1" t="s">
        <v>14</v>
      </c>
      <c r="B268" s="1" t="s">
        <v>15</v>
      </c>
      <c r="C268" s="1" t="s">
        <v>16</v>
      </c>
      <c r="D268" s="1" t="s">
        <v>32</v>
      </c>
      <c r="E268" s="1">
        <v>1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207</v>
      </c>
      <c r="N268" s="1">
        <v>60000</v>
      </c>
      <c r="O268" s="1">
        <f t="shared" si="6"/>
        <v>0</v>
      </c>
      <c r="P268" s="11">
        <f>SUM(O268:O286)/SUM(H268:H286)</f>
        <v>34827.076923076922</v>
      </c>
    </row>
    <row r="269" spans="1:16" hidden="1" x14ac:dyDescent="0.2">
      <c r="A269" s="1" t="s">
        <v>41</v>
      </c>
      <c r="B269" s="1" t="s">
        <v>15</v>
      </c>
      <c r="C269" s="1" t="s">
        <v>16</v>
      </c>
      <c r="D269" s="1" t="s">
        <v>32</v>
      </c>
      <c r="E269" s="1">
        <v>1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205</v>
      </c>
      <c r="N269" s="1">
        <v>10131</v>
      </c>
      <c r="O269" s="1">
        <f t="shared" si="6"/>
        <v>0</v>
      </c>
      <c r="P269" s="11"/>
    </row>
    <row r="270" spans="1:16" hidden="1" x14ac:dyDescent="0.2">
      <c r="A270" s="1" t="s">
        <v>43</v>
      </c>
      <c r="B270" s="1" t="s">
        <v>15</v>
      </c>
      <c r="C270" s="1" t="s">
        <v>16</v>
      </c>
      <c r="D270" s="1" t="s">
        <v>32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282</v>
      </c>
      <c r="N270" s="1">
        <v>60000</v>
      </c>
      <c r="O270" s="1">
        <f t="shared" si="6"/>
        <v>0</v>
      </c>
      <c r="P270" s="11"/>
    </row>
    <row r="271" spans="1:16" hidden="1" x14ac:dyDescent="0.2">
      <c r="A271" s="1" t="s">
        <v>47</v>
      </c>
      <c r="B271" s="1" t="s">
        <v>15</v>
      </c>
      <c r="C271" s="1" t="s">
        <v>16</v>
      </c>
      <c r="D271" s="1" t="s">
        <v>32</v>
      </c>
      <c r="E271" s="1">
        <v>1</v>
      </c>
      <c r="F271" s="1">
        <v>1</v>
      </c>
      <c r="G271" s="1">
        <v>0</v>
      </c>
      <c r="H271" s="1">
        <v>0</v>
      </c>
      <c r="I271" s="1">
        <v>1</v>
      </c>
      <c r="J271" s="1">
        <v>1</v>
      </c>
      <c r="K271" s="1">
        <v>0</v>
      </c>
      <c r="L271" s="1">
        <v>1</v>
      </c>
      <c r="N271" s="1">
        <v>59444</v>
      </c>
      <c r="O271" s="1">
        <f t="shared" si="6"/>
        <v>0</v>
      </c>
      <c r="P271" s="11"/>
    </row>
    <row r="272" spans="1:16" hidden="1" x14ac:dyDescent="0.2">
      <c r="A272" s="1" t="s">
        <v>54</v>
      </c>
      <c r="B272" s="1" t="s">
        <v>15</v>
      </c>
      <c r="C272" s="1" t="s">
        <v>16</v>
      </c>
      <c r="D272" s="1" t="s">
        <v>32</v>
      </c>
      <c r="E272" s="1">
        <v>1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185</v>
      </c>
      <c r="N272" s="1">
        <v>60000</v>
      </c>
      <c r="O272" s="1">
        <f t="shared" si="6"/>
        <v>0</v>
      </c>
      <c r="P272" s="11"/>
    </row>
    <row r="273" spans="1:16" hidden="1" x14ac:dyDescent="0.2">
      <c r="A273" s="1" t="s">
        <v>55</v>
      </c>
      <c r="B273" s="1" t="s">
        <v>15</v>
      </c>
      <c r="C273" s="1" t="s">
        <v>16</v>
      </c>
      <c r="D273" s="1" t="s">
        <v>32</v>
      </c>
      <c r="E273" s="1">
        <v>1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175</v>
      </c>
      <c r="N273" s="1">
        <v>60000</v>
      </c>
      <c r="O273" s="1">
        <f t="shared" si="6"/>
        <v>0</v>
      </c>
      <c r="P273" s="11"/>
    </row>
    <row r="274" spans="1:16" hidden="1" x14ac:dyDescent="0.2">
      <c r="A274" s="1" t="s">
        <v>42</v>
      </c>
      <c r="B274" s="1" t="s">
        <v>15</v>
      </c>
      <c r="C274" s="1" t="s">
        <v>16</v>
      </c>
      <c r="D274" s="1" t="s">
        <v>32</v>
      </c>
      <c r="E274" s="1">
        <v>1</v>
      </c>
      <c r="F274" s="1">
        <v>1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  <c r="M274" s="1">
        <v>169</v>
      </c>
      <c r="N274" s="1">
        <v>36423</v>
      </c>
      <c r="O274" s="1">
        <f t="shared" si="6"/>
        <v>36423</v>
      </c>
      <c r="P274" s="11"/>
    </row>
    <row r="275" spans="1:16" hidden="1" x14ac:dyDescent="0.2">
      <c r="A275" s="1" t="s">
        <v>44</v>
      </c>
      <c r="B275" s="1" t="s">
        <v>15</v>
      </c>
      <c r="C275" s="1" t="s">
        <v>16</v>
      </c>
      <c r="D275" s="1" t="s">
        <v>32</v>
      </c>
      <c r="E275" s="1">
        <v>1</v>
      </c>
      <c r="F275" s="1">
        <v>1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1</v>
      </c>
      <c r="M275" s="1">
        <v>264</v>
      </c>
      <c r="N275" s="1">
        <v>27435</v>
      </c>
      <c r="O275" s="1">
        <f t="shared" si="6"/>
        <v>27435</v>
      </c>
      <c r="P275" s="11"/>
    </row>
    <row r="276" spans="1:16" hidden="1" x14ac:dyDescent="0.2">
      <c r="A276" s="1" t="s">
        <v>45</v>
      </c>
      <c r="B276" s="1" t="s">
        <v>15</v>
      </c>
      <c r="C276" s="1" t="s">
        <v>16</v>
      </c>
      <c r="D276" s="1" t="s">
        <v>32</v>
      </c>
      <c r="E276" s="1">
        <v>1</v>
      </c>
      <c r="F276" s="1">
        <v>1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256</v>
      </c>
      <c r="N276" s="1">
        <v>34435</v>
      </c>
      <c r="O276" s="1">
        <f t="shared" si="6"/>
        <v>34435</v>
      </c>
      <c r="P276" s="11"/>
    </row>
    <row r="277" spans="1:16" hidden="1" x14ac:dyDescent="0.2">
      <c r="A277" s="1" t="s">
        <v>46</v>
      </c>
      <c r="B277" s="1" t="s">
        <v>15</v>
      </c>
      <c r="C277" s="1" t="s">
        <v>16</v>
      </c>
      <c r="D277" s="1" t="s">
        <v>32</v>
      </c>
      <c r="E277" s="1">
        <v>1</v>
      </c>
      <c r="F277" s="1">
        <v>1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39100</v>
      </c>
      <c r="O277" s="1">
        <f t="shared" si="6"/>
        <v>39100</v>
      </c>
      <c r="P277" s="11"/>
    </row>
    <row r="278" spans="1:16" hidden="1" x14ac:dyDescent="0.2">
      <c r="A278" s="1" t="s">
        <v>48</v>
      </c>
      <c r="B278" s="1" t="s">
        <v>15</v>
      </c>
      <c r="C278" s="1" t="s">
        <v>16</v>
      </c>
      <c r="D278" s="1" t="s">
        <v>32</v>
      </c>
      <c r="E278" s="1">
        <v>1</v>
      </c>
      <c r="F278" s="1">
        <v>1</v>
      </c>
      <c r="G278" s="1">
        <v>0</v>
      </c>
      <c r="H278" s="1">
        <v>1</v>
      </c>
      <c r="I278" s="1">
        <v>0</v>
      </c>
      <c r="J278" s="1">
        <v>1</v>
      </c>
      <c r="K278" s="1">
        <v>0</v>
      </c>
      <c r="L278" s="1">
        <v>1</v>
      </c>
      <c r="M278" s="1">
        <v>280</v>
      </c>
      <c r="N278" s="1">
        <v>58671</v>
      </c>
      <c r="O278" s="1">
        <f t="shared" si="6"/>
        <v>58671</v>
      </c>
      <c r="P278" s="11"/>
    </row>
    <row r="279" spans="1:16" hidden="1" x14ac:dyDescent="0.2">
      <c r="A279" s="1" t="s">
        <v>49</v>
      </c>
      <c r="B279" s="1" t="s">
        <v>15</v>
      </c>
      <c r="C279" s="1" t="s">
        <v>16</v>
      </c>
      <c r="D279" s="1" t="s">
        <v>32</v>
      </c>
      <c r="E279" s="1">
        <v>1</v>
      </c>
      <c r="F279" s="1">
        <v>1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418</v>
      </c>
      <c r="N279" s="1">
        <v>32156</v>
      </c>
      <c r="O279" s="1">
        <f t="shared" si="6"/>
        <v>32156</v>
      </c>
      <c r="P279" s="11"/>
    </row>
    <row r="280" spans="1:16" hidden="1" x14ac:dyDescent="0.2">
      <c r="A280" s="1" t="s">
        <v>50</v>
      </c>
      <c r="B280" s="1" t="s">
        <v>15</v>
      </c>
      <c r="C280" s="1" t="s">
        <v>16</v>
      </c>
      <c r="D280" s="1" t="s">
        <v>32</v>
      </c>
      <c r="E280" s="1">
        <v>1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202</v>
      </c>
      <c r="N280" s="1">
        <v>48955</v>
      </c>
      <c r="O280" s="1">
        <f t="shared" si="6"/>
        <v>48955</v>
      </c>
      <c r="P280" s="11"/>
    </row>
    <row r="281" spans="1:16" hidden="1" x14ac:dyDescent="0.2">
      <c r="A281" s="1" t="s">
        <v>51</v>
      </c>
      <c r="B281" s="1" t="s">
        <v>15</v>
      </c>
      <c r="C281" s="1" t="s">
        <v>16</v>
      </c>
      <c r="D281" s="1" t="s">
        <v>32</v>
      </c>
      <c r="E281" s="1">
        <v>1</v>
      </c>
      <c r="F281" s="1">
        <v>1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1</v>
      </c>
      <c r="M281" s="1">
        <v>244</v>
      </c>
      <c r="N281" s="1">
        <v>1724</v>
      </c>
      <c r="O281" s="1">
        <f t="shared" si="6"/>
        <v>1724</v>
      </c>
      <c r="P281" s="11"/>
    </row>
    <row r="282" spans="1:16" hidden="1" x14ac:dyDescent="0.2">
      <c r="A282" s="1" t="s">
        <v>52</v>
      </c>
      <c r="B282" s="1" t="s">
        <v>15</v>
      </c>
      <c r="C282" s="1" t="s">
        <v>16</v>
      </c>
      <c r="D282" s="1" t="s">
        <v>32</v>
      </c>
      <c r="E282" s="1">
        <v>1</v>
      </c>
      <c r="F282" s="1">
        <v>1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199</v>
      </c>
      <c r="N282" s="1">
        <v>20112</v>
      </c>
      <c r="O282" s="1">
        <f t="shared" si="6"/>
        <v>20112</v>
      </c>
      <c r="P282" s="11"/>
    </row>
    <row r="283" spans="1:16" hidden="1" x14ac:dyDescent="0.2">
      <c r="A283" s="1" t="s">
        <v>53</v>
      </c>
      <c r="B283" s="1" t="s">
        <v>15</v>
      </c>
      <c r="C283" s="1" t="s">
        <v>16</v>
      </c>
      <c r="D283" s="1" t="s">
        <v>32</v>
      </c>
      <c r="E283" s="1">
        <v>1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506</v>
      </c>
      <c r="N283" s="1">
        <v>30408</v>
      </c>
      <c r="O283" s="1">
        <f t="shared" si="6"/>
        <v>30408</v>
      </c>
      <c r="P283" s="11"/>
    </row>
    <row r="284" spans="1:16" hidden="1" x14ac:dyDescent="0.2">
      <c r="A284" s="1" t="s">
        <v>56</v>
      </c>
      <c r="B284" s="1" t="s">
        <v>15</v>
      </c>
      <c r="C284" s="1" t="s">
        <v>16</v>
      </c>
      <c r="D284" s="1" t="s">
        <v>32</v>
      </c>
      <c r="E284" s="1">
        <v>1</v>
      </c>
      <c r="F284" s="1">
        <v>1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36970</v>
      </c>
      <c r="O284" s="1">
        <f t="shared" si="6"/>
        <v>36970</v>
      </c>
      <c r="P284" s="11"/>
    </row>
    <row r="285" spans="1:16" hidden="1" x14ac:dyDescent="0.2">
      <c r="A285" s="1" t="s">
        <v>57</v>
      </c>
      <c r="B285" s="1" t="s">
        <v>15</v>
      </c>
      <c r="C285" s="1" t="s">
        <v>16</v>
      </c>
      <c r="D285" s="1" t="s">
        <v>32</v>
      </c>
      <c r="E285" s="1">
        <v>1</v>
      </c>
      <c r="F285" s="1">
        <v>1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363</v>
      </c>
      <c r="N285" s="1">
        <v>55164</v>
      </c>
      <c r="O285" s="1">
        <f t="shared" si="6"/>
        <v>55164</v>
      </c>
      <c r="P285" s="11"/>
    </row>
    <row r="286" spans="1:16" hidden="1" x14ac:dyDescent="0.2">
      <c r="A286" s="1" t="s">
        <v>58</v>
      </c>
      <c r="B286" s="1" t="s">
        <v>15</v>
      </c>
      <c r="C286" s="1" t="s">
        <v>16</v>
      </c>
      <c r="D286" s="1" t="s">
        <v>32</v>
      </c>
      <c r="E286" s="1">
        <v>1</v>
      </c>
      <c r="F286" s="1">
        <v>1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1</v>
      </c>
      <c r="M286" s="1">
        <v>204</v>
      </c>
      <c r="N286" s="1">
        <v>31199</v>
      </c>
      <c r="O286" s="1">
        <f t="shared" si="6"/>
        <v>31199</v>
      </c>
      <c r="P286" s="11"/>
    </row>
    <row r="287" spans="1:16" x14ac:dyDescent="0.2">
      <c r="A287" s="5" t="s">
        <v>47</v>
      </c>
      <c r="B287" s="5" t="s">
        <v>35</v>
      </c>
      <c r="C287" s="5"/>
      <c r="D287" s="5" t="s">
        <v>36</v>
      </c>
      <c r="E287" s="5">
        <v>1</v>
      </c>
      <c r="F287" s="5">
        <v>1</v>
      </c>
      <c r="G287" s="5">
        <v>0</v>
      </c>
      <c r="H287" s="5">
        <v>0</v>
      </c>
      <c r="I287" s="5">
        <v>1</v>
      </c>
      <c r="J287" s="5">
        <v>1</v>
      </c>
      <c r="K287" s="5">
        <v>0</v>
      </c>
      <c r="L287" s="5">
        <v>1</v>
      </c>
      <c r="M287" s="5">
        <v>167</v>
      </c>
      <c r="N287" s="5">
        <v>29136</v>
      </c>
      <c r="O287" s="5">
        <f t="shared" si="6"/>
        <v>0</v>
      </c>
      <c r="P287" s="12">
        <f>SUM(O287:O305)/SUM(H287:H305)</f>
        <v>13361.714285714286</v>
      </c>
    </row>
    <row r="288" spans="1:16" x14ac:dyDescent="0.2">
      <c r="A288" s="5" t="s">
        <v>51</v>
      </c>
      <c r="B288" s="5" t="s">
        <v>35</v>
      </c>
      <c r="C288" s="5"/>
      <c r="D288" s="5" t="s">
        <v>36</v>
      </c>
      <c r="E288" s="5">
        <v>1</v>
      </c>
      <c r="F288" s="5">
        <v>1</v>
      </c>
      <c r="G288" s="5">
        <v>0</v>
      </c>
      <c r="H288" s="5">
        <v>0</v>
      </c>
      <c r="I288" s="5">
        <v>1</v>
      </c>
      <c r="J288" s="5">
        <v>0</v>
      </c>
      <c r="K288" s="5">
        <v>1</v>
      </c>
      <c r="L288" s="5">
        <v>8</v>
      </c>
      <c r="M288" s="5">
        <v>0</v>
      </c>
      <c r="N288" s="5">
        <v>10338</v>
      </c>
      <c r="O288" s="5">
        <f t="shared" si="6"/>
        <v>0</v>
      </c>
      <c r="P288" s="12"/>
    </row>
    <row r="289" spans="1:16" x14ac:dyDescent="0.2">
      <c r="A289" s="5" t="s">
        <v>52</v>
      </c>
      <c r="B289" s="5" t="s">
        <v>35</v>
      </c>
      <c r="C289" s="5"/>
      <c r="D289" s="5" t="s">
        <v>36</v>
      </c>
      <c r="E289" s="5">
        <v>1</v>
      </c>
      <c r="F289" s="5">
        <v>0</v>
      </c>
      <c r="G289" s="5">
        <v>1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182</v>
      </c>
      <c r="N289" s="5"/>
      <c r="O289" s="5">
        <f t="shared" si="6"/>
        <v>0</v>
      </c>
      <c r="P289" s="12"/>
    </row>
    <row r="290" spans="1:16" x14ac:dyDescent="0.2">
      <c r="A290" s="5" t="s">
        <v>55</v>
      </c>
      <c r="B290" s="5" t="s">
        <v>35</v>
      </c>
      <c r="C290" s="5"/>
      <c r="D290" s="5" t="s">
        <v>36</v>
      </c>
      <c r="E290" s="5">
        <v>1</v>
      </c>
      <c r="F290" s="5">
        <v>0</v>
      </c>
      <c r="G290" s="5">
        <v>1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16</v>
      </c>
      <c r="N290" s="5">
        <v>30000</v>
      </c>
      <c r="O290" s="5">
        <f t="shared" si="6"/>
        <v>0</v>
      </c>
      <c r="P290" s="12"/>
    </row>
    <row r="291" spans="1:16" x14ac:dyDescent="0.2">
      <c r="A291" s="5" t="s">
        <v>57</v>
      </c>
      <c r="B291" s="5" t="s">
        <v>35</v>
      </c>
      <c r="C291" s="5"/>
      <c r="D291" s="5" t="s">
        <v>36</v>
      </c>
      <c r="E291" s="5">
        <v>1</v>
      </c>
      <c r="F291" s="5">
        <v>1</v>
      </c>
      <c r="G291" s="5">
        <v>0</v>
      </c>
      <c r="H291" s="5">
        <v>0</v>
      </c>
      <c r="I291" s="5">
        <v>1</v>
      </c>
      <c r="J291" s="5">
        <v>0</v>
      </c>
      <c r="K291" s="5">
        <v>1</v>
      </c>
      <c r="L291" s="5">
        <v>9</v>
      </c>
      <c r="M291" s="5">
        <v>189</v>
      </c>
      <c r="N291" s="5">
        <v>10996</v>
      </c>
      <c r="O291" s="5">
        <f t="shared" si="6"/>
        <v>0</v>
      </c>
      <c r="P291" s="12"/>
    </row>
    <row r="292" spans="1:16" x14ac:dyDescent="0.2">
      <c r="A292" s="5" t="s">
        <v>14</v>
      </c>
      <c r="B292" s="5" t="s">
        <v>35</v>
      </c>
      <c r="C292" s="5"/>
      <c r="D292" s="5" t="s">
        <v>36</v>
      </c>
      <c r="E292" s="5">
        <v>1</v>
      </c>
      <c r="F292" s="5">
        <v>1</v>
      </c>
      <c r="G292" s="5">
        <v>0</v>
      </c>
      <c r="H292" s="5">
        <v>1</v>
      </c>
      <c r="I292" s="5">
        <v>0</v>
      </c>
      <c r="J292" s="5">
        <v>0</v>
      </c>
      <c r="K292" s="5">
        <v>1</v>
      </c>
      <c r="L292" s="5">
        <v>8</v>
      </c>
      <c r="M292" s="5">
        <v>184</v>
      </c>
      <c r="N292" s="5">
        <v>10475</v>
      </c>
      <c r="O292" s="5">
        <f t="shared" si="6"/>
        <v>10475</v>
      </c>
      <c r="P292" s="12"/>
    </row>
    <row r="293" spans="1:16" x14ac:dyDescent="0.2">
      <c r="A293" s="5" t="s">
        <v>41</v>
      </c>
      <c r="B293" s="5" t="s">
        <v>35</v>
      </c>
      <c r="C293" s="5"/>
      <c r="D293" s="5" t="s">
        <v>36</v>
      </c>
      <c r="E293" s="5">
        <v>1</v>
      </c>
      <c r="F293" s="5">
        <v>1</v>
      </c>
      <c r="G293" s="5">
        <v>0</v>
      </c>
      <c r="H293" s="5">
        <v>1</v>
      </c>
      <c r="I293" s="5">
        <v>0</v>
      </c>
      <c r="J293" s="5">
        <v>0</v>
      </c>
      <c r="K293" s="5">
        <v>1</v>
      </c>
      <c r="L293" s="5">
        <v>6</v>
      </c>
      <c r="M293" s="5">
        <v>341</v>
      </c>
      <c r="N293" s="5">
        <v>13190</v>
      </c>
      <c r="O293" s="5">
        <f t="shared" si="6"/>
        <v>13190</v>
      </c>
      <c r="P293" s="12"/>
    </row>
    <row r="294" spans="1:16" x14ac:dyDescent="0.2">
      <c r="A294" s="5" t="s">
        <v>42</v>
      </c>
      <c r="B294" s="5" t="s">
        <v>35</v>
      </c>
      <c r="C294" s="5"/>
      <c r="D294" s="5" t="s">
        <v>36</v>
      </c>
      <c r="E294" s="5">
        <v>1</v>
      </c>
      <c r="F294" s="5">
        <v>1</v>
      </c>
      <c r="G294" s="5">
        <v>0</v>
      </c>
      <c r="H294" s="5">
        <v>1</v>
      </c>
      <c r="I294" s="5">
        <v>0</v>
      </c>
      <c r="J294" s="5">
        <v>0</v>
      </c>
      <c r="K294" s="5">
        <v>1</v>
      </c>
      <c r="L294" s="5">
        <v>9</v>
      </c>
      <c r="M294" s="5">
        <v>163</v>
      </c>
      <c r="N294" s="5">
        <v>10794</v>
      </c>
      <c r="O294" s="5">
        <f t="shared" si="6"/>
        <v>10794</v>
      </c>
      <c r="P294" s="12"/>
    </row>
    <row r="295" spans="1:16" x14ac:dyDescent="0.2">
      <c r="A295" s="5" t="s">
        <v>43</v>
      </c>
      <c r="B295" s="5" t="s">
        <v>35</v>
      </c>
      <c r="C295" s="5"/>
      <c r="D295" s="5" t="s">
        <v>36</v>
      </c>
      <c r="E295" s="5">
        <v>1</v>
      </c>
      <c r="F295" s="5">
        <v>1</v>
      </c>
      <c r="G295" s="5">
        <v>0</v>
      </c>
      <c r="H295" s="5">
        <v>1</v>
      </c>
      <c r="I295" s="5">
        <v>0</v>
      </c>
      <c r="J295" s="5">
        <v>0</v>
      </c>
      <c r="K295" s="5">
        <v>1</v>
      </c>
      <c r="L295" s="5">
        <v>8</v>
      </c>
      <c r="M295" s="5">
        <v>159</v>
      </c>
      <c r="N295" s="5">
        <v>26999</v>
      </c>
      <c r="O295" s="5">
        <f t="shared" si="6"/>
        <v>26999</v>
      </c>
      <c r="P295" s="12"/>
    </row>
    <row r="296" spans="1:16" x14ac:dyDescent="0.2">
      <c r="A296" s="5" t="s">
        <v>44</v>
      </c>
      <c r="B296" s="5" t="s">
        <v>35</v>
      </c>
      <c r="C296" s="5"/>
      <c r="D296" s="5" t="s">
        <v>36</v>
      </c>
      <c r="E296" s="5">
        <v>1</v>
      </c>
      <c r="F296" s="5">
        <v>1</v>
      </c>
      <c r="G296" s="5">
        <v>0</v>
      </c>
      <c r="H296" s="5">
        <v>1</v>
      </c>
      <c r="I296" s="5">
        <v>0</v>
      </c>
      <c r="J296" s="5">
        <v>0</v>
      </c>
      <c r="K296" s="5">
        <v>1</v>
      </c>
      <c r="L296" s="5">
        <v>8</v>
      </c>
      <c r="M296" s="5"/>
      <c r="N296" s="5">
        <v>12499</v>
      </c>
      <c r="O296" s="5">
        <f t="shared" si="6"/>
        <v>12499</v>
      </c>
      <c r="P296" s="12"/>
    </row>
    <row r="297" spans="1:16" x14ac:dyDescent="0.2">
      <c r="A297" s="5" t="s">
        <v>45</v>
      </c>
      <c r="B297" s="5" t="s">
        <v>35</v>
      </c>
      <c r="C297" s="5"/>
      <c r="D297" s="5" t="s">
        <v>36</v>
      </c>
      <c r="E297" s="5">
        <v>1</v>
      </c>
      <c r="F297" s="5">
        <v>1</v>
      </c>
      <c r="G297" s="5">
        <v>0</v>
      </c>
      <c r="H297" s="5">
        <v>1</v>
      </c>
      <c r="I297" s="5">
        <v>0</v>
      </c>
      <c r="J297" s="5">
        <v>0</v>
      </c>
      <c r="K297" s="5">
        <v>1</v>
      </c>
      <c r="L297" s="5">
        <v>8</v>
      </c>
      <c r="M297" s="5">
        <v>372</v>
      </c>
      <c r="N297" s="5">
        <v>7145</v>
      </c>
      <c r="O297" s="5">
        <f t="shared" si="6"/>
        <v>7145</v>
      </c>
      <c r="P297" s="12"/>
    </row>
    <row r="298" spans="1:16" x14ac:dyDescent="0.2">
      <c r="A298" s="5" t="s">
        <v>46</v>
      </c>
      <c r="B298" s="5" t="s">
        <v>35</v>
      </c>
      <c r="C298" s="5"/>
      <c r="D298" s="5" t="s">
        <v>36</v>
      </c>
      <c r="E298" s="5">
        <v>1</v>
      </c>
      <c r="F298" s="5">
        <v>1</v>
      </c>
      <c r="G298" s="5">
        <v>0</v>
      </c>
      <c r="H298" s="5">
        <v>1</v>
      </c>
      <c r="I298" s="5">
        <v>0</v>
      </c>
      <c r="J298" s="5">
        <v>0</v>
      </c>
      <c r="K298" s="5">
        <v>1</v>
      </c>
      <c r="L298" s="5">
        <v>8</v>
      </c>
      <c r="M298" s="5">
        <v>373</v>
      </c>
      <c r="N298" s="5">
        <v>14065</v>
      </c>
      <c r="O298" s="5">
        <f t="shared" si="6"/>
        <v>14065</v>
      </c>
      <c r="P298" s="12"/>
    </row>
    <row r="299" spans="1:16" x14ac:dyDescent="0.2">
      <c r="A299" s="5" t="s">
        <v>48</v>
      </c>
      <c r="B299" s="5" t="s">
        <v>35</v>
      </c>
      <c r="C299" s="5"/>
      <c r="D299" s="5" t="s">
        <v>36</v>
      </c>
      <c r="E299" s="5">
        <v>1</v>
      </c>
      <c r="F299" s="5">
        <v>1</v>
      </c>
      <c r="G299" s="5">
        <v>0</v>
      </c>
      <c r="H299" s="5">
        <v>1</v>
      </c>
      <c r="I299" s="5">
        <v>0</v>
      </c>
      <c r="J299" s="5">
        <v>0</v>
      </c>
      <c r="K299" s="5">
        <v>1</v>
      </c>
      <c r="L299" s="5">
        <v>8</v>
      </c>
      <c r="M299" s="5">
        <v>161</v>
      </c>
      <c r="N299" s="5">
        <v>17100</v>
      </c>
      <c r="O299" s="5">
        <f t="shared" si="6"/>
        <v>17100</v>
      </c>
      <c r="P299" s="12"/>
    </row>
    <row r="300" spans="1:16" x14ac:dyDescent="0.2">
      <c r="A300" s="5" t="s">
        <v>49</v>
      </c>
      <c r="B300" s="5" t="s">
        <v>35</v>
      </c>
      <c r="C300" s="5"/>
      <c r="D300" s="5" t="s">
        <v>36</v>
      </c>
      <c r="E300" s="5">
        <v>1</v>
      </c>
      <c r="F300" s="5">
        <v>1</v>
      </c>
      <c r="G300" s="5">
        <v>0</v>
      </c>
      <c r="H300" s="5">
        <v>1</v>
      </c>
      <c r="I300" s="5">
        <v>0</v>
      </c>
      <c r="J300" s="5">
        <v>0</v>
      </c>
      <c r="K300" s="5">
        <v>1</v>
      </c>
      <c r="L300" s="5">
        <v>8</v>
      </c>
      <c r="M300" s="5">
        <v>375</v>
      </c>
      <c r="N300" s="5">
        <v>8416</v>
      </c>
      <c r="O300" s="5">
        <f t="shared" si="6"/>
        <v>8416</v>
      </c>
      <c r="P300" s="12"/>
    </row>
    <row r="301" spans="1:16" x14ac:dyDescent="0.2">
      <c r="A301" s="5" t="s">
        <v>50</v>
      </c>
      <c r="B301" s="5" t="s">
        <v>35</v>
      </c>
      <c r="C301" s="5"/>
      <c r="D301" s="5" t="s">
        <v>36</v>
      </c>
      <c r="E301" s="5">
        <v>1</v>
      </c>
      <c r="F301" s="5">
        <v>1</v>
      </c>
      <c r="G301" s="5">
        <v>0</v>
      </c>
      <c r="H301" s="5">
        <v>1</v>
      </c>
      <c r="I301" s="5">
        <v>0</v>
      </c>
      <c r="J301" s="5">
        <v>0</v>
      </c>
      <c r="K301" s="5">
        <v>1</v>
      </c>
      <c r="L301" s="5">
        <v>8</v>
      </c>
      <c r="M301" s="5">
        <v>510</v>
      </c>
      <c r="N301" s="5">
        <v>9126</v>
      </c>
      <c r="O301" s="5">
        <f t="shared" si="6"/>
        <v>9126</v>
      </c>
      <c r="P301" s="12"/>
    </row>
    <row r="302" spans="1:16" x14ac:dyDescent="0.2">
      <c r="A302" s="5" t="s">
        <v>53</v>
      </c>
      <c r="B302" s="5" t="s">
        <v>35</v>
      </c>
      <c r="C302" s="5"/>
      <c r="D302" s="5" t="s">
        <v>36</v>
      </c>
      <c r="E302" s="5">
        <v>1</v>
      </c>
      <c r="F302" s="5">
        <v>1</v>
      </c>
      <c r="G302" s="5">
        <v>0</v>
      </c>
      <c r="H302" s="5">
        <v>1</v>
      </c>
      <c r="I302" s="5">
        <v>0</v>
      </c>
      <c r="J302" s="5">
        <v>0</v>
      </c>
      <c r="K302" s="5">
        <v>1</v>
      </c>
      <c r="L302" s="5">
        <v>8</v>
      </c>
      <c r="M302" s="5">
        <v>269</v>
      </c>
      <c r="N302" s="5">
        <v>16510</v>
      </c>
      <c r="O302" s="5">
        <f t="shared" si="6"/>
        <v>16510</v>
      </c>
      <c r="P302" s="12"/>
    </row>
    <row r="303" spans="1:16" x14ac:dyDescent="0.2">
      <c r="A303" s="5" t="s">
        <v>54</v>
      </c>
      <c r="B303" s="5" t="s">
        <v>35</v>
      </c>
      <c r="C303" s="5"/>
      <c r="D303" s="5" t="s">
        <v>36</v>
      </c>
      <c r="E303" s="5">
        <v>1</v>
      </c>
      <c r="F303" s="5">
        <v>1</v>
      </c>
      <c r="G303" s="5">
        <v>0</v>
      </c>
      <c r="H303" s="5">
        <v>1</v>
      </c>
      <c r="I303" s="5">
        <v>0</v>
      </c>
      <c r="J303" s="5">
        <v>0</v>
      </c>
      <c r="K303" s="5">
        <v>1</v>
      </c>
      <c r="L303" s="5">
        <v>8</v>
      </c>
      <c r="M303" s="5">
        <v>371</v>
      </c>
      <c r="N303" s="5">
        <v>13381</v>
      </c>
      <c r="O303" s="5">
        <f t="shared" si="6"/>
        <v>13381</v>
      </c>
      <c r="P303" s="12"/>
    </row>
    <row r="304" spans="1:16" x14ac:dyDescent="0.2">
      <c r="A304" s="5" t="s">
        <v>56</v>
      </c>
      <c r="B304" s="5" t="s">
        <v>35</v>
      </c>
      <c r="C304" s="5"/>
      <c r="D304" s="5" t="s">
        <v>36</v>
      </c>
      <c r="E304" s="5">
        <v>1</v>
      </c>
      <c r="F304" s="5">
        <v>1</v>
      </c>
      <c r="G304" s="5">
        <v>0</v>
      </c>
      <c r="H304" s="5">
        <v>1</v>
      </c>
      <c r="I304" s="5">
        <v>0</v>
      </c>
      <c r="J304" s="5">
        <v>0</v>
      </c>
      <c r="K304" s="5">
        <v>1</v>
      </c>
      <c r="L304" s="5">
        <v>8</v>
      </c>
      <c r="M304" s="5">
        <v>384</v>
      </c>
      <c r="N304" s="5">
        <v>8093</v>
      </c>
      <c r="O304" s="5">
        <f t="shared" si="6"/>
        <v>8093</v>
      </c>
      <c r="P304" s="12"/>
    </row>
    <row r="305" spans="1:16" x14ac:dyDescent="0.2">
      <c r="A305" s="5" t="s">
        <v>58</v>
      </c>
      <c r="B305" s="5" t="s">
        <v>35</v>
      </c>
      <c r="C305" s="5"/>
      <c r="D305" s="5" t="s">
        <v>36</v>
      </c>
      <c r="E305" s="5">
        <v>1</v>
      </c>
      <c r="F305" s="5">
        <v>1</v>
      </c>
      <c r="G305" s="5">
        <v>0</v>
      </c>
      <c r="H305" s="5">
        <v>1</v>
      </c>
      <c r="I305" s="5">
        <v>0</v>
      </c>
      <c r="J305" s="5">
        <v>0</v>
      </c>
      <c r="K305" s="5">
        <v>1</v>
      </c>
      <c r="L305" s="5">
        <v>8</v>
      </c>
      <c r="M305" s="5">
        <v>382</v>
      </c>
      <c r="N305" s="5">
        <v>19271</v>
      </c>
      <c r="O305" s="5">
        <f t="shared" si="6"/>
        <v>19271</v>
      </c>
      <c r="P305" s="12"/>
    </row>
    <row r="306" spans="1:16" x14ac:dyDescent="0.2">
      <c r="A306" s="1" t="s">
        <v>47</v>
      </c>
      <c r="B306" s="1" t="s">
        <v>35</v>
      </c>
      <c r="D306" s="1" t="s">
        <v>38</v>
      </c>
      <c r="E306" s="1">
        <v>1</v>
      </c>
      <c r="F306" s="1">
        <v>1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>
        <v>13</v>
      </c>
      <c r="N306" s="1">
        <v>13585</v>
      </c>
      <c r="O306" s="1">
        <f t="shared" si="6"/>
        <v>0</v>
      </c>
      <c r="P306" s="11">
        <f>SUM(O306:O324)/SUM(H306:H324)</f>
        <v>14627.375</v>
      </c>
    </row>
    <row r="307" spans="1:16" x14ac:dyDescent="0.2">
      <c r="A307" s="1" t="s">
        <v>52</v>
      </c>
      <c r="B307" s="1" t="s">
        <v>35</v>
      </c>
      <c r="D307" s="1" t="s">
        <v>38</v>
      </c>
      <c r="E307" s="1">
        <v>1</v>
      </c>
      <c r="F307" s="1">
        <v>1</v>
      </c>
      <c r="G307" s="1">
        <v>0</v>
      </c>
      <c r="H307" s="1">
        <v>0</v>
      </c>
      <c r="I307" s="1">
        <v>1</v>
      </c>
      <c r="J307" s="1">
        <v>0</v>
      </c>
      <c r="K307" s="1">
        <v>1</v>
      </c>
      <c r="L307" s="1">
        <v>13</v>
      </c>
      <c r="M307" s="1">
        <v>338</v>
      </c>
      <c r="N307" s="1">
        <v>9944</v>
      </c>
      <c r="O307" s="1">
        <f t="shared" si="6"/>
        <v>0</v>
      </c>
      <c r="P307" s="11"/>
    </row>
    <row r="308" spans="1:16" x14ac:dyDescent="0.2">
      <c r="A308" s="1" t="s">
        <v>55</v>
      </c>
      <c r="B308" s="1" t="s">
        <v>35</v>
      </c>
      <c r="D308" s="1" t="s">
        <v>38</v>
      </c>
      <c r="E308" s="1">
        <v>1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353</v>
      </c>
      <c r="N308" s="1">
        <v>30000</v>
      </c>
      <c r="O308" s="1">
        <f t="shared" si="6"/>
        <v>0</v>
      </c>
      <c r="P308" s="11"/>
    </row>
    <row r="309" spans="1:16" x14ac:dyDescent="0.2">
      <c r="A309" s="1" t="s">
        <v>14</v>
      </c>
      <c r="B309" s="1" t="s">
        <v>35</v>
      </c>
      <c r="D309" s="1" t="s">
        <v>38</v>
      </c>
      <c r="E309" s="1">
        <v>1</v>
      </c>
      <c r="F309" s="1">
        <v>1</v>
      </c>
      <c r="G309" s="1">
        <v>0</v>
      </c>
      <c r="H309" s="1">
        <v>1</v>
      </c>
      <c r="I309" s="1">
        <v>0</v>
      </c>
      <c r="J309" s="1">
        <v>0</v>
      </c>
      <c r="K309" s="1">
        <v>1</v>
      </c>
      <c r="L309" s="1">
        <v>7</v>
      </c>
      <c r="N309" s="1">
        <v>5656</v>
      </c>
      <c r="O309" s="1">
        <f t="shared" si="6"/>
        <v>5656</v>
      </c>
      <c r="P309" s="11"/>
    </row>
    <row r="310" spans="1:16" x14ac:dyDescent="0.2">
      <c r="A310" s="1" t="s">
        <v>41</v>
      </c>
      <c r="B310" s="1" t="s">
        <v>35</v>
      </c>
      <c r="D310" s="1" t="s">
        <v>38</v>
      </c>
      <c r="E310" s="1">
        <v>1</v>
      </c>
      <c r="F310" s="1">
        <v>1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13</v>
      </c>
      <c r="M310" s="1">
        <v>312</v>
      </c>
      <c r="N310" s="1">
        <v>19889</v>
      </c>
      <c r="O310" s="1">
        <f t="shared" si="6"/>
        <v>19889</v>
      </c>
      <c r="P310" s="11"/>
    </row>
    <row r="311" spans="1:16" x14ac:dyDescent="0.2">
      <c r="A311" s="1" t="s">
        <v>42</v>
      </c>
      <c r="B311" s="1" t="s">
        <v>35</v>
      </c>
      <c r="D311" s="1" t="s">
        <v>38</v>
      </c>
      <c r="E311" s="1">
        <v>1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1</v>
      </c>
      <c r="L311" s="1">
        <v>7</v>
      </c>
      <c r="M311" s="1">
        <v>452</v>
      </c>
      <c r="N311" s="1">
        <v>9405</v>
      </c>
      <c r="O311" s="1">
        <f t="shared" si="6"/>
        <v>9405</v>
      </c>
      <c r="P311" s="11"/>
    </row>
    <row r="312" spans="1:16" x14ac:dyDescent="0.2">
      <c r="A312" s="1" t="s">
        <v>43</v>
      </c>
      <c r="B312" s="1" t="s">
        <v>35</v>
      </c>
      <c r="D312" s="1" t="s">
        <v>38</v>
      </c>
      <c r="E312" s="1">
        <v>1</v>
      </c>
      <c r="F312" s="1">
        <v>1</v>
      </c>
      <c r="G312" s="1">
        <v>0</v>
      </c>
      <c r="H312" s="1">
        <v>1</v>
      </c>
      <c r="I312" s="1">
        <v>0</v>
      </c>
      <c r="J312" s="1">
        <v>0</v>
      </c>
      <c r="K312" s="1">
        <v>1</v>
      </c>
      <c r="L312" s="1">
        <v>12</v>
      </c>
      <c r="M312" s="1">
        <v>209</v>
      </c>
      <c r="N312" s="1">
        <v>13280</v>
      </c>
      <c r="O312" s="1">
        <f t="shared" si="6"/>
        <v>13280</v>
      </c>
      <c r="P312" s="11"/>
    </row>
    <row r="313" spans="1:16" x14ac:dyDescent="0.2">
      <c r="A313" s="1" t="s">
        <v>44</v>
      </c>
      <c r="B313" s="1" t="s">
        <v>35</v>
      </c>
      <c r="D313" s="1" t="s">
        <v>38</v>
      </c>
      <c r="E313" s="1">
        <v>1</v>
      </c>
      <c r="F313" s="1">
        <v>1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>
        <v>7</v>
      </c>
      <c r="M313" s="1">
        <v>213</v>
      </c>
      <c r="N313" s="1">
        <v>10057</v>
      </c>
      <c r="O313" s="1">
        <f t="shared" si="6"/>
        <v>10057</v>
      </c>
      <c r="P313" s="11"/>
    </row>
    <row r="314" spans="1:16" x14ac:dyDescent="0.2">
      <c r="A314" s="1" t="s">
        <v>45</v>
      </c>
      <c r="B314" s="1" t="s">
        <v>35</v>
      </c>
      <c r="D314" s="1" t="s">
        <v>38</v>
      </c>
      <c r="E314" s="1">
        <v>1</v>
      </c>
      <c r="F314" s="1">
        <v>1</v>
      </c>
      <c r="G314" s="1">
        <v>0</v>
      </c>
      <c r="H314" s="1">
        <v>1</v>
      </c>
      <c r="I314" s="1">
        <v>0</v>
      </c>
      <c r="J314" s="1">
        <v>0</v>
      </c>
      <c r="K314" s="1">
        <v>1</v>
      </c>
      <c r="L314" s="1">
        <v>12</v>
      </c>
      <c r="M314" s="1">
        <v>283</v>
      </c>
      <c r="N314" s="1">
        <v>10682</v>
      </c>
      <c r="O314" s="1">
        <f t="shared" si="6"/>
        <v>10682</v>
      </c>
      <c r="P314" s="11"/>
    </row>
    <row r="315" spans="1:16" x14ac:dyDescent="0.2">
      <c r="A315" s="1" t="s">
        <v>46</v>
      </c>
      <c r="B315" s="1" t="s">
        <v>35</v>
      </c>
      <c r="D315" s="1" t="s">
        <v>38</v>
      </c>
      <c r="E315" s="1">
        <v>1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  <c r="K315" s="1">
        <v>1</v>
      </c>
      <c r="L315" s="1">
        <v>7</v>
      </c>
      <c r="M315" s="1">
        <v>276</v>
      </c>
      <c r="N315" s="1">
        <v>9926</v>
      </c>
      <c r="O315" s="1">
        <f t="shared" si="6"/>
        <v>9926</v>
      </c>
      <c r="P315" s="11"/>
    </row>
    <row r="316" spans="1:16" x14ac:dyDescent="0.2">
      <c r="A316" s="1" t="s">
        <v>48</v>
      </c>
      <c r="B316" s="1" t="s">
        <v>35</v>
      </c>
      <c r="D316" s="1" t="s">
        <v>38</v>
      </c>
      <c r="E316" s="1">
        <v>1</v>
      </c>
      <c r="F316" s="1">
        <v>1</v>
      </c>
      <c r="G316" s="1">
        <v>0</v>
      </c>
      <c r="H316" s="1">
        <v>1</v>
      </c>
      <c r="I316" s="1">
        <v>0</v>
      </c>
      <c r="J316" s="1">
        <v>0</v>
      </c>
      <c r="K316" s="1">
        <v>1</v>
      </c>
      <c r="L316" s="1">
        <v>13</v>
      </c>
      <c r="M316" s="1">
        <v>255</v>
      </c>
      <c r="N316" s="1">
        <v>21280</v>
      </c>
      <c r="O316" s="1">
        <f t="shared" si="6"/>
        <v>21280</v>
      </c>
      <c r="P316" s="11"/>
    </row>
    <row r="317" spans="1:16" x14ac:dyDescent="0.2">
      <c r="A317" s="1" t="s">
        <v>49</v>
      </c>
      <c r="B317" s="1" t="s">
        <v>35</v>
      </c>
      <c r="D317" s="1" t="s">
        <v>38</v>
      </c>
      <c r="E317" s="1">
        <v>1</v>
      </c>
      <c r="F317" s="1">
        <v>1</v>
      </c>
      <c r="G317" s="1">
        <v>0</v>
      </c>
      <c r="H317" s="1">
        <v>1</v>
      </c>
      <c r="I317" s="1">
        <v>0</v>
      </c>
      <c r="J317" s="1">
        <v>0</v>
      </c>
      <c r="K317" s="1">
        <v>1</v>
      </c>
      <c r="L317" s="1">
        <v>13</v>
      </c>
      <c r="M317" s="1">
        <v>236</v>
      </c>
      <c r="N317" s="1">
        <v>11943</v>
      </c>
      <c r="O317" s="1">
        <f t="shared" si="6"/>
        <v>11943</v>
      </c>
      <c r="P317" s="11"/>
    </row>
    <row r="318" spans="1:16" x14ac:dyDescent="0.2">
      <c r="A318" s="1" t="s">
        <v>50</v>
      </c>
      <c r="B318" s="1" t="s">
        <v>35</v>
      </c>
      <c r="D318" s="1" t="s">
        <v>38</v>
      </c>
      <c r="E318" s="1">
        <v>1</v>
      </c>
      <c r="F318" s="1">
        <v>1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13</v>
      </c>
      <c r="M318" s="1">
        <v>263</v>
      </c>
      <c r="N318" s="1">
        <v>12485</v>
      </c>
      <c r="O318" s="1">
        <f t="shared" si="6"/>
        <v>12485</v>
      </c>
      <c r="P318" s="11"/>
    </row>
    <row r="319" spans="1:16" x14ac:dyDescent="0.2">
      <c r="A319" s="1" t="s">
        <v>51</v>
      </c>
      <c r="B319" s="1" t="s">
        <v>35</v>
      </c>
      <c r="D319" s="1" t="s">
        <v>38</v>
      </c>
      <c r="E319" s="1">
        <v>1</v>
      </c>
      <c r="F319" s="1">
        <v>1</v>
      </c>
      <c r="G319" s="1">
        <v>0</v>
      </c>
      <c r="H319" s="1">
        <v>1</v>
      </c>
      <c r="I319" s="1">
        <v>0</v>
      </c>
      <c r="J319" s="1">
        <v>0</v>
      </c>
      <c r="K319" s="1">
        <v>1</v>
      </c>
      <c r="L319" s="1">
        <v>13</v>
      </c>
      <c r="M319" s="1">
        <v>310</v>
      </c>
      <c r="N319" s="1">
        <v>14810</v>
      </c>
      <c r="O319" s="1">
        <f t="shared" si="6"/>
        <v>14810</v>
      </c>
      <c r="P319" s="11"/>
    </row>
    <row r="320" spans="1:16" x14ac:dyDescent="0.2">
      <c r="A320" s="1" t="s">
        <v>53</v>
      </c>
      <c r="B320" s="1" t="s">
        <v>35</v>
      </c>
      <c r="D320" s="1" t="s">
        <v>38</v>
      </c>
      <c r="E320" s="1">
        <v>1</v>
      </c>
      <c r="F320" s="1">
        <v>1</v>
      </c>
      <c r="G320" s="1">
        <v>0</v>
      </c>
      <c r="H320" s="1">
        <v>1</v>
      </c>
      <c r="I320" s="1">
        <v>0</v>
      </c>
      <c r="J320" s="1">
        <v>0</v>
      </c>
      <c r="K320" s="1">
        <v>1</v>
      </c>
      <c r="L320" s="1">
        <v>13</v>
      </c>
      <c r="N320" s="1">
        <v>18283</v>
      </c>
      <c r="O320" s="1">
        <f t="shared" si="6"/>
        <v>18283</v>
      </c>
      <c r="P320" s="11"/>
    </row>
    <row r="321" spans="1:16" x14ac:dyDescent="0.2">
      <c r="A321" s="1" t="s">
        <v>54</v>
      </c>
      <c r="B321" s="1" t="s">
        <v>35</v>
      </c>
      <c r="D321" s="1" t="s">
        <v>38</v>
      </c>
      <c r="E321" s="1">
        <v>1</v>
      </c>
      <c r="F321" s="1">
        <v>1</v>
      </c>
      <c r="G321" s="1">
        <v>0</v>
      </c>
      <c r="H321" s="1">
        <v>1</v>
      </c>
      <c r="I321" s="1">
        <v>0</v>
      </c>
      <c r="J321" s="1">
        <v>0</v>
      </c>
      <c r="K321" s="1">
        <v>1</v>
      </c>
      <c r="L321" s="1">
        <v>13</v>
      </c>
      <c r="M321" s="1">
        <v>276</v>
      </c>
      <c r="N321" s="1">
        <v>16236</v>
      </c>
      <c r="O321" s="1">
        <f t="shared" si="6"/>
        <v>16236</v>
      </c>
      <c r="P321" s="11"/>
    </row>
    <row r="322" spans="1:16" x14ac:dyDescent="0.2">
      <c r="A322" s="1" t="s">
        <v>56</v>
      </c>
      <c r="B322" s="1" t="s">
        <v>35</v>
      </c>
      <c r="D322" s="1" t="s">
        <v>38</v>
      </c>
      <c r="E322" s="1">
        <v>1</v>
      </c>
      <c r="F322" s="1">
        <v>1</v>
      </c>
      <c r="G322" s="1">
        <v>0</v>
      </c>
      <c r="H322" s="1">
        <v>1</v>
      </c>
      <c r="I322" s="1">
        <v>0</v>
      </c>
      <c r="J322" s="1">
        <v>0</v>
      </c>
      <c r="K322" s="1">
        <v>1</v>
      </c>
      <c r="L322" s="1">
        <v>10</v>
      </c>
      <c r="M322" s="1">
        <v>273</v>
      </c>
      <c r="N322" s="1">
        <v>27450</v>
      </c>
      <c r="O322" s="1">
        <f t="shared" si="6"/>
        <v>27450</v>
      </c>
      <c r="P322" s="11"/>
    </row>
    <row r="323" spans="1:16" x14ac:dyDescent="0.2">
      <c r="A323" s="1" t="s">
        <v>57</v>
      </c>
      <c r="B323" s="1" t="s">
        <v>35</v>
      </c>
      <c r="D323" s="1" t="s">
        <v>38</v>
      </c>
      <c r="E323" s="1">
        <v>1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1</v>
      </c>
      <c r="L323" s="1">
        <v>13</v>
      </c>
      <c r="M323" s="1">
        <v>241</v>
      </c>
      <c r="N323" s="1">
        <v>10398</v>
      </c>
      <c r="O323" s="1">
        <f t="shared" ref="O323:O386" si="7">IF(H323=0,0,N323)</f>
        <v>10398</v>
      </c>
      <c r="P323" s="11"/>
    </row>
    <row r="324" spans="1:16" x14ac:dyDescent="0.2">
      <c r="A324" s="1" t="s">
        <v>58</v>
      </c>
      <c r="B324" s="1" t="s">
        <v>35</v>
      </c>
      <c r="D324" s="1" t="s">
        <v>38</v>
      </c>
      <c r="E324" s="1">
        <v>1</v>
      </c>
      <c r="F324" s="1">
        <v>1</v>
      </c>
      <c r="G324" s="1">
        <v>0</v>
      </c>
      <c r="H324" s="1">
        <v>1</v>
      </c>
      <c r="I324" s="1">
        <v>0</v>
      </c>
      <c r="J324" s="1">
        <v>0</v>
      </c>
      <c r="K324" s="1">
        <v>1</v>
      </c>
      <c r="L324" s="1">
        <v>13</v>
      </c>
      <c r="N324" s="1">
        <v>22258</v>
      </c>
      <c r="O324" s="1">
        <f t="shared" si="7"/>
        <v>22258</v>
      </c>
      <c r="P324" s="11"/>
    </row>
    <row r="325" spans="1:16" x14ac:dyDescent="0.2">
      <c r="A325" s="1" t="s">
        <v>42</v>
      </c>
      <c r="B325" s="1" t="s">
        <v>35</v>
      </c>
      <c r="D325" s="1" t="s">
        <v>37</v>
      </c>
      <c r="E325" s="1">
        <v>1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>
        <v>9</v>
      </c>
      <c r="M325" s="1">
        <v>520</v>
      </c>
      <c r="N325" s="1">
        <v>8540</v>
      </c>
      <c r="O325" s="1">
        <f t="shared" si="7"/>
        <v>0</v>
      </c>
      <c r="P325" s="11">
        <f>SUM(O325:O343)/SUM(H325:H343)</f>
        <v>10816.333333333334</v>
      </c>
    </row>
    <row r="326" spans="1:16" x14ac:dyDescent="0.2">
      <c r="A326" s="1" t="s">
        <v>14</v>
      </c>
      <c r="B326" s="1" t="s">
        <v>35</v>
      </c>
      <c r="D326" s="1" t="s">
        <v>37</v>
      </c>
      <c r="E326" s="1">
        <v>1</v>
      </c>
      <c r="F326" s="1">
        <v>1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6</v>
      </c>
      <c r="M326" s="1">
        <v>598</v>
      </c>
      <c r="N326" s="1">
        <v>6185</v>
      </c>
      <c r="O326" s="1">
        <f t="shared" si="7"/>
        <v>6185</v>
      </c>
      <c r="P326" s="11"/>
    </row>
    <row r="327" spans="1:16" x14ac:dyDescent="0.2">
      <c r="A327" s="1" t="s">
        <v>41</v>
      </c>
      <c r="B327" s="1" t="s">
        <v>35</v>
      </c>
      <c r="D327" s="1" t="s">
        <v>37</v>
      </c>
      <c r="E327" s="1">
        <v>1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s="1">
        <v>1</v>
      </c>
      <c r="L327" s="1">
        <v>7</v>
      </c>
      <c r="M327" s="1">
        <v>399</v>
      </c>
      <c r="N327" s="1">
        <v>10906</v>
      </c>
      <c r="O327" s="1">
        <f t="shared" si="7"/>
        <v>10906</v>
      </c>
      <c r="P327" s="11"/>
    </row>
    <row r="328" spans="1:16" x14ac:dyDescent="0.2">
      <c r="A328" s="1" t="s">
        <v>43</v>
      </c>
      <c r="B328" s="1" t="s">
        <v>35</v>
      </c>
      <c r="D328" s="1" t="s">
        <v>37</v>
      </c>
      <c r="E328" s="1">
        <v>1</v>
      </c>
      <c r="F328" s="1">
        <v>1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>
        <v>7</v>
      </c>
      <c r="M328" s="1">
        <v>277</v>
      </c>
      <c r="N328" s="1">
        <v>8352</v>
      </c>
      <c r="O328" s="1">
        <f t="shared" si="7"/>
        <v>8352</v>
      </c>
      <c r="P328" s="11"/>
    </row>
    <row r="329" spans="1:16" x14ac:dyDescent="0.2">
      <c r="A329" s="1" t="s">
        <v>44</v>
      </c>
      <c r="B329" s="1" t="s">
        <v>35</v>
      </c>
      <c r="D329" s="1" t="s">
        <v>37</v>
      </c>
      <c r="E329" s="1">
        <v>1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1</v>
      </c>
      <c r="L329" s="1">
        <v>8</v>
      </c>
      <c r="M329" s="1">
        <v>768</v>
      </c>
      <c r="N329" s="1">
        <v>10980</v>
      </c>
      <c r="O329" s="1">
        <f t="shared" si="7"/>
        <v>10980</v>
      </c>
      <c r="P329" s="11"/>
    </row>
    <row r="330" spans="1:16" x14ac:dyDescent="0.2">
      <c r="A330" s="1" t="s">
        <v>45</v>
      </c>
      <c r="B330" s="1" t="s">
        <v>35</v>
      </c>
      <c r="D330" s="1" t="s">
        <v>37</v>
      </c>
      <c r="E330" s="1">
        <v>1</v>
      </c>
      <c r="F330" s="1">
        <v>1</v>
      </c>
      <c r="G330" s="1">
        <v>0</v>
      </c>
      <c r="H330" s="1">
        <v>1</v>
      </c>
      <c r="I330" s="1">
        <v>0</v>
      </c>
      <c r="J330" s="1">
        <v>0</v>
      </c>
      <c r="K330" s="1">
        <v>1</v>
      </c>
      <c r="L330" s="1">
        <v>7</v>
      </c>
      <c r="N330" s="1">
        <v>7132</v>
      </c>
      <c r="O330" s="1">
        <f t="shared" si="7"/>
        <v>7132</v>
      </c>
      <c r="P330" s="11"/>
    </row>
    <row r="331" spans="1:16" x14ac:dyDescent="0.2">
      <c r="A331" s="1" t="s">
        <v>46</v>
      </c>
      <c r="B331" s="1" t="s">
        <v>35</v>
      </c>
      <c r="D331" s="1" t="s">
        <v>37</v>
      </c>
      <c r="E331" s="1">
        <v>1</v>
      </c>
      <c r="F331" s="1">
        <v>1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>
        <v>7</v>
      </c>
      <c r="M331" s="1">
        <v>455</v>
      </c>
      <c r="N331" s="1">
        <v>10197</v>
      </c>
      <c r="O331" s="1">
        <f t="shared" si="7"/>
        <v>10197</v>
      </c>
      <c r="P331" s="11"/>
    </row>
    <row r="332" spans="1:16" x14ac:dyDescent="0.2">
      <c r="A332" s="1" t="s">
        <v>47</v>
      </c>
      <c r="B332" s="1" t="s">
        <v>35</v>
      </c>
      <c r="D332" s="1" t="s">
        <v>37</v>
      </c>
      <c r="E332" s="1">
        <v>1</v>
      </c>
      <c r="F332" s="1">
        <v>1</v>
      </c>
      <c r="G332" s="1">
        <v>0</v>
      </c>
      <c r="H332" s="1">
        <v>1</v>
      </c>
      <c r="I332" s="1">
        <v>0</v>
      </c>
      <c r="J332" s="1">
        <v>0</v>
      </c>
      <c r="K332" s="1">
        <v>1</v>
      </c>
      <c r="L332" s="1">
        <v>8</v>
      </c>
      <c r="M332" s="1">
        <v>326</v>
      </c>
      <c r="N332" s="1">
        <v>10027</v>
      </c>
      <c r="O332" s="1">
        <f t="shared" si="7"/>
        <v>10027</v>
      </c>
      <c r="P332" s="11"/>
    </row>
    <row r="333" spans="1:16" x14ac:dyDescent="0.2">
      <c r="A333" s="1" t="s">
        <v>48</v>
      </c>
      <c r="B333" s="1" t="s">
        <v>35</v>
      </c>
      <c r="D333" s="1" t="s">
        <v>37</v>
      </c>
      <c r="E333" s="1">
        <v>1</v>
      </c>
      <c r="F333" s="1">
        <v>1</v>
      </c>
      <c r="G333" s="1">
        <v>0</v>
      </c>
      <c r="H333" s="1">
        <v>1</v>
      </c>
      <c r="I333" s="1">
        <v>0</v>
      </c>
      <c r="J333" s="1">
        <v>0</v>
      </c>
      <c r="K333" s="1">
        <v>1</v>
      </c>
      <c r="L333" s="1">
        <v>7</v>
      </c>
      <c r="M333" s="1">
        <v>254</v>
      </c>
      <c r="N333" s="1">
        <v>11051</v>
      </c>
      <c r="O333" s="1">
        <f t="shared" si="7"/>
        <v>11051</v>
      </c>
      <c r="P333" s="11"/>
    </row>
    <row r="334" spans="1:16" x14ac:dyDescent="0.2">
      <c r="A334" s="1" t="s">
        <v>49</v>
      </c>
      <c r="B334" s="1" t="s">
        <v>35</v>
      </c>
      <c r="D334" s="1" t="s">
        <v>37</v>
      </c>
      <c r="E334" s="1">
        <v>1</v>
      </c>
      <c r="F334" s="1">
        <v>1</v>
      </c>
      <c r="G334" s="1">
        <v>0</v>
      </c>
      <c r="H334" s="1">
        <v>1</v>
      </c>
      <c r="I334" s="1">
        <v>0</v>
      </c>
      <c r="J334" s="1">
        <v>0</v>
      </c>
      <c r="K334" s="1">
        <v>1</v>
      </c>
      <c r="L334" s="1">
        <v>7</v>
      </c>
      <c r="N334" s="1">
        <v>9052</v>
      </c>
      <c r="O334" s="1">
        <f t="shared" si="7"/>
        <v>9052</v>
      </c>
      <c r="P334" s="11"/>
    </row>
    <row r="335" spans="1:16" x14ac:dyDescent="0.2">
      <c r="A335" s="1" t="s">
        <v>50</v>
      </c>
      <c r="B335" s="1" t="s">
        <v>35</v>
      </c>
      <c r="D335" s="1" t="s">
        <v>37</v>
      </c>
      <c r="E335" s="1">
        <v>1</v>
      </c>
      <c r="F335" s="1">
        <v>1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>
        <v>7</v>
      </c>
      <c r="M335" s="1">
        <v>247</v>
      </c>
      <c r="N335" s="1">
        <v>23329</v>
      </c>
      <c r="O335" s="1">
        <f t="shared" si="7"/>
        <v>23329</v>
      </c>
      <c r="P335" s="11"/>
    </row>
    <row r="336" spans="1:16" x14ac:dyDescent="0.2">
      <c r="A336" s="1" t="s">
        <v>51</v>
      </c>
      <c r="B336" s="1" t="s">
        <v>35</v>
      </c>
      <c r="D336" s="1" t="s">
        <v>37</v>
      </c>
      <c r="E336" s="1">
        <v>1</v>
      </c>
      <c r="F336" s="1">
        <v>1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7</v>
      </c>
      <c r="N336" s="1">
        <v>8256</v>
      </c>
      <c r="O336" s="1">
        <f t="shared" si="7"/>
        <v>8256</v>
      </c>
      <c r="P336" s="11"/>
    </row>
    <row r="337" spans="1:16" x14ac:dyDescent="0.2">
      <c r="A337" s="1" t="s">
        <v>52</v>
      </c>
      <c r="B337" s="1" t="s">
        <v>35</v>
      </c>
      <c r="D337" s="1" t="s">
        <v>37</v>
      </c>
      <c r="E337" s="1">
        <v>1</v>
      </c>
      <c r="F337" s="1">
        <v>1</v>
      </c>
      <c r="G337" s="1">
        <v>0</v>
      </c>
      <c r="H337" s="1">
        <v>1</v>
      </c>
      <c r="I337" s="1">
        <v>0</v>
      </c>
      <c r="J337" s="1">
        <v>0</v>
      </c>
      <c r="K337" s="1">
        <v>1</v>
      </c>
      <c r="L337" s="1">
        <v>7</v>
      </c>
      <c r="M337" s="1">
        <v>260</v>
      </c>
      <c r="N337" s="1">
        <v>8719</v>
      </c>
      <c r="O337" s="1">
        <f t="shared" si="7"/>
        <v>8719</v>
      </c>
      <c r="P337" s="11"/>
    </row>
    <row r="338" spans="1:16" x14ac:dyDescent="0.2">
      <c r="A338" s="1" t="s">
        <v>53</v>
      </c>
      <c r="B338" s="1" t="s">
        <v>35</v>
      </c>
      <c r="D338" s="1" t="s">
        <v>37</v>
      </c>
      <c r="E338" s="1">
        <v>1</v>
      </c>
      <c r="F338" s="1">
        <v>1</v>
      </c>
      <c r="G338" s="1">
        <v>0</v>
      </c>
      <c r="H338" s="1">
        <v>1</v>
      </c>
      <c r="I338" s="1">
        <v>0</v>
      </c>
      <c r="J338" s="1">
        <v>0</v>
      </c>
      <c r="K338" s="1">
        <v>1</v>
      </c>
      <c r="L338" s="1">
        <v>7</v>
      </c>
      <c r="M338" s="1">
        <v>175</v>
      </c>
      <c r="N338" s="1">
        <v>8350</v>
      </c>
      <c r="O338" s="1">
        <f t="shared" si="7"/>
        <v>8350</v>
      </c>
      <c r="P338" s="11"/>
    </row>
    <row r="339" spans="1:16" x14ac:dyDescent="0.2">
      <c r="A339" s="1" t="s">
        <v>54</v>
      </c>
      <c r="B339" s="1" t="s">
        <v>35</v>
      </c>
      <c r="D339" s="1" t="s">
        <v>37</v>
      </c>
      <c r="E339" s="1">
        <v>1</v>
      </c>
      <c r="F339" s="1">
        <v>1</v>
      </c>
      <c r="G339" s="1">
        <v>0</v>
      </c>
      <c r="H339" s="1">
        <v>1</v>
      </c>
      <c r="I339" s="1">
        <v>0</v>
      </c>
      <c r="J339" s="1">
        <v>0</v>
      </c>
      <c r="K339" s="1">
        <v>1</v>
      </c>
      <c r="L339" s="1">
        <v>7</v>
      </c>
      <c r="M339" s="1">
        <v>0</v>
      </c>
      <c r="N339" s="1">
        <v>9654</v>
      </c>
      <c r="O339" s="1">
        <f t="shared" si="7"/>
        <v>9654</v>
      </c>
      <c r="P339" s="11"/>
    </row>
    <row r="340" spans="1:16" x14ac:dyDescent="0.2">
      <c r="A340" s="1" t="s">
        <v>55</v>
      </c>
      <c r="B340" s="1" t="s">
        <v>35</v>
      </c>
      <c r="D340" s="1" t="s">
        <v>37</v>
      </c>
      <c r="E340" s="1">
        <v>1</v>
      </c>
      <c r="F340" s="1">
        <v>1</v>
      </c>
      <c r="G340" s="1">
        <v>0</v>
      </c>
      <c r="H340" s="1">
        <v>1</v>
      </c>
      <c r="I340" s="1">
        <v>0</v>
      </c>
      <c r="J340" s="1">
        <v>1</v>
      </c>
      <c r="K340" s="1">
        <v>1</v>
      </c>
      <c r="L340" s="1">
        <v>2</v>
      </c>
      <c r="M340" s="1">
        <v>322</v>
      </c>
      <c r="N340" s="1">
        <v>29431</v>
      </c>
      <c r="O340" s="1">
        <f t="shared" si="7"/>
        <v>29431</v>
      </c>
      <c r="P340" s="11"/>
    </row>
    <row r="341" spans="1:16" x14ac:dyDescent="0.2">
      <c r="A341" s="1" t="s">
        <v>56</v>
      </c>
      <c r="B341" s="1" t="s">
        <v>35</v>
      </c>
      <c r="D341" s="1" t="s">
        <v>37</v>
      </c>
      <c r="E341" s="1">
        <v>1</v>
      </c>
      <c r="F341" s="1">
        <v>1</v>
      </c>
      <c r="G341" s="1">
        <v>0</v>
      </c>
      <c r="H341" s="1">
        <v>1</v>
      </c>
      <c r="I341" s="1">
        <v>0</v>
      </c>
      <c r="J341" s="1">
        <v>0</v>
      </c>
      <c r="K341" s="1">
        <v>1</v>
      </c>
      <c r="L341" s="1">
        <v>6</v>
      </c>
      <c r="M341" s="1">
        <v>345</v>
      </c>
      <c r="N341" s="1">
        <v>4579</v>
      </c>
      <c r="O341" s="1">
        <f t="shared" si="7"/>
        <v>4579</v>
      </c>
      <c r="P341" s="11"/>
    </row>
    <row r="342" spans="1:16" x14ac:dyDescent="0.2">
      <c r="A342" s="1" t="s">
        <v>57</v>
      </c>
      <c r="B342" s="1" t="s">
        <v>35</v>
      </c>
      <c r="D342" s="1" t="s">
        <v>37</v>
      </c>
      <c r="E342" s="1">
        <v>1</v>
      </c>
      <c r="F342" s="1">
        <v>1</v>
      </c>
      <c r="G342" s="1">
        <v>0</v>
      </c>
      <c r="H342" s="1">
        <v>1</v>
      </c>
      <c r="I342" s="1">
        <v>0</v>
      </c>
      <c r="J342" s="1">
        <v>0</v>
      </c>
      <c r="K342" s="1">
        <v>1</v>
      </c>
      <c r="L342" s="1">
        <v>6</v>
      </c>
      <c r="M342" s="1">
        <v>528</v>
      </c>
      <c r="N342" s="1">
        <v>8385</v>
      </c>
      <c r="O342" s="1">
        <f t="shared" si="7"/>
        <v>8385</v>
      </c>
      <c r="P342" s="11"/>
    </row>
    <row r="343" spans="1:16" x14ac:dyDescent="0.2">
      <c r="A343" s="1" t="s">
        <v>58</v>
      </c>
      <c r="B343" s="1" t="s">
        <v>35</v>
      </c>
      <c r="D343" s="1" t="s">
        <v>37</v>
      </c>
      <c r="E343" s="1">
        <v>1</v>
      </c>
      <c r="F343" s="1">
        <v>1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>
        <v>7</v>
      </c>
      <c r="M343" s="1">
        <v>254</v>
      </c>
      <c r="N343" s="1">
        <v>10109</v>
      </c>
      <c r="O343" s="1">
        <f t="shared" si="7"/>
        <v>10109</v>
      </c>
      <c r="P343" s="11"/>
    </row>
    <row r="344" spans="1:16" x14ac:dyDescent="0.2">
      <c r="A344" s="1" t="s">
        <v>14</v>
      </c>
      <c r="B344" s="1" t="s">
        <v>35</v>
      </c>
      <c r="D344" s="1" t="s">
        <v>40</v>
      </c>
      <c r="E344" s="1">
        <v>1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1</v>
      </c>
      <c r="L344" s="1">
        <v>11</v>
      </c>
      <c r="M344" s="1">
        <v>298</v>
      </c>
      <c r="N344" s="1">
        <v>8406</v>
      </c>
      <c r="O344" s="1">
        <f t="shared" si="7"/>
        <v>8406</v>
      </c>
      <c r="P344" s="11">
        <f>SUM(O344:O362)/SUM(H344:H362)</f>
        <v>14048.631578947368</v>
      </c>
    </row>
    <row r="345" spans="1:16" x14ac:dyDescent="0.2">
      <c r="A345" s="1" t="s">
        <v>41</v>
      </c>
      <c r="B345" s="1" t="s">
        <v>35</v>
      </c>
      <c r="D345" s="1" t="s">
        <v>40</v>
      </c>
      <c r="E345" s="1">
        <v>1</v>
      </c>
      <c r="F345" s="1">
        <v>1</v>
      </c>
      <c r="G345" s="1">
        <v>0</v>
      </c>
      <c r="H345" s="1">
        <v>1</v>
      </c>
      <c r="I345" s="1">
        <v>0</v>
      </c>
      <c r="J345" s="1">
        <v>0</v>
      </c>
      <c r="K345" s="1">
        <v>1</v>
      </c>
      <c r="L345" s="1">
        <v>11</v>
      </c>
      <c r="M345" s="1">
        <v>309</v>
      </c>
      <c r="N345" s="1">
        <v>17818</v>
      </c>
      <c r="O345" s="1">
        <f t="shared" si="7"/>
        <v>17818</v>
      </c>
      <c r="P345" s="11"/>
    </row>
    <row r="346" spans="1:16" x14ac:dyDescent="0.2">
      <c r="A346" s="1" t="s">
        <v>42</v>
      </c>
      <c r="B346" s="1" t="s">
        <v>35</v>
      </c>
      <c r="D346" s="1" t="s">
        <v>40</v>
      </c>
      <c r="E346" s="1">
        <v>1</v>
      </c>
      <c r="F346" s="1">
        <v>1</v>
      </c>
      <c r="G346" s="1">
        <v>0</v>
      </c>
      <c r="H346" s="1">
        <v>1</v>
      </c>
      <c r="I346" s="1">
        <v>0</v>
      </c>
      <c r="J346" s="1">
        <v>0</v>
      </c>
      <c r="K346" s="1">
        <v>1</v>
      </c>
      <c r="L346" s="1">
        <v>11</v>
      </c>
      <c r="M346" s="1">
        <v>321</v>
      </c>
      <c r="N346" s="1">
        <v>10218</v>
      </c>
      <c r="O346" s="1">
        <f t="shared" si="7"/>
        <v>10218</v>
      </c>
      <c r="P346" s="11"/>
    </row>
    <row r="347" spans="1:16" x14ac:dyDescent="0.2">
      <c r="A347" s="1" t="s">
        <v>43</v>
      </c>
      <c r="B347" s="1" t="s">
        <v>35</v>
      </c>
      <c r="D347" s="1" t="s">
        <v>40</v>
      </c>
      <c r="E347" s="1">
        <v>1</v>
      </c>
      <c r="F347" s="1">
        <v>1</v>
      </c>
      <c r="G347" s="1">
        <v>0</v>
      </c>
      <c r="H347" s="1">
        <v>1</v>
      </c>
      <c r="I347" s="1">
        <v>0</v>
      </c>
      <c r="J347" s="1">
        <v>0</v>
      </c>
      <c r="K347" s="1">
        <v>1</v>
      </c>
      <c r="L347" s="1">
        <v>11</v>
      </c>
      <c r="M347" s="1">
        <v>312</v>
      </c>
      <c r="N347" s="1">
        <v>13397</v>
      </c>
      <c r="O347" s="1">
        <f t="shared" si="7"/>
        <v>13397</v>
      </c>
      <c r="P347" s="11"/>
    </row>
    <row r="348" spans="1:16" x14ac:dyDescent="0.2">
      <c r="A348" s="1" t="s">
        <v>44</v>
      </c>
      <c r="B348" s="1" t="s">
        <v>35</v>
      </c>
      <c r="D348" s="1" t="s">
        <v>40</v>
      </c>
      <c r="E348" s="1">
        <v>1</v>
      </c>
      <c r="F348" s="1">
        <v>1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>
        <v>11</v>
      </c>
      <c r="M348" s="1">
        <v>301</v>
      </c>
      <c r="N348" s="1">
        <v>14601</v>
      </c>
      <c r="O348" s="1">
        <f t="shared" si="7"/>
        <v>14601</v>
      </c>
      <c r="P348" s="11"/>
    </row>
    <row r="349" spans="1:16" x14ac:dyDescent="0.2">
      <c r="A349" s="1" t="s">
        <v>45</v>
      </c>
      <c r="B349" s="1" t="s">
        <v>35</v>
      </c>
      <c r="D349" s="1" t="s">
        <v>40</v>
      </c>
      <c r="E349" s="1">
        <v>1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8</v>
      </c>
      <c r="M349" s="1">
        <v>1233</v>
      </c>
      <c r="N349" s="1">
        <v>27374</v>
      </c>
      <c r="O349" s="1">
        <f t="shared" si="7"/>
        <v>27374</v>
      </c>
      <c r="P349" s="11"/>
    </row>
    <row r="350" spans="1:16" x14ac:dyDescent="0.2">
      <c r="A350" s="1" t="s">
        <v>46</v>
      </c>
      <c r="B350" s="1" t="s">
        <v>35</v>
      </c>
      <c r="D350" s="1" t="s">
        <v>40</v>
      </c>
      <c r="E350" s="1">
        <v>1</v>
      </c>
      <c r="F350" s="1">
        <v>1</v>
      </c>
      <c r="G350" s="1">
        <v>0</v>
      </c>
      <c r="H350" s="1">
        <v>1</v>
      </c>
      <c r="I350" s="1">
        <v>0</v>
      </c>
      <c r="J350" s="1">
        <v>0</v>
      </c>
      <c r="K350" s="1">
        <v>1</v>
      </c>
      <c r="L350" s="1">
        <v>8</v>
      </c>
      <c r="M350" s="1">
        <v>314</v>
      </c>
      <c r="N350" s="1">
        <v>10841</v>
      </c>
      <c r="O350" s="1">
        <f t="shared" si="7"/>
        <v>10841</v>
      </c>
      <c r="P350" s="11"/>
    </row>
    <row r="351" spans="1:16" x14ac:dyDescent="0.2">
      <c r="A351" s="1" t="s">
        <v>47</v>
      </c>
      <c r="B351" s="1" t="s">
        <v>35</v>
      </c>
      <c r="D351" s="1" t="s">
        <v>40</v>
      </c>
      <c r="E351" s="1">
        <v>1</v>
      </c>
      <c r="F351" s="1">
        <v>1</v>
      </c>
      <c r="G351" s="1">
        <v>0</v>
      </c>
      <c r="H351" s="1">
        <v>1</v>
      </c>
      <c r="I351" s="1">
        <v>0</v>
      </c>
      <c r="J351" s="1">
        <v>0</v>
      </c>
      <c r="K351" s="1">
        <v>1</v>
      </c>
      <c r="L351" s="1">
        <v>7</v>
      </c>
      <c r="M351" s="1">
        <v>248</v>
      </c>
      <c r="N351" s="1">
        <v>13064</v>
      </c>
      <c r="O351" s="1">
        <f t="shared" si="7"/>
        <v>13064</v>
      </c>
      <c r="P351" s="11"/>
    </row>
    <row r="352" spans="1:16" x14ac:dyDescent="0.2">
      <c r="A352" s="1" t="s">
        <v>48</v>
      </c>
      <c r="B352" s="1" t="s">
        <v>35</v>
      </c>
      <c r="D352" s="1" t="s">
        <v>40</v>
      </c>
      <c r="E352" s="1">
        <v>1</v>
      </c>
      <c r="F352" s="1">
        <v>1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s="1">
        <v>11</v>
      </c>
      <c r="M352" s="1">
        <v>287</v>
      </c>
      <c r="N352" s="1">
        <v>15829</v>
      </c>
      <c r="O352" s="1">
        <f t="shared" si="7"/>
        <v>15829</v>
      </c>
      <c r="P352" s="11"/>
    </row>
    <row r="353" spans="1:16" x14ac:dyDescent="0.2">
      <c r="A353" s="1" t="s">
        <v>49</v>
      </c>
      <c r="B353" s="1" t="s">
        <v>35</v>
      </c>
      <c r="D353" s="1" t="s">
        <v>40</v>
      </c>
      <c r="E353" s="1">
        <v>1</v>
      </c>
      <c r="F353" s="1">
        <v>1</v>
      </c>
      <c r="G353" s="1">
        <v>0</v>
      </c>
      <c r="H353" s="1">
        <v>1</v>
      </c>
      <c r="I353" s="1">
        <v>0</v>
      </c>
      <c r="J353" s="1">
        <v>0</v>
      </c>
      <c r="K353" s="1">
        <v>1</v>
      </c>
      <c r="L353" s="1">
        <v>11</v>
      </c>
      <c r="M353" s="1">
        <v>310</v>
      </c>
      <c r="N353" s="1">
        <v>10197</v>
      </c>
      <c r="O353" s="1">
        <f t="shared" si="7"/>
        <v>10197</v>
      </c>
      <c r="P353" s="11"/>
    </row>
    <row r="354" spans="1:16" x14ac:dyDescent="0.2">
      <c r="A354" s="1" t="s">
        <v>50</v>
      </c>
      <c r="B354" s="1" t="s">
        <v>35</v>
      </c>
      <c r="D354" s="1" t="s">
        <v>40</v>
      </c>
      <c r="E354" s="1">
        <v>1</v>
      </c>
      <c r="F354" s="1">
        <v>1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>
        <v>11</v>
      </c>
      <c r="M354" s="1">
        <v>255</v>
      </c>
      <c r="N354" s="1">
        <v>12833</v>
      </c>
      <c r="O354" s="1">
        <f t="shared" si="7"/>
        <v>12833</v>
      </c>
      <c r="P354" s="11"/>
    </row>
    <row r="355" spans="1:16" x14ac:dyDescent="0.2">
      <c r="A355" s="1" t="s">
        <v>51</v>
      </c>
      <c r="B355" s="1" t="s">
        <v>35</v>
      </c>
      <c r="D355" s="1" t="s">
        <v>40</v>
      </c>
      <c r="E355" s="1">
        <v>1</v>
      </c>
      <c r="F355" s="1">
        <v>1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s="1">
        <v>10</v>
      </c>
      <c r="M355" s="1">
        <v>354</v>
      </c>
      <c r="N355" s="1">
        <v>14379</v>
      </c>
      <c r="O355" s="1">
        <f t="shared" si="7"/>
        <v>14379</v>
      </c>
      <c r="P355" s="11"/>
    </row>
    <row r="356" spans="1:16" x14ac:dyDescent="0.2">
      <c r="A356" s="1" t="s">
        <v>52</v>
      </c>
      <c r="B356" s="1" t="s">
        <v>35</v>
      </c>
      <c r="D356" s="1" t="s">
        <v>40</v>
      </c>
      <c r="E356" s="1">
        <v>1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>
        <v>11</v>
      </c>
      <c r="M356" s="1">
        <v>279</v>
      </c>
      <c r="N356" s="1">
        <v>10841</v>
      </c>
      <c r="O356" s="1">
        <f t="shared" si="7"/>
        <v>10841</v>
      </c>
      <c r="P356" s="11"/>
    </row>
    <row r="357" spans="1:16" x14ac:dyDescent="0.2">
      <c r="A357" s="1" t="s">
        <v>53</v>
      </c>
      <c r="B357" s="1" t="s">
        <v>35</v>
      </c>
      <c r="D357" s="1" t="s">
        <v>40</v>
      </c>
      <c r="E357" s="1">
        <v>1</v>
      </c>
      <c r="F357" s="1">
        <v>1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289</v>
      </c>
      <c r="N357" s="1">
        <v>27233</v>
      </c>
      <c r="O357" s="1">
        <f t="shared" si="7"/>
        <v>27233</v>
      </c>
      <c r="P357" s="11"/>
    </row>
    <row r="358" spans="1:16" x14ac:dyDescent="0.2">
      <c r="A358" s="1" t="s">
        <v>54</v>
      </c>
      <c r="B358" s="1" t="s">
        <v>35</v>
      </c>
      <c r="D358" s="1" t="s">
        <v>40</v>
      </c>
      <c r="E358" s="1">
        <v>1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  <c r="L358" s="1">
        <v>8</v>
      </c>
      <c r="M358" s="1">
        <v>261</v>
      </c>
      <c r="N358" s="1">
        <v>11595</v>
      </c>
      <c r="O358" s="1">
        <f t="shared" si="7"/>
        <v>11595</v>
      </c>
      <c r="P358" s="11"/>
    </row>
    <row r="359" spans="1:16" x14ac:dyDescent="0.2">
      <c r="A359" s="1" t="s">
        <v>55</v>
      </c>
      <c r="B359" s="1" t="s">
        <v>35</v>
      </c>
      <c r="D359" s="1" t="s">
        <v>40</v>
      </c>
      <c r="E359" s="1">
        <v>1</v>
      </c>
      <c r="F359" s="1">
        <v>1</v>
      </c>
      <c r="G359" s="1">
        <v>0</v>
      </c>
      <c r="H359" s="1">
        <v>1</v>
      </c>
      <c r="I359" s="1">
        <v>0</v>
      </c>
      <c r="J359" s="1">
        <v>0</v>
      </c>
      <c r="K359" s="1">
        <v>1</v>
      </c>
      <c r="L359" s="1">
        <v>11</v>
      </c>
      <c r="M359" s="1">
        <v>350</v>
      </c>
      <c r="N359" s="1">
        <v>14551</v>
      </c>
      <c r="O359" s="1">
        <f t="shared" si="7"/>
        <v>14551</v>
      </c>
      <c r="P359" s="11"/>
    </row>
    <row r="360" spans="1:16" x14ac:dyDescent="0.2">
      <c r="A360" s="1" t="s">
        <v>56</v>
      </c>
      <c r="B360" s="1" t="s">
        <v>35</v>
      </c>
      <c r="D360" s="1" t="s">
        <v>40</v>
      </c>
      <c r="E360" s="1">
        <v>1</v>
      </c>
      <c r="F360" s="1">
        <v>1</v>
      </c>
      <c r="G360" s="1">
        <v>0</v>
      </c>
      <c r="H360" s="1">
        <v>1</v>
      </c>
      <c r="I360" s="1">
        <v>0</v>
      </c>
      <c r="J360" s="1">
        <v>0</v>
      </c>
      <c r="K360" s="1">
        <v>1</v>
      </c>
      <c r="L360" s="1">
        <v>11</v>
      </c>
      <c r="M360" s="1">
        <v>321</v>
      </c>
      <c r="N360" s="1">
        <v>9825</v>
      </c>
      <c r="O360" s="1">
        <f t="shared" si="7"/>
        <v>9825</v>
      </c>
      <c r="P360" s="11"/>
    </row>
    <row r="361" spans="1:16" x14ac:dyDescent="0.2">
      <c r="A361" s="1" t="s">
        <v>57</v>
      </c>
      <c r="B361" s="1" t="s">
        <v>35</v>
      </c>
      <c r="D361" s="1" t="s">
        <v>40</v>
      </c>
      <c r="E361" s="1">
        <v>1</v>
      </c>
      <c r="F361" s="1">
        <v>1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>
        <v>11</v>
      </c>
      <c r="N361" s="1">
        <v>8161</v>
      </c>
      <c r="O361" s="1">
        <f t="shared" si="7"/>
        <v>8161</v>
      </c>
      <c r="P361" s="11"/>
    </row>
    <row r="362" spans="1:16" x14ac:dyDescent="0.2">
      <c r="A362" s="1" t="s">
        <v>58</v>
      </c>
      <c r="B362" s="1" t="s">
        <v>35</v>
      </c>
      <c r="D362" s="1" t="s">
        <v>40</v>
      </c>
      <c r="E362" s="1">
        <v>1</v>
      </c>
      <c r="F362" s="1">
        <v>1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>
        <v>11</v>
      </c>
      <c r="M362" s="1">
        <v>208</v>
      </c>
      <c r="N362" s="1">
        <v>15761</v>
      </c>
      <c r="O362" s="1">
        <f t="shared" si="7"/>
        <v>15761</v>
      </c>
      <c r="P362" s="11"/>
    </row>
    <row r="363" spans="1:16" x14ac:dyDescent="0.2">
      <c r="A363" s="1" t="s">
        <v>45</v>
      </c>
      <c r="B363" s="1" t="s">
        <v>35</v>
      </c>
      <c r="D363" s="1" t="s">
        <v>39</v>
      </c>
      <c r="E363" s="1">
        <v>1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N363" s="1">
        <v>30000</v>
      </c>
      <c r="O363" s="1">
        <f t="shared" si="7"/>
        <v>0</v>
      </c>
      <c r="P363" s="11">
        <f>SUM(O363:O381)/SUM(H363:H381)</f>
        <v>14267.411764705883</v>
      </c>
    </row>
    <row r="364" spans="1:16" x14ac:dyDescent="0.2">
      <c r="A364" s="1" t="s">
        <v>53</v>
      </c>
      <c r="B364" s="1" t="s">
        <v>35</v>
      </c>
      <c r="D364" s="1" t="s">
        <v>39</v>
      </c>
      <c r="E364" s="1">
        <v>1</v>
      </c>
      <c r="F364" s="1">
        <v>1</v>
      </c>
      <c r="G364" s="1">
        <v>0</v>
      </c>
      <c r="H364" s="1">
        <v>0</v>
      </c>
      <c r="I364" s="1">
        <v>1</v>
      </c>
      <c r="J364" s="1">
        <v>0</v>
      </c>
      <c r="K364" s="1">
        <v>1</v>
      </c>
      <c r="L364" s="1">
        <v>10</v>
      </c>
      <c r="M364" s="1">
        <v>324</v>
      </c>
      <c r="N364" s="1">
        <v>18459</v>
      </c>
      <c r="O364" s="1">
        <f t="shared" si="7"/>
        <v>0</v>
      </c>
      <c r="P364" s="11"/>
    </row>
    <row r="365" spans="1:16" x14ac:dyDescent="0.2">
      <c r="A365" s="1" t="s">
        <v>14</v>
      </c>
      <c r="B365" s="1" t="s">
        <v>35</v>
      </c>
      <c r="D365" s="1" t="s">
        <v>39</v>
      </c>
      <c r="E365" s="1">
        <v>1</v>
      </c>
      <c r="F365" s="1">
        <v>1</v>
      </c>
      <c r="G365" s="1">
        <v>0</v>
      </c>
      <c r="H365" s="1">
        <v>1</v>
      </c>
      <c r="I365" s="1">
        <v>0</v>
      </c>
      <c r="J365" s="1">
        <v>0</v>
      </c>
      <c r="K365" s="1">
        <v>1</v>
      </c>
      <c r="L365" s="1">
        <v>11</v>
      </c>
      <c r="M365" s="1">
        <v>0</v>
      </c>
      <c r="N365" s="1">
        <v>11017</v>
      </c>
      <c r="O365" s="1">
        <f t="shared" si="7"/>
        <v>11017</v>
      </c>
      <c r="P365" s="11"/>
    </row>
    <row r="366" spans="1:16" x14ac:dyDescent="0.2">
      <c r="A366" s="1" t="s">
        <v>41</v>
      </c>
      <c r="B366" s="1" t="s">
        <v>35</v>
      </c>
      <c r="D366" s="1" t="s">
        <v>39</v>
      </c>
      <c r="E366" s="1">
        <v>1</v>
      </c>
      <c r="F366" s="1">
        <v>1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s="1">
        <v>12</v>
      </c>
      <c r="M366" s="1">
        <v>211</v>
      </c>
      <c r="N366" s="1">
        <v>14058</v>
      </c>
      <c r="O366" s="1">
        <f t="shared" si="7"/>
        <v>14058</v>
      </c>
      <c r="P366" s="11"/>
    </row>
    <row r="367" spans="1:16" x14ac:dyDescent="0.2">
      <c r="A367" s="1" t="s">
        <v>42</v>
      </c>
      <c r="B367" s="1" t="s">
        <v>35</v>
      </c>
      <c r="D367" s="1" t="s">
        <v>39</v>
      </c>
      <c r="E367" s="1">
        <v>1</v>
      </c>
      <c r="F367" s="1">
        <v>1</v>
      </c>
      <c r="G367" s="1">
        <v>0</v>
      </c>
      <c r="H367" s="1">
        <v>1</v>
      </c>
      <c r="I367" s="1">
        <v>0</v>
      </c>
      <c r="J367" s="1">
        <v>0</v>
      </c>
      <c r="K367" s="1">
        <v>1</v>
      </c>
      <c r="L367" s="1">
        <v>13</v>
      </c>
      <c r="M367" s="1">
        <v>313</v>
      </c>
      <c r="N367" s="1">
        <v>7080</v>
      </c>
      <c r="O367" s="1">
        <f t="shared" si="7"/>
        <v>7080</v>
      </c>
      <c r="P367" s="11"/>
    </row>
    <row r="368" spans="1:16" x14ac:dyDescent="0.2">
      <c r="A368" s="1" t="s">
        <v>43</v>
      </c>
      <c r="B368" s="1" t="s">
        <v>35</v>
      </c>
      <c r="D368" s="1" t="s">
        <v>39</v>
      </c>
      <c r="E368" s="1">
        <v>1</v>
      </c>
      <c r="F368" s="1">
        <v>1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s="1">
        <v>12</v>
      </c>
      <c r="M368" s="1">
        <v>303</v>
      </c>
      <c r="N368" s="1">
        <v>12384</v>
      </c>
      <c r="O368" s="1">
        <f t="shared" si="7"/>
        <v>12384</v>
      </c>
      <c r="P368" s="11"/>
    </row>
    <row r="369" spans="1:16" x14ac:dyDescent="0.2">
      <c r="A369" s="1" t="s">
        <v>44</v>
      </c>
      <c r="B369" s="1" t="s">
        <v>35</v>
      </c>
      <c r="D369" s="1" t="s">
        <v>39</v>
      </c>
      <c r="E369" s="1">
        <v>1</v>
      </c>
      <c r="F369" s="1">
        <v>1</v>
      </c>
      <c r="G369" s="1">
        <v>0</v>
      </c>
      <c r="H369" s="1">
        <v>1</v>
      </c>
      <c r="I369" s="1">
        <v>0</v>
      </c>
      <c r="J369" s="1">
        <v>0</v>
      </c>
      <c r="K369" s="1">
        <v>1</v>
      </c>
      <c r="L369" s="1">
        <v>12</v>
      </c>
      <c r="M369" s="1">
        <v>386</v>
      </c>
      <c r="N369" s="1">
        <v>14309</v>
      </c>
      <c r="O369" s="1">
        <f t="shared" si="7"/>
        <v>14309</v>
      </c>
      <c r="P369" s="11"/>
    </row>
    <row r="370" spans="1:16" x14ac:dyDescent="0.2">
      <c r="A370" s="1" t="s">
        <v>46</v>
      </c>
      <c r="B370" s="1" t="s">
        <v>35</v>
      </c>
      <c r="D370" s="1" t="s">
        <v>39</v>
      </c>
      <c r="E370" s="1">
        <v>1</v>
      </c>
      <c r="F370" s="1">
        <v>1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>
        <v>12</v>
      </c>
      <c r="M370" s="1">
        <v>242</v>
      </c>
      <c r="N370" s="1">
        <v>13027</v>
      </c>
      <c r="O370" s="1">
        <f t="shared" si="7"/>
        <v>13027</v>
      </c>
      <c r="P370" s="11"/>
    </row>
    <row r="371" spans="1:16" x14ac:dyDescent="0.2">
      <c r="A371" s="1" t="s">
        <v>47</v>
      </c>
      <c r="B371" s="1" t="s">
        <v>35</v>
      </c>
      <c r="D371" s="1" t="s">
        <v>39</v>
      </c>
      <c r="E371" s="1">
        <v>1</v>
      </c>
      <c r="F371" s="1">
        <v>1</v>
      </c>
      <c r="G371" s="1">
        <v>0</v>
      </c>
      <c r="H371" s="1">
        <v>1</v>
      </c>
      <c r="I371" s="1">
        <v>0</v>
      </c>
      <c r="J371" s="1">
        <v>0</v>
      </c>
      <c r="K371" s="1">
        <v>1</v>
      </c>
      <c r="L371" s="1">
        <v>11</v>
      </c>
      <c r="M371" s="1">
        <v>193</v>
      </c>
      <c r="N371" s="1">
        <v>13996</v>
      </c>
      <c r="O371" s="1">
        <f t="shared" si="7"/>
        <v>13996</v>
      </c>
      <c r="P371" s="11"/>
    </row>
    <row r="372" spans="1:16" x14ac:dyDescent="0.2">
      <c r="A372" s="1" t="s">
        <v>48</v>
      </c>
      <c r="B372" s="1" t="s">
        <v>35</v>
      </c>
      <c r="D372" s="1" t="s">
        <v>39</v>
      </c>
      <c r="E372" s="1">
        <v>1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  <c r="K372" s="1">
        <v>1</v>
      </c>
      <c r="L372" s="1">
        <v>12</v>
      </c>
      <c r="M372" s="1">
        <v>285</v>
      </c>
      <c r="N372" s="1">
        <v>23210</v>
      </c>
      <c r="O372" s="1">
        <f t="shared" si="7"/>
        <v>23210</v>
      </c>
      <c r="P372" s="11"/>
    </row>
    <row r="373" spans="1:16" x14ac:dyDescent="0.2">
      <c r="A373" s="1" t="s">
        <v>49</v>
      </c>
      <c r="B373" s="1" t="s">
        <v>35</v>
      </c>
      <c r="D373" s="1" t="s">
        <v>39</v>
      </c>
      <c r="E373" s="1">
        <v>1</v>
      </c>
      <c r="F373" s="1">
        <v>1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  <c r="L373" s="1">
        <v>12</v>
      </c>
      <c r="M373" s="1">
        <v>328</v>
      </c>
      <c r="N373" s="1">
        <v>9490</v>
      </c>
      <c r="O373" s="1">
        <f t="shared" si="7"/>
        <v>9490</v>
      </c>
      <c r="P373" s="11"/>
    </row>
    <row r="374" spans="1:16" x14ac:dyDescent="0.2">
      <c r="A374" s="1" t="s">
        <v>50</v>
      </c>
      <c r="B374" s="1" t="s">
        <v>35</v>
      </c>
      <c r="D374" s="1" t="s">
        <v>39</v>
      </c>
      <c r="E374" s="1">
        <v>1</v>
      </c>
      <c r="F374" s="1">
        <v>1</v>
      </c>
      <c r="G374" s="1">
        <v>0</v>
      </c>
      <c r="H374" s="1">
        <v>1</v>
      </c>
      <c r="I374" s="1">
        <v>0</v>
      </c>
      <c r="J374" s="1">
        <v>0</v>
      </c>
      <c r="K374" s="1">
        <v>1</v>
      </c>
      <c r="L374" s="1">
        <v>12</v>
      </c>
      <c r="M374" s="1">
        <v>250</v>
      </c>
      <c r="N374" s="1">
        <v>11372</v>
      </c>
      <c r="O374" s="1">
        <f t="shared" si="7"/>
        <v>11372</v>
      </c>
      <c r="P374" s="11"/>
    </row>
    <row r="375" spans="1:16" x14ac:dyDescent="0.2">
      <c r="A375" s="1" t="s">
        <v>51</v>
      </c>
      <c r="B375" s="1" t="s">
        <v>35</v>
      </c>
      <c r="D375" s="1" t="s">
        <v>39</v>
      </c>
      <c r="E375" s="1">
        <v>1</v>
      </c>
      <c r="F375" s="1">
        <v>1</v>
      </c>
      <c r="G375" s="1">
        <v>0</v>
      </c>
      <c r="H375" s="1">
        <v>1</v>
      </c>
      <c r="I375" s="1">
        <v>0</v>
      </c>
      <c r="J375" s="1">
        <v>0</v>
      </c>
      <c r="K375" s="1">
        <v>1</v>
      </c>
      <c r="L375" s="1">
        <v>12</v>
      </c>
      <c r="M375" s="1">
        <v>178</v>
      </c>
      <c r="N375" s="1">
        <v>14894</v>
      </c>
      <c r="O375" s="1">
        <f t="shared" si="7"/>
        <v>14894</v>
      </c>
      <c r="P375" s="11"/>
    </row>
    <row r="376" spans="1:16" x14ac:dyDescent="0.2">
      <c r="A376" s="1" t="s">
        <v>52</v>
      </c>
      <c r="B376" s="1" t="s">
        <v>35</v>
      </c>
      <c r="D376" s="1" t="s">
        <v>39</v>
      </c>
      <c r="E376" s="1">
        <v>1</v>
      </c>
      <c r="F376" s="1">
        <v>1</v>
      </c>
      <c r="G376" s="1">
        <v>0</v>
      </c>
      <c r="H376" s="1">
        <v>1</v>
      </c>
      <c r="I376" s="1">
        <v>0</v>
      </c>
      <c r="J376" s="1">
        <v>0</v>
      </c>
      <c r="K376" s="1">
        <v>1</v>
      </c>
      <c r="L376" s="1">
        <v>2</v>
      </c>
      <c r="M376" s="1">
        <v>215</v>
      </c>
      <c r="N376" s="1">
        <v>26095</v>
      </c>
      <c r="O376" s="1">
        <f t="shared" si="7"/>
        <v>26095</v>
      </c>
      <c r="P376" s="11"/>
    </row>
    <row r="377" spans="1:16" x14ac:dyDescent="0.2">
      <c r="A377" s="1" t="s">
        <v>54</v>
      </c>
      <c r="B377" s="1" t="s">
        <v>35</v>
      </c>
      <c r="D377" s="1" t="s">
        <v>39</v>
      </c>
      <c r="E377" s="1">
        <v>1</v>
      </c>
      <c r="F377" s="1">
        <v>1</v>
      </c>
      <c r="G377" s="1">
        <v>0</v>
      </c>
      <c r="H377" s="1">
        <v>1</v>
      </c>
      <c r="I377" s="1">
        <v>0</v>
      </c>
      <c r="J377" s="1">
        <v>0</v>
      </c>
      <c r="K377" s="1">
        <v>1</v>
      </c>
      <c r="L377" s="1">
        <v>12</v>
      </c>
      <c r="M377" s="1">
        <v>433</v>
      </c>
      <c r="N377" s="1">
        <v>14095</v>
      </c>
      <c r="O377" s="1">
        <f t="shared" si="7"/>
        <v>14095</v>
      </c>
      <c r="P377" s="11"/>
    </row>
    <row r="378" spans="1:16" x14ac:dyDescent="0.2">
      <c r="A378" s="1" t="s">
        <v>55</v>
      </c>
      <c r="B378" s="1" t="s">
        <v>35</v>
      </c>
      <c r="D378" s="1" t="s">
        <v>39</v>
      </c>
      <c r="E378" s="1">
        <v>1</v>
      </c>
      <c r="F378" s="1">
        <v>1</v>
      </c>
      <c r="G378" s="1">
        <v>0</v>
      </c>
      <c r="H378" s="1">
        <v>1</v>
      </c>
      <c r="I378" s="1">
        <v>0</v>
      </c>
      <c r="J378" s="1">
        <v>0</v>
      </c>
      <c r="K378" s="1">
        <v>1</v>
      </c>
      <c r="L378" s="1">
        <v>12</v>
      </c>
      <c r="M378" s="1">
        <v>192</v>
      </c>
      <c r="N378" s="1">
        <v>16675</v>
      </c>
      <c r="O378" s="1">
        <f t="shared" si="7"/>
        <v>16675</v>
      </c>
      <c r="P378" s="11"/>
    </row>
    <row r="379" spans="1:16" x14ac:dyDescent="0.2">
      <c r="A379" s="1" t="s">
        <v>56</v>
      </c>
      <c r="B379" s="1" t="s">
        <v>35</v>
      </c>
      <c r="D379" s="1" t="s">
        <v>39</v>
      </c>
      <c r="E379" s="1">
        <v>1</v>
      </c>
      <c r="F379" s="1">
        <v>1</v>
      </c>
      <c r="G379" s="1">
        <v>0</v>
      </c>
      <c r="H379" s="1">
        <v>1</v>
      </c>
      <c r="I379" s="1">
        <v>0</v>
      </c>
      <c r="J379" s="1">
        <v>0</v>
      </c>
      <c r="K379" s="1">
        <v>1</v>
      </c>
      <c r="L379" s="1">
        <v>12</v>
      </c>
      <c r="M379" s="1">
        <v>128</v>
      </c>
      <c r="N379" s="1">
        <v>9256</v>
      </c>
      <c r="O379" s="1">
        <f t="shared" si="7"/>
        <v>9256</v>
      </c>
      <c r="P379" s="11"/>
    </row>
    <row r="380" spans="1:16" x14ac:dyDescent="0.2">
      <c r="A380" s="1" t="s">
        <v>57</v>
      </c>
      <c r="B380" s="1" t="s">
        <v>35</v>
      </c>
      <c r="D380" s="1" t="s">
        <v>39</v>
      </c>
      <c r="E380" s="1">
        <v>1</v>
      </c>
      <c r="F380" s="1">
        <v>1</v>
      </c>
      <c r="G380" s="1">
        <v>0</v>
      </c>
      <c r="H380" s="1">
        <v>1</v>
      </c>
      <c r="I380" s="1">
        <v>0</v>
      </c>
      <c r="J380" s="1">
        <v>0</v>
      </c>
      <c r="K380" s="1">
        <v>1</v>
      </c>
      <c r="L380" s="1">
        <v>12</v>
      </c>
      <c r="M380" s="1">
        <v>331</v>
      </c>
      <c r="N380" s="1">
        <v>13064</v>
      </c>
      <c r="O380" s="1">
        <f t="shared" si="7"/>
        <v>13064</v>
      </c>
      <c r="P380" s="11"/>
    </row>
    <row r="381" spans="1:16" x14ac:dyDescent="0.2">
      <c r="A381" s="1" t="s">
        <v>58</v>
      </c>
      <c r="B381" s="1" t="s">
        <v>35</v>
      </c>
      <c r="D381" s="1" t="s">
        <v>39</v>
      </c>
      <c r="E381" s="1">
        <v>1</v>
      </c>
      <c r="F381" s="1">
        <v>1</v>
      </c>
      <c r="G381" s="1">
        <v>0</v>
      </c>
      <c r="H381" s="1">
        <v>1</v>
      </c>
      <c r="I381" s="1">
        <v>0</v>
      </c>
      <c r="J381" s="1">
        <v>0</v>
      </c>
      <c r="K381" s="1">
        <v>1</v>
      </c>
      <c r="L381" s="1">
        <v>11</v>
      </c>
      <c r="M381" s="1">
        <v>0</v>
      </c>
      <c r="N381" s="1">
        <v>18524</v>
      </c>
      <c r="O381" s="1">
        <f t="shared" si="7"/>
        <v>18524</v>
      </c>
      <c r="P381" s="11"/>
    </row>
    <row r="382" spans="1:16" x14ac:dyDescent="0.2">
      <c r="A382" s="1" t="s">
        <v>41</v>
      </c>
      <c r="B382" s="1" t="s">
        <v>15</v>
      </c>
      <c r="C382" s="1" t="s">
        <v>21</v>
      </c>
      <c r="D382" s="1" t="s">
        <v>26</v>
      </c>
      <c r="E382" s="1">
        <v>1</v>
      </c>
      <c r="F382" s="1">
        <v>1</v>
      </c>
      <c r="G382" s="1">
        <v>0</v>
      </c>
      <c r="H382" s="1">
        <v>0</v>
      </c>
      <c r="I382" s="1">
        <v>1</v>
      </c>
      <c r="J382" s="1">
        <v>0</v>
      </c>
      <c r="K382" s="1">
        <v>1</v>
      </c>
      <c r="L382" s="1">
        <v>2</v>
      </c>
      <c r="M382" s="1">
        <v>388</v>
      </c>
      <c r="N382" s="1">
        <v>12631</v>
      </c>
      <c r="O382" s="1">
        <f t="shared" si="7"/>
        <v>0</v>
      </c>
      <c r="P382" s="11">
        <f>SUM(O382:O400)/SUM(H382:H400)</f>
        <v>24050.722222222223</v>
      </c>
    </row>
    <row r="383" spans="1:16" x14ac:dyDescent="0.2">
      <c r="A383" s="1" t="s">
        <v>14</v>
      </c>
      <c r="B383" s="1" t="s">
        <v>15</v>
      </c>
      <c r="C383" s="1" t="s">
        <v>21</v>
      </c>
      <c r="D383" s="1" t="s">
        <v>26</v>
      </c>
      <c r="E383" s="1">
        <v>1</v>
      </c>
      <c r="F383" s="1">
        <v>1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1</v>
      </c>
      <c r="M383" s="1">
        <v>331</v>
      </c>
      <c r="N383" s="1">
        <v>19444</v>
      </c>
      <c r="O383" s="1">
        <f t="shared" si="7"/>
        <v>19444</v>
      </c>
      <c r="P383" s="11"/>
    </row>
    <row r="384" spans="1:16" x14ac:dyDescent="0.2">
      <c r="A384" s="1" t="s">
        <v>42</v>
      </c>
      <c r="B384" s="1" t="s">
        <v>15</v>
      </c>
      <c r="C384" s="1" t="s">
        <v>21</v>
      </c>
      <c r="D384" s="1" t="s">
        <v>26</v>
      </c>
      <c r="E384" s="1">
        <v>1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1</v>
      </c>
      <c r="M384" s="1">
        <v>702</v>
      </c>
      <c r="N384" s="1">
        <v>27260</v>
      </c>
      <c r="O384" s="1">
        <f t="shared" si="7"/>
        <v>27260</v>
      </c>
      <c r="P384" s="11"/>
    </row>
    <row r="385" spans="1:16" x14ac:dyDescent="0.2">
      <c r="A385" s="1" t="s">
        <v>43</v>
      </c>
      <c r="B385" s="1" t="s">
        <v>15</v>
      </c>
      <c r="C385" s="1" t="s">
        <v>21</v>
      </c>
      <c r="D385" s="1" t="s">
        <v>26</v>
      </c>
      <c r="E385" s="1">
        <v>1</v>
      </c>
      <c r="F385" s="1">
        <v>1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1</v>
      </c>
      <c r="M385" s="1">
        <v>309</v>
      </c>
      <c r="N385" s="1">
        <v>20497</v>
      </c>
      <c r="O385" s="1">
        <f t="shared" si="7"/>
        <v>20497</v>
      </c>
      <c r="P385" s="11"/>
    </row>
    <row r="386" spans="1:16" x14ac:dyDescent="0.2">
      <c r="A386" s="1" t="s">
        <v>44</v>
      </c>
      <c r="B386" s="1" t="s">
        <v>15</v>
      </c>
      <c r="C386" s="1" t="s">
        <v>21</v>
      </c>
      <c r="D386" s="1" t="s">
        <v>26</v>
      </c>
      <c r="E386" s="1">
        <v>1</v>
      </c>
      <c r="F386" s="1">
        <v>1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1</v>
      </c>
      <c r="M386" s="1">
        <v>571</v>
      </c>
      <c r="N386" s="1">
        <v>21184</v>
      </c>
      <c r="O386" s="1">
        <f t="shared" si="7"/>
        <v>21184</v>
      </c>
      <c r="P386" s="11"/>
    </row>
    <row r="387" spans="1:16" x14ac:dyDescent="0.2">
      <c r="A387" s="1" t="s">
        <v>45</v>
      </c>
      <c r="B387" s="1" t="s">
        <v>15</v>
      </c>
      <c r="C387" s="1" t="s">
        <v>21</v>
      </c>
      <c r="D387" s="1" t="s">
        <v>26</v>
      </c>
      <c r="E387" s="1">
        <v>1</v>
      </c>
      <c r="F387" s="1">
        <v>1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1</v>
      </c>
      <c r="M387" s="1">
        <v>384</v>
      </c>
      <c r="N387" s="1">
        <v>18473</v>
      </c>
      <c r="O387" s="1">
        <f t="shared" ref="O387:O400" si="8">IF(H387=0,0,N387)</f>
        <v>18473</v>
      </c>
      <c r="P387" s="11"/>
    </row>
    <row r="388" spans="1:16" x14ac:dyDescent="0.2">
      <c r="A388" s="1" t="s">
        <v>46</v>
      </c>
      <c r="B388" s="1" t="s">
        <v>15</v>
      </c>
      <c r="C388" s="1" t="s">
        <v>21</v>
      </c>
      <c r="D388" s="1" t="s">
        <v>26</v>
      </c>
      <c r="E388" s="1">
        <v>1</v>
      </c>
      <c r="F388" s="1">
        <v>1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1</v>
      </c>
      <c r="M388" s="1">
        <v>1017</v>
      </c>
      <c r="N388" s="1">
        <v>42911</v>
      </c>
      <c r="O388" s="1">
        <f t="shared" si="8"/>
        <v>42911</v>
      </c>
      <c r="P388" s="11"/>
    </row>
    <row r="389" spans="1:16" x14ac:dyDescent="0.2">
      <c r="A389" s="1" t="s">
        <v>47</v>
      </c>
      <c r="B389" s="1" t="s">
        <v>15</v>
      </c>
      <c r="C389" s="1" t="s">
        <v>21</v>
      </c>
      <c r="D389" s="1" t="s">
        <v>26</v>
      </c>
      <c r="E389" s="1">
        <v>1</v>
      </c>
      <c r="F389" s="1">
        <v>1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1</v>
      </c>
      <c r="M389" s="1">
        <v>429</v>
      </c>
      <c r="N389" s="1">
        <v>30255</v>
      </c>
      <c r="O389" s="1">
        <f t="shared" si="8"/>
        <v>30255</v>
      </c>
      <c r="P389" s="11"/>
    </row>
    <row r="390" spans="1:16" x14ac:dyDescent="0.2">
      <c r="A390" s="1" t="s">
        <v>48</v>
      </c>
      <c r="B390" s="1" t="s">
        <v>15</v>
      </c>
      <c r="C390" s="1" t="s">
        <v>21</v>
      </c>
      <c r="D390" s="1" t="s">
        <v>26</v>
      </c>
      <c r="E390" s="1">
        <v>1</v>
      </c>
      <c r="F390" s="1">
        <v>1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1</v>
      </c>
      <c r="M390" s="1">
        <v>425</v>
      </c>
      <c r="N390" s="1">
        <v>14335</v>
      </c>
      <c r="O390" s="1">
        <f t="shared" si="8"/>
        <v>14335</v>
      </c>
      <c r="P390" s="11"/>
    </row>
    <row r="391" spans="1:16" x14ac:dyDescent="0.2">
      <c r="A391" s="1" t="s">
        <v>49</v>
      </c>
      <c r="B391" s="1" t="s">
        <v>15</v>
      </c>
      <c r="C391" s="1" t="s">
        <v>21</v>
      </c>
      <c r="D391" s="1" t="s">
        <v>26</v>
      </c>
      <c r="E391" s="1">
        <v>1</v>
      </c>
      <c r="F391" s="1">
        <v>1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331</v>
      </c>
      <c r="N391" s="1">
        <v>11976</v>
      </c>
      <c r="O391" s="1">
        <f t="shared" si="8"/>
        <v>11976</v>
      </c>
      <c r="P391" s="11"/>
    </row>
    <row r="392" spans="1:16" x14ac:dyDescent="0.2">
      <c r="A392" s="1" t="s">
        <v>50</v>
      </c>
      <c r="B392" s="1" t="s">
        <v>15</v>
      </c>
      <c r="C392" s="1" t="s">
        <v>21</v>
      </c>
      <c r="D392" s="1" t="s">
        <v>26</v>
      </c>
      <c r="E392" s="1">
        <v>1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1</v>
      </c>
      <c r="M392" s="1">
        <v>352</v>
      </c>
      <c r="N392" s="1">
        <v>24282</v>
      </c>
      <c r="O392" s="1">
        <f t="shared" si="8"/>
        <v>24282</v>
      </c>
      <c r="P392" s="11"/>
    </row>
    <row r="393" spans="1:16" x14ac:dyDescent="0.2">
      <c r="A393" s="1" t="s">
        <v>51</v>
      </c>
      <c r="B393" s="1" t="s">
        <v>15</v>
      </c>
      <c r="C393" s="1" t="s">
        <v>21</v>
      </c>
      <c r="D393" s="1" t="s">
        <v>26</v>
      </c>
      <c r="E393" s="1">
        <v>1</v>
      </c>
      <c r="F393" s="1">
        <v>1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408</v>
      </c>
      <c r="N393" s="1">
        <v>2617</v>
      </c>
      <c r="O393" s="1">
        <f t="shared" si="8"/>
        <v>2617</v>
      </c>
      <c r="P393" s="11"/>
    </row>
    <row r="394" spans="1:16" x14ac:dyDescent="0.2">
      <c r="A394" s="1" t="s">
        <v>52</v>
      </c>
      <c r="B394" s="1" t="s">
        <v>15</v>
      </c>
      <c r="C394" s="1" t="s">
        <v>21</v>
      </c>
      <c r="D394" s="1" t="s">
        <v>26</v>
      </c>
      <c r="E394" s="1">
        <v>1</v>
      </c>
      <c r="F394" s="1">
        <v>1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1</v>
      </c>
      <c r="M394" s="1">
        <v>445</v>
      </c>
      <c r="N394" s="1">
        <v>15181</v>
      </c>
      <c r="O394" s="1">
        <f t="shared" si="8"/>
        <v>15181</v>
      </c>
      <c r="P394" s="11"/>
    </row>
    <row r="395" spans="1:16" x14ac:dyDescent="0.2">
      <c r="A395" s="1" t="s">
        <v>53</v>
      </c>
      <c r="B395" s="1" t="s">
        <v>15</v>
      </c>
      <c r="C395" s="1" t="s">
        <v>21</v>
      </c>
      <c r="D395" s="1" t="s">
        <v>26</v>
      </c>
      <c r="E395" s="1">
        <v>1</v>
      </c>
      <c r="F395" s="1">
        <v>1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390</v>
      </c>
      <c r="N395" s="1">
        <v>33041</v>
      </c>
      <c r="O395" s="1">
        <f t="shared" si="8"/>
        <v>33041</v>
      </c>
      <c r="P395" s="11"/>
    </row>
    <row r="396" spans="1:16" x14ac:dyDescent="0.2">
      <c r="A396" s="1" t="s">
        <v>54</v>
      </c>
      <c r="B396" s="1" t="s">
        <v>15</v>
      </c>
      <c r="C396" s="1" t="s">
        <v>21</v>
      </c>
      <c r="D396" s="1" t="s">
        <v>26</v>
      </c>
      <c r="E396" s="1">
        <v>1</v>
      </c>
      <c r="F396" s="1">
        <v>1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1</v>
      </c>
      <c r="M396" s="1">
        <v>299</v>
      </c>
      <c r="N396" s="1">
        <v>48659</v>
      </c>
      <c r="O396" s="1">
        <f t="shared" si="8"/>
        <v>48659</v>
      </c>
      <c r="P396" s="11"/>
    </row>
    <row r="397" spans="1:16" x14ac:dyDescent="0.2">
      <c r="A397" s="1" t="s">
        <v>55</v>
      </c>
      <c r="B397" s="1" t="s">
        <v>15</v>
      </c>
      <c r="C397" s="1" t="s">
        <v>21</v>
      </c>
      <c r="D397" s="1" t="s">
        <v>26</v>
      </c>
      <c r="E397" s="1">
        <v>1</v>
      </c>
      <c r="F397" s="1">
        <v>1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325</v>
      </c>
      <c r="N397" s="1">
        <v>34130</v>
      </c>
      <c r="O397" s="1">
        <f t="shared" si="8"/>
        <v>34130</v>
      </c>
      <c r="P397" s="11"/>
    </row>
    <row r="398" spans="1:16" x14ac:dyDescent="0.2">
      <c r="A398" s="1" t="s">
        <v>56</v>
      </c>
      <c r="B398" s="1" t="s">
        <v>15</v>
      </c>
      <c r="C398" s="1" t="s">
        <v>21</v>
      </c>
      <c r="D398" s="1" t="s">
        <v>26</v>
      </c>
      <c r="E398" s="1">
        <v>1</v>
      </c>
      <c r="F398" s="1">
        <v>1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1</v>
      </c>
      <c r="M398" s="1">
        <v>301</v>
      </c>
      <c r="N398" s="1">
        <v>19553</v>
      </c>
      <c r="O398" s="1">
        <f t="shared" si="8"/>
        <v>19553</v>
      </c>
      <c r="P398" s="11"/>
    </row>
    <row r="399" spans="1:16" x14ac:dyDescent="0.2">
      <c r="A399" s="1" t="s">
        <v>57</v>
      </c>
      <c r="B399" s="1" t="s">
        <v>15</v>
      </c>
      <c r="C399" s="1" t="s">
        <v>21</v>
      </c>
      <c r="D399" s="1" t="s">
        <v>26</v>
      </c>
      <c r="E399" s="1">
        <v>1</v>
      </c>
      <c r="F399" s="1">
        <v>1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1</v>
      </c>
      <c r="M399" s="1">
        <v>224</v>
      </c>
      <c r="N399" s="1">
        <v>25513</v>
      </c>
      <c r="O399" s="1">
        <f t="shared" si="8"/>
        <v>25513</v>
      </c>
      <c r="P399" s="11"/>
    </row>
    <row r="400" spans="1:16" x14ac:dyDescent="0.2">
      <c r="A400" s="1" t="s">
        <v>58</v>
      </c>
      <c r="B400" s="1" t="s">
        <v>15</v>
      </c>
      <c r="C400" s="1" t="s">
        <v>21</v>
      </c>
      <c r="D400" s="1" t="s">
        <v>26</v>
      </c>
      <c r="E400" s="1">
        <v>1</v>
      </c>
      <c r="F400" s="1">
        <v>1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1</v>
      </c>
      <c r="M400" s="1">
        <v>321</v>
      </c>
      <c r="N400" s="1">
        <v>23602</v>
      </c>
      <c r="O400" s="1">
        <f t="shared" si="8"/>
        <v>23602</v>
      </c>
      <c r="P400" s="11"/>
    </row>
  </sheetData>
  <sortState xmlns:xlrd2="http://schemas.microsoft.com/office/spreadsheetml/2017/richdata2" ref="A2:L400">
    <sortCondition ref="D2:D400"/>
    <sortCondition ref="H2:H400"/>
  </sortState>
  <mergeCells count="21">
    <mergeCell ref="P344:P362"/>
    <mergeCell ref="P363:P381"/>
    <mergeCell ref="P382:P400"/>
    <mergeCell ref="P230:P248"/>
    <mergeCell ref="P249:P267"/>
    <mergeCell ref="P268:P286"/>
    <mergeCell ref="P287:P305"/>
    <mergeCell ref="P306:P324"/>
    <mergeCell ref="P325:P343"/>
    <mergeCell ref="P211:P229"/>
    <mergeCell ref="P2:P20"/>
    <mergeCell ref="P21:P39"/>
    <mergeCell ref="P40:P58"/>
    <mergeCell ref="P59:P77"/>
    <mergeCell ref="P78:P96"/>
    <mergeCell ref="P97:P115"/>
    <mergeCell ref="P116:P134"/>
    <mergeCell ref="P135:P153"/>
    <mergeCell ref="P154:P172"/>
    <mergeCell ref="P173:P191"/>
    <mergeCell ref="P192:P210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7"/>
  <sheetViews>
    <sheetView workbookViewId="0">
      <selection activeCell="G36" sqref="G36"/>
    </sheetView>
  </sheetViews>
  <sheetFormatPr baseColWidth="10" defaultRowHeight="16" x14ac:dyDescent="0.2"/>
  <cols>
    <col min="1" max="1" width="29.1640625" customWidth="1"/>
  </cols>
  <sheetData>
    <row r="1" spans="1:39" x14ac:dyDescent="0.2">
      <c r="A1" t="s">
        <v>3</v>
      </c>
      <c r="B1" t="s">
        <v>2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135</v>
      </c>
      <c r="I1" t="s">
        <v>136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67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</row>
    <row r="2" spans="1:39" x14ac:dyDescent="0.2">
      <c r="A2" t="s">
        <v>29</v>
      </c>
      <c r="B2" t="s">
        <v>100</v>
      </c>
      <c r="C2">
        <v>17</v>
      </c>
      <c r="D2">
        <v>17</v>
      </c>
      <c r="E2">
        <v>14</v>
      </c>
      <c r="F2">
        <v>3</v>
      </c>
      <c r="G2" t="s">
        <v>101</v>
      </c>
      <c r="H2">
        <v>1</v>
      </c>
      <c r="I2">
        <v>6.9</v>
      </c>
      <c r="J2">
        <v>0</v>
      </c>
      <c r="K2">
        <v>0</v>
      </c>
      <c r="L2">
        <v>1</v>
      </c>
      <c r="M2">
        <v>1</v>
      </c>
      <c r="N2">
        <v>1</v>
      </c>
      <c r="O2" t="s">
        <v>102</v>
      </c>
      <c r="P2">
        <v>1</v>
      </c>
      <c r="Q2">
        <v>9</v>
      </c>
      <c r="R2">
        <v>1118</v>
      </c>
      <c r="S2">
        <v>1</v>
      </c>
      <c r="T2">
        <v>6</v>
      </c>
      <c r="U2">
        <v>23</v>
      </c>
      <c r="V2">
        <v>0</v>
      </c>
      <c r="W2">
        <v>1</v>
      </c>
      <c r="X2">
        <v>10</v>
      </c>
      <c r="Y2">
        <v>1</v>
      </c>
      <c r="Z2">
        <v>1</v>
      </c>
      <c r="AA2">
        <v>29</v>
      </c>
      <c r="AB2">
        <v>16</v>
      </c>
      <c r="AC2">
        <v>1</v>
      </c>
      <c r="AD2">
        <v>10</v>
      </c>
      <c r="AE2">
        <v>1</v>
      </c>
      <c r="AF2">
        <v>20</v>
      </c>
      <c r="AG2">
        <v>99</v>
      </c>
      <c r="AH2">
        <v>44</v>
      </c>
      <c r="AI2">
        <v>1</v>
      </c>
      <c r="AJ2" t="s">
        <v>103</v>
      </c>
      <c r="AK2">
        <v>7</v>
      </c>
      <c r="AL2">
        <v>116</v>
      </c>
      <c r="AM2">
        <v>2</v>
      </c>
    </row>
    <row r="3" spans="1:39" x14ac:dyDescent="0.2">
      <c r="A3" t="s">
        <v>33</v>
      </c>
      <c r="B3" t="s">
        <v>100</v>
      </c>
      <c r="C3">
        <v>29</v>
      </c>
      <c r="D3">
        <v>26</v>
      </c>
      <c r="E3">
        <v>9</v>
      </c>
      <c r="F3">
        <v>7</v>
      </c>
      <c r="G3" t="s">
        <v>104</v>
      </c>
      <c r="H3">
        <v>14</v>
      </c>
      <c r="I3">
        <v>24.9</v>
      </c>
      <c r="J3">
        <v>3</v>
      </c>
      <c r="K3">
        <v>6</v>
      </c>
      <c r="L3">
        <v>1</v>
      </c>
      <c r="M3">
        <v>1</v>
      </c>
      <c r="N3">
        <v>0</v>
      </c>
      <c r="O3" t="s">
        <v>105</v>
      </c>
      <c r="P3">
        <v>8</v>
      </c>
      <c r="Q3">
        <v>20</v>
      </c>
      <c r="R3">
        <v>4652</v>
      </c>
      <c r="S3">
        <v>6</v>
      </c>
      <c r="T3">
        <v>7</v>
      </c>
      <c r="U3">
        <v>46</v>
      </c>
      <c r="V3">
        <v>2</v>
      </c>
      <c r="W3">
        <v>4</v>
      </c>
      <c r="X3">
        <v>18</v>
      </c>
      <c r="Y3">
        <v>2</v>
      </c>
      <c r="Z3">
        <v>2</v>
      </c>
      <c r="AA3">
        <v>49</v>
      </c>
      <c r="AB3">
        <v>25</v>
      </c>
      <c r="AC3">
        <v>4</v>
      </c>
      <c r="AD3">
        <v>18</v>
      </c>
      <c r="AE3">
        <v>2</v>
      </c>
      <c r="AF3">
        <v>47</v>
      </c>
      <c r="AG3">
        <v>181</v>
      </c>
      <c r="AH3">
        <v>93</v>
      </c>
      <c r="AI3">
        <v>1</v>
      </c>
      <c r="AJ3" t="s">
        <v>106</v>
      </c>
      <c r="AK3">
        <v>15</v>
      </c>
      <c r="AL3">
        <v>227</v>
      </c>
      <c r="AM3">
        <v>6</v>
      </c>
    </row>
    <row r="4" spans="1:39" x14ac:dyDescent="0.2">
      <c r="A4" t="s">
        <v>25</v>
      </c>
      <c r="B4" t="s">
        <v>100</v>
      </c>
      <c r="C4">
        <v>22</v>
      </c>
      <c r="D4">
        <v>19</v>
      </c>
      <c r="E4">
        <v>9</v>
      </c>
      <c r="F4">
        <v>5</v>
      </c>
      <c r="G4" t="s">
        <v>107</v>
      </c>
      <c r="H4">
        <v>6</v>
      </c>
      <c r="I4">
        <v>13.1</v>
      </c>
      <c r="J4">
        <v>0</v>
      </c>
      <c r="K4">
        <v>2</v>
      </c>
      <c r="L4">
        <v>1</v>
      </c>
      <c r="M4">
        <v>1</v>
      </c>
      <c r="N4">
        <v>0</v>
      </c>
      <c r="O4" t="s">
        <v>108</v>
      </c>
      <c r="P4">
        <v>3</v>
      </c>
      <c r="Q4">
        <v>8</v>
      </c>
      <c r="R4">
        <v>1482</v>
      </c>
      <c r="S4">
        <v>1</v>
      </c>
      <c r="T4">
        <v>8</v>
      </c>
      <c r="U4">
        <v>33</v>
      </c>
      <c r="V4">
        <v>1</v>
      </c>
      <c r="W4">
        <v>3</v>
      </c>
      <c r="X4">
        <v>12</v>
      </c>
      <c r="Y4">
        <v>2</v>
      </c>
      <c r="Z4">
        <v>2</v>
      </c>
      <c r="AA4">
        <v>38</v>
      </c>
      <c r="AB4">
        <v>22</v>
      </c>
      <c r="AC4">
        <v>3</v>
      </c>
      <c r="AD4">
        <v>12</v>
      </c>
      <c r="AE4">
        <v>1</v>
      </c>
      <c r="AF4">
        <v>27</v>
      </c>
      <c r="AG4">
        <v>136</v>
      </c>
      <c r="AH4">
        <v>67</v>
      </c>
      <c r="AI4">
        <v>1</v>
      </c>
      <c r="AJ4" t="s">
        <v>109</v>
      </c>
      <c r="AK4">
        <v>11</v>
      </c>
      <c r="AL4">
        <v>169</v>
      </c>
      <c r="AM4">
        <v>4</v>
      </c>
    </row>
    <row r="5" spans="1:39" x14ac:dyDescent="0.2">
      <c r="A5" t="s">
        <v>22</v>
      </c>
      <c r="B5" t="s">
        <v>21</v>
      </c>
      <c r="C5">
        <v>61</v>
      </c>
      <c r="D5">
        <v>17</v>
      </c>
      <c r="E5">
        <v>10</v>
      </c>
      <c r="F5">
        <v>7</v>
      </c>
      <c r="G5" t="s">
        <v>110</v>
      </c>
      <c r="H5">
        <v>5</v>
      </c>
      <c r="I5">
        <v>20.3</v>
      </c>
      <c r="J5">
        <v>0</v>
      </c>
      <c r="K5">
        <v>1</v>
      </c>
      <c r="L5">
        <v>1</v>
      </c>
      <c r="M5">
        <v>1</v>
      </c>
      <c r="N5">
        <v>0</v>
      </c>
      <c r="O5" t="s">
        <v>111</v>
      </c>
      <c r="P5">
        <v>5</v>
      </c>
      <c r="Q5">
        <v>23</v>
      </c>
      <c r="R5">
        <v>4937</v>
      </c>
      <c r="S5">
        <v>1</v>
      </c>
      <c r="T5">
        <v>16</v>
      </c>
      <c r="U5">
        <v>57</v>
      </c>
      <c r="V5">
        <v>1</v>
      </c>
      <c r="W5">
        <v>1</v>
      </c>
      <c r="X5">
        <v>28</v>
      </c>
      <c r="Y5">
        <v>0</v>
      </c>
      <c r="Z5">
        <v>0</v>
      </c>
      <c r="AA5">
        <v>61</v>
      </c>
      <c r="AB5">
        <v>11</v>
      </c>
      <c r="AC5">
        <v>1</v>
      </c>
      <c r="AD5">
        <v>28</v>
      </c>
      <c r="AE5">
        <v>4</v>
      </c>
      <c r="AF5">
        <v>56</v>
      </c>
      <c r="AG5">
        <v>217</v>
      </c>
      <c r="AH5">
        <v>102</v>
      </c>
      <c r="AI5">
        <v>1</v>
      </c>
      <c r="AJ5" t="s">
        <v>112</v>
      </c>
      <c r="AK5">
        <v>21</v>
      </c>
      <c r="AL5">
        <v>211</v>
      </c>
      <c r="AM5">
        <v>6</v>
      </c>
    </row>
    <row r="6" spans="1:39" x14ac:dyDescent="0.2">
      <c r="A6" t="s">
        <v>18</v>
      </c>
      <c r="B6" t="s">
        <v>19</v>
      </c>
      <c r="C6">
        <v>33</v>
      </c>
      <c r="D6">
        <v>24</v>
      </c>
      <c r="E6">
        <v>13</v>
      </c>
      <c r="F6">
        <v>5</v>
      </c>
      <c r="G6" t="s">
        <v>113</v>
      </c>
      <c r="H6">
        <v>5</v>
      </c>
      <c r="I6">
        <v>11.9</v>
      </c>
      <c r="J6">
        <v>0</v>
      </c>
      <c r="K6">
        <v>0</v>
      </c>
      <c r="L6">
        <v>1</v>
      </c>
      <c r="M6">
        <v>1</v>
      </c>
      <c r="N6">
        <v>0</v>
      </c>
      <c r="O6" t="s">
        <v>108</v>
      </c>
      <c r="P6">
        <v>3</v>
      </c>
      <c r="Q6">
        <v>23</v>
      </c>
      <c r="R6">
        <v>3059</v>
      </c>
      <c r="S6">
        <v>1</v>
      </c>
      <c r="T6">
        <v>8</v>
      </c>
      <c r="U6">
        <v>31</v>
      </c>
      <c r="V6">
        <v>1</v>
      </c>
      <c r="W6">
        <v>1</v>
      </c>
      <c r="X6">
        <v>16</v>
      </c>
      <c r="Y6">
        <v>1</v>
      </c>
      <c r="Z6">
        <v>1</v>
      </c>
      <c r="AA6">
        <v>35</v>
      </c>
      <c r="AB6">
        <v>13</v>
      </c>
      <c r="AC6">
        <v>2</v>
      </c>
      <c r="AD6">
        <v>16</v>
      </c>
      <c r="AE6">
        <v>2</v>
      </c>
      <c r="AF6">
        <v>42</v>
      </c>
      <c r="AG6">
        <v>126</v>
      </c>
      <c r="AH6">
        <v>62</v>
      </c>
      <c r="AI6">
        <v>1</v>
      </c>
      <c r="AJ6" t="s">
        <v>114</v>
      </c>
      <c r="AK6">
        <v>11</v>
      </c>
      <c r="AL6">
        <v>129</v>
      </c>
      <c r="AM6">
        <v>4</v>
      </c>
    </row>
    <row r="7" spans="1:39" x14ac:dyDescent="0.2">
      <c r="A7" t="s">
        <v>17</v>
      </c>
      <c r="B7" t="s">
        <v>100</v>
      </c>
      <c r="C7">
        <v>20</v>
      </c>
      <c r="D7">
        <v>21</v>
      </c>
      <c r="E7">
        <v>12</v>
      </c>
      <c r="F7">
        <v>4</v>
      </c>
      <c r="G7" t="s">
        <v>129</v>
      </c>
      <c r="H7">
        <v>4</v>
      </c>
      <c r="I7">
        <v>11</v>
      </c>
      <c r="J7">
        <v>1</v>
      </c>
      <c r="K7">
        <v>1</v>
      </c>
      <c r="L7">
        <v>1</v>
      </c>
      <c r="M7">
        <v>1</v>
      </c>
      <c r="N7">
        <v>0</v>
      </c>
      <c r="O7" t="s">
        <v>108</v>
      </c>
      <c r="P7">
        <v>3</v>
      </c>
      <c r="Q7">
        <v>11</v>
      </c>
      <c r="R7">
        <v>1737</v>
      </c>
      <c r="S7">
        <v>3</v>
      </c>
      <c r="T7">
        <v>8</v>
      </c>
      <c r="U7">
        <v>27</v>
      </c>
      <c r="V7">
        <v>1</v>
      </c>
      <c r="W7">
        <v>1</v>
      </c>
      <c r="X7">
        <v>14</v>
      </c>
      <c r="Y7">
        <v>1</v>
      </c>
      <c r="Z7">
        <v>1</v>
      </c>
      <c r="AA7">
        <v>35</v>
      </c>
      <c r="AB7">
        <v>19</v>
      </c>
      <c r="AC7">
        <v>2</v>
      </c>
      <c r="AD7">
        <v>14</v>
      </c>
      <c r="AE7">
        <v>1</v>
      </c>
      <c r="AF7">
        <v>28</v>
      </c>
      <c r="AG7">
        <v>125</v>
      </c>
      <c r="AH7">
        <v>60</v>
      </c>
      <c r="AI7">
        <v>1</v>
      </c>
      <c r="AJ7" t="s">
        <v>128</v>
      </c>
      <c r="AK7">
        <v>11</v>
      </c>
      <c r="AL7">
        <v>148</v>
      </c>
      <c r="AM7">
        <v>3</v>
      </c>
    </row>
    <row r="8" spans="1:39" x14ac:dyDescent="0.2">
      <c r="A8" t="s">
        <v>23</v>
      </c>
      <c r="B8" t="s">
        <v>21</v>
      </c>
      <c r="C8">
        <v>13</v>
      </c>
      <c r="D8">
        <v>17</v>
      </c>
      <c r="E8">
        <v>7</v>
      </c>
      <c r="F8">
        <v>7</v>
      </c>
      <c r="G8" t="s">
        <v>130</v>
      </c>
      <c r="H8">
        <v>6</v>
      </c>
      <c r="I8">
        <v>11.9</v>
      </c>
      <c r="J8">
        <v>0</v>
      </c>
      <c r="K8">
        <v>0</v>
      </c>
      <c r="L8">
        <v>1</v>
      </c>
      <c r="M8">
        <v>1</v>
      </c>
      <c r="N8">
        <v>0</v>
      </c>
      <c r="O8" t="s">
        <v>131</v>
      </c>
      <c r="P8">
        <v>5</v>
      </c>
      <c r="Q8">
        <v>6</v>
      </c>
      <c r="R8">
        <v>1124</v>
      </c>
      <c r="S8">
        <v>1</v>
      </c>
      <c r="T8">
        <v>8</v>
      </c>
      <c r="U8">
        <v>34</v>
      </c>
      <c r="V8">
        <v>1</v>
      </c>
      <c r="W8">
        <v>1</v>
      </c>
      <c r="X8">
        <v>10</v>
      </c>
      <c r="Y8">
        <v>0</v>
      </c>
      <c r="Z8">
        <v>0</v>
      </c>
      <c r="AA8">
        <v>42</v>
      </c>
      <c r="AB8">
        <v>20</v>
      </c>
      <c r="AC8">
        <v>0</v>
      </c>
      <c r="AD8">
        <v>10</v>
      </c>
      <c r="AE8">
        <v>1</v>
      </c>
      <c r="AF8">
        <v>31</v>
      </c>
      <c r="AG8">
        <v>152</v>
      </c>
      <c r="AH8">
        <v>75</v>
      </c>
      <c r="AI8">
        <v>1</v>
      </c>
      <c r="AJ8" t="s">
        <v>103</v>
      </c>
      <c r="AK8">
        <v>13</v>
      </c>
      <c r="AL8">
        <v>181</v>
      </c>
      <c r="AM8">
        <v>6</v>
      </c>
    </row>
    <row r="9" spans="1:39" x14ac:dyDescent="0.2">
      <c r="A9" t="s">
        <v>31</v>
      </c>
      <c r="B9" t="s">
        <v>100</v>
      </c>
      <c r="C9">
        <v>17</v>
      </c>
      <c r="D9">
        <v>17</v>
      </c>
      <c r="E9">
        <v>7</v>
      </c>
      <c r="F9">
        <v>4</v>
      </c>
      <c r="G9" t="s">
        <v>132</v>
      </c>
      <c r="H9">
        <v>3</v>
      </c>
      <c r="I9">
        <v>12.3</v>
      </c>
      <c r="J9">
        <v>1</v>
      </c>
      <c r="K9">
        <v>4</v>
      </c>
      <c r="L9">
        <v>1</v>
      </c>
      <c r="M9">
        <v>1</v>
      </c>
      <c r="N9">
        <v>0</v>
      </c>
      <c r="O9" t="s">
        <v>133</v>
      </c>
      <c r="P9">
        <v>3</v>
      </c>
      <c r="Q9">
        <v>12</v>
      </c>
      <c r="R9">
        <v>1745</v>
      </c>
      <c r="S9">
        <v>3</v>
      </c>
      <c r="T9">
        <v>5</v>
      </c>
      <c r="U9">
        <v>31</v>
      </c>
      <c r="V9">
        <v>1</v>
      </c>
      <c r="W9">
        <v>2</v>
      </c>
      <c r="X9">
        <v>10</v>
      </c>
      <c r="Y9">
        <v>1</v>
      </c>
      <c r="Z9">
        <v>1</v>
      </c>
      <c r="AA9">
        <v>31</v>
      </c>
      <c r="AB9">
        <v>23</v>
      </c>
      <c r="AC9">
        <v>2</v>
      </c>
      <c r="AD9">
        <v>10</v>
      </c>
      <c r="AE9">
        <v>1</v>
      </c>
      <c r="AF9">
        <v>26</v>
      </c>
      <c r="AG9">
        <v>110</v>
      </c>
      <c r="AH9">
        <v>53</v>
      </c>
      <c r="AI9">
        <v>1</v>
      </c>
      <c r="AJ9" t="s">
        <v>103</v>
      </c>
      <c r="AK9">
        <v>8</v>
      </c>
      <c r="AL9">
        <v>140</v>
      </c>
      <c r="AM9">
        <v>3</v>
      </c>
    </row>
    <row r="10" spans="1:39" x14ac:dyDescent="0.2">
      <c r="A10" t="s">
        <v>28</v>
      </c>
      <c r="B10" t="s">
        <v>100</v>
      </c>
      <c r="C10">
        <v>17</v>
      </c>
      <c r="D10">
        <v>22</v>
      </c>
      <c r="E10">
        <v>10</v>
      </c>
      <c r="F10">
        <v>8</v>
      </c>
      <c r="G10" t="s">
        <v>134</v>
      </c>
      <c r="H10">
        <v>10</v>
      </c>
      <c r="I10">
        <v>18.3</v>
      </c>
      <c r="J10">
        <v>1</v>
      </c>
      <c r="K10">
        <v>2</v>
      </c>
      <c r="L10">
        <v>1</v>
      </c>
      <c r="M10">
        <v>1</v>
      </c>
      <c r="N10">
        <v>0</v>
      </c>
      <c r="O10" t="s">
        <v>119</v>
      </c>
      <c r="P10">
        <v>4</v>
      </c>
      <c r="Q10">
        <v>14</v>
      </c>
      <c r="R10">
        <v>3246</v>
      </c>
      <c r="S10">
        <v>4</v>
      </c>
      <c r="T10">
        <v>8</v>
      </c>
      <c r="U10">
        <v>40</v>
      </c>
      <c r="V10">
        <v>2</v>
      </c>
      <c r="W10">
        <v>2</v>
      </c>
      <c r="X10">
        <v>15</v>
      </c>
      <c r="Y10">
        <v>1</v>
      </c>
      <c r="Z10">
        <v>1</v>
      </c>
      <c r="AA10">
        <v>46</v>
      </c>
      <c r="AB10">
        <v>30</v>
      </c>
      <c r="AC10">
        <v>2</v>
      </c>
      <c r="AD10">
        <v>15</v>
      </c>
      <c r="AE10">
        <v>1</v>
      </c>
      <c r="AF10">
        <v>34</v>
      </c>
      <c r="AG10">
        <v>162</v>
      </c>
      <c r="AH10">
        <v>77</v>
      </c>
      <c r="AI10">
        <v>1</v>
      </c>
      <c r="AJ10" t="s">
        <v>126</v>
      </c>
      <c r="AK10">
        <v>12</v>
      </c>
      <c r="AL10">
        <v>225</v>
      </c>
      <c r="AM10">
        <v>7</v>
      </c>
    </row>
    <row r="11" spans="1:39" x14ac:dyDescent="0.2">
      <c r="A11" t="s">
        <v>20</v>
      </c>
      <c r="B11" t="s">
        <v>19</v>
      </c>
      <c r="C11">
        <v>10</v>
      </c>
      <c r="D11">
        <v>17</v>
      </c>
      <c r="E11">
        <v>12</v>
      </c>
      <c r="F11">
        <v>4</v>
      </c>
      <c r="G11" t="s">
        <v>115</v>
      </c>
      <c r="H11">
        <v>2</v>
      </c>
      <c r="I11">
        <v>11.9</v>
      </c>
      <c r="J11">
        <v>0</v>
      </c>
      <c r="K11">
        <v>3</v>
      </c>
      <c r="L11">
        <v>3</v>
      </c>
      <c r="M11">
        <v>3</v>
      </c>
      <c r="N11">
        <v>0</v>
      </c>
      <c r="O11" t="s">
        <v>116</v>
      </c>
      <c r="P11">
        <v>2</v>
      </c>
      <c r="Q11">
        <v>12</v>
      </c>
      <c r="R11">
        <v>1600</v>
      </c>
      <c r="S11">
        <v>3</v>
      </c>
      <c r="T11">
        <v>3</v>
      </c>
      <c r="U11">
        <v>28</v>
      </c>
      <c r="V11">
        <v>1</v>
      </c>
      <c r="W11">
        <v>2</v>
      </c>
      <c r="X11">
        <v>9</v>
      </c>
      <c r="Y11">
        <v>0</v>
      </c>
      <c r="Z11">
        <v>0</v>
      </c>
      <c r="AA11">
        <v>32</v>
      </c>
      <c r="AB11">
        <v>16</v>
      </c>
      <c r="AC11">
        <v>1</v>
      </c>
      <c r="AD11">
        <v>9</v>
      </c>
      <c r="AE11">
        <v>2</v>
      </c>
      <c r="AF11">
        <v>23</v>
      </c>
      <c r="AG11">
        <v>108</v>
      </c>
      <c r="AH11">
        <v>48</v>
      </c>
      <c r="AI11">
        <v>3</v>
      </c>
      <c r="AJ11" t="s">
        <v>117</v>
      </c>
      <c r="AK11">
        <v>5</v>
      </c>
      <c r="AL11">
        <v>128</v>
      </c>
      <c r="AM11">
        <v>3</v>
      </c>
    </row>
    <row r="12" spans="1:39" x14ac:dyDescent="0.2">
      <c r="A12" t="s">
        <v>24</v>
      </c>
      <c r="B12" t="s">
        <v>19</v>
      </c>
      <c r="C12">
        <v>4</v>
      </c>
      <c r="D12">
        <v>12</v>
      </c>
      <c r="E12">
        <v>10</v>
      </c>
      <c r="F12">
        <v>3</v>
      </c>
      <c r="G12" t="s">
        <v>118</v>
      </c>
      <c r="H12">
        <v>1</v>
      </c>
      <c r="I12">
        <v>6.2</v>
      </c>
      <c r="J12">
        <v>0</v>
      </c>
      <c r="K12">
        <v>1</v>
      </c>
      <c r="L12">
        <v>2</v>
      </c>
      <c r="M12">
        <v>2</v>
      </c>
      <c r="N12">
        <v>1</v>
      </c>
      <c r="O12" t="s">
        <v>119</v>
      </c>
      <c r="P12">
        <v>1</v>
      </c>
      <c r="Q12">
        <v>11</v>
      </c>
      <c r="R12">
        <v>863</v>
      </c>
      <c r="S12">
        <v>2</v>
      </c>
      <c r="T12">
        <v>2</v>
      </c>
      <c r="U12">
        <v>15</v>
      </c>
      <c r="V12">
        <v>1</v>
      </c>
      <c r="W12">
        <v>1</v>
      </c>
      <c r="X12">
        <v>6</v>
      </c>
      <c r="Y12">
        <v>0</v>
      </c>
      <c r="Z12">
        <v>0</v>
      </c>
      <c r="AA12">
        <v>20</v>
      </c>
      <c r="AB12">
        <v>13</v>
      </c>
      <c r="AC12">
        <v>1</v>
      </c>
      <c r="AD12">
        <v>6</v>
      </c>
      <c r="AE12">
        <v>1</v>
      </c>
      <c r="AF12">
        <v>18</v>
      </c>
      <c r="AG12">
        <v>68</v>
      </c>
      <c r="AH12">
        <v>31</v>
      </c>
      <c r="AI12">
        <v>2</v>
      </c>
      <c r="AJ12" t="s">
        <v>120</v>
      </c>
      <c r="AK12">
        <v>3</v>
      </c>
      <c r="AL12">
        <v>74</v>
      </c>
      <c r="AM12">
        <v>2</v>
      </c>
    </row>
    <row r="13" spans="1:39" x14ac:dyDescent="0.2">
      <c r="A13" t="s">
        <v>34</v>
      </c>
      <c r="B13" t="s">
        <v>19</v>
      </c>
      <c r="C13">
        <v>4</v>
      </c>
      <c r="D13">
        <v>12</v>
      </c>
      <c r="E13">
        <v>6</v>
      </c>
      <c r="F13">
        <v>3</v>
      </c>
      <c r="G13" t="s">
        <v>121</v>
      </c>
      <c r="H13">
        <v>1</v>
      </c>
      <c r="I13">
        <v>5.9</v>
      </c>
      <c r="J13">
        <v>0</v>
      </c>
      <c r="K13">
        <v>1</v>
      </c>
      <c r="L13">
        <v>2</v>
      </c>
      <c r="M13">
        <v>2</v>
      </c>
      <c r="N13">
        <v>0</v>
      </c>
      <c r="O13" t="s">
        <v>119</v>
      </c>
      <c r="P13">
        <v>1</v>
      </c>
      <c r="Q13">
        <v>13</v>
      </c>
      <c r="R13">
        <v>793</v>
      </c>
      <c r="S13">
        <v>2</v>
      </c>
      <c r="T13">
        <v>2</v>
      </c>
      <c r="U13">
        <v>11</v>
      </c>
      <c r="V13">
        <v>1</v>
      </c>
      <c r="W13">
        <v>1</v>
      </c>
      <c r="X13">
        <v>6</v>
      </c>
      <c r="Y13">
        <v>0</v>
      </c>
      <c r="Z13">
        <v>0</v>
      </c>
      <c r="AA13">
        <v>17</v>
      </c>
      <c r="AB13">
        <v>11</v>
      </c>
      <c r="AC13">
        <v>1</v>
      </c>
      <c r="AD13">
        <v>6</v>
      </c>
      <c r="AE13">
        <v>1</v>
      </c>
      <c r="AF13">
        <v>20</v>
      </c>
      <c r="AG13">
        <v>59</v>
      </c>
      <c r="AH13">
        <v>28</v>
      </c>
      <c r="AI13">
        <v>2</v>
      </c>
      <c r="AJ13" t="s">
        <v>120</v>
      </c>
      <c r="AK13">
        <v>3</v>
      </c>
      <c r="AL13">
        <v>58</v>
      </c>
      <c r="AM13">
        <v>2</v>
      </c>
    </row>
    <row r="14" spans="1:39" x14ac:dyDescent="0.2">
      <c r="A14" t="s">
        <v>27</v>
      </c>
      <c r="B14" t="s">
        <v>19</v>
      </c>
      <c r="C14">
        <v>4</v>
      </c>
      <c r="D14">
        <v>12</v>
      </c>
      <c r="E14">
        <v>12</v>
      </c>
      <c r="F14">
        <v>3</v>
      </c>
      <c r="G14" t="s">
        <v>122</v>
      </c>
      <c r="H14">
        <v>1</v>
      </c>
      <c r="I14">
        <v>7.2</v>
      </c>
      <c r="J14">
        <v>0</v>
      </c>
      <c r="K14">
        <v>2</v>
      </c>
      <c r="L14">
        <v>3</v>
      </c>
      <c r="M14">
        <v>3</v>
      </c>
      <c r="N14">
        <v>0</v>
      </c>
      <c r="O14" t="s">
        <v>119</v>
      </c>
      <c r="P14">
        <v>1</v>
      </c>
      <c r="Q14">
        <v>7</v>
      </c>
      <c r="R14">
        <v>582</v>
      </c>
      <c r="S14">
        <v>2</v>
      </c>
      <c r="T14">
        <v>2</v>
      </c>
      <c r="U14">
        <v>15</v>
      </c>
      <c r="V14">
        <v>1</v>
      </c>
      <c r="W14">
        <v>1</v>
      </c>
      <c r="X14">
        <v>6</v>
      </c>
      <c r="Y14">
        <v>0</v>
      </c>
      <c r="Z14">
        <v>0</v>
      </c>
      <c r="AA14">
        <v>20</v>
      </c>
      <c r="AB14">
        <v>13</v>
      </c>
      <c r="AC14">
        <v>1</v>
      </c>
      <c r="AD14">
        <v>6</v>
      </c>
      <c r="AE14">
        <v>1</v>
      </c>
      <c r="AF14">
        <v>14</v>
      </c>
      <c r="AG14">
        <v>68</v>
      </c>
      <c r="AH14">
        <v>31</v>
      </c>
      <c r="AI14">
        <v>2</v>
      </c>
      <c r="AJ14" t="s">
        <v>120</v>
      </c>
      <c r="AK14">
        <v>3</v>
      </c>
      <c r="AL14">
        <v>74</v>
      </c>
      <c r="AM14">
        <v>2</v>
      </c>
    </row>
    <row r="15" spans="1:39" x14ac:dyDescent="0.2">
      <c r="A15" t="s">
        <v>30</v>
      </c>
      <c r="B15" t="s">
        <v>19</v>
      </c>
      <c r="C15">
        <v>8</v>
      </c>
      <c r="D15">
        <v>17</v>
      </c>
      <c r="E15">
        <v>9</v>
      </c>
      <c r="F15">
        <v>4</v>
      </c>
      <c r="G15" t="s">
        <v>123</v>
      </c>
      <c r="H15">
        <v>2</v>
      </c>
      <c r="I15">
        <v>9.1</v>
      </c>
      <c r="J15">
        <v>0</v>
      </c>
      <c r="K15">
        <v>1</v>
      </c>
      <c r="L15">
        <v>2</v>
      </c>
      <c r="M15">
        <v>2</v>
      </c>
      <c r="N15">
        <v>0</v>
      </c>
      <c r="O15" t="s">
        <v>116</v>
      </c>
      <c r="P15">
        <v>2</v>
      </c>
      <c r="Q15">
        <v>12</v>
      </c>
      <c r="R15">
        <v>1190</v>
      </c>
      <c r="S15">
        <v>3</v>
      </c>
      <c r="T15">
        <v>3</v>
      </c>
      <c r="U15">
        <v>19</v>
      </c>
      <c r="V15">
        <v>1</v>
      </c>
      <c r="W15">
        <v>1</v>
      </c>
      <c r="X15">
        <v>9</v>
      </c>
      <c r="Y15">
        <v>0</v>
      </c>
      <c r="Z15">
        <v>0</v>
      </c>
      <c r="AA15">
        <v>26</v>
      </c>
      <c r="AB15">
        <v>13</v>
      </c>
      <c r="AC15">
        <v>1</v>
      </c>
      <c r="AD15">
        <v>9</v>
      </c>
      <c r="AE15">
        <v>2</v>
      </c>
      <c r="AF15">
        <v>23</v>
      </c>
      <c r="AG15">
        <v>90</v>
      </c>
      <c r="AH15">
        <v>42</v>
      </c>
      <c r="AI15">
        <v>3</v>
      </c>
      <c r="AJ15" t="s">
        <v>117</v>
      </c>
      <c r="AK15">
        <v>5</v>
      </c>
      <c r="AL15">
        <v>96</v>
      </c>
      <c r="AM15">
        <v>3</v>
      </c>
    </row>
    <row r="16" spans="1:39" x14ac:dyDescent="0.2">
      <c r="A16" t="s">
        <v>32</v>
      </c>
      <c r="B16" t="s">
        <v>100</v>
      </c>
      <c r="C16">
        <v>27</v>
      </c>
      <c r="D16">
        <v>23</v>
      </c>
      <c r="E16">
        <v>13</v>
      </c>
      <c r="F16">
        <v>5</v>
      </c>
      <c r="G16" t="s">
        <v>124</v>
      </c>
      <c r="H16">
        <v>6</v>
      </c>
      <c r="I16">
        <v>15.6</v>
      </c>
      <c r="J16">
        <v>1</v>
      </c>
      <c r="K16">
        <v>3</v>
      </c>
      <c r="L16">
        <v>1</v>
      </c>
      <c r="M16">
        <v>1</v>
      </c>
      <c r="N16">
        <v>0</v>
      </c>
      <c r="O16" t="s">
        <v>125</v>
      </c>
      <c r="P16">
        <v>4</v>
      </c>
      <c r="Q16">
        <v>32</v>
      </c>
      <c r="R16">
        <v>6423</v>
      </c>
      <c r="S16">
        <v>3</v>
      </c>
      <c r="T16">
        <v>7</v>
      </c>
      <c r="U16">
        <v>51</v>
      </c>
      <c r="V16">
        <v>1</v>
      </c>
      <c r="W16">
        <v>3</v>
      </c>
      <c r="X16">
        <v>15</v>
      </c>
      <c r="Y16">
        <v>1</v>
      </c>
      <c r="Z16">
        <v>1</v>
      </c>
      <c r="AA16">
        <v>45</v>
      </c>
      <c r="AB16">
        <v>21</v>
      </c>
      <c r="AC16">
        <v>2</v>
      </c>
      <c r="AD16">
        <v>15</v>
      </c>
      <c r="AE16">
        <v>1</v>
      </c>
      <c r="AF16">
        <v>51</v>
      </c>
      <c r="AG16">
        <v>157</v>
      </c>
      <c r="AH16">
        <v>73</v>
      </c>
      <c r="AI16">
        <v>1</v>
      </c>
      <c r="AJ16" t="s">
        <v>126</v>
      </c>
      <c r="AK16">
        <v>11</v>
      </c>
      <c r="AL16">
        <v>197</v>
      </c>
      <c r="AM16">
        <v>4</v>
      </c>
    </row>
    <row r="17" spans="1:39" x14ac:dyDescent="0.2">
      <c r="A17" t="s">
        <v>26</v>
      </c>
      <c r="B17" t="s">
        <v>21</v>
      </c>
      <c r="C17">
        <v>7</v>
      </c>
      <c r="D17">
        <v>22</v>
      </c>
      <c r="E17">
        <v>6</v>
      </c>
      <c r="F17">
        <v>6</v>
      </c>
      <c r="G17" t="s">
        <v>127</v>
      </c>
      <c r="H17">
        <v>4</v>
      </c>
      <c r="I17">
        <v>14.5</v>
      </c>
      <c r="J17">
        <v>0</v>
      </c>
      <c r="K17">
        <v>5</v>
      </c>
      <c r="L17">
        <v>1</v>
      </c>
      <c r="M17">
        <v>1</v>
      </c>
      <c r="N17">
        <v>0</v>
      </c>
      <c r="O17" t="s">
        <v>116</v>
      </c>
      <c r="P17">
        <v>4</v>
      </c>
      <c r="Q17">
        <v>3</v>
      </c>
      <c r="R17">
        <v>362</v>
      </c>
      <c r="S17">
        <v>5</v>
      </c>
      <c r="T17">
        <v>6</v>
      </c>
      <c r="U17">
        <v>26</v>
      </c>
      <c r="V17">
        <v>1</v>
      </c>
      <c r="W17">
        <v>3</v>
      </c>
      <c r="X17">
        <v>14</v>
      </c>
      <c r="Y17">
        <v>0</v>
      </c>
      <c r="Z17">
        <v>0</v>
      </c>
      <c r="AA17">
        <v>27</v>
      </c>
      <c r="AB17">
        <v>12</v>
      </c>
      <c r="AC17">
        <v>1</v>
      </c>
      <c r="AD17">
        <v>14</v>
      </c>
      <c r="AE17">
        <v>1</v>
      </c>
      <c r="AF17">
        <v>23</v>
      </c>
      <c r="AG17">
        <v>102</v>
      </c>
      <c r="AH17">
        <v>54</v>
      </c>
      <c r="AI17">
        <v>5</v>
      </c>
      <c r="AJ17" t="s">
        <v>128</v>
      </c>
      <c r="AK17">
        <v>10</v>
      </c>
      <c r="AL17">
        <v>96</v>
      </c>
      <c r="AM17">
        <v>5</v>
      </c>
    </row>
    <row r="21" spans="1:39" x14ac:dyDescent="0.2">
      <c r="A21" s="8" t="s">
        <v>61</v>
      </c>
      <c r="B21" s="13" t="s">
        <v>135</v>
      </c>
      <c r="C21" s="13" t="s">
        <v>136</v>
      </c>
    </row>
    <row r="22" spans="1:39" x14ac:dyDescent="0.2">
      <c r="A22" s="9" t="str">
        <f>A2</f>
        <v>ArrayAverage</v>
      </c>
      <c r="B22" s="14">
        <f>H2</f>
        <v>1</v>
      </c>
      <c r="C22" s="14">
        <f>I2</f>
        <v>6.9</v>
      </c>
    </row>
    <row r="23" spans="1:39" x14ac:dyDescent="0.2">
      <c r="A23" s="9" t="str">
        <f t="shared" ref="A23:A37" si="0">A3</f>
        <v>ContainsSubstring</v>
      </c>
      <c r="B23" s="14">
        <f t="shared" ref="B23:C37" si="1">H3</f>
        <v>14</v>
      </c>
      <c r="C23" s="14">
        <f t="shared" si="1"/>
        <v>24.9</v>
      </c>
    </row>
    <row r="24" spans="1:39" x14ac:dyDescent="0.2">
      <c r="A24" s="9" t="str">
        <f t="shared" si="0"/>
        <v>CountVowels</v>
      </c>
      <c r="B24" s="14">
        <f t="shared" si="1"/>
        <v>6</v>
      </c>
      <c r="C24" s="14">
        <f t="shared" si="1"/>
        <v>13.1</v>
      </c>
    </row>
    <row r="25" spans="1:39" x14ac:dyDescent="0.2">
      <c r="A25" s="9" t="str">
        <f t="shared" si="0"/>
        <v>DumbSort</v>
      </c>
      <c r="B25" s="14">
        <f t="shared" si="1"/>
        <v>5</v>
      </c>
      <c r="C25" s="14">
        <f t="shared" si="1"/>
        <v>20.3</v>
      </c>
    </row>
    <row r="26" spans="1:39" x14ac:dyDescent="0.2">
      <c r="A26" s="9" t="str">
        <f t="shared" si="0"/>
        <v>GreatestCommonDivisor</v>
      </c>
      <c r="B26" s="14">
        <f t="shared" si="1"/>
        <v>5</v>
      </c>
      <c r="C26" s="14">
        <f t="shared" si="1"/>
        <v>11.9</v>
      </c>
    </row>
    <row r="27" spans="1:39" x14ac:dyDescent="0.2">
      <c r="A27" s="9" t="str">
        <f t="shared" si="0"/>
        <v>hIndex</v>
      </c>
      <c r="B27" s="14">
        <f t="shared" si="1"/>
        <v>4</v>
      </c>
      <c r="C27" s="14">
        <f t="shared" si="1"/>
        <v>11</v>
      </c>
    </row>
    <row r="28" spans="1:39" x14ac:dyDescent="0.2">
      <c r="A28" s="9" t="str">
        <f t="shared" si="0"/>
        <v>isHurricane</v>
      </c>
      <c r="B28" s="14">
        <f t="shared" si="1"/>
        <v>6</v>
      </c>
      <c r="C28" s="14">
        <f t="shared" si="1"/>
        <v>11.9</v>
      </c>
    </row>
    <row r="29" spans="1:39" x14ac:dyDescent="0.2">
      <c r="A29" s="9" t="str">
        <f t="shared" si="0"/>
        <v>isPalindrome</v>
      </c>
      <c r="B29" s="14">
        <f t="shared" si="1"/>
        <v>3</v>
      </c>
      <c r="C29" s="14">
        <f t="shared" si="1"/>
        <v>12.3</v>
      </c>
    </row>
    <row r="30" spans="1:39" x14ac:dyDescent="0.2">
      <c r="A30" s="9" t="str">
        <f t="shared" si="0"/>
        <v>lengthOfLastWord</v>
      </c>
      <c r="B30" s="14">
        <f t="shared" si="1"/>
        <v>10</v>
      </c>
      <c r="C30" s="14">
        <f t="shared" si="1"/>
        <v>18.3</v>
      </c>
    </row>
    <row r="31" spans="1:39" x14ac:dyDescent="0.2">
      <c r="A31" s="9" t="str">
        <f t="shared" si="0"/>
        <v>RecursiveBinaryToDecimal</v>
      </c>
      <c r="B31" s="14">
        <f t="shared" si="1"/>
        <v>2</v>
      </c>
      <c r="C31" s="14">
        <f t="shared" si="1"/>
        <v>11.9</v>
      </c>
    </row>
    <row r="32" spans="1:39" x14ac:dyDescent="0.2">
      <c r="A32" s="9" t="str">
        <f t="shared" si="0"/>
        <v>RecursiveCrossSum</v>
      </c>
      <c r="B32" s="14">
        <f t="shared" si="1"/>
        <v>1</v>
      </c>
      <c r="C32" s="14">
        <f t="shared" si="1"/>
        <v>6.2</v>
      </c>
    </row>
    <row r="33" spans="1:3" x14ac:dyDescent="0.2">
      <c r="A33" s="9" t="str">
        <f t="shared" si="0"/>
        <v>RecursiveFactorial</v>
      </c>
      <c r="B33" s="14">
        <f t="shared" si="1"/>
        <v>1</v>
      </c>
      <c r="C33" s="14">
        <f t="shared" si="1"/>
        <v>5.9</v>
      </c>
    </row>
    <row r="34" spans="1:3" x14ac:dyDescent="0.2">
      <c r="A34" s="9" t="str">
        <f t="shared" si="0"/>
        <v>RecursiveFibonacciVariant</v>
      </c>
      <c r="B34" s="14">
        <f t="shared" si="1"/>
        <v>1</v>
      </c>
      <c r="C34" s="14">
        <f t="shared" si="1"/>
        <v>7.2</v>
      </c>
    </row>
    <row r="35" spans="1:3" x14ac:dyDescent="0.2">
      <c r="A35" s="9" t="str">
        <f t="shared" si="0"/>
        <v>RecursivePower</v>
      </c>
      <c r="B35" s="14">
        <f t="shared" si="1"/>
        <v>2</v>
      </c>
      <c r="C35" s="14">
        <f t="shared" si="1"/>
        <v>9.1</v>
      </c>
    </row>
    <row r="36" spans="1:3" x14ac:dyDescent="0.2">
      <c r="A36" s="9" t="str">
        <f>A16</f>
        <v>SquareRoot</v>
      </c>
      <c r="B36" s="14">
        <f t="shared" si="1"/>
        <v>6</v>
      </c>
      <c r="C36" s="14">
        <f t="shared" si="1"/>
        <v>15.6</v>
      </c>
    </row>
    <row r="37" spans="1:3" x14ac:dyDescent="0.2">
      <c r="A37" s="9" t="str">
        <f t="shared" si="0"/>
        <v>YesNo</v>
      </c>
      <c r="B37" s="14">
        <f t="shared" si="1"/>
        <v>4</v>
      </c>
      <c r="C37" s="14">
        <f t="shared" si="1"/>
        <v>14.5</v>
      </c>
    </row>
  </sheetData>
  <sortState xmlns:xlrd2="http://schemas.microsoft.com/office/spreadsheetml/2017/richdata2" ref="A2:AM17">
    <sortCondition ref="A2:A17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dataset-peitek-2021</vt:lpstr>
      <vt:lpstr>SnippetComplexityMetricsValues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2021-07-09T16:16:11Z</dcterms:created>
  <dcterms:modified xsi:type="dcterms:W3CDTF">2021-07-30T13:32:23Z</dcterms:modified>
</cp:coreProperties>
</file>