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5" windowWidth="22320" windowHeight="12600"/>
  </bookViews>
  <sheets>
    <sheet name="defaultMD" sheetId="1" r:id="rId1"/>
    <sheet name="Tabelle2" sheetId="3" r:id="rId2"/>
  </sheets>
  <calcPr calcId="124519"/>
</workbook>
</file>

<file path=xl/calcChain.xml><?xml version="1.0" encoding="utf-8"?>
<calcChain xmlns="http://schemas.openxmlformats.org/spreadsheetml/2006/main">
  <c r="Q13" i="1"/>
  <c r="E13"/>
  <c r="BM13"/>
  <c r="AG13"/>
  <c r="BI13"/>
  <c r="BE13"/>
  <c r="BA13"/>
  <c r="AW13"/>
  <c r="AS13"/>
  <c r="AO13"/>
  <c r="AK13"/>
  <c r="AC13"/>
  <c r="Y13"/>
  <c r="U13"/>
  <c r="M13"/>
  <c r="I13"/>
  <c r="BK14"/>
  <c r="BK13"/>
  <c r="BG14"/>
  <c r="BG13"/>
  <c r="BC14"/>
  <c r="BC13"/>
  <c r="AY14"/>
  <c r="AY13"/>
  <c r="AU14"/>
  <c r="AU13"/>
  <c r="AQ14"/>
  <c r="AQ13"/>
  <c r="AM14"/>
  <c r="AM13"/>
  <c r="AI14"/>
  <c r="AI13"/>
  <c r="AE14"/>
  <c r="AE13"/>
  <c r="AA14"/>
  <c r="AA13"/>
  <c r="W14"/>
  <c r="W13"/>
  <c r="S14"/>
  <c r="S13"/>
  <c r="O14"/>
  <c r="O13"/>
  <c r="K14"/>
  <c r="K13"/>
  <c r="G14"/>
  <c r="G13"/>
  <c r="C13"/>
  <c r="C14"/>
  <c r="BK12"/>
  <c r="BG12"/>
  <c r="BC12"/>
  <c r="AY12"/>
  <c r="AU12"/>
  <c r="AQ12"/>
  <c r="AM12"/>
  <c r="AI12"/>
  <c r="AE12"/>
  <c r="AA12"/>
  <c r="W12"/>
  <c r="S12"/>
  <c r="O12"/>
  <c r="K12"/>
  <c r="G12"/>
  <c r="C12"/>
  <c r="C16" l="1"/>
  <c r="C17"/>
</calcChain>
</file>

<file path=xl/sharedStrings.xml><?xml version="1.0" encoding="utf-8"?>
<sst xmlns="http://schemas.openxmlformats.org/spreadsheetml/2006/main" count="321" uniqueCount="234">
  <si>
    <t>expCode</t>
  </si>
  <si>
    <t>probCode</t>
  </si>
  <si>
    <t>Aufgabe1::time</t>
  </si>
  <si>
    <t>Aufgabe1::answerAufgabe1a</t>
  </si>
  <si>
    <t>Bewertung1::DAufgabe1</t>
  </si>
  <si>
    <t>Bewertung1::beschreibungAufgabe1b</t>
  </si>
  <si>
    <t>Aufgabe2::time</t>
  </si>
  <si>
    <t>Aufgabe2::answerAufgabe2a</t>
  </si>
  <si>
    <t>Bewertung2::DAufgabe2</t>
  </si>
  <si>
    <t>Bewertung2::beschreibungAufgabe2b</t>
  </si>
  <si>
    <t>Aufgabe3::time</t>
  </si>
  <si>
    <t>Aufgabe3::answerAufgabe3a</t>
  </si>
  <si>
    <t>Bewertung3::DAufgabe3</t>
  </si>
  <si>
    <t>Bewertung3::beschreibungAufgabe3b</t>
  </si>
  <si>
    <t>Aufgabe4::time</t>
  </si>
  <si>
    <t>Aufgabe4::answerAufgabe4a</t>
  </si>
  <si>
    <t>Bewertung4::DAufgabe4</t>
  </si>
  <si>
    <t>Bewertung4::beschreibungAufgabe4b</t>
  </si>
  <si>
    <t>Aufgabe5::time</t>
  </si>
  <si>
    <t>Aufgabe5::answerAufgabe5a</t>
  </si>
  <si>
    <t>Bewertung5::DAufgabe5</t>
  </si>
  <si>
    <t>Bewertung5::beschreibungAufgabe5b</t>
  </si>
  <si>
    <t>Aufgabe6::time</t>
  </si>
  <si>
    <t>Aufgabe6::answerAufgabe6a</t>
  </si>
  <si>
    <t>Bewertung6::DAufgabe6</t>
  </si>
  <si>
    <t>Bewertung6::beschreibungAufgabe6b</t>
  </si>
  <si>
    <t>Aufgabe7::time</t>
  </si>
  <si>
    <t>Aufgabe7::answerAufgabe7a</t>
  </si>
  <si>
    <t>Bewertung7::DAufgabe7</t>
  </si>
  <si>
    <t>Bewertung7::beschreibungAufgabe7b</t>
  </si>
  <si>
    <t>Aufgabe8::time</t>
  </si>
  <si>
    <t>Aufgabe8::answerAufgabe8a</t>
  </si>
  <si>
    <t>Bewertung8::DAufgabe8</t>
  </si>
  <si>
    <t>Bewertung8::beschreibungAufgabe8b</t>
  </si>
  <si>
    <t>Aufgabe9::time</t>
  </si>
  <si>
    <t>Aufgabe9::answerAufgabe9a</t>
  </si>
  <si>
    <t>Bewertung9::DAufgabe9</t>
  </si>
  <si>
    <t>Bewertung9::beschreibungAufgabe9b</t>
  </si>
  <si>
    <t>Aufgabe10::time</t>
  </si>
  <si>
    <t>Aufgabe10::answerAufgabe10a</t>
  </si>
  <si>
    <t>Bewertung10::DAufgabe10</t>
  </si>
  <si>
    <t>Bewertung10::beschreibungAufgabe10b</t>
  </si>
  <si>
    <t>Aufgabe11::time</t>
  </si>
  <si>
    <t>Aufgabe11::answerAufgabe11a</t>
  </si>
  <si>
    <t>Bewertung11::DAufgabe11</t>
  </si>
  <si>
    <t>Bewertung11::beschreibungAufgabe11b</t>
  </si>
  <si>
    <t>Aufgabe12::time</t>
  </si>
  <si>
    <t>Aufgabe12::answerAufgabe12a</t>
  </si>
  <si>
    <t>Bewertung12::DAufgabe12</t>
  </si>
  <si>
    <t>Bewertung12::beschreibungAufgabe12b</t>
  </si>
  <si>
    <t>Aufgabe13::time</t>
  </si>
  <si>
    <t>Aufgabe13::answerAufgabe13a</t>
  </si>
  <si>
    <t>Bewertung13::DAufgabe13</t>
  </si>
  <si>
    <t>Bewertung13::beschreibungAufgabe13b</t>
  </si>
  <si>
    <t>Aufgabe14::time</t>
  </si>
  <si>
    <t>Aufgabe14::answerAufgabe14a</t>
  </si>
  <si>
    <t>Bewertung14::DAufgabe14</t>
  </si>
  <si>
    <t>Bewertung14::beschreibungAufgabe14b</t>
  </si>
  <si>
    <t>Aufgabe15::time</t>
  </si>
  <si>
    <t>Aufgabe15::answerAufgabe15a</t>
  </si>
  <si>
    <t>Bewertung15::DAufgabe15</t>
  </si>
  <si>
    <t>Bewertung15::beschreibungAufgabe15b</t>
  </si>
  <si>
    <t>Aufgabe16::time</t>
  </si>
  <si>
    <t>Aufgabe16::answerAufgabe16a</t>
  </si>
  <si>
    <t>Bewertung16::DAufgabe16</t>
  </si>
  <si>
    <t>Bewertung16::beschreibungAufgabe16b</t>
  </si>
  <si>
    <t>defaultMR</t>
  </si>
  <si>
    <t>1, klammer fehlt
8, semikolon fehlt
4, leerzeichen vergessen</t>
  </si>
  <si>
    <t>6, operator unbekannt</t>
  </si>
  <si>
    <t>2, Begrenzer falsch
5, komma falsch</t>
  </si>
  <si>
    <t>7, 2Fehler lengt keine Methode und semikolon fehlt</t>
  </si>
  <si>
    <t>5, semikolon statt komma
8, semikolon fehlt</t>
  </si>
  <si>
    <t>2, semi fehlt
5, +++ operator falsch
8, was ist end?
12, klammer fehlt</t>
  </si>
  <si>
    <t>6, semikolon
7, operator</t>
  </si>
  <si>
    <t>6, operator
10, klammer
6-7, zugriff array[i] überlauf</t>
  </si>
  <si>
    <t>6, vergleichoperator falsch
10, typo</t>
  </si>
  <si>
    <t>2, semi fehlt
5, falsche for syntax, do + klammern fehlen
6, semi fehlt</t>
  </si>
  <si>
    <t>11, klammer fehlt
6, falsche if syntax, then weg</t>
  </si>
  <si>
    <t xml:space="preserve">6, falsche if syntax, do weg
3, weiß nicht ob sort ne standardprocedur ist
9, in 50sekunden schwer einzuschätzen durch die vielen klammern
</t>
  </si>
  <si>
    <t xml:space="preserve">4, klammer fehlt
6, doppelpunkt falsch
10, typo !
insgesamt schwer schon allein wegen des umfangs
</t>
  </si>
  <si>
    <t>2, hier nicht ein konflikt mit dem variablen namen?
15, semikolon fehlt
16, abschluss string fehlt
(erst später gesehen)
10, operator + fehlt</t>
  </si>
  <si>
    <t>6, &lt;&gt; kein String operator
13, { fehlt
(unsicher)
8, darf das hier in die gleiche zeile?</t>
  </si>
  <si>
    <t>(wurde abgelenkt druch telefonat)
8, } fehlt
9, doppelpunkt falsch
(erst später gesehen)
1, methodenname fehlt
7, wird hier einfach abgeschnitten bei nicht ganzzahligen Zahlen?</t>
  </si>
  <si>
    <t>iibee</t>
  </si>
  <si>
    <t>NA</t>
  </si>
  <si>
    <t>1, schließende Klammer fehlt
8, Semikolon fehlt</t>
  </si>
  <si>
    <t>6, ein &amp; zuviel</t>
  </si>
  <si>
    <t>2, ' anstatt "
8, { anstatt (</t>
  </si>
  <si>
    <t>2, Komma fehlt
4, == anstatt =
7 Komma fehlt (Mist :))</t>
  </si>
  <si>
    <t>5, j = word.length() - 1 zuviel
5, j-- zuviel</t>
  </si>
  <si>
    <t>2, Semikolon fehlt
5, + zuviel
8, end; zuviel
12, ( fehlt</t>
  </si>
  <si>
    <t>7, x anstatt *
8, } fehlt</t>
  </si>
  <si>
    <t>5, { fehlt
6, &gt;&lt; anstatt &lt;&gt;
10, ) fehlt</t>
  </si>
  <si>
    <t>2, : anstatt ;
6, = zuviel
10, . zuviel</t>
  </si>
  <si>
    <t xml:space="preserve">2, ; fehlt
5, do muss mit {...} ersetzt werden
6, ; fehlt (übersehen) </t>
  </si>
  <si>
    <t>6, mod liefert eine Zahl
6, then gibts nicht in java</t>
  </si>
  <si>
    <t>3, sort(array); anstatt java.util.Arrays.sort(array);
6, do zuviel
7, : anstatt ;</t>
  </si>
  <si>
    <t>4, { fehlt
6, : anstatt .
10, ! anstatt Zahl (übersehen)</t>
  </si>
  <si>
    <t>10, + fehlt
15, ; fehlt
17, " fehlt</t>
  </si>
  <si>
    <t>13, { fehlt</t>
  </si>
  <si>
    <t>8, } fehlt
9, : anstatt .</t>
  </si>
  <si>
    <t>ns81</t>
  </si>
  <si>
    <t>6 und 10</t>
  </si>
  <si>
    <t>1 und 5</t>
  </si>
  <si>
    <t>2 und 4 und 7</t>
  </si>
  <si>
    <t>5 komma statt semikolon und 6 ungleichheitszeichen und 8 semikolon</t>
  </si>
  <si>
    <t>2 semikolon
5 ein plus zu viel
8 end? was soll das da? ist break gemeint?
12 klammer vergessen</t>
  </si>
  <si>
    <t>6 semikolon statt komma
7 * statt x
vermutlich 8 } fehlt, je nachdem ob man auch die ausgabe in der schleife haben will</t>
  </si>
  <si>
    <t>6 ungleichheitszeichen
10 klammer zu</t>
  </si>
  <si>
    <t>2 ; statt :
6 = statt ==
10 . ist zu viel</t>
  </si>
  <si>
    <t>2 ; fehlt
5 ohne do
6 ; fehlt</t>
  </si>
  <si>
    <t>6 then ist zu viel
11 } fehlt</t>
  </si>
  <si>
    <t>2 komma fehlt
6 do ist zu viel
7 ; statt :</t>
  </si>
  <si>
    <t>4 { fehlt
6 . statt :
10 1 statt !
11 .ToString() fehlt</t>
  </si>
  <si>
    <t>10 + fehlt
17 " fehlt am ende
3. fehler übersehen in Zeile 15 ; fehlt</t>
  </si>
  <si>
    <t>6 != statt &lt;&gt;
13 { fehlt</t>
  </si>
  <si>
    <t>8 } fehlt
9 . statt :</t>
  </si>
  <si>
    <t>ATM</t>
  </si>
  <si>
    <t>4 int temp; muss es heißen
8 ; fehlt</t>
  </si>
  <si>
    <t>6 &amp; zu viel
8 &gt; fehlt
10 ( fehlt</t>
  </si>
  <si>
    <t>1 args fehlt
2 " statt '</t>
  </si>
  <si>
    <t>2 , fehlt
4 = zuviel
7 ; fehlt</t>
  </si>
  <si>
    <t>6 != statt &lt;&gt;</t>
  </si>
  <si>
    <t>2 ; fehlt
5 + zuviel
8 end; muss weg
12 ( fehlt</t>
  </si>
  <si>
    <t>7 * statt x
8 { fehlt</t>
  </si>
  <si>
    <t>6 &lt; oder &gt; zuviel
8 } zuviel
10 ) fehlt</t>
  </si>
  <si>
    <t>2 ; statt :
6 = zuviel
10 . zuviel</t>
  </si>
  <si>
    <t>2 ; fehlt
5 n nicht def. do weg
6 ; fehlt</t>
  </si>
  <si>
    <t>6 0 statt true, then weg
11 }fehlt</t>
  </si>
  <si>
    <t xml:space="preserve">6 do weg
7 ; statt :
</t>
  </si>
  <si>
    <t>4 { fehlt
6 . statt :
10 1 statt !</t>
  </si>
  <si>
    <t>10 + fehlt
17 " fehlt</t>
  </si>
  <si>
    <t>6 &lt; oder &gt; zuviel
13 { fehlt</t>
  </si>
  <si>
    <t>9 . statt :</t>
  </si>
  <si>
    <t>DFK</t>
  </si>
  <si>
    <t>1, Klammer fehlt
8, Semikolon fehlt</t>
  </si>
  <si>
    <t>6, ein und zuviel
8, vergleichoperator fehlt
10, klammer fehlt</t>
  </si>
  <si>
    <t>2, falsche anfuehrungsstriche
8, falsche klammer</t>
  </si>
  <si>
    <t>2, komma fehlt
4, doppeltes ==
7. array-length ist keine methode</t>
  </si>
  <si>
    <t>5, variablendefiniton muss mit komma getrennt sein
6, ungueltiger vergleichoperator
8, semikolon fehlt</t>
  </si>
  <si>
    <t>2, Semikolon fehlt
5, ein + zu viel
8, end gibts nicht
12, klammer fehlt</t>
  </si>
  <si>
    <t>6, falsche trennung, komma statt semikolon
7, das x ist kein *
8, gescheifte klammer der schleife wird nicht geschlossen</t>
  </si>
  <si>
    <t xml:space="preserve">5, Geschweifte klammer de schleife wird nicht geoeffnet
6, falscher vergleichoperator
10, klammer fehlt
</t>
  </si>
  <si>
    <t xml:space="preserve">6, == ist keine zuweisung
10, punkt am ende stört
</t>
  </si>
  <si>
    <t>2, semikolon fehlt
5, das do ist dort ein ungueltiges schluesselwort
6, semikolon fehlt</t>
  </si>
  <si>
    <t>6, falscher typ int != boolean
6, then ungueltig
11, while-klammer wird nicht geschlossen</t>
  </si>
  <si>
    <t>6, do zu viel
7, doppelpunkt statt semikolon
9, falsch geklammert
9, falsch geklammert</t>
  </si>
  <si>
    <t>4, for-klammer geht nicht auf
6, doppelpunkt statt punkt
10, ! ist keine zeit '!' würde gehen</t>
  </si>
  <si>
    <t>10, + fehlt
15, semikolon fehlt
17, " fehlt</t>
  </si>
  <si>
    <t>6, falscher vergleichoperator
12, length nicht initalisiert
15, klammer zu viel</t>
  </si>
  <si>
    <t>8, while-klammer fehlt
9, : statt .</t>
  </si>
  <si>
    <t>MPK</t>
  </si>
  <si>
    <t>1, Schliessende Klammer
4, deklaration
8, Semikolon fehlt</t>
  </si>
  <si>
    <t>6, &amp;&amp;&amp;
8, doppelte Parameter</t>
  </si>
  <si>
    <t>1, Args fehlt
2, falsche "
5, ; fehlt
8, ( statt {</t>
  </si>
  <si>
    <t>2, komma, array falsch initialisiert
7, ; fehlt</t>
  </si>
  <si>
    <t>5, falsche For-definition
8, semikolon fehlt</t>
  </si>
  <si>
    <t>2, semikolon fehlt
5, + zuviel
8, end gibt es nicht
12, ( fehlt</t>
  </si>
  <si>
    <t>6, ; statt ,
8, } fehlt
7, x keine g?lige operation</t>
  </si>
  <si>
    <t>6, keine g?ltige operation
5, { fehlt
10, ) fehlt</t>
  </si>
  <si>
    <t>6, falscher zuweisungsoperator
10, punkt zuviel</t>
  </si>
  <si>
    <t>2, ; fehlt
5, for do gibt es nicht
5, n nicht initialisiert
6, ; fehlt</t>
  </si>
  <si>
    <t>11, { fehlt
6, then gibt es nicht
9, typen inkompatibel</t>
  </si>
  <si>
    <t>6, do gibt es nicht mit if
7, ; statt :</t>
  </si>
  <si>
    <t>6, :length geht nicht
10, ! inkompatibel
10, length fehlt ()</t>
  </si>
  <si>
    <t>10, + fehlt
17, " und + fehlen</t>
  </si>
  <si>
    <t>13, { fehlt bzw in 15 } weglassen</t>
  </si>
  <si>
    <t>9, System. anstatt System:</t>
  </si>
  <si>
    <t>VTD</t>
  </si>
  <si>
    <t>1, ) fehlt
4, space fehlt
5(und andere), temp in folge von 4 nicht definiert</t>
  </si>
  <si>
    <t>2 fehler
6, &amp;&amp;&amp; statt &amp;&amp;
8 &gt; fehlt</t>
  </si>
  <si>
    <t>6, charAt[j]
8, ( statt { nötig</t>
  </si>
  <si>
    <t>7, semicolon vor i++ fehlt
argh.. und 2, ein komma fehlt.. hatte zwischendurch wieder vergessen</t>
  </si>
  <si>
    <t>5, zu viele anweisungen in der for</t>
  </si>
  <si>
    <t>5, i+++
12, ( fehlt</t>
  </si>
  <si>
    <t>6, , statt ;
7, x statt *</t>
  </si>
  <si>
    <t>6, &gt;&lt; nicht definiert
10, ) fehlt</t>
  </si>
  <si>
    <t>6, vergleich statt zuweisung
10, ein . zu viel am ende</t>
  </si>
  <si>
    <t>5, do zu viel
6, semicolon fehlt</t>
  </si>
  <si>
    <t>while-schleife nicht mit } abgeschloßen
6, int mit boolean nicht vergleichbar</t>
  </si>
  <si>
    <t>2, komma fehlt
3, Array.sort() nötig
6, do zu viel</t>
  </si>
  <si>
    <t>6, : statt .
10, - ! nicht verarbeitbar</t>
  </si>
  <si>
    <t>15, semicolon fehlt
17, " fehlt</t>
  </si>
  <si>
    <t>0?</t>
  </si>
  <si>
    <t>while nicht abgeschloßen
9, : statt .</t>
  </si>
  <si>
    <t>Mean</t>
  </si>
  <si>
    <t>Min</t>
  </si>
  <si>
    <t>Max</t>
  </si>
  <si>
    <t>iowao</t>
  </si>
  <si>
    <t>1 )fehlt
4 int temp;
8; fehlt</t>
  </si>
  <si>
    <t>6 &amp;&amp;
8 num2&gt;num3
10 ( fehlt</t>
  </si>
  <si>
    <t>1 args fehlt
2 "Hello"
8 (result)</t>
  </si>
  <si>
    <t>2 7,4
4 array.length()
7 ;fehlt</t>
  </si>
  <si>
    <t xml:space="preserve">5 int j ; sollte , sein
6 &gt;
8 break;
</t>
  </si>
  <si>
    <t>2 11;
5 I++
8 break;
12 (result)</t>
  </si>
  <si>
    <t>7 *
8 } fehlt</t>
  </si>
  <si>
    <t>3 array[4]
5 array.lenth() und {fehlt
6 &gt;
10 ) fehlt</t>
  </si>
  <si>
    <t>6 result =
10 . wegstreichen</t>
  </si>
  <si>
    <t>5 n sollte num sein
5 do falsh
6;fehlt</t>
  </si>
  <si>
    <t>5 then falsh
10 % sonst unendliche schleife</t>
  </si>
  <si>
    <t>2 ,fehlt
6 array.length()
6 do weglassen
7 : falsh
9 array.length()
9 )fehlt</t>
  </si>
  <si>
    <t>4 array.length()
4 { fehlt
6 array.length()
10 array.length()-1</t>
  </si>
  <si>
    <t>9 !=0
10 +word1
14 !=0
15 ;
17 " fehlt bis ;</t>
  </si>
  <si>
    <t>6 &lt;
12 length.length()
16 } weglassen</t>
  </si>
  <si>
    <t>8 }fehlt</t>
  </si>
  <si>
    <t>BewertungX::DAufgabeX</t>
  </si>
  <si>
    <t>peter</t>
  </si>
  <si>
    <t>Zeile 1, schliessende Klammer fehlt
Zeile 4, Leerzeichen fehlt
Zeile 8, Semikolon fehlt</t>
  </si>
  <si>
    <t>Zeile 6, ein "&amp;" zuviel 
Zeile 8, der comparator "&gt;" fehlt
Zeile 10, oeffnende Klammer bei if fehlt</t>
  </si>
  <si>
    <t>Zeile 1, Parametervariable fehlt
Zeile 2, schliessende Anfuehrungszeichen falsch (' statt ")
Anmerkung: doch nur 2 Syntaxfehler</t>
  </si>
  <si>
    <t>Zeile 2, Komma fhelt bei Array-Initialisierung
Zeile 4, ein "=" zuviel bei Zuweisung von i
Zeile 7, Semikolon fehlt</t>
  </si>
  <si>
    <t>Zeile 6, "&lt;&gt;" is Bloedsinn
Zeile 8, Semikolon fehlt</t>
  </si>
  <si>
    <t>Zeile 2, Semikolon fehlt
Zeile 5, ein "+" zuviel
Zeile 8, "end" ist ja lustig...aber Humbug ;)
Zeile 12, oeffnende Klammer fehlt</t>
  </si>
  <si>
    <t>Zeile 7, Multiplikationsoperator falsch
Zeile 8, geschweifte Kalmmer fehlt</t>
  </si>
  <si>
    <t>Zeile 6, Operator falsch
Zeile 10, schliessende Klammer fehlt</t>
  </si>
  <si>
    <t>Zeile 2, Semikolon durch Doppelpunkt ersetzt
Zeile 6, "==" kein guelitger Zuweisungsoperator
Zeile 10, Punkt vor Semikolon is sinnfrei</t>
  </si>
  <si>
    <t>Zeile 2, Semikolon fehlt
Zeile 5, Variable n ist nicht deklariert
Zeile 5, do ist in for-Schleifen nicht vorgesehen ;)
Zeile 6, Semikolon fehlt</t>
  </si>
  <si>
    <t>Zeile 6, "true" ist falsch
Zeile 6, then ist falsch
Zeile 10/11, schliessende geschweifte Klammer fehlt</t>
  </si>
  <si>
    <t>Zeile 2, Komma fehlt
Zeile 6, "do" ist falsch
ANMERKUNG: bei ein paar Sachen wie array.length fehlt mir halt Kontexwissen, 
ob es lengt auch als public variable gibt oder ob das eher eine Mehtode sein soll 
(dann muesste es ja length() sein). Hab's daher nicht als Fehler 
angesehen</t>
  </si>
  <si>
    <t>Zeile 4, oeffnende, geschweifte Klammer fehlt
Zeile 6, Doppelpunkt ist falsch
Zeile 10, ! ist falsch</t>
  </si>
  <si>
    <t>Zeile 10, Konkatenator "+" fehlt
Zeile 15, Semikolon fehlt
Zeile 17, schliessendes " fehlt</t>
  </si>
  <si>
    <t>Zeile 6, Comparator ist falsch</t>
  </si>
  <si>
    <t>Zeile 4, da steht bei mir so ein komisches Zeichen, wie ein Kreuz
Zeile 7/8, schliessende geschweifte Klammmer fehlt
Zeile 9, Doppelpunkt ist falsch</t>
  </si>
  <si>
    <t>Median</t>
  </si>
  <si>
    <t>TaskNo</t>
  </si>
  <si>
    <t>How difficult was it to find the errors?</t>
  </si>
  <si>
    <t>professional Java programmer</t>
  </si>
  <si>
    <t>C#-Programmer, less Java experience</t>
  </si>
  <si>
    <t>very difficult</t>
  </si>
  <si>
    <t>difficult</t>
  </si>
  <si>
    <t>medium</t>
  </si>
  <si>
    <t>easy</t>
  </si>
  <si>
    <t>very easy</t>
  </si>
  <si>
    <t>Participants who took part in the first pilot study</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</si>
</sst>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5"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2">
    <xf numFmtId="0" fontId="0" fillId="0" borderId="0" xfId="0"/>
    <xf numFmtId="0" fontId="0" fillId="0" borderId="0" xfId="0" applyAlignment="1">
      <alignment wrapText="1"/>
    </xf>
    <xf numFmtId="0" fontId="0" fillId="33" borderId="0" xfId="0" applyFill="1" applyAlignment="1">
      <alignment wrapText="1"/>
    </xf>
    <xf numFmtId="0" fontId="0" fillId="0" borderId="10" xfId="0" applyBorder="1"/>
    <xf numFmtId="0" fontId="0" fillId="34" borderId="0" xfId="0" applyFill="1" applyAlignment="1">
      <alignment wrapText="1"/>
    </xf>
    <xf numFmtId="0" fontId="0" fillId="34" borderId="0" xfId="0" applyFill="1"/>
    <xf numFmtId="0" fontId="0" fillId="35" borderId="0" xfId="0" applyFill="1"/>
    <xf numFmtId="0" fontId="0" fillId="33" borderId="0" xfId="0" applyFill="1"/>
    <xf numFmtId="0" fontId="0" fillId="38" borderId="0" xfId="0" applyFill="1"/>
    <xf numFmtId="0" fontId="0" fillId="36" borderId="0" xfId="0" applyFill="1"/>
    <xf numFmtId="0" fontId="0" fillId="36" borderId="0" xfId="0" applyFill="1" applyAlignment="1">
      <alignment wrapText="1"/>
    </xf>
    <xf numFmtId="0" fontId="0" fillId="37" borderId="10" xfId="0" applyFill="1" applyBorder="1"/>
    <xf numFmtId="0" fontId="0" fillId="38" borderId="10" xfId="0" applyFill="1" applyBorder="1"/>
    <xf numFmtId="0" fontId="0" fillId="0" borderId="0" xfId="0"/>
    <xf numFmtId="0" fontId="0" fillId="0" borderId="0" xfId="0"/>
    <xf numFmtId="0" fontId="0" fillId="37" borderId="0" xfId="0" applyFill="1" applyBorder="1"/>
    <xf numFmtId="0" fontId="0" fillId="0" borderId="11" xfId="0" applyBorder="1"/>
    <xf numFmtId="0" fontId="0" fillId="35" borderId="10" xfId="0" applyFill="1" applyBorder="1"/>
    <xf numFmtId="0" fontId="0" fillId="35" borderId="0" xfId="0" applyFill="1" applyBorder="1"/>
    <xf numFmtId="0" fontId="0" fillId="36" borderId="11" xfId="0" applyFill="1" applyBorder="1"/>
    <xf numFmtId="0" fontId="0" fillId="33" borderId="11" xfId="0" applyFill="1" applyBorder="1"/>
    <xf numFmtId="0" fontId="0" fillId="34" borderId="11" xfId="0" applyFill="1" applyBorder="1"/>
    <xf numFmtId="0" fontId="0" fillId="38" borderId="12" xfId="0" applyFill="1" applyBorder="1"/>
    <xf numFmtId="0" fontId="0" fillId="38" borderId="11" xfId="0" applyFill="1" applyBorder="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NumberFormat="1"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xf numFmtId="0" fontId="0" fillId="0" borderId="0" xfId="0" applyAlignment="1">
      <alignment wrapText="1"/>
    </xf>
    <xf numFmtId="0" fontId="0" fillId="39" borderId="0" xfId="0" applyFill="1"/>
    <xf numFmtId="0" fontId="0" fillId="0" borderId="0" xfId="0" applyFill="1"/>
    <xf numFmtId="2" fontId="0" fillId="0" borderId="0" xfId="0" applyNumberFormat="1" applyFill="1"/>
    <xf numFmtId="2" fontId="0" fillId="39" borderId="0" xfId="0" applyNumberFormat="1" applyFill="1"/>
    <xf numFmtId="2" fontId="0" fillId="0" borderId="0" xfId="0" applyNumberFormat="1"/>
  </cellXfs>
  <cellStyles count="42">
    <cellStyle name="20% - Akzent1" xfId="19" builtinId="30" customBuiltin="1"/>
    <cellStyle name="20% - Akzent2" xfId="23" builtinId="34" customBuiltin="1"/>
    <cellStyle name="20% - Akzent3" xfId="27" builtinId="38" customBuiltin="1"/>
    <cellStyle name="20% - Akzent4" xfId="31" builtinId="42" customBuiltin="1"/>
    <cellStyle name="20% - Akzent5" xfId="35" builtinId="46" customBuiltin="1"/>
    <cellStyle name="20% - Akzent6" xfId="39" builtinId="50" customBuiltin="1"/>
    <cellStyle name="40% - Akzent1" xfId="20" builtinId="31" customBuiltin="1"/>
    <cellStyle name="40% - Akzent2" xfId="24" builtinId="35" customBuiltin="1"/>
    <cellStyle name="40% - Akzent3" xfId="28" builtinId="39" customBuiltin="1"/>
    <cellStyle name="40% - Akzent4" xfId="32" builtinId="43" customBuiltin="1"/>
    <cellStyle name="40% - Akzent5" xfId="36" builtinId="47" customBuiltin="1"/>
    <cellStyle name="40% - Akzent6" xfId="40" builtinId="51" customBuiltin="1"/>
    <cellStyle name="60% - Akzent1" xfId="21" builtinId="32" customBuiltin="1"/>
    <cellStyle name="60% - Akzent2" xfId="25" builtinId="36" customBuiltin="1"/>
    <cellStyle name="60% - Akzent3" xfId="29" builtinId="40" customBuiltin="1"/>
    <cellStyle name="60% - Akzent4" xfId="33" builtinId="44" customBuiltin="1"/>
    <cellStyle name="60% - Akzent5" xfId="37" builtinId="48" customBuiltin="1"/>
    <cellStyle name="60%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N34"/>
  <sheetViews>
    <sheetView tabSelected="1" workbookViewId="0">
      <pane ySplit="1" topLeftCell="A2" activePane="bottomLeft" state="frozen"/>
      <selection pane="bottomLeft" activeCell="A35" sqref="A35"/>
    </sheetView>
  </sheetViews>
  <sheetFormatPr baseColWidth="10" defaultRowHeight="15" customHeight="1"/>
  <cols>
    <col min="3" max="3" width="11.42578125" style="16"/>
    <col min="7" max="7" width="11.42578125" style="16"/>
    <col min="11" max="11" width="11.42578125" style="16"/>
    <col min="15" max="15" width="11.42578125" style="16"/>
    <col min="19" max="19" width="11.42578125" style="16"/>
    <col min="23" max="23" width="11.42578125" style="16"/>
    <col min="27" max="27" width="11.42578125" style="16"/>
    <col min="31" max="31" width="11.42578125" style="16"/>
    <col min="35" max="35" width="11.42578125" style="16"/>
    <col min="39" max="39" width="11.42578125" style="16"/>
    <col min="43" max="43" width="11.42578125" style="16"/>
    <col min="47" max="47" width="11.42578125" style="16"/>
    <col min="51" max="51" width="11.42578125" style="16"/>
    <col min="55" max="55" width="11.42578125" style="16"/>
    <col min="59" max="59" width="11.42578125" style="16"/>
    <col min="63" max="63" width="11.42578125" style="16"/>
  </cols>
  <sheetData>
    <row r="1" spans="1:66" ht="15" customHeight="1">
      <c r="A1" t="s">
        <v>0</v>
      </c>
      <c r="B1" t="s">
        <v>1</v>
      </c>
      <c r="C1" s="16" t="s">
        <v>2</v>
      </c>
      <c r="D1" t="s">
        <v>3</v>
      </c>
      <c r="E1" t="s">
        <v>4</v>
      </c>
      <c r="F1" t="s">
        <v>5</v>
      </c>
      <c r="G1" s="16" t="s">
        <v>6</v>
      </c>
      <c r="H1" t="s">
        <v>7</v>
      </c>
      <c r="I1" t="s">
        <v>8</v>
      </c>
      <c r="J1" t="s">
        <v>9</v>
      </c>
      <c r="K1" s="16" t="s">
        <v>10</v>
      </c>
      <c r="L1" t="s">
        <v>11</v>
      </c>
      <c r="M1" t="s">
        <v>12</v>
      </c>
      <c r="N1" t="s">
        <v>13</v>
      </c>
      <c r="O1" s="16" t="s">
        <v>14</v>
      </c>
      <c r="P1" t="s">
        <v>15</v>
      </c>
      <c r="Q1" t="s">
        <v>16</v>
      </c>
      <c r="R1" t="s">
        <v>17</v>
      </c>
      <c r="S1" s="16" t="s">
        <v>18</v>
      </c>
      <c r="T1" t="s">
        <v>19</v>
      </c>
      <c r="U1" t="s">
        <v>20</v>
      </c>
      <c r="V1" t="s">
        <v>21</v>
      </c>
      <c r="W1" s="16" t="s">
        <v>22</v>
      </c>
      <c r="X1" t="s">
        <v>23</v>
      </c>
      <c r="Y1" t="s">
        <v>24</v>
      </c>
      <c r="Z1" t="s">
        <v>25</v>
      </c>
      <c r="AA1" s="16" t="s">
        <v>26</v>
      </c>
      <c r="AB1" t="s">
        <v>27</v>
      </c>
      <c r="AC1" t="s">
        <v>28</v>
      </c>
      <c r="AD1" t="s">
        <v>29</v>
      </c>
      <c r="AE1" s="16" t="s">
        <v>30</v>
      </c>
      <c r="AF1" t="s">
        <v>31</v>
      </c>
      <c r="AG1" t="s">
        <v>32</v>
      </c>
      <c r="AH1" t="s">
        <v>33</v>
      </c>
      <c r="AI1" s="16" t="s">
        <v>34</v>
      </c>
      <c r="AJ1" t="s">
        <v>35</v>
      </c>
      <c r="AK1" t="s">
        <v>36</v>
      </c>
      <c r="AL1" t="s">
        <v>37</v>
      </c>
      <c r="AM1" s="16" t="s">
        <v>38</v>
      </c>
      <c r="AN1" t="s">
        <v>39</v>
      </c>
      <c r="AO1" t="s">
        <v>40</v>
      </c>
      <c r="AP1" t="s">
        <v>41</v>
      </c>
      <c r="AQ1" s="16" t="s">
        <v>42</v>
      </c>
      <c r="AR1" t="s">
        <v>43</v>
      </c>
      <c r="AS1" t="s">
        <v>44</v>
      </c>
      <c r="AT1" t="s">
        <v>45</v>
      </c>
      <c r="AU1" s="16" t="s">
        <v>46</v>
      </c>
      <c r="AV1" t="s">
        <v>47</v>
      </c>
      <c r="AW1" t="s">
        <v>48</v>
      </c>
      <c r="AX1" t="s">
        <v>49</v>
      </c>
      <c r="AY1" s="16" t="s">
        <v>50</v>
      </c>
      <c r="AZ1" t="s">
        <v>51</v>
      </c>
      <c r="BA1" t="s">
        <v>52</v>
      </c>
      <c r="BB1" t="s">
        <v>53</v>
      </c>
      <c r="BC1" s="16" t="s">
        <v>54</v>
      </c>
      <c r="BD1" t="s">
        <v>55</v>
      </c>
      <c r="BE1" t="s">
        <v>56</v>
      </c>
      <c r="BF1" t="s">
        <v>57</v>
      </c>
      <c r="BG1" s="16" t="s">
        <v>58</v>
      </c>
      <c r="BH1" t="s">
        <v>59</v>
      </c>
      <c r="BI1" t="s">
        <v>60</v>
      </c>
      <c r="BJ1" t="s">
        <v>61</v>
      </c>
      <c r="BK1" s="16" t="s">
        <v>62</v>
      </c>
      <c r="BL1" t="s">
        <v>63</v>
      </c>
      <c r="BM1" t="s">
        <v>64</v>
      </c>
      <c r="BN1" t="s">
        <v>65</v>
      </c>
    </row>
    <row r="2" spans="1:66" ht="15" customHeight="1">
      <c r="A2" t="s">
        <v>66</v>
      </c>
      <c r="B2">
        <v>43</v>
      </c>
      <c r="C2" s="16">
        <v>50097</v>
      </c>
      <c r="D2" s="13" t="s">
        <v>84</v>
      </c>
      <c r="E2">
        <v>3</v>
      </c>
      <c r="F2" s="1" t="s">
        <v>67</v>
      </c>
      <c r="G2" s="16">
        <v>50098</v>
      </c>
      <c r="H2" t="s">
        <v>84</v>
      </c>
      <c r="I2">
        <v>4</v>
      </c>
      <c r="J2" t="s">
        <v>68</v>
      </c>
      <c r="K2" s="16">
        <v>25803</v>
      </c>
      <c r="L2">
        <v>2</v>
      </c>
      <c r="M2">
        <v>5</v>
      </c>
      <c r="N2" s="1" t="s">
        <v>69</v>
      </c>
      <c r="O2" s="16">
        <v>39375</v>
      </c>
      <c r="P2">
        <v>2</v>
      </c>
      <c r="Q2">
        <v>3</v>
      </c>
      <c r="R2" t="s">
        <v>70</v>
      </c>
      <c r="S2" s="16">
        <v>50086</v>
      </c>
      <c r="T2" t="s">
        <v>84</v>
      </c>
      <c r="U2">
        <v>3</v>
      </c>
      <c r="V2" s="1" t="s">
        <v>71</v>
      </c>
      <c r="W2" s="16">
        <v>23057</v>
      </c>
      <c r="X2">
        <v>4</v>
      </c>
      <c r="Y2">
        <v>4</v>
      </c>
      <c r="Z2" s="1" t="s">
        <v>72</v>
      </c>
      <c r="AA2" s="16">
        <v>30092</v>
      </c>
      <c r="AB2">
        <v>2</v>
      </c>
      <c r="AC2">
        <v>5</v>
      </c>
      <c r="AD2" s="1" t="s">
        <v>73</v>
      </c>
      <c r="AE2" s="16">
        <v>50097</v>
      </c>
      <c r="AF2">
        <v>3</v>
      </c>
      <c r="AG2">
        <v>3</v>
      </c>
      <c r="AH2" s="1" t="s">
        <v>74</v>
      </c>
      <c r="AI2" s="16">
        <v>38735</v>
      </c>
      <c r="AJ2">
        <v>2</v>
      </c>
      <c r="AK2">
        <v>4</v>
      </c>
      <c r="AL2" s="1" t="s">
        <v>75</v>
      </c>
      <c r="AM2" s="16">
        <v>30825</v>
      </c>
      <c r="AN2">
        <v>3</v>
      </c>
      <c r="AO2">
        <v>4</v>
      </c>
      <c r="AP2" s="1" t="s">
        <v>76</v>
      </c>
      <c r="AQ2" s="16">
        <v>50098</v>
      </c>
      <c r="AR2">
        <v>2</v>
      </c>
      <c r="AS2">
        <v>3</v>
      </c>
      <c r="AT2" s="1" t="s">
        <v>77</v>
      </c>
      <c r="AU2" s="16">
        <v>50090</v>
      </c>
      <c r="AV2">
        <v>1</v>
      </c>
      <c r="AW2">
        <v>2</v>
      </c>
      <c r="AX2" s="1" t="s">
        <v>78</v>
      </c>
      <c r="AY2" s="16">
        <v>50076</v>
      </c>
      <c r="AZ2">
        <v>2</v>
      </c>
      <c r="BA2">
        <v>2</v>
      </c>
      <c r="BB2" s="1" t="s">
        <v>79</v>
      </c>
      <c r="BC2" s="16">
        <v>50086</v>
      </c>
      <c r="BD2">
        <v>3</v>
      </c>
      <c r="BE2">
        <v>3</v>
      </c>
      <c r="BF2" s="1" t="s">
        <v>80</v>
      </c>
      <c r="BG2" s="16">
        <v>50085</v>
      </c>
      <c r="BH2">
        <v>2</v>
      </c>
      <c r="BI2">
        <v>3</v>
      </c>
      <c r="BJ2" s="1" t="s">
        <v>81</v>
      </c>
      <c r="BK2" s="16">
        <v>50083</v>
      </c>
      <c r="BL2">
        <v>2</v>
      </c>
      <c r="BM2">
        <v>2</v>
      </c>
      <c r="BN2" s="1" t="s">
        <v>82</v>
      </c>
    </row>
    <row r="3" spans="1:66" s="9" customFormat="1" ht="15" customHeight="1">
      <c r="A3" s="9" t="s">
        <v>66</v>
      </c>
      <c r="B3" s="9" t="s">
        <v>83</v>
      </c>
      <c r="C3" s="19" t="s">
        <v>84</v>
      </c>
      <c r="D3" s="9">
        <v>2</v>
      </c>
      <c r="E3" s="9">
        <v>5</v>
      </c>
      <c r="F3" s="10" t="s">
        <v>85</v>
      </c>
      <c r="G3" s="19">
        <v>41017</v>
      </c>
      <c r="H3" s="9">
        <v>1</v>
      </c>
      <c r="I3" s="9">
        <v>5</v>
      </c>
      <c r="J3" s="9" t="s">
        <v>86</v>
      </c>
      <c r="K3" s="19">
        <v>50100</v>
      </c>
      <c r="L3" s="9" t="s">
        <v>84</v>
      </c>
      <c r="M3" s="9">
        <v>4</v>
      </c>
      <c r="N3" s="10" t="s">
        <v>87</v>
      </c>
      <c r="O3" s="19">
        <v>23752</v>
      </c>
      <c r="P3" s="9">
        <v>2</v>
      </c>
      <c r="Q3" s="9">
        <v>4</v>
      </c>
      <c r="R3" s="10" t="s">
        <v>88</v>
      </c>
      <c r="S3" s="19">
        <v>40482</v>
      </c>
      <c r="T3" s="9">
        <v>2</v>
      </c>
      <c r="U3" s="9">
        <v>3</v>
      </c>
      <c r="V3" s="10" t="s">
        <v>89</v>
      </c>
      <c r="W3" s="19">
        <v>21935</v>
      </c>
      <c r="X3" s="9">
        <v>4</v>
      </c>
      <c r="Y3" s="9">
        <v>5</v>
      </c>
      <c r="Z3" s="10" t="s">
        <v>90</v>
      </c>
      <c r="AA3" s="19">
        <v>22383</v>
      </c>
      <c r="AB3" s="9">
        <v>2</v>
      </c>
      <c r="AC3" s="9">
        <v>5</v>
      </c>
      <c r="AD3" s="10" t="s">
        <v>91</v>
      </c>
      <c r="AE3" s="19">
        <v>21999</v>
      </c>
      <c r="AF3" s="9">
        <v>3</v>
      </c>
      <c r="AG3" s="9">
        <v>5</v>
      </c>
      <c r="AH3" s="10" t="s">
        <v>92</v>
      </c>
      <c r="AI3" s="19">
        <v>16634</v>
      </c>
      <c r="AJ3" s="9">
        <v>3</v>
      </c>
      <c r="AK3" s="9">
        <v>5</v>
      </c>
      <c r="AL3" s="10" t="s">
        <v>93</v>
      </c>
      <c r="AM3" s="19">
        <v>31357</v>
      </c>
      <c r="AN3" s="9">
        <v>2</v>
      </c>
      <c r="AO3" s="9">
        <v>3</v>
      </c>
      <c r="AP3" s="10" t="s">
        <v>94</v>
      </c>
      <c r="AQ3" s="19">
        <v>31909</v>
      </c>
      <c r="AR3" s="9">
        <v>2</v>
      </c>
      <c r="AS3" s="9">
        <v>5</v>
      </c>
      <c r="AT3" s="10" t="s">
        <v>95</v>
      </c>
      <c r="AU3" s="19">
        <v>38299</v>
      </c>
      <c r="AV3" s="9">
        <v>2</v>
      </c>
      <c r="AW3" s="9">
        <v>3</v>
      </c>
      <c r="AX3" s="10" t="s">
        <v>96</v>
      </c>
      <c r="AY3" s="19">
        <v>34994</v>
      </c>
      <c r="AZ3" s="9">
        <v>2</v>
      </c>
      <c r="BA3" s="9">
        <v>3</v>
      </c>
      <c r="BB3" s="10" t="s">
        <v>97</v>
      </c>
      <c r="BC3" s="19">
        <v>36942</v>
      </c>
      <c r="BD3" s="9">
        <v>3</v>
      </c>
      <c r="BE3" s="9">
        <v>4</v>
      </c>
      <c r="BF3" s="10" t="s">
        <v>98</v>
      </c>
      <c r="BG3" s="19">
        <v>35255</v>
      </c>
      <c r="BH3" s="9">
        <v>1</v>
      </c>
      <c r="BI3" s="9">
        <v>4</v>
      </c>
      <c r="BJ3" s="9" t="s">
        <v>99</v>
      </c>
      <c r="BK3" s="19">
        <v>27216</v>
      </c>
      <c r="BL3" s="9">
        <v>2</v>
      </c>
      <c r="BM3" s="9">
        <v>5</v>
      </c>
      <c r="BN3" s="10" t="s">
        <v>100</v>
      </c>
    </row>
    <row r="4" spans="1:66" s="7" customFormat="1" ht="15" customHeight="1">
      <c r="A4" s="7" t="s">
        <v>66</v>
      </c>
      <c r="B4" s="7" t="s">
        <v>101</v>
      </c>
      <c r="C4" s="20">
        <v>27353</v>
      </c>
      <c r="D4" s="7">
        <v>2</v>
      </c>
      <c r="E4" s="7">
        <v>4</v>
      </c>
      <c r="F4" s="7" t="s">
        <v>84</v>
      </c>
      <c r="G4" s="20">
        <v>31710</v>
      </c>
      <c r="H4" s="7">
        <v>2</v>
      </c>
      <c r="I4" s="7">
        <v>3</v>
      </c>
      <c r="J4" s="7" t="s">
        <v>102</v>
      </c>
      <c r="K4" s="20">
        <v>42677</v>
      </c>
      <c r="L4" s="7">
        <v>2</v>
      </c>
      <c r="M4" s="7">
        <v>3</v>
      </c>
      <c r="N4" s="7" t="s">
        <v>103</v>
      </c>
      <c r="O4" s="20">
        <v>38425</v>
      </c>
      <c r="P4" s="7">
        <v>3</v>
      </c>
      <c r="Q4" s="7">
        <v>3</v>
      </c>
      <c r="R4" s="7" t="s">
        <v>104</v>
      </c>
      <c r="S4" s="20">
        <v>72654</v>
      </c>
      <c r="T4" s="7">
        <v>3</v>
      </c>
      <c r="U4" s="7">
        <v>2</v>
      </c>
      <c r="V4" s="7" t="s">
        <v>105</v>
      </c>
      <c r="W4" s="20">
        <v>29824</v>
      </c>
      <c r="X4" s="7">
        <v>4</v>
      </c>
      <c r="Y4" s="7">
        <v>3</v>
      </c>
      <c r="Z4" s="2" t="s">
        <v>106</v>
      </c>
      <c r="AA4" s="20">
        <v>34213</v>
      </c>
      <c r="AB4" s="7">
        <v>3</v>
      </c>
      <c r="AC4" s="7">
        <v>3</v>
      </c>
      <c r="AD4" s="2" t="s">
        <v>107</v>
      </c>
      <c r="AE4" s="20">
        <v>42199</v>
      </c>
      <c r="AF4" s="7">
        <v>2</v>
      </c>
      <c r="AG4" s="7">
        <v>3</v>
      </c>
      <c r="AH4" s="2" t="s">
        <v>108</v>
      </c>
      <c r="AI4" s="20">
        <v>20723</v>
      </c>
      <c r="AJ4" s="7">
        <v>3</v>
      </c>
      <c r="AK4" s="7">
        <v>4</v>
      </c>
      <c r="AL4" s="2" t="s">
        <v>109</v>
      </c>
      <c r="AM4" s="20">
        <v>29930</v>
      </c>
      <c r="AN4" s="7">
        <v>3</v>
      </c>
      <c r="AO4" s="7">
        <v>3</v>
      </c>
      <c r="AP4" s="2" t="s">
        <v>110</v>
      </c>
      <c r="AQ4" s="20">
        <v>99897</v>
      </c>
      <c r="AR4" s="7">
        <v>2</v>
      </c>
      <c r="AS4" s="7">
        <v>2</v>
      </c>
      <c r="AT4" s="2" t="s">
        <v>111</v>
      </c>
      <c r="AU4" s="20">
        <v>50300</v>
      </c>
      <c r="AV4" s="7">
        <v>3</v>
      </c>
      <c r="AW4" s="7">
        <v>2</v>
      </c>
      <c r="AX4" s="2" t="s">
        <v>112</v>
      </c>
      <c r="AY4" s="20">
        <v>46625</v>
      </c>
      <c r="AZ4" s="7">
        <v>4</v>
      </c>
      <c r="BA4" s="7">
        <v>2</v>
      </c>
      <c r="BB4" s="2" t="s">
        <v>113</v>
      </c>
      <c r="BC4" s="20">
        <v>66916</v>
      </c>
      <c r="BD4" s="7">
        <v>2</v>
      </c>
      <c r="BE4" s="7">
        <v>3</v>
      </c>
      <c r="BF4" s="2" t="s">
        <v>114</v>
      </c>
      <c r="BG4" s="20">
        <v>75365</v>
      </c>
      <c r="BH4" s="7">
        <v>2</v>
      </c>
      <c r="BI4" s="7">
        <v>2</v>
      </c>
      <c r="BJ4" s="2" t="s">
        <v>115</v>
      </c>
      <c r="BK4" s="20">
        <v>27510</v>
      </c>
      <c r="BL4" s="7">
        <v>2</v>
      </c>
      <c r="BM4" s="7">
        <v>3</v>
      </c>
      <c r="BN4" s="2" t="s">
        <v>116</v>
      </c>
    </row>
    <row r="5" spans="1:66" ht="15" customHeight="1">
      <c r="A5" t="s">
        <v>66</v>
      </c>
      <c r="B5" t="s">
        <v>151</v>
      </c>
      <c r="C5" s="16" t="s">
        <v>84</v>
      </c>
      <c r="D5">
        <v>3</v>
      </c>
      <c r="E5">
        <v>4</v>
      </c>
      <c r="F5" s="1" t="s">
        <v>152</v>
      </c>
      <c r="G5" s="16">
        <v>30354</v>
      </c>
      <c r="H5">
        <v>2</v>
      </c>
      <c r="I5">
        <v>4</v>
      </c>
      <c r="J5" s="1" t="s">
        <v>153</v>
      </c>
      <c r="K5" s="16">
        <v>42812</v>
      </c>
      <c r="L5">
        <v>4</v>
      </c>
      <c r="M5">
        <v>4</v>
      </c>
      <c r="N5" s="1" t="s">
        <v>154</v>
      </c>
      <c r="O5" s="16">
        <v>47347</v>
      </c>
      <c r="P5">
        <v>3</v>
      </c>
      <c r="Q5">
        <v>4</v>
      </c>
      <c r="R5" s="1" t="s">
        <v>155</v>
      </c>
      <c r="S5" s="16">
        <v>50172</v>
      </c>
      <c r="T5" t="s">
        <v>84</v>
      </c>
      <c r="U5">
        <v>4</v>
      </c>
      <c r="V5" s="1" t="s">
        <v>156</v>
      </c>
      <c r="W5" s="16">
        <v>22515</v>
      </c>
      <c r="X5">
        <v>4</v>
      </c>
      <c r="Y5">
        <v>4</v>
      </c>
      <c r="Z5" s="1" t="s">
        <v>157</v>
      </c>
      <c r="AA5" s="16">
        <v>22117</v>
      </c>
      <c r="AB5">
        <v>3</v>
      </c>
      <c r="AC5">
        <v>4</v>
      </c>
      <c r="AD5" s="1" t="s">
        <v>158</v>
      </c>
      <c r="AE5" s="16">
        <v>22818</v>
      </c>
      <c r="AF5">
        <v>2</v>
      </c>
      <c r="AG5">
        <v>4</v>
      </c>
      <c r="AH5" s="1" t="s">
        <v>159</v>
      </c>
      <c r="AI5" s="16">
        <v>25365</v>
      </c>
      <c r="AJ5">
        <v>2</v>
      </c>
      <c r="AK5">
        <v>4</v>
      </c>
      <c r="AL5" s="1" t="s">
        <v>160</v>
      </c>
      <c r="AM5" s="16">
        <v>29078</v>
      </c>
      <c r="AN5">
        <v>3</v>
      </c>
      <c r="AO5">
        <v>4</v>
      </c>
      <c r="AP5" s="1" t="s">
        <v>161</v>
      </c>
      <c r="AQ5" s="16">
        <v>26002</v>
      </c>
      <c r="AR5">
        <v>2</v>
      </c>
      <c r="AS5">
        <v>4</v>
      </c>
      <c r="AT5" s="1" t="s">
        <v>162</v>
      </c>
      <c r="AU5" s="16">
        <v>30183</v>
      </c>
      <c r="AV5">
        <v>2</v>
      </c>
      <c r="AW5">
        <v>4</v>
      </c>
      <c r="AX5" s="1" t="s">
        <v>163</v>
      </c>
      <c r="AY5" s="16">
        <v>32571</v>
      </c>
      <c r="AZ5">
        <v>2</v>
      </c>
      <c r="BA5">
        <v>4</v>
      </c>
      <c r="BB5" s="1" t="s">
        <v>164</v>
      </c>
      <c r="BC5" s="16">
        <v>33560</v>
      </c>
      <c r="BD5">
        <v>2</v>
      </c>
      <c r="BE5">
        <v>4</v>
      </c>
      <c r="BF5" s="1" t="s">
        <v>165</v>
      </c>
      <c r="BG5" s="16">
        <v>31271</v>
      </c>
      <c r="BH5">
        <v>1</v>
      </c>
      <c r="BI5">
        <v>4</v>
      </c>
      <c r="BJ5" t="s">
        <v>166</v>
      </c>
      <c r="BK5" s="16">
        <v>22363</v>
      </c>
      <c r="BL5">
        <v>1</v>
      </c>
      <c r="BM5">
        <v>4</v>
      </c>
      <c r="BN5" t="s">
        <v>167</v>
      </c>
    </row>
    <row r="6" spans="1:66" s="14" customFormat="1" ht="15" customHeight="1">
      <c r="A6" s="24" t="s">
        <v>66</v>
      </c>
      <c r="B6" s="24" t="s">
        <v>206</v>
      </c>
      <c r="C6" s="16">
        <v>34165</v>
      </c>
      <c r="D6" s="25">
        <v>3</v>
      </c>
      <c r="E6" s="26">
        <v>5</v>
      </c>
      <c r="F6" s="27" t="s">
        <v>207</v>
      </c>
      <c r="G6" s="16">
        <v>49559</v>
      </c>
      <c r="H6" s="26">
        <v>3</v>
      </c>
      <c r="I6" s="28">
        <v>5</v>
      </c>
      <c r="J6" s="29" t="s">
        <v>208</v>
      </c>
      <c r="K6" s="16">
        <v>49721</v>
      </c>
      <c r="L6" s="28">
        <v>3</v>
      </c>
      <c r="M6" s="30">
        <v>4</v>
      </c>
      <c r="N6" s="31" t="s">
        <v>209</v>
      </c>
      <c r="O6" s="16">
        <v>50420</v>
      </c>
      <c r="P6" s="30">
        <v>2</v>
      </c>
      <c r="Q6" s="32">
        <v>3</v>
      </c>
      <c r="R6" s="33" t="s">
        <v>210</v>
      </c>
      <c r="S6" s="16">
        <v>48272</v>
      </c>
      <c r="T6" s="32">
        <v>2</v>
      </c>
      <c r="U6" s="34">
        <v>3</v>
      </c>
      <c r="V6" s="35" t="s">
        <v>211</v>
      </c>
      <c r="W6" s="16">
        <v>34508</v>
      </c>
      <c r="X6" s="34">
        <v>4</v>
      </c>
      <c r="Y6" s="36">
        <v>4</v>
      </c>
      <c r="Z6" s="37" t="s">
        <v>212</v>
      </c>
      <c r="AA6" s="16">
        <v>43204</v>
      </c>
      <c r="AB6" s="36">
        <v>2</v>
      </c>
      <c r="AC6" s="38">
        <v>4</v>
      </c>
      <c r="AD6" s="39" t="s">
        <v>213</v>
      </c>
      <c r="AE6" s="16">
        <v>48834</v>
      </c>
      <c r="AF6" s="38">
        <v>2</v>
      </c>
      <c r="AG6" s="40">
        <v>4</v>
      </c>
      <c r="AH6" s="41" t="s">
        <v>214</v>
      </c>
      <c r="AI6" s="16">
        <v>23611</v>
      </c>
      <c r="AJ6" s="40">
        <v>3</v>
      </c>
      <c r="AK6" s="42">
        <v>4</v>
      </c>
      <c r="AL6" s="43" t="s">
        <v>215</v>
      </c>
      <c r="AM6" s="16">
        <v>36194</v>
      </c>
      <c r="AO6" s="44">
        <v>3</v>
      </c>
      <c r="AP6" s="45" t="s">
        <v>216</v>
      </c>
      <c r="AQ6" s="16">
        <v>50068</v>
      </c>
      <c r="AR6" s="13" t="s">
        <v>84</v>
      </c>
      <c r="AS6" s="46">
        <v>3</v>
      </c>
      <c r="AT6" s="47" t="s">
        <v>217</v>
      </c>
      <c r="AU6" s="16">
        <v>49164</v>
      </c>
      <c r="AV6" s="46">
        <v>2</v>
      </c>
      <c r="AW6" s="48">
        <v>2</v>
      </c>
      <c r="AX6" s="49" t="s">
        <v>218</v>
      </c>
      <c r="AY6" s="16">
        <v>45974</v>
      </c>
      <c r="AZ6" s="13" t="s">
        <v>84</v>
      </c>
      <c r="BA6" s="50">
        <v>2</v>
      </c>
      <c r="BB6" s="51" t="s">
        <v>219</v>
      </c>
      <c r="BC6" s="16">
        <v>48726</v>
      </c>
      <c r="BD6" s="50">
        <v>3</v>
      </c>
      <c r="BE6" s="52">
        <v>2</v>
      </c>
      <c r="BF6" s="53" t="s">
        <v>220</v>
      </c>
      <c r="BG6" s="16">
        <v>49374</v>
      </c>
      <c r="BH6" s="52">
        <v>1</v>
      </c>
      <c r="BI6" s="54">
        <v>3</v>
      </c>
      <c r="BJ6" s="54" t="s">
        <v>221</v>
      </c>
      <c r="BK6" s="16">
        <v>45809</v>
      </c>
      <c r="BL6" s="54">
        <v>3</v>
      </c>
      <c r="BM6" s="55">
        <v>3</v>
      </c>
      <c r="BN6" s="56" t="s">
        <v>222</v>
      </c>
    </row>
    <row r="7" spans="1:66" s="5" customFormat="1" ht="15" customHeight="1">
      <c r="A7" s="5" t="s">
        <v>66</v>
      </c>
      <c r="B7" s="5" t="s">
        <v>117</v>
      </c>
      <c r="C7" s="21">
        <v>38205</v>
      </c>
      <c r="D7" s="5">
        <v>2</v>
      </c>
      <c r="E7" s="5">
        <v>4</v>
      </c>
      <c r="F7" s="4" t="s">
        <v>118</v>
      </c>
      <c r="G7" s="21">
        <v>37409</v>
      </c>
      <c r="H7" s="5">
        <v>2</v>
      </c>
      <c r="I7" s="5">
        <v>3</v>
      </c>
      <c r="J7" s="4" t="s">
        <v>119</v>
      </c>
      <c r="K7" s="21">
        <v>41605</v>
      </c>
      <c r="L7" s="5">
        <v>2</v>
      </c>
      <c r="M7" s="5">
        <v>3</v>
      </c>
      <c r="N7" s="4" t="s">
        <v>120</v>
      </c>
      <c r="O7" s="21">
        <v>48423</v>
      </c>
      <c r="P7" s="5">
        <v>2</v>
      </c>
      <c r="Q7" s="5">
        <v>2</v>
      </c>
      <c r="R7" s="4" t="s">
        <v>121</v>
      </c>
      <c r="S7" s="21">
        <v>44928</v>
      </c>
      <c r="T7" s="5">
        <v>1</v>
      </c>
      <c r="U7" s="5">
        <v>3</v>
      </c>
      <c r="V7" s="5" t="s">
        <v>122</v>
      </c>
      <c r="W7" s="21">
        <v>36051</v>
      </c>
      <c r="X7" s="5">
        <v>4</v>
      </c>
      <c r="Y7" s="5">
        <v>2</v>
      </c>
      <c r="Z7" s="4" t="s">
        <v>123</v>
      </c>
      <c r="AA7" s="21">
        <v>27472</v>
      </c>
      <c r="AB7" s="5">
        <v>2</v>
      </c>
      <c r="AC7" s="5">
        <v>3</v>
      </c>
      <c r="AD7" s="4" t="s">
        <v>124</v>
      </c>
      <c r="AE7" s="21">
        <v>40045</v>
      </c>
      <c r="AF7" s="5">
        <v>3</v>
      </c>
      <c r="AG7" s="5">
        <v>2</v>
      </c>
      <c r="AH7" s="4" t="s">
        <v>125</v>
      </c>
      <c r="AI7" s="21">
        <v>29016</v>
      </c>
      <c r="AJ7" s="5">
        <v>3</v>
      </c>
      <c r="AK7" s="5">
        <v>2</v>
      </c>
      <c r="AL7" s="4" t="s">
        <v>126</v>
      </c>
      <c r="AM7" s="21">
        <v>25662</v>
      </c>
      <c r="AN7" s="5">
        <v>3</v>
      </c>
      <c r="AO7" s="5">
        <v>2</v>
      </c>
      <c r="AP7" s="4" t="s">
        <v>127</v>
      </c>
      <c r="AQ7" s="21">
        <v>41246</v>
      </c>
      <c r="AR7" s="5">
        <v>2</v>
      </c>
      <c r="AS7" s="5">
        <v>2</v>
      </c>
      <c r="AT7" s="4" t="s">
        <v>128</v>
      </c>
      <c r="AU7" s="21">
        <v>35958</v>
      </c>
      <c r="AV7" s="5">
        <v>3</v>
      </c>
      <c r="AW7" s="5">
        <v>2</v>
      </c>
      <c r="AX7" s="4" t="s">
        <v>129</v>
      </c>
      <c r="AY7" s="21">
        <v>45458</v>
      </c>
      <c r="AZ7" s="5">
        <v>3</v>
      </c>
      <c r="BA7" s="5">
        <v>1</v>
      </c>
      <c r="BB7" s="4" t="s">
        <v>130</v>
      </c>
      <c r="BC7" s="21">
        <v>36863</v>
      </c>
      <c r="BD7" s="5">
        <v>2</v>
      </c>
      <c r="BE7" s="5">
        <v>2</v>
      </c>
      <c r="BF7" s="4" t="s">
        <v>131</v>
      </c>
      <c r="BG7" s="21">
        <v>40731</v>
      </c>
      <c r="BH7" s="5">
        <v>2</v>
      </c>
      <c r="BI7" s="5">
        <v>3</v>
      </c>
      <c r="BJ7" s="4" t="s">
        <v>132</v>
      </c>
      <c r="BK7" s="21">
        <v>44086</v>
      </c>
      <c r="BL7" s="5">
        <v>1</v>
      </c>
      <c r="BM7" s="5">
        <v>3</v>
      </c>
      <c r="BN7" s="5" t="s">
        <v>133</v>
      </c>
    </row>
    <row r="8" spans="1:66" s="5" customFormat="1" ht="15" customHeight="1">
      <c r="A8" s="5" t="s">
        <v>66</v>
      </c>
      <c r="B8" s="5" t="s">
        <v>134</v>
      </c>
      <c r="C8" s="21">
        <v>23281</v>
      </c>
      <c r="D8" s="5">
        <v>2</v>
      </c>
      <c r="E8" s="5">
        <v>5</v>
      </c>
      <c r="F8" s="4" t="s">
        <v>135</v>
      </c>
      <c r="G8" s="21">
        <v>34125</v>
      </c>
      <c r="H8" s="5">
        <v>3</v>
      </c>
      <c r="I8" s="5">
        <v>3</v>
      </c>
      <c r="J8" s="4" t="s">
        <v>136</v>
      </c>
      <c r="K8" s="21">
        <v>50016</v>
      </c>
      <c r="L8" s="5">
        <v>2</v>
      </c>
      <c r="M8" s="5">
        <v>2</v>
      </c>
      <c r="N8" s="4" t="s">
        <v>137</v>
      </c>
      <c r="O8" s="21">
        <v>42547</v>
      </c>
      <c r="P8" s="5">
        <v>3</v>
      </c>
      <c r="Q8" s="5">
        <v>3</v>
      </c>
      <c r="R8" s="4" t="s">
        <v>138</v>
      </c>
      <c r="S8" s="21">
        <v>32828</v>
      </c>
      <c r="T8" s="5">
        <v>3</v>
      </c>
      <c r="U8" s="5">
        <v>4</v>
      </c>
      <c r="V8" s="4" t="s">
        <v>139</v>
      </c>
      <c r="W8" s="21">
        <v>27234</v>
      </c>
      <c r="X8" s="5">
        <v>4</v>
      </c>
      <c r="Y8" s="5">
        <v>3</v>
      </c>
      <c r="Z8" s="4" t="s">
        <v>140</v>
      </c>
      <c r="AA8" s="21">
        <v>29516</v>
      </c>
      <c r="AB8" s="5">
        <v>3</v>
      </c>
      <c r="AC8" s="5">
        <v>4</v>
      </c>
      <c r="AD8" s="4" t="s">
        <v>141</v>
      </c>
      <c r="AE8" s="21">
        <v>27890</v>
      </c>
      <c r="AF8" s="5">
        <v>3</v>
      </c>
      <c r="AG8" s="5">
        <v>5</v>
      </c>
      <c r="AH8" s="4" t="s">
        <v>142</v>
      </c>
      <c r="AI8" s="21">
        <v>27859</v>
      </c>
      <c r="AJ8" s="5">
        <v>2</v>
      </c>
      <c r="AK8" s="5">
        <v>4</v>
      </c>
      <c r="AL8" s="4" t="s">
        <v>143</v>
      </c>
      <c r="AM8" s="21">
        <v>22625</v>
      </c>
      <c r="AN8" s="5">
        <v>3</v>
      </c>
      <c r="AO8" s="5">
        <v>4</v>
      </c>
      <c r="AP8" s="4" t="s">
        <v>144</v>
      </c>
      <c r="AQ8" s="21">
        <v>31343</v>
      </c>
      <c r="AR8" s="5">
        <v>3</v>
      </c>
      <c r="AS8" s="5">
        <v>4</v>
      </c>
      <c r="AT8" s="4" t="s">
        <v>145</v>
      </c>
      <c r="AU8" s="21">
        <v>50032</v>
      </c>
      <c r="AV8" s="5" t="s">
        <v>84</v>
      </c>
      <c r="AW8" s="5">
        <v>2</v>
      </c>
      <c r="AX8" s="4" t="s">
        <v>146</v>
      </c>
      <c r="AY8" s="21">
        <v>39047</v>
      </c>
      <c r="AZ8" s="5">
        <v>3</v>
      </c>
      <c r="BA8" s="5">
        <v>3</v>
      </c>
      <c r="BB8" s="4" t="s">
        <v>147</v>
      </c>
      <c r="BC8" s="21">
        <v>28016</v>
      </c>
      <c r="BD8" s="5">
        <v>3</v>
      </c>
      <c r="BE8" s="5">
        <v>4</v>
      </c>
      <c r="BF8" s="4" t="s">
        <v>148</v>
      </c>
      <c r="BG8" s="21">
        <v>46250</v>
      </c>
      <c r="BH8" s="5">
        <v>3</v>
      </c>
      <c r="BI8" s="5">
        <v>3</v>
      </c>
      <c r="BJ8" s="4" t="s">
        <v>149</v>
      </c>
      <c r="BK8" s="21">
        <v>28469</v>
      </c>
      <c r="BL8" s="5">
        <v>2</v>
      </c>
      <c r="BM8" s="5">
        <v>4</v>
      </c>
      <c r="BN8" s="4" t="s">
        <v>150</v>
      </c>
    </row>
    <row r="9" spans="1:66" s="5" customFormat="1" ht="15" customHeight="1">
      <c r="A9" s="5" t="s">
        <v>66</v>
      </c>
      <c r="B9" s="5" t="s">
        <v>168</v>
      </c>
      <c r="C9" s="21">
        <v>30312</v>
      </c>
      <c r="D9" s="5">
        <v>3</v>
      </c>
      <c r="E9" s="5">
        <v>4</v>
      </c>
      <c r="F9" s="4" t="s">
        <v>169</v>
      </c>
      <c r="G9" s="21">
        <v>50140</v>
      </c>
      <c r="H9" s="5" t="s">
        <v>84</v>
      </c>
      <c r="I9" s="5">
        <v>3</v>
      </c>
      <c r="J9" s="4" t="s">
        <v>170</v>
      </c>
      <c r="K9" s="21">
        <v>37391</v>
      </c>
      <c r="L9" s="5">
        <v>2</v>
      </c>
      <c r="M9" s="5">
        <v>3</v>
      </c>
      <c r="N9" s="4" t="s">
        <v>171</v>
      </c>
      <c r="O9" s="21">
        <v>46672</v>
      </c>
      <c r="P9" s="5">
        <v>1</v>
      </c>
      <c r="Q9" s="5">
        <v>2</v>
      </c>
      <c r="R9" s="4" t="s">
        <v>172</v>
      </c>
      <c r="S9" s="21">
        <v>50172</v>
      </c>
      <c r="T9" s="5">
        <v>1</v>
      </c>
      <c r="U9" s="5">
        <v>2</v>
      </c>
      <c r="V9" s="5" t="s">
        <v>173</v>
      </c>
      <c r="W9" s="21">
        <v>29391</v>
      </c>
      <c r="X9" s="5">
        <v>2</v>
      </c>
      <c r="Y9" s="5">
        <v>3</v>
      </c>
      <c r="Z9" s="4" t="s">
        <v>174</v>
      </c>
      <c r="AA9" s="21">
        <v>19032</v>
      </c>
      <c r="AB9" s="5">
        <v>2</v>
      </c>
      <c r="AC9" s="5">
        <v>3</v>
      </c>
      <c r="AD9" s="4" t="s">
        <v>175</v>
      </c>
      <c r="AE9" s="21">
        <v>27000</v>
      </c>
      <c r="AF9" s="5">
        <v>2</v>
      </c>
      <c r="AG9" s="5">
        <v>3</v>
      </c>
      <c r="AH9" s="4" t="s">
        <v>176</v>
      </c>
      <c r="AI9" s="21">
        <v>17281</v>
      </c>
      <c r="AJ9" s="5">
        <v>2</v>
      </c>
      <c r="AK9" s="5">
        <v>3</v>
      </c>
      <c r="AL9" s="4" t="s">
        <v>177</v>
      </c>
      <c r="AM9" s="21">
        <v>16063</v>
      </c>
      <c r="AN9" s="5">
        <v>2</v>
      </c>
      <c r="AO9" s="5">
        <v>3</v>
      </c>
      <c r="AP9" s="4" t="s">
        <v>178</v>
      </c>
      <c r="AQ9" s="21">
        <v>49281</v>
      </c>
      <c r="AR9" s="5">
        <v>2</v>
      </c>
      <c r="AS9" s="5">
        <v>3</v>
      </c>
      <c r="AT9" s="4" t="s">
        <v>179</v>
      </c>
      <c r="AU9" s="21">
        <v>39953</v>
      </c>
      <c r="AV9" s="5">
        <v>3</v>
      </c>
      <c r="AW9" s="5">
        <v>2</v>
      </c>
      <c r="AX9" s="4" t="s">
        <v>180</v>
      </c>
      <c r="AY9" s="21">
        <v>43203</v>
      </c>
      <c r="AZ9" s="5">
        <v>2</v>
      </c>
      <c r="BA9" s="5">
        <v>3</v>
      </c>
      <c r="BB9" s="4" t="s">
        <v>181</v>
      </c>
      <c r="BC9" s="21">
        <v>44187</v>
      </c>
      <c r="BD9" s="5">
        <v>2</v>
      </c>
      <c r="BE9" s="5">
        <v>3</v>
      </c>
      <c r="BF9" s="4" t="s">
        <v>182</v>
      </c>
      <c r="BG9" s="21">
        <v>50093</v>
      </c>
      <c r="BH9" s="5" t="s">
        <v>84</v>
      </c>
      <c r="BI9" s="5">
        <v>2</v>
      </c>
      <c r="BJ9" s="5" t="s">
        <v>183</v>
      </c>
      <c r="BK9" s="21">
        <v>25140</v>
      </c>
      <c r="BL9" s="5">
        <v>2</v>
      </c>
      <c r="BM9" s="5">
        <v>2</v>
      </c>
      <c r="BN9" s="4" t="s">
        <v>184</v>
      </c>
    </row>
    <row r="10" spans="1:66" s="5" customFormat="1" ht="15" customHeight="1">
      <c r="A10" s="5" t="s">
        <v>66</v>
      </c>
      <c r="B10" s="5" t="s">
        <v>188</v>
      </c>
      <c r="C10" s="21">
        <v>13379</v>
      </c>
      <c r="D10" s="5">
        <v>3</v>
      </c>
      <c r="E10" s="5">
        <v>5</v>
      </c>
      <c r="F10" s="4" t="s">
        <v>189</v>
      </c>
      <c r="G10" s="21">
        <v>30371</v>
      </c>
      <c r="H10" s="5">
        <v>3</v>
      </c>
      <c r="I10" s="5">
        <v>5</v>
      </c>
      <c r="J10" s="4" t="s">
        <v>190</v>
      </c>
      <c r="K10" s="21">
        <v>50096</v>
      </c>
      <c r="L10" s="5">
        <v>3</v>
      </c>
      <c r="M10" s="5">
        <v>5</v>
      </c>
      <c r="N10" s="4" t="s">
        <v>191</v>
      </c>
      <c r="O10" s="21">
        <v>50084</v>
      </c>
      <c r="P10" s="5">
        <v>3</v>
      </c>
      <c r="Q10" s="5">
        <v>5</v>
      </c>
      <c r="R10" s="4" t="s">
        <v>192</v>
      </c>
      <c r="S10" s="21">
        <v>50087</v>
      </c>
      <c r="T10" s="5">
        <v>2</v>
      </c>
      <c r="U10" s="5">
        <v>4</v>
      </c>
      <c r="V10" s="4" t="s">
        <v>193</v>
      </c>
      <c r="W10" s="21">
        <v>47818</v>
      </c>
      <c r="X10" s="5">
        <v>4</v>
      </c>
      <c r="Y10" s="5">
        <v>4</v>
      </c>
      <c r="Z10" s="4" t="s">
        <v>194</v>
      </c>
      <c r="AA10" s="21">
        <v>46234</v>
      </c>
      <c r="AB10" s="5">
        <v>2</v>
      </c>
      <c r="AC10" s="5">
        <v>4</v>
      </c>
      <c r="AD10" s="4" t="s">
        <v>195</v>
      </c>
      <c r="AE10" s="21">
        <v>50096</v>
      </c>
      <c r="AF10" s="5">
        <v>5</v>
      </c>
      <c r="AG10" s="5">
        <v>4</v>
      </c>
      <c r="AH10" s="4" t="s">
        <v>196</v>
      </c>
      <c r="AI10" s="21">
        <v>39352</v>
      </c>
      <c r="AJ10" s="5">
        <v>2</v>
      </c>
      <c r="AK10" s="5">
        <v>4</v>
      </c>
      <c r="AL10" s="4" t="s">
        <v>197</v>
      </c>
      <c r="AM10" s="21">
        <v>27980</v>
      </c>
      <c r="AN10" s="5">
        <v>3</v>
      </c>
      <c r="AO10" s="5">
        <v>4</v>
      </c>
      <c r="AP10" s="4" t="s">
        <v>198</v>
      </c>
      <c r="AQ10" s="21">
        <v>50086</v>
      </c>
      <c r="AR10" s="5" t="s">
        <v>84</v>
      </c>
      <c r="AS10" s="5">
        <v>4</v>
      </c>
      <c r="AT10" s="4" t="s">
        <v>199</v>
      </c>
      <c r="AU10" s="21">
        <v>50095</v>
      </c>
      <c r="AV10" s="5" t="s">
        <v>84</v>
      </c>
      <c r="AW10" s="5">
        <v>4</v>
      </c>
      <c r="AX10" s="4" t="s">
        <v>200</v>
      </c>
      <c r="AY10" s="21">
        <v>49762</v>
      </c>
      <c r="AZ10" s="5">
        <v>5</v>
      </c>
      <c r="BA10" s="5">
        <v>4</v>
      </c>
      <c r="BB10" s="4" t="s">
        <v>201</v>
      </c>
      <c r="BC10" s="21">
        <v>50099</v>
      </c>
      <c r="BE10" s="5">
        <v>4</v>
      </c>
      <c r="BF10" s="4" t="s">
        <v>202</v>
      </c>
      <c r="BG10" s="21">
        <v>50084</v>
      </c>
      <c r="BH10" s="5">
        <v>3</v>
      </c>
      <c r="BI10" s="5">
        <v>4</v>
      </c>
      <c r="BJ10" s="4" t="s">
        <v>203</v>
      </c>
      <c r="BK10" s="21">
        <v>22991</v>
      </c>
      <c r="BL10" s="5">
        <v>1</v>
      </c>
      <c r="BM10" s="5">
        <v>4</v>
      </c>
      <c r="BN10" s="5" t="s">
        <v>204</v>
      </c>
    </row>
    <row r="12" spans="1:66" s="3" customFormat="1" ht="15" customHeight="1">
      <c r="B12" s="12" t="s">
        <v>185</v>
      </c>
      <c r="C12" s="22">
        <f>AVERAGE(C2:C10)/1000</f>
        <v>30.970285714285716</v>
      </c>
      <c r="D12" s="11"/>
      <c r="E12" s="17" t="s">
        <v>223</v>
      </c>
      <c r="F12" s="12" t="s">
        <v>185</v>
      </c>
      <c r="G12" s="22">
        <f>AVERAGE(G2:G10)/1000</f>
        <v>39.420333333333339</v>
      </c>
      <c r="H12" s="11"/>
      <c r="I12" s="17" t="s">
        <v>223</v>
      </c>
      <c r="J12" s="12" t="s">
        <v>185</v>
      </c>
      <c r="K12" s="22">
        <f>AVERAGE(K2:K10)/1000</f>
        <v>43.357888888888894</v>
      </c>
      <c r="L12" s="11"/>
      <c r="M12" s="17" t="s">
        <v>223</v>
      </c>
      <c r="N12" s="12" t="s">
        <v>185</v>
      </c>
      <c r="O12" s="22">
        <f>AVERAGE(O2:O10)/1000</f>
        <v>43.005000000000003</v>
      </c>
      <c r="P12" s="11"/>
      <c r="Q12" s="17" t="s">
        <v>223</v>
      </c>
      <c r="R12" s="12" t="s">
        <v>185</v>
      </c>
      <c r="S12" s="22">
        <f>AVERAGE(S2:S10)/1000</f>
        <v>48.853444444444442</v>
      </c>
      <c r="T12" s="11"/>
      <c r="U12" s="17" t="s">
        <v>223</v>
      </c>
      <c r="V12" s="12" t="s">
        <v>185</v>
      </c>
      <c r="W12" s="22">
        <f>AVERAGE(W2:W10)/1000</f>
        <v>30.259222222222224</v>
      </c>
      <c r="X12" s="11"/>
      <c r="Y12" s="17" t="s">
        <v>223</v>
      </c>
      <c r="Z12" s="12" t="s">
        <v>185</v>
      </c>
      <c r="AA12" s="22">
        <f>AVERAGE(AA2:AA10)/1000</f>
        <v>30.473666666666666</v>
      </c>
      <c r="AB12" s="11"/>
      <c r="AC12" s="17" t="s">
        <v>223</v>
      </c>
      <c r="AD12" s="12" t="s">
        <v>185</v>
      </c>
      <c r="AE12" s="22">
        <f>AVERAGE(AE2:AE10)/1000</f>
        <v>36.775333333333336</v>
      </c>
      <c r="AF12" s="11"/>
      <c r="AG12" s="17" t="s">
        <v>223</v>
      </c>
      <c r="AH12" s="12" t="s">
        <v>185</v>
      </c>
      <c r="AI12" s="22">
        <f>AVERAGE(AI2:AI10)/1000</f>
        <v>26.508444444444446</v>
      </c>
      <c r="AJ12" s="11"/>
      <c r="AK12" s="17" t="s">
        <v>223</v>
      </c>
      <c r="AL12" s="12" t="s">
        <v>185</v>
      </c>
      <c r="AM12" s="22">
        <f>AVERAGE(AM2:AM10)/1000</f>
        <v>27.745999999999999</v>
      </c>
      <c r="AN12" s="11"/>
      <c r="AO12" s="17" t="s">
        <v>223</v>
      </c>
      <c r="AP12" s="12" t="s">
        <v>185</v>
      </c>
      <c r="AQ12" s="22">
        <f>AVERAGE(AQ2:AQ10)/1000</f>
        <v>47.77</v>
      </c>
      <c r="AR12" s="11"/>
      <c r="AS12" s="17" t="s">
        <v>223</v>
      </c>
      <c r="AT12" s="12" t="s">
        <v>185</v>
      </c>
      <c r="AU12" s="22">
        <f>AVERAGE(AU2:AU10)/1000</f>
        <v>43.786000000000001</v>
      </c>
      <c r="AV12" s="11"/>
      <c r="AW12" s="17" t="s">
        <v>223</v>
      </c>
      <c r="AX12" s="12" t="s">
        <v>185</v>
      </c>
      <c r="AY12" s="22">
        <f>AVERAGE(AY2:AY10)/1000</f>
        <v>43.078888888888891</v>
      </c>
      <c r="AZ12" s="11"/>
      <c r="BA12" s="17" t="s">
        <v>223</v>
      </c>
      <c r="BB12" s="12" t="s">
        <v>185</v>
      </c>
      <c r="BC12" s="22">
        <f>AVERAGE(BC2:BC10)/1000</f>
        <v>43.93277777777778</v>
      </c>
      <c r="BD12" s="11"/>
      <c r="BE12" s="17" t="s">
        <v>223</v>
      </c>
      <c r="BF12" s="12" t="s">
        <v>185</v>
      </c>
      <c r="BG12" s="22">
        <f>AVERAGE(BG2:BG10)/1000</f>
        <v>47.612000000000002</v>
      </c>
      <c r="BH12" s="11"/>
      <c r="BI12" s="17" t="s">
        <v>223</v>
      </c>
      <c r="BJ12" s="12" t="s">
        <v>185</v>
      </c>
      <c r="BK12" s="22">
        <f>AVERAGE(BK2:BK10)/1000</f>
        <v>32.629666666666665</v>
      </c>
      <c r="BL12" s="11"/>
      <c r="BM12" s="17" t="s">
        <v>223</v>
      </c>
    </row>
    <row r="13" spans="1:66" s="13" customFormat="1" ht="15" customHeight="1">
      <c r="B13" s="8" t="s">
        <v>186</v>
      </c>
      <c r="C13" s="23">
        <f>MIN(C2:C10)/1000</f>
        <v>13.379</v>
      </c>
      <c r="D13" s="15">
        <v>0</v>
      </c>
      <c r="E13" s="18">
        <f>MEDIAN(E2:E10)</f>
        <v>4</v>
      </c>
      <c r="F13" s="8" t="s">
        <v>186</v>
      </c>
      <c r="G13" s="23">
        <f>MIN(G2:G10)/1000</f>
        <v>30.353999999999999</v>
      </c>
      <c r="H13" s="15">
        <v>0</v>
      </c>
      <c r="I13" s="18">
        <f>MEDIAN(I2:I10)</f>
        <v>4</v>
      </c>
      <c r="J13" s="8" t="s">
        <v>186</v>
      </c>
      <c r="K13" s="23">
        <f>MIN(K2:K10)/1000</f>
        <v>25.803000000000001</v>
      </c>
      <c r="L13" s="15">
        <v>0</v>
      </c>
      <c r="M13" s="18">
        <f>MEDIAN(M2:M10)</f>
        <v>4</v>
      </c>
      <c r="N13" s="8" t="s">
        <v>186</v>
      </c>
      <c r="O13" s="23">
        <f>MIN(O2:O10)/1000</f>
        <v>23.751999999999999</v>
      </c>
      <c r="P13" s="15">
        <v>0</v>
      </c>
      <c r="Q13" s="18">
        <f>MEDIAN(Q2:Q10)</f>
        <v>3</v>
      </c>
      <c r="R13" s="8" t="s">
        <v>186</v>
      </c>
      <c r="S13" s="23">
        <f>MIN(S2:S10)/1000</f>
        <v>32.828000000000003</v>
      </c>
      <c r="T13" s="15">
        <v>0</v>
      </c>
      <c r="U13" s="18">
        <f>MEDIAN(U2:U10)</f>
        <v>3</v>
      </c>
      <c r="V13" s="8" t="s">
        <v>186</v>
      </c>
      <c r="W13" s="23">
        <f>MIN(W2:W10)/1000</f>
        <v>21.934999999999999</v>
      </c>
      <c r="X13" s="15">
        <v>0</v>
      </c>
      <c r="Y13" s="18">
        <f>MEDIAN(Y2:Y10)</f>
        <v>4</v>
      </c>
      <c r="Z13" s="8" t="s">
        <v>186</v>
      </c>
      <c r="AA13" s="23">
        <f>MIN(AA2:AA10)/1000</f>
        <v>19.032</v>
      </c>
      <c r="AB13" s="15">
        <v>0</v>
      </c>
      <c r="AC13" s="18">
        <f>MEDIAN(AC2:AC10)</f>
        <v>4</v>
      </c>
      <c r="AD13" s="8" t="s">
        <v>186</v>
      </c>
      <c r="AE13" s="23">
        <f>MIN(AE2:AE10)/1000</f>
        <v>21.998999999999999</v>
      </c>
      <c r="AF13" s="15">
        <v>0</v>
      </c>
      <c r="AG13" s="18">
        <f>MEDIAN(AG2:AG10)</f>
        <v>4</v>
      </c>
      <c r="AH13" s="8" t="s">
        <v>186</v>
      </c>
      <c r="AI13" s="23">
        <f>MIN(AI2:AI10)/1000</f>
        <v>16.634</v>
      </c>
      <c r="AJ13" s="15">
        <v>0</v>
      </c>
      <c r="AK13" s="18">
        <f>MEDIAN(AK2:AK10)</f>
        <v>4</v>
      </c>
      <c r="AL13" s="8" t="s">
        <v>186</v>
      </c>
      <c r="AM13" s="23">
        <f>MIN(AM2:AM10)/1000</f>
        <v>16.062999999999999</v>
      </c>
      <c r="AN13" s="15">
        <v>0</v>
      </c>
      <c r="AO13" s="18">
        <f>MEDIAN(AO2:AO10)</f>
        <v>3</v>
      </c>
      <c r="AP13" s="8" t="s">
        <v>186</v>
      </c>
      <c r="AQ13" s="23">
        <f>MIN(AQ2:AQ10)/1000</f>
        <v>26.001999999999999</v>
      </c>
      <c r="AR13" s="15">
        <v>0</v>
      </c>
      <c r="AS13" s="18">
        <f>MEDIAN(AS2:AS10)</f>
        <v>3</v>
      </c>
      <c r="AT13" s="8" t="s">
        <v>186</v>
      </c>
      <c r="AU13" s="23">
        <f>MIN(AU2:AU10)/1000</f>
        <v>30.183</v>
      </c>
      <c r="AV13" s="15">
        <v>0</v>
      </c>
      <c r="AW13" s="18">
        <f>MEDIAN(AW2:AW10)</f>
        <v>2</v>
      </c>
      <c r="AX13" s="8" t="s">
        <v>186</v>
      </c>
      <c r="AY13" s="23">
        <f>MIN(AY2:AY10)/1000</f>
        <v>32.570999999999998</v>
      </c>
      <c r="AZ13" s="15">
        <v>0</v>
      </c>
      <c r="BA13" s="18">
        <f>MEDIAN(BA2:BA10)</f>
        <v>3</v>
      </c>
      <c r="BB13" s="8" t="s">
        <v>186</v>
      </c>
      <c r="BC13" s="23">
        <f>MIN(BC2:BC10)/1000</f>
        <v>28.015999999999998</v>
      </c>
      <c r="BD13" s="15">
        <v>0</v>
      </c>
      <c r="BE13" s="18">
        <f>MEDIAN(BE2:BE10)</f>
        <v>3</v>
      </c>
      <c r="BF13" s="8" t="s">
        <v>186</v>
      </c>
      <c r="BG13" s="23">
        <f>MIN(BG2:BG10)/1000</f>
        <v>31.271000000000001</v>
      </c>
      <c r="BH13" s="15">
        <v>0</v>
      </c>
      <c r="BI13" s="18">
        <f>MEDIAN(BI2:BI10)</f>
        <v>3</v>
      </c>
      <c r="BJ13" s="8" t="s">
        <v>186</v>
      </c>
      <c r="BK13" s="23">
        <f>MIN(BK2:BK10)/1000</f>
        <v>22.363</v>
      </c>
      <c r="BL13" s="15">
        <v>0</v>
      </c>
      <c r="BM13" s="18">
        <f>MEDIAN(BM2:BM10)</f>
        <v>3</v>
      </c>
    </row>
    <row r="14" spans="1:66" s="13" customFormat="1" ht="15" customHeight="1">
      <c r="B14" s="8" t="s">
        <v>187</v>
      </c>
      <c r="C14" s="23">
        <f>MAX(C2:C10)/1000</f>
        <v>50.097000000000001</v>
      </c>
      <c r="D14" s="15">
        <v>1</v>
      </c>
      <c r="E14" s="6"/>
      <c r="F14" s="8" t="s">
        <v>187</v>
      </c>
      <c r="G14" s="23">
        <f>MAX(G2:G10)/1000</f>
        <v>50.14</v>
      </c>
      <c r="H14" s="15">
        <v>1</v>
      </c>
      <c r="I14" s="6"/>
      <c r="J14" s="8" t="s">
        <v>187</v>
      </c>
      <c r="K14" s="23">
        <f>MAX(K2:K10)/1000</f>
        <v>50.1</v>
      </c>
      <c r="L14" s="15">
        <v>1</v>
      </c>
      <c r="M14" s="6"/>
      <c r="N14" s="8" t="s">
        <v>187</v>
      </c>
      <c r="O14" s="23">
        <f>MAX(O2:O10)/1000</f>
        <v>50.42</v>
      </c>
      <c r="P14" s="15">
        <v>1</v>
      </c>
      <c r="Q14" s="6"/>
      <c r="R14" s="8" t="s">
        <v>187</v>
      </c>
      <c r="S14" s="23">
        <f>MAX(S2:S10)/1000</f>
        <v>72.653999999999996</v>
      </c>
      <c r="T14" s="15">
        <v>1</v>
      </c>
      <c r="U14" s="6"/>
      <c r="V14" s="8" t="s">
        <v>187</v>
      </c>
      <c r="W14" s="23">
        <f>MAX(W2:W10)/1000</f>
        <v>47.817999999999998</v>
      </c>
      <c r="X14" s="15">
        <v>1</v>
      </c>
      <c r="Y14" s="6"/>
      <c r="Z14" s="8" t="s">
        <v>187</v>
      </c>
      <c r="AA14" s="23">
        <f>MAX(AA2:AA10)/1000</f>
        <v>46.234000000000002</v>
      </c>
      <c r="AB14" s="15">
        <v>1</v>
      </c>
      <c r="AC14" s="6"/>
      <c r="AD14" s="8" t="s">
        <v>187</v>
      </c>
      <c r="AE14" s="23">
        <f>MAX(AE2:AE10)/1000</f>
        <v>50.097000000000001</v>
      </c>
      <c r="AF14" s="15">
        <v>1</v>
      </c>
      <c r="AG14" s="6"/>
      <c r="AH14" s="8" t="s">
        <v>187</v>
      </c>
      <c r="AI14" s="23">
        <f>MAX(AI2:AI10)/1000</f>
        <v>39.351999999999997</v>
      </c>
      <c r="AJ14" s="15">
        <v>1</v>
      </c>
      <c r="AK14" s="6"/>
      <c r="AL14" s="8" t="s">
        <v>187</v>
      </c>
      <c r="AM14" s="23">
        <f>MAX(AM2:AM10)/1000</f>
        <v>36.194000000000003</v>
      </c>
      <c r="AN14" s="15">
        <v>1</v>
      </c>
      <c r="AO14" s="6"/>
      <c r="AP14" s="8" t="s">
        <v>187</v>
      </c>
      <c r="AQ14" s="23">
        <f>MAX(AQ2:AQ10)/1000</f>
        <v>99.897000000000006</v>
      </c>
      <c r="AR14" s="15">
        <v>1</v>
      </c>
      <c r="AS14" s="6"/>
      <c r="AT14" s="8" t="s">
        <v>187</v>
      </c>
      <c r="AU14" s="23">
        <f>MAX(AU2:AU10)/1000</f>
        <v>50.3</v>
      </c>
      <c r="AV14" s="15">
        <v>1</v>
      </c>
      <c r="AW14" s="6"/>
      <c r="AX14" s="8" t="s">
        <v>187</v>
      </c>
      <c r="AY14" s="23">
        <f>MAX(AY2:AY10)/1000</f>
        <v>50.076000000000001</v>
      </c>
      <c r="AZ14" s="15">
        <v>1</v>
      </c>
      <c r="BA14" s="6"/>
      <c r="BB14" s="8" t="s">
        <v>187</v>
      </c>
      <c r="BC14" s="23">
        <f>MAX(BC2:BC10)/1000</f>
        <v>66.915999999999997</v>
      </c>
      <c r="BD14" s="15">
        <v>1</v>
      </c>
      <c r="BE14" s="6"/>
      <c r="BF14" s="8" t="s">
        <v>187</v>
      </c>
      <c r="BG14" s="23">
        <f>MAX(BG2:BG10)/1000</f>
        <v>75.364999999999995</v>
      </c>
      <c r="BH14" s="15">
        <v>1</v>
      </c>
      <c r="BI14" s="6"/>
      <c r="BJ14" s="8" t="s">
        <v>187</v>
      </c>
      <c r="BK14" s="23">
        <f>MAX(BK2:BK10)/1000</f>
        <v>50.082999999999998</v>
      </c>
      <c r="BL14" s="15">
        <v>1</v>
      </c>
      <c r="BM14" s="6"/>
    </row>
    <row r="15" spans="1:66" ht="15" customHeight="1">
      <c r="BD15" s="13"/>
      <c r="BE15" s="13"/>
    </row>
    <row r="16" spans="1:66" ht="15" customHeight="1">
      <c r="B16" t="s">
        <v>186</v>
      </c>
      <c r="C16" s="16">
        <f>MIN(C12,G12,K12,O12,S12,W12,AA12,AE12,AI12,AM12,AQ12,AU12,AY12,BC12,BG12,BK12)</f>
        <v>26.508444444444446</v>
      </c>
    </row>
    <row r="17" spans="1:4" ht="15" customHeight="1">
      <c r="B17" t="s">
        <v>187</v>
      </c>
      <c r="C17" s="16">
        <f>MAX(C12,G12,K12,O12,S12,W12,AA12,AE12,AI12,AM12,AQ12,AU12,AY12,BC12,BG12,BK12)</f>
        <v>48.853444444444442</v>
      </c>
    </row>
    <row r="22" spans="1:4" ht="15" customHeight="1">
      <c r="D22" s="13"/>
    </row>
    <row r="23" spans="1:4" ht="15" customHeight="1">
      <c r="D23" s="13"/>
    </row>
    <row r="25" spans="1:4" ht="15" customHeight="1">
      <c r="C25" s="16" t="s">
        <v>205</v>
      </c>
      <c r="D25" s="55" t="s">
        <v>225</v>
      </c>
    </row>
    <row r="26" spans="1:4" ht="15" customHeight="1">
      <c r="C26" s="16">
        <v>1</v>
      </c>
      <c r="D26" s="55" t="s">
        <v>228</v>
      </c>
    </row>
    <row r="27" spans="1:4" ht="15" customHeight="1">
      <c r="C27" s="16">
        <v>2</v>
      </c>
      <c r="D27" s="55" t="s">
        <v>229</v>
      </c>
    </row>
    <row r="28" spans="1:4" ht="15" customHeight="1">
      <c r="C28" s="16">
        <v>3</v>
      </c>
      <c r="D28" s="55" t="s">
        <v>230</v>
      </c>
    </row>
    <row r="29" spans="1:4" ht="15" customHeight="1">
      <c r="C29" s="16">
        <v>4</v>
      </c>
      <c r="D29" s="55" t="s">
        <v>231</v>
      </c>
    </row>
    <row r="30" spans="1:4" ht="15" customHeight="1">
      <c r="C30" s="16">
        <v>5</v>
      </c>
      <c r="D30" s="55" t="s">
        <v>232</v>
      </c>
    </row>
    <row r="32" spans="1:4" ht="15" customHeight="1">
      <c r="A32" s="9" t="s">
        <v>226</v>
      </c>
    </row>
    <row r="33" spans="1:1" ht="15" customHeight="1">
      <c r="A33" s="7" t="s">
        <v>227</v>
      </c>
    </row>
    <row r="34" spans="1:1" ht="15" customHeight="1">
      <c r="A34" s="5" t="s">
        <v>233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1:D17"/>
  <sheetViews>
    <sheetView workbookViewId="0">
      <selection activeCell="E1" sqref="E1:F1048576"/>
    </sheetView>
  </sheetViews>
  <sheetFormatPr baseColWidth="10" defaultRowHeight="15"/>
  <sheetData>
    <row r="1" spans="1:4">
      <c r="A1" t="s">
        <v>185</v>
      </c>
      <c r="B1" t="s">
        <v>186</v>
      </c>
      <c r="C1" t="s">
        <v>187</v>
      </c>
      <c r="D1" s="55" t="s">
        <v>224</v>
      </c>
    </row>
    <row r="2" spans="1:4">
      <c r="A2" s="59">
        <v>26.508444444444446</v>
      </c>
      <c r="B2" s="58">
        <v>16.634</v>
      </c>
      <c r="C2" s="58">
        <v>39.351999999999997</v>
      </c>
      <c r="D2" s="58">
        <v>9</v>
      </c>
    </row>
    <row r="3" spans="1:4">
      <c r="A3" s="60">
        <v>27.745999999999999</v>
      </c>
      <c r="B3" s="57">
        <v>16.062999999999999</v>
      </c>
      <c r="C3" s="57">
        <v>36.194000000000003</v>
      </c>
      <c r="D3" s="57">
        <v>10</v>
      </c>
    </row>
    <row r="4" spans="1:4">
      <c r="A4" s="60">
        <v>30.259222222222224</v>
      </c>
      <c r="B4" s="57">
        <v>21.934999999999999</v>
      </c>
      <c r="C4" s="57">
        <v>47.817999999999998</v>
      </c>
      <c r="D4" s="57">
        <v>6</v>
      </c>
    </row>
    <row r="5" spans="1:4">
      <c r="A5" s="61">
        <v>30.473666666666666</v>
      </c>
      <c r="B5" s="55">
        <v>19.032</v>
      </c>
      <c r="C5" s="55">
        <v>46.234000000000002</v>
      </c>
      <c r="D5" s="55">
        <v>7</v>
      </c>
    </row>
    <row r="6" spans="1:4">
      <c r="A6" s="61">
        <v>30.970285714285716</v>
      </c>
      <c r="B6" s="55">
        <v>13.379</v>
      </c>
      <c r="C6" s="55">
        <v>50.097000000000001</v>
      </c>
      <c r="D6" s="55">
        <v>1</v>
      </c>
    </row>
    <row r="7" spans="1:4">
      <c r="A7" s="61">
        <v>32.629666666666665</v>
      </c>
      <c r="B7" s="55">
        <v>22.363</v>
      </c>
      <c r="C7" s="55">
        <v>50.082999999999998</v>
      </c>
      <c r="D7" s="55">
        <v>16</v>
      </c>
    </row>
    <row r="8" spans="1:4">
      <c r="A8" s="61">
        <v>36.775333333333336</v>
      </c>
      <c r="B8" s="55">
        <v>21.998999999999999</v>
      </c>
      <c r="C8" s="55">
        <v>50.097000000000001</v>
      </c>
      <c r="D8" s="55">
        <v>8</v>
      </c>
    </row>
    <row r="9" spans="1:4">
      <c r="A9" s="61">
        <v>39.420333333333339</v>
      </c>
      <c r="B9">
        <v>30.353999999999999</v>
      </c>
      <c r="C9">
        <v>50.14</v>
      </c>
      <c r="D9">
        <v>2</v>
      </c>
    </row>
    <row r="10" spans="1:4">
      <c r="A10" s="60">
        <v>43.005000000000003</v>
      </c>
      <c r="B10" s="57">
        <v>23.751999999999999</v>
      </c>
      <c r="C10" s="57">
        <v>50.42</v>
      </c>
      <c r="D10" s="57">
        <v>4</v>
      </c>
    </row>
    <row r="11" spans="1:4">
      <c r="A11" s="61">
        <v>43.078888888888891</v>
      </c>
      <c r="B11" s="55">
        <v>32.570999999999998</v>
      </c>
      <c r="C11" s="55">
        <v>50.076000000000001</v>
      </c>
      <c r="D11" s="55">
        <v>13</v>
      </c>
    </row>
    <row r="12" spans="1:4">
      <c r="A12" s="61">
        <v>43.357888888888894</v>
      </c>
      <c r="B12" s="55">
        <v>25.803000000000001</v>
      </c>
      <c r="C12" s="55">
        <v>50.1</v>
      </c>
      <c r="D12" s="55">
        <v>3</v>
      </c>
    </row>
    <row r="13" spans="1:4">
      <c r="A13" s="61">
        <v>43.786000000000001</v>
      </c>
      <c r="B13">
        <v>30.183</v>
      </c>
      <c r="C13">
        <v>50.3</v>
      </c>
      <c r="D13">
        <v>12</v>
      </c>
    </row>
    <row r="14" spans="1:4">
      <c r="A14" s="61">
        <v>43.93277777777778</v>
      </c>
      <c r="B14">
        <v>28.015999999999998</v>
      </c>
      <c r="C14">
        <v>66.915999999999997</v>
      </c>
      <c r="D14">
        <v>14</v>
      </c>
    </row>
    <row r="15" spans="1:4">
      <c r="A15" s="61">
        <v>47.612000000000002</v>
      </c>
      <c r="B15" s="55">
        <v>31.271000000000001</v>
      </c>
      <c r="C15" s="55">
        <v>75.364999999999995</v>
      </c>
      <c r="D15" s="55">
        <v>15</v>
      </c>
    </row>
    <row r="16" spans="1:4">
      <c r="A16" s="61">
        <v>47.77</v>
      </c>
      <c r="B16">
        <v>26.001999999999999</v>
      </c>
      <c r="C16">
        <v>99.897000000000006</v>
      </c>
      <c r="D16">
        <v>11</v>
      </c>
    </row>
    <row r="17" spans="1:4">
      <c r="A17" s="60">
        <v>48.853444444444442</v>
      </c>
      <c r="B17" s="57">
        <v>32.828000000000003</v>
      </c>
      <c r="C17" s="57">
        <v>72.653999999999996</v>
      </c>
      <c r="D17" s="57">
        <v>5</v>
      </c>
    </row>
  </sheetData>
  <sortState ref="A2:F17">
    <sortCondition ref="A2:A17"/>
  </sortState>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Arbeitsblätter</vt:lpstr>
      </vt:variant>
      <vt:variant>
        <vt:i4>2</vt:i4>
      </vt:variant>
    </vt:vector>
  </HeadingPairs>
  <TitlesOfParts>
    <vt:vector size="2" baseType="lpstr">
      <vt:lpstr>defaultMD</vt:lpstr>
      <vt:lpstr>Tabelle2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janet</cp:lastModifiedBy>
  <dcterms:created xsi:type="dcterms:W3CDTF">2012-05-04T07:15:55Z</dcterms:created>
  <dcterms:modified xsi:type="dcterms:W3CDTF">2012-08-17T13:40:06Z</dcterms:modified>
</cp:coreProperties>
</file>