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5C707A28-51F1-3649-A610-CA3B4E8E6149}" xr6:coauthVersionLast="47" xr6:coauthVersionMax="47" xr10:uidLastSave="{00000000-0000-0000-0000-000000000000}"/>
  <bookViews>
    <workbookView xWindow="35840" yWindow="0" windowWidth="38400" windowHeight="21600" firstSheet="2" activeTab="2" xr2:uid="{E3999CCB-9ED0-3445-84E9-42CD1661CA3C}"/>
  </bookViews>
  <sheets>
    <sheet name="data" sheetId="1" r:id="rId1"/>
    <sheet name="me" sheetId="2" r:id="rId2"/>
    <sheet name="graph" sheetId="27" r:id="rId3"/>
    <sheet name="1" sheetId="3" r:id="rId4"/>
    <sheet name="2" sheetId="4" r:id="rId5"/>
    <sheet name="3" sheetId="23" r:id="rId6"/>
    <sheet name="4" sheetId="24" r:id="rId7"/>
    <sheet name="5" sheetId="5" r:id="rId8"/>
    <sheet name="6" sheetId="6" r:id="rId9"/>
    <sheet name="7" sheetId="7" r:id="rId10"/>
    <sheet name="8" sheetId="8" r:id="rId11"/>
    <sheet name="9" sheetId="9" r:id="rId12"/>
    <sheet name="10" sheetId="10" r:id="rId13"/>
    <sheet name="11" sheetId="11" r:id="rId14"/>
    <sheet name="12" sheetId="12" r:id="rId15"/>
    <sheet name="13" sheetId="13" r:id="rId16"/>
    <sheet name="14" sheetId="14" r:id="rId17"/>
    <sheet name="15" sheetId="26" r:id="rId18"/>
    <sheet name="16" sheetId="15" r:id="rId19"/>
    <sheet name="17" sheetId="16" r:id="rId20"/>
    <sheet name="18" sheetId="17" r:id="rId21"/>
    <sheet name="19" sheetId="18" r:id="rId22"/>
    <sheet name="20" sheetId="19" r:id="rId23"/>
    <sheet name="21" sheetId="20" r:id="rId24"/>
    <sheet name="22" sheetId="21" r:id="rId25"/>
    <sheet name="23" sheetId="22" r:id="rId26"/>
  </sheets>
  <definedNames>
    <definedName name="_xlchart.v1.0" hidden="1">data!$E$2:$E$24</definedName>
    <definedName name="_xlchart.v1.1" hidden="1">data!$F$2:$F$24</definedName>
    <definedName name="_xlchart.v1.10" hidden="1">data!$E$2:$E$24</definedName>
    <definedName name="_xlchart.v1.11" hidden="1">data!$F$2:$F$24</definedName>
    <definedName name="_xlchart.v1.14" hidden="1">graph!$B$31:$B$53</definedName>
    <definedName name="_xlchart.v1.15" hidden="1">graph!$D$31:$D$53</definedName>
    <definedName name="_xlchart.v1.2" hidden="1">data!$E$2:$E$24</definedName>
    <definedName name="_xlchart.v1.3" hidden="1">data!$F$2:$F$24</definedName>
    <definedName name="_xlchart.v1.4" hidden="1">data!$E$2:$E$24</definedName>
    <definedName name="_xlchart.v1.5" hidden="1">data!$F$2:$F$24</definedName>
    <definedName name="_xlchart.v1.6" hidden="1">data!$E$2:$E$24</definedName>
    <definedName name="_xlchart.v1.7" hidden="1">data!$F$2:$F$24</definedName>
    <definedName name="_xlchart.v1.8" hidden="1">data!$E$2:$E$24</definedName>
    <definedName name="_xlchart.v1.9" hidden="1">data!$F$2:$F$24</definedName>
    <definedName name="_xlchart.v2.12" hidden="1">graph!$B$31:$B$53</definedName>
    <definedName name="_xlchart.v2.13" hidden="1">graph!$D$31:$D$53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4" l="1"/>
  <c r="L21" i="4"/>
  <c r="L19" i="4"/>
  <c r="L17" i="4"/>
  <c r="L18" i="4"/>
  <c r="L15" i="4"/>
  <c r="L12" i="4"/>
  <c r="L13" i="3"/>
  <c r="L10" i="3"/>
  <c r="L19" i="22"/>
  <c r="L21" i="22"/>
  <c r="L23" i="22"/>
  <c r="L17" i="22"/>
  <c r="L11" i="22"/>
  <c r="L12" i="22"/>
  <c r="L13" i="22"/>
  <c r="L14" i="22"/>
  <c r="L9" i="22"/>
  <c r="L10" i="22"/>
  <c r="L8" i="22"/>
  <c r="L7" i="22"/>
  <c r="L18" i="5"/>
  <c r="L19" i="5"/>
  <c r="L20" i="5"/>
  <c r="L17" i="5"/>
  <c r="L14" i="5"/>
  <c r="L13" i="5"/>
  <c r="L12" i="5"/>
  <c r="L29" i="18"/>
  <c r="L17" i="18"/>
  <c r="L18" i="18"/>
  <c r="L19" i="18"/>
  <c r="L23" i="18" s="1"/>
  <c r="L27" i="18" s="1"/>
  <c r="L20" i="18"/>
  <c r="L22" i="18"/>
  <c r="L24" i="18"/>
  <c r="L26" i="18"/>
  <c r="L28" i="18"/>
  <c r="L16" i="18"/>
  <c r="L15" i="18"/>
  <c r="L14" i="18"/>
  <c r="L13" i="18"/>
  <c r="L11" i="18"/>
  <c r="L10" i="18"/>
  <c r="L20" i="4"/>
  <c r="L22" i="4" s="1"/>
  <c r="L24" i="4" s="1"/>
  <c r="L16" i="4"/>
  <c r="D52" i="27"/>
  <c r="D47" i="27"/>
  <c r="D43" i="27"/>
  <c r="D42" i="27"/>
  <c r="D39" i="27"/>
  <c r="D36" i="27"/>
  <c r="C54" i="27"/>
  <c r="L35" i="20"/>
  <c r="D51" i="27" s="1"/>
  <c r="L35" i="19"/>
  <c r="D50" i="27" s="1"/>
  <c r="L35" i="16"/>
  <c r="L35" i="15"/>
  <c r="D46" i="27" s="1"/>
  <c r="L35" i="14"/>
  <c r="D44" i="27" s="1"/>
  <c r="L35" i="13"/>
  <c r="L35" i="12"/>
  <c r="L35" i="11"/>
  <c r="D41" i="27" s="1"/>
  <c r="L35" i="10"/>
  <c r="D40" i="27" s="1"/>
  <c r="L35" i="8"/>
  <c r="D38" i="27" s="1"/>
  <c r="L35" i="7"/>
  <c r="D37" i="27" s="1"/>
  <c r="L35" i="6"/>
  <c r="L35" i="5"/>
  <c r="D35" i="27" s="1"/>
  <c r="L35" i="24"/>
  <c r="D34" i="27" s="1"/>
  <c r="L35" i="3"/>
  <c r="D31" i="27" s="1"/>
  <c r="L35" i="9"/>
  <c r="D27" i="27"/>
  <c r="D28" i="27"/>
  <c r="C27" i="27"/>
  <c r="C28" i="27" s="1"/>
  <c r="C32" i="27"/>
  <c r="C34" i="27"/>
  <c r="C35" i="27"/>
  <c r="C36" i="27"/>
  <c r="C37" i="27"/>
  <c r="C38" i="27"/>
  <c r="C40" i="27"/>
  <c r="C41" i="27"/>
  <c r="C42" i="27"/>
  <c r="C43" i="27"/>
  <c r="C44" i="27"/>
  <c r="C46" i="27"/>
  <c r="C47" i="27"/>
  <c r="C49" i="27"/>
  <c r="C50" i="27"/>
  <c r="C51" i="27"/>
  <c r="C53" i="27"/>
  <c r="C31" i="27"/>
  <c r="H5" i="1"/>
  <c r="H16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9" i="1"/>
  <c r="H8" i="1"/>
  <c r="H7" i="1"/>
  <c r="H6" i="1"/>
  <c r="H4" i="1"/>
  <c r="H3" i="1"/>
  <c r="H2" i="1"/>
  <c r="K4" i="22"/>
  <c r="K4" i="20"/>
  <c r="K4" i="19"/>
  <c r="K4" i="18"/>
  <c r="K4" i="16"/>
  <c r="K4" i="15"/>
  <c r="K4" i="14"/>
  <c r="K4" i="13"/>
  <c r="K4" i="12"/>
  <c r="K4" i="11"/>
  <c r="K4" i="10"/>
  <c r="K4" i="9"/>
  <c r="H10" i="1" s="1"/>
  <c r="C39" i="27" s="1"/>
  <c r="K4" i="8"/>
  <c r="K4" i="7"/>
  <c r="K4" i="6"/>
  <c r="K4" i="24"/>
  <c r="K4" i="3"/>
  <c r="K4" i="5"/>
  <c r="F4" i="10"/>
  <c r="F4" i="8"/>
  <c r="G4" i="7"/>
  <c r="F18" i="4"/>
  <c r="F11" i="4"/>
  <c r="B11" i="4"/>
  <c r="B13" i="4" s="1"/>
  <c r="C8" i="4"/>
  <c r="C11" i="4" s="1"/>
  <c r="C13" i="4" s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35" i="4" l="1"/>
  <c r="D32" i="27" s="1"/>
  <c r="D54" i="27" s="1"/>
  <c r="D55" i="27" s="1"/>
  <c r="L35" i="22"/>
  <c r="D53" i="27" s="1"/>
  <c r="L35" i="18"/>
  <c r="D49" i="27" s="1"/>
  <c r="L21" i="18"/>
  <c r="L25" i="18" s="1"/>
  <c r="C55" i="27"/>
  <c r="K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6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3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<sst xmlns="http://schemas.openxmlformats.org/spreadsheetml/2006/main" count="730" uniqueCount="331">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</sst>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0" fillId="4" borderId="0" xfId="0" applyFont="1" applyFill="1"/>
    <xf numFmtId="0" fontId="3" fillId="4" borderId="0" xfId="0" applyFont="1" applyFill="1"/>
    <xf numFmtId="0" fontId="10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12" fillId="2" borderId="1" xfId="0" applyFont="1" applyFill="1" applyBorder="1"/>
    <xf numFmtId="0" fontId="1" fillId="0" borderId="2" xfId="0" applyFont="1" applyBorder="1" applyAlignment="1">
      <alignment horizontal="center"/>
    </xf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data!$H$2:$H$24</c:f>
              <c:numCache>
                <c:formatCode>General</c:formatCode>
                <c:ptCount val="23"/>
                <c:pt idx="0">
                  <c:v>15</c:v>
                </c:pt>
                <c:pt idx="1">
                  <c:v>44</c:v>
                </c:pt>
                <c:pt idx="2">
                  <c:v>0</c:v>
                </c:pt>
                <c:pt idx="3">
                  <c:v>41</c:v>
                </c:pt>
                <c:pt idx="4">
                  <c:v>40</c:v>
                </c:pt>
                <c:pt idx="5">
                  <c:v>30</c:v>
                </c:pt>
                <c:pt idx="6">
                  <c:v>33</c:v>
                </c:pt>
                <c:pt idx="7">
                  <c:v>31</c:v>
                </c:pt>
                <c:pt idx="8">
                  <c:v>39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28</c:v>
                </c:pt>
                <c:pt idx="14">
                  <c:v>0</c:v>
                </c:pt>
                <c:pt idx="15">
                  <c:v>6</c:v>
                </c:pt>
                <c:pt idx="16">
                  <c:v>8</c:v>
                </c:pt>
                <c:pt idx="17">
                  <c:v>0</c:v>
                </c:pt>
                <c:pt idx="18">
                  <c:v>45</c:v>
                </c:pt>
                <c:pt idx="19">
                  <c:v>13</c:v>
                </c:pt>
                <c:pt idx="20">
                  <c:v>23</c:v>
                </c:pt>
                <c:pt idx="21">
                  <c:v>0</c:v>
                </c:pt>
                <c:pt idx="2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8-4C4A-BD66-9481BDBE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25423"/>
        <c:axId val="2071027071"/>
      </c:scatterChart>
      <c:valAx>
        <c:axId val="207102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027071"/>
        <c:crosses val="autoZero"/>
        <c:crossBetween val="midCat"/>
      </c:valAx>
      <c:valAx>
        <c:axId val="207102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02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graph!$C$30</c:f>
              <c:strCache>
                <c:ptCount val="1"/>
                <c:pt idx="0">
                  <c:v>dataflow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graph!$B$31:$B$53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5">
                  <c:v>20.50239024390244</c:v>
                </c:pt>
                <c:pt idx="16">
                  <c:v>99.988414634146352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2">
                  <c:v>54.500707317073157</c:v>
                </c:pt>
              </c:numCache>
            </c:numRef>
          </c:xVal>
          <c:yVal>
            <c:numRef>
              <c:f>graph!$C$31:$C$53</c:f>
              <c:numCache>
                <c:formatCode>General</c:formatCode>
                <c:ptCount val="23"/>
                <c:pt idx="0">
                  <c:v>15</c:v>
                </c:pt>
                <c:pt idx="1">
                  <c:v>44</c:v>
                </c:pt>
                <c:pt idx="3">
                  <c:v>41</c:v>
                </c:pt>
                <c:pt idx="4">
                  <c:v>40</c:v>
                </c:pt>
                <c:pt idx="5">
                  <c:v>30</c:v>
                </c:pt>
                <c:pt idx="6">
                  <c:v>33</c:v>
                </c:pt>
                <c:pt idx="7">
                  <c:v>31</c:v>
                </c:pt>
                <c:pt idx="8">
                  <c:v>39</c:v>
                </c:pt>
                <c:pt idx="9">
                  <c:v>14</c:v>
                </c:pt>
                <c:pt idx="10">
                  <c:v>13</c:v>
                </c:pt>
                <c:pt idx="11">
                  <c:v>15</c:v>
                </c:pt>
                <c:pt idx="12">
                  <c:v>9</c:v>
                </c:pt>
                <c:pt idx="13">
                  <c:v>28</c:v>
                </c:pt>
                <c:pt idx="15">
                  <c:v>6</c:v>
                </c:pt>
                <c:pt idx="16">
                  <c:v>8</c:v>
                </c:pt>
                <c:pt idx="18">
                  <c:v>45</c:v>
                </c:pt>
                <c:pt idx="19">
                  <c:v>13</c:v>
                </c:pt>
                <c:pt idx="20">
                  <c:v>23</c:v>
                </c:pt>
                <c:pt idx="2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040-860E-F51C6673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855583"/>
        <c:axId val="2071835999"/>
      </c:scatterChart>
      <c:valAx>
        <c:axId val="18068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1835999"/>
        <c:crosses val="autoZero"/>
        <c:crossBetween val="midCat"/>
      </c:valAx>
      <c:valAx>
        <c:axId val="20718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85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E7DF6AA-91C5-AA46-98B0-E6EFF7C77E8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172-F34C-BDBA-DEDA8047F3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C9C7BD-A072-D343-9090-2F0EC9D3C20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72-F34C-BDBA-DEDA8047F3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72-F34C-BDBA-DEDA8047F3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28BECC7-36CF-5A4D-BEE0-49EEBA78795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72-F34C-BDBA-DEDA8047F3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D4EC7C-3B23-034F-A54C-B638B8031BB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72-F34C-BDBA-DEDA8047F3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C4CE78-E6E2-B741-BE8A-0F6A0AF7383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72-F34C-BDBA-DEDA8047F3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D15921-4193-124D-A454-234954A9104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72-F34C-BDBA-DEDA8047F3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3FDC6B-6823-EC4F-B066-B212E89793E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72-F34C-BDBA-DEDA8047F3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483E48F-20CE-B64C-8A95-894B0EA5236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72-F34C-BDBA-DEDA8047F3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30DB079-761A-FF4D-81BA-BBDE0AB1DC5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72-F34C-BDBA-DEDA8047F3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9CF74E0-CA5A-B748-A583-595575CE6C4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72-F34C-BDBA-DEDA8047F3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D58F80-F583-2647-B1BC-C48EA068ECA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72-F34C-BDBA-DEDA8047F3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9EC22E8-CD66-EB45-9C4C-A44D25724C1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72-F34C-BDBA-DEDA8047F3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0579E02-A8FE-B94C-9394-93F657B6874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72-F34C-BDBA-DEDA8047F3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72-F34C-BDBA-DEDA8047F3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5CDBE1D-2A08-5B4C-9A33-213C4E27A6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72-F34C-BDBA-DEDA8047F3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D589BD9-3C3E-3842-8681-4117C50AD21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72-F34C-BDBA-DEDA8047F3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72-F34C-BDBA-DEDA8047F3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7263ABD-2F22-294F-8B1B-A66D1AC3E62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72-F34C-BDBA-DEDA8047F3D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0C899DC-070C-2C49-8E21-2847C5B86C4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172-F34C-BDBA-DEDA8047F3D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92CD4B8-75DC-174A-85E7-10BA2F23C545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172-F34C-BDBA-DEDA8047F3D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172-F34C-BDBA-DEDA8047F3D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F0AC3E9-69C6-0243-BDF5-6EF7D5E7602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172-F34C-BDBA-DEDA8047F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graph!$B$31:$B$53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5">
                  <c:v>20.50239024390244</c:v>
                </c:pt>
                <c:pt idx="16">
                  <c:v>99.988414634146352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2">
                  <c:v>54.500707317073157</c:v>
                </c:pt>
              </c:numCache>
            </c:numRef>
          </c:xVal>
          <c:yVal>
            <c:numRef>
              <c:f>graph!$D$31:$D$53</c:f>
              <c:numCache>
                <c:formatCode>General</c:formatCode>
                <c:ptCount val="23"/>
                <c:pt idx="0">
                  <c:v>3.5</c:v>
                </c:pt>
                <c:pt idx="1">
                  <c:v>11.9375</c:v>
                </c:pt>
                <c:pt idx="3">
                  <c:v>12</c:v>
                </c:pt>
                <c:pt idx="4">
                  <c:v>19.75</c:v>
                </c:pt>
                <c:pt idx="5">
                  <c:v>4</c:v>
                </c:pt>
                <c:pt idx="6">
                  <c:v>11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5">
                  <c:v>2</c:v>
                </c:pt>
                <c:pt idx="16">
                  <c:v>6</c:v>
                </c:pt>
                <c:pt idx="18">
                  <c:v>12.78125</c:v>
                </c:pt>
                <c:pt idx="19">
                  <c:v>8</c:v>
                </c:pt>
                <c:pt idx="20">
                  <c:v>7</c:v>
                </c:pt>
                <c:pt idx="21">
                  <c:v>0</c:v>
                </c:pt>
                <c:pt idx="22">
                  <c:v>7.75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graph!$A$31:$A$53</c15:f>
                <c15:dlblRangeCache>
                  <c:ptCount val="23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72-F34C-BDBA-DEDA8047F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818992"/>
        <c:axId val="173361008"/>
      </c:scatterChart>
      <c:valAx>
        <c:axId val="173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61008"/>
        <c:crosses val="autoZero"/>
        <c:crossBetween val="midCat"/>
      </c:valAx>
      <c:valAx>
        <c:axId val="173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80819</xdr:colOff>
      <xdr:row>0</xdr:row>
      <xdr:rowOff>105833</xdr:rowOff>
    </xdr:from>
    <xdr:to>
      <xdr:col>13</xdr:col>
      <xdr:colOff>515698</xdr:colOff>
      <xdr:row>13</xdr:row>
      <xdr:rowOff>82357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133735</xdr:colOff>
      <xdr:row>13</xdr:row>
      <xdr:rowOff>187037</xdr:rowOff>
    </xdr:from>
    <xdr:to>
      <xdr:col>13</xdr:col>
      <xdr:colOff>568614</xdr:colOff>
      <xdr:row>27</xdr:row>
      <xdr:rowOff>101601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133734</xdr:colOff>
      <xdr:row>27</xdr:row>
      <xdr:rowOff>158173</xdr:rowOff>
    </xdr:from>
    <xdr:to>
      <xdr:col>13</xdr:col>
      <xdr:colOff>568613</xdr:colOff>
      <xdr:row>41</xdr:row>
      <xdr:rowOff>72736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B9F9EAA-6AAB-EB45-9317-60EE09CB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184150</xdr:rowOff>
    </xdr:from>
    <xdr:to>
      <xdr:col>10</xdr:col>
      <xdr:colOff>736600</xdr:colOff>
      <xdr:row>26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171450</xdr:rowOff>
    </xdr:from>
    <xdr:to>
      <xdr:col>16</xdr:col>
      <xdr:colOff>571500</xdr:colOff>
      <xdr:row>25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101600</xdr:colOff>
      <xdr:row>27</xdr:row>
      <xdr:rowOff>107950</xdr:rowOff>
    </xdr:from>
    <xdr:to>
      <xdr:col>10</xdr:col>
      <xdr:colOff>711200</xdr:colOff>
      <xdr:row>51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45A37F7-61ED-D14F-BC5B-49FEE7BDE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88900</xdr:colOff>
      <xdr:row>27</xdr:row>
      <xdr:rowOff>57150</xdr:rowOff>
    </xdr:from>
    <xdr:to>
      <xdr:col>16</xdr:col>
      <xdr:colOff>749300</xdr:colOff>
      <xdr:row>50</xdr:row>
      <xdr:rowOff>190500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24D6F9-543C-2041-A14D-4AAA7437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7-11T11:22:41.13" personId="{A4C9A5BD-8491-454E-A1E9-D85386424885}" id="{6AC9C0CF-436C-2D4D-8C21-20009B6E65B2}">
    <text xml:space="preserve">Probably bugged: should have int counter2 = array.length
</text>
  </threadedComment>
  <threadedComment ref="A13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dimension ref="A1:H52"/>
  <sheetViews>
    <sheetView topLeftCell="A6" zoomScale="132" workbookViewId="0">
      <selection activeCell="O10" sqref="O10"/>
    </sheetView>
  </sheetViews>
  <sheetFormatPr baseColWidth="10" defaultRowHeight="16"/>
  <cols>
    <col min="1" max="1" width="56" style="2" customWidth="1"/>
    <col min="2" max="2" width="36.6640625" style="4" customWidth="1"/>
    <col min="3" max="4" width="10.83203125" style="4"/>
    <col min="5" max="5" width="16.1640625" style="6" customWidth="1"/>
    <col min="6" max="7" width="10.83203125" style="4"/>
    <col min="8" max="16384" width="10.83203125" style="2"/>
  </cols>
  <sheetData>
    <row r="1" spans="1:8" ht="27" customHeight="1">
      <c r="A1" s="1" t="s">
        <v>47</v>
      </c>
      <c r="B1" s="3" t="s">
        <v>0</v>
      </c>
      <c r="C1" s="3" t="s">
        <v>7</v>
      </c>
      <c r="D1" s="3" t="s">
        <v>8</v>
      </c>
      <c r="E1" s="5" t="s">
        <v>1</v>
      </c>
      <c r="F1" s="3" t="s">
        <v>2</v>
      </c>
      <c r="G1" s="3" t="s">
        <v>3</v>
      </c>
      <c r="H1" s="3" t="s">
        <v>324</v>
      </c>
    </row>
    <row r="2" spans="1:8">
      <c r="A2" s="2" t="s">
        <v>6</v>
      </c>
      <c r="B2" s="4" t="s">
        <v>24</v>
      </c>
      <c r="C2" s="4">
        <v>31</v>
      </c>
      <c r="D2" s="4">
        <v>10</v>
      </c>
      <c r="E2" s="6">
        <v>68.014414634146334</v>
      </c>
      <c r="F2" s="4">
        <v>1</v>
      </c>
      <c r="G2" s="4">
        <v>6.8</v>
      </c>
      <c r="H2" s="2">
        <f>'1'!K4</f>
        <v>15</v>
      </c>
    </row>
    <row r="3" spans="1:8">
      <c r="A3" s="2" t="s">
        <v>6</v>
      </c>
      <c r="B3" s="4" t="s">
        <v>34</v>
      </c>
      <c r="C3" s="4">
        <v>39</v>
      </c>
      <c r="D3" s="4">
        <v>2</v>
      </c>
      <c r="E3" s="6">
        <v>100.26741463414632</v>
      </c>
      <c r="F3" s="4">
        <v>5</v>
      </c>
      <c r="G3" s="4">
        <v>18.100000000000001</v>
      </c>
      <c r="H3" s="2">
        <f>'2'!K$4</f>
        <v>44</v>
      </c>
    </row>
    <row r="4" spans="1:8">
      <c r="A4" s="2" t="s">
        <v>6</v>
      </c>
      <c r="B4" s="4" t="s">
        <v>38</v>
      </c>
      <c r="C4" s="4">
        <v>37</v>
      </c>
      <c r="D4" s="4">
        <v>4</v>
      </c>
      <c r="E4" s="6">
        <v>132.46873170731703</v>
      </c>
      <c r="F4" s="4">
        <v>5</v>
      </c>
      <c r="G4" s="4">
        <v>12.8</v>
      </c>
      <c r="H4" s="2">
        <f>'3'!K$4</f>
        <v>0</v>
      </c>
    </row>
    <row r="5" spans="1:8">
      <c r="A5" s="2" t="s">
        <v>6</v>
      </c>
      <c r="B5" s="4" t="s">
        <v>39</v>
      </c>
      <c r="C5" s="4">
        <v>29</v>
      </c>
      <c r="D5" s="4">
        <v>12</v>
      </c>
      <c r="E5" s="6">
        <v>154.64156097560979</v>
      </c>
      <c r="F5" s="4">
        <v>7</v>
      </c>
      <c r="G5" s="4">
        <v>15.4</v>
      </c>
      <c r="H5" s="2">
        <f>'4'!K$4</f>
        <v>41</v>
      </c>
    </row>
    <row r="6" spans="1:8">
      <c r="A6" s="2" t="s">
        <v>6</v>
      </c>
      <c r="B6" s="4" t="s">
        <v>40</v>
      </c>
      <c r="C6" s="4">
        <v>28</v>
      </c>
      <c r="D6" s="4">
        <v>13</v>
      </c>
      <c r="E6" s="6">
        <v>211.48453658536584</v>
      </c>
      <c r="F6" s="4">
        <v>5</v>
      </c>
      <c r="G6" s="4">
        <v>14.3</v>
      </c>
      <c r="H6" s="2">
        <f>'5'!K$4</f>
        <v>40</v>
      </c>
    </row>
    <row r="7" spans="1:8">
      <c r="A7" s="2" t="s">
        <v>6</v>
      </c>
      <c r="B7" s="4" t="s">
        <v>35</v>
      </c>
      <c r="C7" s="4">
        <v>33</v>
      </c>
      <c r="D7" s="4">
        <v>8</v>
      </c>
      <c r="E7" s="6">
        <v>70.510951219512179</v>
      </c>
      <c r="F7" s="4">
        <v>1</v>
      </c>
      <c r="G7" s="4">
        <v>7.1</v>
      </c>
      <c r="H7" s="2">
        <f>'6'!K$4</f>
        <v>30</v>
      </c>
    </row>
    <row r="8" spans="1:8">
      <c r="A8" s="2" t="s">
        <v>6</v>
      </c>
      <c r="B8" s="4" t="s">
        <v>25</v>
      </c>
      <c r="C8" s="4">
        <v>36</v>
      </c>
      <c r="D8" s="4">
        <v>5</v>
      </c>
      <c r="E8" s="6">
        <v>66.048609756097534</v>
      </c>
      <c r="F8" s="4">
        <v>3</v>
      </c>
      <c r="G8" s="4">
        <v>9.5</v>
      </c>
      <c r="H8" s="2">
        <f>'7'!K$4</f>
        <v>33</v>
      </c>
    </row>
    <row r="9" spans="1:8">
      <c r="A9" s="2" t="s">
        <v>6</v>
      </c>
      <c r="B9" s="4" t="s">
        <v>26</v>
      </c>
      <c r="C9" s="4">
        <v>31</v>
      </c>
      <c r="D9" s="4">
        <v>10</v>
      </c>
      <c r="E9" s="6">
        <v>104.82602439024393</v>
      </c>
      <c r="F9" s="4">
        <v>1</v>
      </c>
      <c r="G9" s="4">
        <v>7.4</v>
      </c>
      <c r="H9" s="2">
        <f>'8'!K$4</f>
        <v>31</v>
      </c>
    </row>
    <row r="10" spans="1:8">
      <c r="A10" s="2" t="s">
        <v>6</v>
      </c>
      <c r="B10" s="4" t="s">
        <v>27</v>
      </c>
      <c r="C10" s="4">
        <v>36</v>
      </c>
      <c r="D10" s="4">
        <v>5</v>
      </c>
      <c r="E10" s="6">
        <v>65.420853658536572</v>
      </c>
      <c r="F10" s="4">
        <v>3</v>
      </c>
      <c r="G10" s="4">
        <v>8.9</v>
      </c>
      <c r="H10" s="2">
        <f>'9'!K$4</f>
        <v>39</v>
      </c>
    </row>
    <row r="11" spans="1:8">
      <c r="A11" s="2" t="s">
        <v>6</v>
      </c>
      <c r="B11" s="4" t="s">
        <v>28</v>
      </c>
      <c r="C11" s="4">
        <v>41</v>
      </c>
      <c r="D11" s="4">
        <v>0</v>
      </c>
      <c r="E11" s="6">
        <v>42.585804878048783</v>
      </c>
      <c r="F11" s="4">
        <v>6</v>
      </c>
      <c r="G11" s="4">
        <v>16.7</v>
      </c>
      <c r="H11" s="2">
        <f>'10'!K$4</f>
        <v>14</v>
      </c>
    </row>
    <row r="12" spans="1:8">
      <c r="A12" s="2" t="s">
        <v>6</v>
      </c>
      <c r="B12" s="4" t="s">
        <v>29</v>
      </c>
      <c r="C12" s="4">
        <v>34</v>
      </c>
      <c r="D12" s="4">
        <v>7</v>
      </c>
      <c r="E12" s="6">
        <v>65.473780487804873</v>
      </c>
      <c r="F12" s="4">
        <v>1</v>
      </c>
      <c r="G12" s="4">
        <v>7.4</v>
      </c>
      <c r="H12" s="2">
        <f>'11'!K$4</f>
        <v>13</v>
      </c>
    </row>
    <row r="13" spans="1:8">
      <c r="A13" s="2" t="s">
        <v>6</v>
      </c>
      <c r="B13" s="4" t="s">
        <v>37</v>
      </c>
      <c r="C13" s="4">
        <v>41</v>
      </c>
      <c r="D13" s="4">
        <v>0</v>
      </c>
      <c r="E13" s="6">
        <v>59.81002439024391</v>
      </c>
      <c r="F13" s="4">
        <v>3</v>
      </c>
      <c r="G13" s="4">
        <v>14</v>
      </c>
      <c r="H13" s="2">
        <f>'12'!K$4</f>
        <v>15</v>
      </c>
    </row>
    <row r="14" spans="1:8">
      <c r="A14" s="2" t="s">
        <v>6</v>
      </c>
      <c r="B14" s="4" t="s">
        <v>36</v>
      </c>
      <c r="C14" s="4">
        <v>41</v>
      </c>
      <c r="D14" s="4">
        <v>0</v>
      </c>
      <c r="E14" s="6">
        <v>37.425292682926823</v>
      </c>
      <c r="F14" s="4">
        <v>0</v>
      </c>
      <c r="G14" s="4">
        <v>6</v>
      </c>
      <c r="H14" s="2">
        <f>'13'!K$4</f>
        <v>9</v>
      </c>
    </row>
    <row r="15" spans="1:8">
      <c r="A15" s="2" t="s">
        <v>6</v>
      </c>
      <c r="B15" s="4" t="s">
        <v>30</v>
      </c>
      <c r="C15" s="4">
        <v>39</v>
      </c>
      <c r="D15" s="4">
        <v>2</v>
      </c>
      <c r="E15" s="6">
        <v>48.394707317073163</v>
      </c>
      <c r="F15" s="4">
        <v>1</v>
      </c>
      <c r="G15" s="4">
        <v>9.5</v>
      </c>
      <c r="H15" s="2">
        <f>'14'!K$4</f>
        <v>28</v>
      </c>
    </row>
    <row r="16" spans="1:8">
      <c r="A16" s="2" t="s">
        <v>6</v>
      </c>
      <c r="B16" s="4" t="s">
        <v>41</v>
      </c>
      <c r="C16" s="4">
        <v>7</v>
      </c>
      <c r="D16" s="4">
        <v>34</v>
      </c>
      <c r="E16" s="6">
        <v>355.30917073170724</v>
      </c>
      <c r="F16" s="4">
        <v>9</v>
      </c>
      <c r="G16" s="4">
        <v>29.7</v>
      </c>
      <c r="H16" s="2">
        <f>'15'!K4</f>
        <v>0</v>
      </c>
    </row>
    <row r="17" spans="1:8">
      <c r="A17" s="2" t="s">
        <v>6</v>
      </c>
      <c r="B17" s="4" t="s">
        <v>42</v>
      </c>
      <c r="C17" s="4">
        <v>41</v>
      </c>
      <c r="D17" s="4">
        <v>0</v>
      </c>
      <c r="E17" s="6">
        <v>20.50239024390244</v>
      </c>
      <c r="F17" s="4">
        <v>0</v>
      </c>
      <c r="G17" s="4">
        <v>5.6</v>
      </c>
      <c r="H17" s="2">
        <f>'16'!K$4</f>
        <v>6</v>
      </c>
    </row>
    <row r="18" spans="1:8">
      <c r="A18" s="2" t="s">
        <v>6</v>
      </c>
      <c r="B18" s="4" t="s">
        <v>31</v>
      </c>
      <c r="C18" s="4">
        <v>20</v>
      </c>
      <c r="D18" s="4">
        <v>21</v>
      </c>
      <c r="E18" s="6">
        <v>99.988414634146352</v>
      </c>
      <c r="F18" s="4">
        <v>4</v>
      </c>
      <c r="G18" s="4">
        <v>16.2</v>
      </c>
      <c r="H18" s="2">
        <f>'17'!K$4</f>
        <v>8</v>
      </c>
    </row>
    <row r="19" spans="1:8">
      <c r="A19" s="2" t="s">
        <v>6</v>
      </c>
      <c r="B19" s="4" t="s">
        <v>43</v>
      </c>
      <c r="C19" s="4">
        <v>31</v>
      </c>
      <c r="D19" s="4">
        <v>10</v>
      </c>
      <c r="E19" s="6">
        <v>132.07892682926831</v>
      </c>
      <c r="F19" s="4">
        <v>7</v>
      </c>
      <c r="G19" s="4">
        <v>16.7</v>
      </c>
      <c r="H19" s="2">
        <f>'18'!K$4</f>
        <v>0</v>
      </c>
    </row>
    <row r="20" spans="1:8">
      <c r="A20" s="2" t="s">
        <v>6</v>
      </c>
      <c r="B20" s="4" t="s">
        <v>44</v>
      </c>
      <c r="C20" s="4">
        <v>28</v>
      </c>
      <c r="D20" s="4">
        <v>13</v>
      </c>
      <c r="E20" s="6">
        <v>145.23982926829271</v>
      </c>
      <c r="F20" s="4">
        <v>3</v>
      </c>
      <c r="G20" s="4">
        <v>21.3</v>
      </c>
      <c r="H20" s="2">
        <f>'19'!K$4</f>
        <v>45</v>
      </c>
    </row>
    <row r="21" spans="1:8">
      <c r="A21" s="2" t="s">
        <v>6</v>
      </c>
      <c r="B21" s="4" t="s">
        <v>32</v>
      </c>
      <c r="C21" s="4">
        <v>27</v>
      </c>
      <c r="D21" s="4">
        <v>14</v>
      </c>
      <c r="E21" s="6">
        <v>80.621829268292686</v>
      </c>
      <c r="F21" s="4">
        <v>4</v>
      </c>
      <c r="G21" s="4">
        <v>9.8000000000000007</v>
      </c>
      <c r="H21" s="2">
        <f>'20'!K$4</f>
        <v>13</v>
      </c>
    </row>
    <row r="22" spans="1:8">
      <c r="A22" s="2" t="s">
        <v>6</v>
      </c>
      <c r="B22" s="4" t="s">
        <v>70</v>
      </c>
      <c r="C22" s="4">
        <v>28</v>
      </c>
      <c r="D22" s="4">
        <v>13</v>
      </c>
      <c r="E22" s="6">
        <v>89.939219512195123</v>
      </c>
      <c r="F22" s="4">
        <v>2</v>
      </c>
      <c r="G22" s="4">
        <v>11.7</v>
      </c>
      <c r="H22" s="2">
        <f>'21'!K$4</f>
        <v>23</v>
      </c>
    </row>
    <row r="23" spans="1:8">
      <c r="A23" s="2" t="s">
        <v>6</v>
      </c>
      <c r="B23" s="4" t="s">
        <v>33</v>
      </c>
      <c r="C23" s="4">
        <v>22</v>
      </c>
      <c r="D23" s="4">
        <v>19</v>
      </c>
      <c r="E23" s="6">
        <v>86.29456097560977</v>
      </c>
      <c r="F23" s="4">
        <v>2</v>
      </c>
      <c r="G23" s="4">
        <v>10.6</v>
      </c>
      <c r="H23" s="2">
        <f>'22'!K$4</f>
        <v>0</v>
      </c>
    </row>
    <row r="24" spans="1:8">
      <c r="A24" s="2" t="s">
        <v>6</v>
      </c>
      <c r="B24" s="4" t="s">
        <v>45</v>
      </c>
      <c r="C24" s="4">
        <v>30</v>
      </c>
      <c r="D24" s="4">
        <v>11</v>
      </c>
      <c r="E24" s="6">
        <v>54.500707317073157</v>
      </c>
      <c r="F24" s="4">
        <v>2</v>
      </c>
      <c r="G24" s="4">
        <v>9.6</v>
      </c>
      <c r="H24" s="2">
        <f>'23'!K$4</f>
        <v>41</v>
      </c>
    </row>
    <row r="25" spans="1:8">
      <c r="A25" s="2" t="s">
        <v>4</v>
      </c>
      <c r="B25" s="4" t="s">
        <v>24</v>
      </c>
      <c r="C25" s="4">
        <v>14</v>
      </c>
      <c r="D25" s="4">
        <v>2</v>
      </c>
      <c r="E25" s="6">
        <v>274.95</v>
      </c>
      <c r="F25" s="4">
        <v>1</v>
      </c>
      <c r="G25" s="4">
        <v>6.8</v>
      </c>
    </row>
    <row r="26" spans="1:8">
      <c r="A26" s="2" t="s">
        <v>4</v>
      </c>
      <c r="B26" s="4" t="s">
        <v>34</v>
      </c>
      <c r="C26" s="4">
        <v>11</v>
      </c>
      <c r="D26" s="4">
        <v>5</v>
      </c>
      <c r="E26" s="6">
        <v>229.65</v>
      </c>
      <c r="F26" s="4">
        <v>5</v>
      </c>
      <c r="G26" s="4">
        <v>18.100000000000001</v>
      </c>
    </row>
    <row r="27" spans="1:8">
      <c r="A27" s="2" t="s">
        <v>4</v>
      </c>
      <c r="B27" s="4" t="s">
        <v>25</v>
      </c>
      <c r="C27" s="4">
        <v>13</v>
      </c>
      <c r="D27" s="4">
        <v>3</v>
      </c>
      <c r="E27" s="6">
        <v>151.47999999999999</v>
      </c>
      <c r="F27" s="4">
        <v>3</v>
      </c>
      <c r="G27" s="4">
        <v>9.5</v>
      </c>
    </row>
    <row r="28" spans="1:8">
      <c r="A28" s="2" t="s">
        <v>4</v>
      </c>
      <c r="B28" s="4" t="s">
        <v>26</v>
      </c>
      <c r="C28" s="4">
        <v>15</v>
      </c>
      <c r="D28" s="4">
        <v>1</v>
      </c>
      <c r="E28" s="6">
        <v>120.43</v>
      </c>
      <c r="F28" s="4">
        <v>1</v>
      </c>
      <c r="G28" s="4">
        <v>7.4</v>
      </c>
    </row>
    <row r="29" spans="1:8">
      <c r="A29" s="2" t="s">
        <v>4</v>
      </c>
      <c r="B29" s="4" t="s">
        <v>35</v>
      </c>
      <c r="C29" s="4">
        <v>16</v>
      </c>
      <c r="D29" s="4">
        <v>0</v>
      </c>
      <c r="E29" s="6">
        <v>72.540000000000006</v>
      </c>
      <c r="F29" s="4">
        <v>1</v>
      </c>
      <c r="G29" s="4">
        <v>7.1</v>
      </c>
    </row>
    <row r="30" spans="1:8">
      <c r="A30" s="2" t="s">
        <v>4</v>
      </c>
      <c r="B30" s="4" t="s">
        <v>29</v>
      </c>
      <c r="C30" s="4">
        <v>14</v>
      </c>
      <c r="D30" s="4">
        <v>2</v>
      </c>
      <c r="E30" s="6">
        <v>140.81</v>
      </c>
      <c r="F30" s="4">
        <v>1</v>
      </c>
      <c r="G30" s="4">
        <v>7.4</v>
      </c>
    </row>
    <row r="31" spans="1:8">
      <c r="A31" s="2" t="s">
        <v>4</v>
      </c>
      <c r="B31" s="4" t="s">
        <v>36</v>
      </c>
      <c r="C31" s="4">
        <v>7</v>
      </c>
      <c r="D31" s="4">
        <v>9</v>
      </c>
      <c r="E31" s="6">
        <v>381.56</v>
      </c>
      <c r="F31" s="4">
        <v>0</v>
      </c>
      <c r="G31" s="4">
        <v>6</v>
      </c>
    </row>
    <row r="32" spans="1:8">
      <c r="A32" s="2" t="s">
        <v>4</v>
      </c>
      <c r="B32" s="4" t="s">
        <v>30</v>
      </c>
      <c r="C32" s="4">
        <v>11</v>
      </c>
      <c r="D32" s="4">
        <v>5</v>
      </c>
      <c r="E32" s="6">
        <v>264</v>
      </c>
      <c r="F32" s="4">
        <v>1</v>
      </c>
      <c r="G32" s="4">
        <v>9.5</v>
      </c>
    </row>
    <row r="33" spans="1:7">
      <c r="A33" s="2" t="s">
        <v>4</v>
      </c>
      <c r="B33" s="4" t="s">
        <v>31</v>
      </c>
      <c r="C33" s="4">
        <v>11</v>
      </c>
      <c r="D33" s="4">
        <v>5</v>
      </c>
      <c r="E33" s="6">
        <v>159.03</v>
      </c>
      <c r="F33" s="4">
        <v>4</v>
      </c>
      <c r="G33" s="4">
        <v>16.2</v>
      </c>
    </row>
    <row r="34" spans="1:7">
      <c r="A34" s="2" t="s">
        <v>4</v>
      </c>
      <c r="B34" s="4" t="s">
        <v>32</v>
      </c>
      <c r="C34" s="4">
        <v>16</v>
      </c>
      <c r="D34" s="4">
        <v>0</v>
      </c>
      <c r="E34" s="6">
        <v>68.290000000000006</v>
      </c>
      <c r="F34" s="4">
        <v>4</v>
      </c>
      <c r="G34" s="4">
        <v>9.8000000000000007</v>
      </c>
    </row>
    <row r="35" spans="1:7">
      <c r="A35" s="2" t="s">
        <v>4</v>
      </c>
      <c r="B35" s="4" t="s">
        <v>69</v>
      </c>
      <c r="C35" s="4">
        <v>15</v>
      </c>
      <c r="D35" s="4">
        <v>1</v>
      </c>
      <c r="E35" s="6">
        <v>125.47</v>
      </c>
      <c r="F35" s="4">
        <v>2</v>
      </c>
      <c r="G35" s="4">
        <v>11.7</v>
      </c>
    </row>
    <row r="36" spans="1:7">
      <c r="A36" s="2" t="s">
        <v>4</v>
      </c>
      <c r="B36" s="4" t="s">
        <v>33</v>
      </c>
      <c r="C36" s="4">
        <v>8</v>
      </c>
      <c r="D36" s="4">
        <v>8</v>
      </c>
      <c r="E36" s="6">
        <v>259.10000000000002</v>
      </c>
      <c r="F36" s="4">
        <v>2</v>
      </c>
      <c r="G36" s="4">
        <v>10.6</v>
      </c>
    </row>
    <row r="37" spans="1:7">
      <c r="A37" s="2" t="s">
        <v>5</v>
      </c>
      <c r="B37" s="4" t="s">
        <v>9</v>
      </c>
      <c r="C37" s="4">
        <v>9</v>
      </c>
      <c r="D37" s="4">
        <v>10</v>
      </c>
      <c r="E37" s="6">
        <v>41.24</v>
      </c>
      <c r="F37" s="4">
        <v>1</v>
      </c>
      <c r="G37" s="4">
        <v>6.9</v>
      </c>
    </row>
    <row r="38" spans="1:7">
      <c r="A38" s="2" t="s">
        <v>5</v>
      </c>
      <c r="B38" s="4" t="s">
        <v>10</v>
      </c>
      <c r="C38" s="4">
        <v>6</v>
      </c>
      <c r="D38" s="4">
        <v>13</v>
      </c>
      <c r="E38" s="6">
        <v>33.33</v>
      </c>
      <c r="F38" s="4">
        <v>14</v>
      </c>
      <c r="G38" s="4">
        <v>24.9</v>
      </c>
    </row>
    <row r="39" spans="1:7">
      <c r="A39" s="2" t="s">
        <v>5</v>
      </c>
      <c r="B39" s="4" t="s">
        <v>11</v>
      </c>
      <c r="C39" s="4">
        <v>17</v>
      </c>
      <c r="D39" s="4">
        <v>2</v>
      </c>
      <c r="E39" s="6">
        <v>26.95</v>
      </c>
      <c r="F39" s="4">
        <v>6</v>
      </c>
      <c r="G39" s="4">
        <v>13.1</v>
      </c>
    </row>
    <row r="40" spans="1:7">
      <c r="A40" s="2" t="s">
        <v>5</v>
      </c>
      <c r="B40" s="4" t="s">
        <v>12</v>
      </c>
      <c r="C40" s="4">
        <v>15</v>
      </c>
      <c r="D40" s="4">
        <v>4</v>
      </c>
      <c r="E40" s="6">
        <v>37.869999999999997</v>
      </c>
      <c r="F40" s="4">
        <v>5</v>
      </c>
      <c r="G40" s="4">
        <v>20.3</v>
      </c>
    </row>
    <row r="41" spans="1:7">
      <c r="A41" s="2" t="s">
        <v>5</v>
      </c>
      <c r="B41" s="4" t="s">
        <v>13</v>
      </c>
      <c r="C41" s="4">
        <v>9</v>
      </c>
      <c r="D41" s="4">
        <v>10</v>
      </c>
      <c r="E41" s="6">
        <v>41.82</v>
      </c>
      <c r="F41" s="4">
        <v>5</v>
      </c>
      <c r="G41" s="4">
        <v>11.9</v>
      </c>
    </row>
    <row r="42" spans="1:7">
      <c r="A42" s="2" t="s">
        <v>5</v>
      </c>
      <c r="B42" s="4" t="s">
        <v>14</v>
      </c>
      <c r="C42" s="4">
        <v>10</v>
      </c>
      <c r="D42" s="4">
        <v>9</v>
      </c>
      <c r="E42" s="6">
        <v>40.78</v>
      </c>
      <c r="F42" s="4">
        <v>4</v>
      </c>
      <c r="G42" s="4">
        <v>11</v>
      </c>
    </row>
    <row r="43" spans="1:7">
      <c r="A43" s="2" t="s">
        <v>5</v>
      </c>
      <c r="B43" s="4" t="s">
        <v>15</v>
      </c>
      <c r="C43" s="4">
        <v>19</v>
      </c>
      <c r="D43" s="4">
        <v>0</v>
      </c>
      <c r="E43" s="6">
        <v>21.52</v>
      </c>
      <c r="F43" s="4">
        <v>6</v>
      </c>
      <c r="G43" s="4">
        <v>11.9</v>
      </c>
    </row>
    <row r="44" spans="1:7">
      <c r="A44" s="2" t="s">
        <v>5</v>
      </c>
      <c r="B44" s="4" t="s">
        <v>16</v>
      </c>
      <c r="C44" s="4">
        <v>15</v>
      </c>
      <c r="D44" s="4">
        <v>4</v>
      </c>
      <c r="E44" s="6">
        <v>34.869999999999997</v>
      </c>
      <c r="F44" s="4">
        <v>3</v>
      </c>
      <c r="G44" s="4">
        <v>12.3</v>
      </c>
    </row>
    <row r="45" spans="1:7">
      <c r="A45" s="2" t="s">
        <v>5</v>
      </c>
      <c r="B45" s="4" t="s">
        <v>17</v>
      </c>
      <c r="C45" s="4">
        <v>11</v>
      </c>
      <c r="D45" s="4">
        <v>8</v>
      </c>
      <c r="E45" s="6">
        <v>37.65</v>
      </c>
      <c r="F45" s="4">
        <v>10</v>
      </c>
      <c r="G45" s="4">
        <v>18.3</v>
      </c>
    </row>
    <row r="46" spans="1:7">
      <c r="A46" s="2" t="s">
        <v>5</v>
      </c>
      <c r="B46" s="4" t="s">
        <v>18</v>
      </c>
      <c r="C46" s="4">
        <v>12</v>
      </c>
      <c r="D46" s="4">
        <v>7</v>
      </c>
      <c r="E46" s="6">
        <v>36.979999999999997</v>
      </c>
      <c r="F46" s="4">
        <v>2</v>
      </c>
      <c r="G46" s="4">
        <v>11.9</v>
      </c>
    </row>
    <row r="47" spans="1:7">
      <c r="A47" s="2" t="s">
        <v>5</v>
      </c>
      <c r="B47" s="4" t="s">
        <v>19</v>
      </c>
      <c r="C47" s="4">
        <v>16</v>
      </c>
      <c r="D47" s="4">
        <v>3</v>
      </c>
      <c r="E47" s="6">
        <v>24.25</v>
      </c>
      <c r="F47" s="4">
        <v>1</v>
      </c>
      <c r="G47" s="4">
        <v>6.2</v>
      </c>
    </row>
    <row r="48" spans="1:7">
      <c r="A48" s="2" t="s">
        <v>5</v>
      </c>
      <c r="B48" s="4" t="s">
        <v>20</v>
      </c>
      <c r="C48" s="4">
        <v>18</v>
      </c>
      <c r="D48" s="4">
        <v>1</v>
      </c>
      <c r="E48" s="6">
        <v>21.25</v>
      </c>
      <c r="F48" s="4">
        <v>1</v>
      </c>
      <c r="G48" s="4">
        <v>5.9</v>
      </c>
    </row>
    <row r="49" spans="1:7">
      <c r="A49" s="2" t="s">
        <v>5</v>
      </c>
      <c r="B49" s="4" t="s">
        <v>21</v>
      </c>
      <c r="C49" s="4">
        <v>16</v>
      </c>
      <c r="D49" s="4">
        <v>3</v>
      </c>
      <c r="E49" s="6">
        <v>31.74</v>
      </c>
      <c r="F49" s="4">
        <v>1</v>
      </c>
      <c r="G49" s="4">
        <v>7.2</v>
      </c>
    </row>
    <row r="50" spans="1:7">
      <c r="A50" s="2" t="s">
        <v>5</v>
      </c>
      <c r="B50" s="4" t="s">
        <v>22</v>
      </c>
      <c r="C50" s="4">
        <v>15</v>
      </c>
      <c r="D50" s="4">
        <v>4</v>
      </c>
      <c r="E50" s="6">
        <v>28.54</v>
      </c>
      <c r="F50" s="4">
        <v>2</v>
      </c>
      <c r="G50" s="4">
        <v>9.1</v>
      </c>
    </row>
    <row r="51" spans="1:7">
      <c r="A51" s="2" t="s">
        <v>5</v>
      </c>
      <c r="B51" s="4" t="s">
        <v>23</v>
      </c>
      <c r="C51" s="4">
        <v>13</v>
      </c>
      <c r="D51" s="4">
        <v>6</v>
      </c>
      <c r="E51" s="6">
        <v>34.83</v>
      </c>
      <c r="F51" s="4">
        <v>6</v>
      </c>
      <c r="G51" s="4">
        <v>15.6</v>
      </c>
    </row>
    <row r="52" spans="1:7">
      <c r="A52" s="2" t="s">
        <v>5</v>
      </c>
      <c r="B52" s="4" t="s">
        <v>46</v>
      </c>
      <c r="C52" s="4">
        <v>18</v>
      </c>
      <c r="D52" s="4">
        <v>1</v>
      </c>
      <c r="E52" s="6">
        <v>24.05</v>
      </c>
      <c r="F52" s="4">
        <v>4</v>
      </c>
      <c r="G52" s="4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dimension ref="A1:L35"/>
  <sheetViews>
    <sheetView workbookViewId="0">
      <selection activeCell="L13" sqref="L13"/>
    </sheetView>
  </sheetViews>
  <sheetFormatPr baseColWidth="10" defaultRowHeight="16"/>
  <cols>
    <col min="2" max="2" width="33" customWidth="1"/>
    <col min="3" max="3" width="14.83203125" customWidth="1"/>
  </cols>
  <sheetData>
    <row r="1" spans="1:12">
      <c r="A1" s="14" t="s">
        <v>25</v>
      </c>
      <c r="B1" s="14"/>
      <c r="C1" s="14"/>
      <c r="D1" s="14"/>
      <c r="E1" s="14"/>
    </row>
    <row r="3" spans="1:12">
      <c r="C3" t="s">
        <v>117</v>
      </c>
      <c r="D3" t="s">
        <v>97</v>
      </c>
      <c r="E3" t="s">
        <v>109</v>
      </c>
      <c r="G3" t="s">
        <v>324</v>
      </c>
      <c r="K3" t="s">
        <v>324</v>
      </c>
      <c r="L3" s="33" t="s">
        <v>329</v>
      </c>
    </row>
    <row r="4" spans="1:12">
      <c r="B4" s="19" t="s">
        <v>142</v>
      </c>
      <c r="C4" s="19" t="s">
        <v>143</v>
      </c>
      <c r="G4">
        <f>COUNTA(C4:E14)</f>
        <v>22</v>
      </c>
      <c r="K4">
        <f>COUNTA(B4:I40)</f>
        <v>33</v>
      </c>
      <c r="L4" s="33"/>
    </row>
    <row r="5" spans="1:12">
      <c r="B5" s="19" t="s">
        <v>144</v>
      </c>
      <c r="C5" s="19" t="s">
        <v>143</v>
      </c>
      <c r="D5">
        <v>2</v>
      </c>
      <c r="L5" s="33">
        <v>1</v>
      </c>
    </row>
    <row r="6" spans="1:12">
      <c r="B6" s="19" t="s">
        <v>145</v>
      </c>
      <c r="C6" s="19" t="s">
        <v>143</v>
      </c>
      <c r="E6">
        <v>1</v>
      </c>
      <c r="L6" s="33">
        <v>1</v>
      </c>
    </row>
    <row r="7" spans="1:12">
      <c r="B7" s="19" t="s">
        <v>146</v>
      </c>
      <c r="C7" s="19" t="s">
        <v>143</v>
      </c>
      <c r="D7">
        <v>2</v>
      </c>
      <c r="E7">
        <v>1</v>
      </c>
      <c r="L7" s="33">
        <v>2</v>
      </c>
    </row>
    <row r="8" spans="1:12">
      <c r="B8" s="19" t="s">
        <v>147</v>
      </c>
      <c r="C8" s="19" t="s">
        <v>143</v>
      </c>
      <c r="D8">
        <v>19</v>
      </c>
      <c r="E8">
        <v>1</v>
      </c>
      <c r="L8" s="33">
        <v>1</v>
      </c>
    </row>
    <row r="9" spans="1:12">
      <c r="B9" s="19" t="s">
        <v>145</v>
      </c>
      <c r="C9" s="19" t="s">
        <v>143</v>
      </c>
      <c r="E9">
        <v>2</v>
      </c>
      <c r="L9" s="33">
        <v>1</v>
      </c>
    </row>
    <row r="10" spans="1:12">
      <c r="B10" s="19" t="s">
        <v>146</v>
      </c>
      <c r="C10" s="19" t="s">
        <v>143</v>
      </c>
      <c r="D10">
        <v>19</v>
      </c>
      <c r="E10">
        <v>2</v>
      </c>
      <c r="L10" s="33">
        <v>2</v>
      </c>
    </row>
    <row r="11" spans="1:12">
      <c r="B11" s="19" t="s">
        <v>145</v>
      </c>
      <c r="C11" s="19" t="s">
        <v>143</v>
      </c>
      <c r="E11">
        <v>3</v>
      </c>
      <c r="L11" s="33">
        <v>1</v>
      </c>
    </row>
    <row r="12" spans="1:12">
      <c r="B12" s="19" t="s">
        <v>146</v>
      </c>
      <c r="C12" s="19" t="s">
        <v>143</v>
      </c>
      <c r="D12">
        <v>19</v>
      </c>
      <c r="E12">
        <v>3</v>
      </c>
      <c r="L12" s="33">
        <v>2</v>
      </c>
    </row>
    <row r="13" spans="1:12">
      <c r="B13" s="19" t="s">
        <v>116</v>
      </c>
      <c r="C13" s="19"/>
      <c r="D13">
        <v>19</v>
      </c>
      <c r="L13" s="33"/>
    </row>
    <row r="14" spans="1:12">
      <c r="B14" s="19"/>
      <c r="C14" s="19"/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11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dimension ref="B1:L35"/>
  <sheetViews>
    <sheetView workbookViewId="0">
      <selection activeCell="L15" sqref="L15"/>
    </sheetView>
  </sheetViews>
  <sheetFormatPr baseColWidth="10" defaultRowHeight="16"/>
  <cols>
    <col min="2" max="2" width="32" customWidth="1"/>
  </cols>
  <sheetData>
    <row r="1" spans="2:12">
      <c r="B1" s="14" t="s">
        <v>26</v>
      </c>
      <c r="C1" s="14"/>
      <c r="D1" s="14"/>
    </row>
    <row r="3" spans="2:12">
      <c r="C3" t="s">
        <v>149</v>
      </c>
      <c r="D3" t="s">
        <v>97</v>
      </c>
      <c r="F3" t="s">
        <v>324</v>
      </c>
      <c r="K3" t="s">
        <v>324</v>
      </c>
      <c r="L3" s="33" t="s">
        <v>329</v>
      </c>
    </row>
    <row r="4" spans="2:12">
      <c r="B4" s="19" t="s">
        <v>148</v>
      </c>
      <c r="C4">
        <v>323</v>
      </c>
      <c r="F4">
        <f>COUNTA(C4:D15)</f>
        <v>18</v>
      </c>
      <c r="K4">
        <f>COUNTA(B4:I40)</f>
        <v>31</v>
      </c>
      <c r="L4" s="33"/>
    </row>
    <row r="5" spans="2:12">
      <c r="B5" s="19" t="s">
        <v>138</v>
      </c>
      <c r="D5">
        <v>0</v>
      </c>
      <c r="L5" s="33"/>
    </row>
    <row r="6" spans="2:12">
      <c r="B6" s="19" t="s">
        <v>150</v>
      </c>
      <c r="C6">
        <v>323</v>
      </c>
      <c r="L6" s="33"/>
    </row>
    <row r="7" spans="2:12">
      <c r="B7" s="19" t="s">
        <v>151</v>
      </c>
      <c r="C7">
        <v>323</v>
      </c>
      <c r="D7">
        <v>3</v>
      </c>
      <c r="L7" s="33">
        <v>2</v>
      </c>
    </row>
    <row r="8" spans="2:12">
      <c r="B8" s="19" t="s">
        <v>152</v>
      </c>
      <c r="C8">
        <v>32</v>
      </c>
      <c r="D8">
        <v>3</v>
      </c>
      <c r="L8" s="33"/>
    </row>
    <row r="9" spans="2:12">
      <c r="B9" s="19" t="s">
        <v>150</v>
      </c>
      <c r="C9">
        <v>32</v>
      </c>
      <c r="L9" s="33"/>
    </row>
    <row r="10" spans="2:12">
      <c r="B10" s="19" t="s">
        <v>151</v>
      </c>
      <c r="C10">
        <v>32</v>
      </c>
      <c r="D10">
        <v>5</v>
      </c>
      <c r="L10" s="33">
        <v>2</v>
      </c>
    </row>
    <row r="11" spans="2:12">
      <c r="B11" s="19" t="s">
        <v>152</v>
      </c>
      <c r="C11">
        <v>3</v>
      </c>
      <c r="D11">
        <v>5</v>
      </c>
      <c r="L11" s="33">
        <v>1</v>
      </c>
    </row>
    <row r="12" spans="2:12">
      <c r="B12" s="19" t="s">
        <v>150</v>
      </c>
      <c r="C12">
        <v>3</v>
      </c>
      <c r="L12" s="33"/>
    </row>
    <row r="13" spans="2:12">
      <c r="B13" s="19" t="s">
        <v>151</v>
      </c>
      <c r="C13">
        <v>3</v>
      </c>
      <c r="D13">
        <v>8</v>
      </c>
      <c r="L13" s="33">
        <v>2</v>
      </c>
    </row>
    <row r="14" spans="2:12">
      <c r="B14" s="19" t="s">
        <v>152</v>
      </c>
      <c r="C14">
        <v>0</v>
      </c>
      <c r="D14">
        <v>8</v>
      </c>
      <c r="L14" s="33">
        <v>1</v>
      </c>
    </row>
    <row r="15" spans="2:12">
      <c r="B15" s="19" t="s">
        <v>116</v>
      </c>
      <c r="D15">
        <v>8</v>
      </c>
      <c r="L15" s="33"/>
    </row>
    <row r="16" spans="2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8</v>
      </c>
    </row>
  </sheetData>
  <mergeCells count="1">
    <mergeCell ref="B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dimension ref="A1:L35"/>
  <sheetViews>
    <sheetView workbookViewId="0">
      <selection activeCell="L24" sqref="L24"/>
    </sheetView>
  </sheetViews>
  <sheetFormatPr baseColWidth="10" defaultRowHeight="16"/>
  <cols>
    <col min="1" max="1" width="32.1640625" customWidth="1"/>
  </cols>
  <sheetData>
    <row r="1" spans="1:12">
      <c r="A1" s="14" t="s">
        <v>27</v>
      </c>
      <c r="B1" s="14"/>
      <c r="C1" s="14"/>
      <c r="D1" s="14"/>
    </row>
    <row r="3" spans="1:12">
      <c r="B3" t="s">
        <v>149</v>
      </c>
      <c r="C3" t="s">
        <v>97</v>
      </c>
      <c r="D3" t="s">
        <v>109</v>
      </c>
      <c r="K3" s="33" t="s">
        <v>324</v>
      </c>
      <c r="L3" s="33" t="s">
        <v>329</v>
      </c>
    </row>
    <row r="4" spans="1:12">
      <c r="A4" s="19" t="s">
        <v>153</v>
      </c>
      <c r="B4">
        <v>11</v>
      </c>
      <c r="K4" s="33">
        <f>COUNTA(B4:I40)</f>
        <v>39</v>
      </c>
      <c r="L4" s="33"/>
    </row>
    <row r="5" spans="1:12">
      <c r="A5" s="19" t="s">
        <v>154</v>
      </c>
      <c r="C5" t="s">
        <v>55</v>
      </c>
      <c r="K5" s="33"/>
      <c r="L5" s="33"/>
    </row>
    <row r="6" spans="1:12">
      <c r="A6" s="19" t="s">
        <v>155</v>
      </c>
      <c r="B6">
        <v>11</v>
      </c>
      <c r="D6">
        <v>2</v>
      </c>
      <c r="K6" s="33"/>
      <c r="L6" s="33"/>
    </row>
    <row r="7" spans="1:12">
      <c r="A7" s="19" t="s">
        <v>156</v>
      </c>
      <c r="B7">
        <v>11</v>
      </c>
      <c r="D7">
        <v>2</v>
      </c>
      <c r="K7" s="33"/>
      <c r="L7" s="33">
        <v>1</v>
      </c>
    </row>
    <row r="8" spans="1:12">
      <c r="A8" s="19" t="s">
        <v>155</v>
      </c>
      <c r="B8">
        <v>11</v>
      </c>
      <c r="D8">
        <v>3</v>
      </c>
      <c r="K8" s="33"/>
      <c r="L8" s="33"/>
    </row>
    <row r="9" spans="1:12">
      <c r="A9" s="19" t="s">
        <v>156</v>
      </c>
      <c r="B9">
        <v>11</v>
      </c>
      <c r="D9">
        <v>3</v>
      </c>
      <c r="K9" s="33"/>
      <c r="L9" s="33">
        <v>1</v>
      </c>
    </row>
    <row r="10" spans="1:12">
      <c r="A10" s="19" t="s">
        <v>155</v>
      </c>
      <c r="B10">
        <v>11</v>
      </c>
      <c r="D10">
        <v>4</v>
      </c>
      <c r="K10" s="33"/>
      <c r="L10" s="33"/>
    </row>
    <row r="11" spans="1:12">
      <c r="A11" s="19" t="s">
        <v>156</v>
      </c>
      <c r="B11">
        <v>11</v>
      </c>
      <c r="D11">
        <v>4</v>
      </c>
      <c r="K11" s="33"/>
      <c r="L11" s="33">
        <v>1</v>
      </c>
    </row>
    <row r="12" spans="1:12">
      <c r="A12" s="19" t="s">
        <v>155</v>
      </c>
      <c r="B12">
        <v>11</v>
      </c>
      <c r="D12">
        <v>5</v>
      </c>
      <c r="K12" s="33"/>
      <c r="L12" s="33"/>
    </row>
    <row r="13" spans="1:12">
      <c r="A13" s="19" t="s">
        <v>156</v>
      </c>
      <c r="B13">
        <v>11</v>
      </c>
      <c r="D13">
        <v>5</v>
      </c>
      <c r="K13" s="33"/>
      <c r="L13" s="33">
        <v>1</v>
      </c>
    </row>
    <row r="14" spans="1:12">
      <c r="A14" s="19" t="s">
        <v>155</v>
      </c>
      <c r="B14">
        <v>11</v>
      </c>
      <c r="D14">
        <v>6</v>
      </c>
      <c r="K14" s="33"/>
      <c r="L14" s="33"/>
    </row>
    <row r="15" spans="1:12">
      <c r="A15" s="19" t="s">
        <v>156</v>
      </c>
      <c r="B15">
        <v>11</v>
      </c>
      <c r="D15">
        <v>6</v>
      </c>
      <c r="K15" s="33"/>
      <c r="L15" s="33">
        <v>1</v>
      </c>
    </row>
    <row r="16" spans="1:12">
      <c r="A16" s="19" t="s">
        <v>155</v>
      </c>
      <c r="B16">
        <v>11</v>
      </c>
      <c r="D16">
        <v>7</v>
      </c>
      <c r="K16" s="33"/>
      <c r="L16" s="33"/>
    </row>
    <row r="17" spans="1:12">
      <c r="A17" s="19" t="s">
        <v>156</v>
      </c>
      <c r="B17">
        <v>11</v>
      </c>
      <c r="D17">
        <v>7</v>
      </c>
      <c r="K17" s="33"/>
      <c r="L17" s="33">
        <v>1</v>
      </c>
    </row>
    <row r="18" spans="1:12">
      <c r="A18" s="19" t="s">
        <v>155</v>
      </c>
      <c r="B18">
        <v>11</v>
      </c>
      <c r="D18">
        <v>8</v>
      </c>
      <c r="K18" s="33"/>
      <c r="L18" s="33"/>
    </row>
    <row r="19" spans="1:12">
      <c r="A19" s="19" t="s">
        <v>156</v>
      </c>
      <c r="B19">
        <v>11</v>
      </c>
      <c r="D19">
        <v>8</v>
      </c>
      <c r="K19" s="33"/>
      <c r="L19" s="33">
        <v>1</v>
      </c>
    </row>
    <row r="20" spans="1:12">
      <c r="A20" s="19" t="s">
        <v>155</v>
      </c>
      <c r="B20">
        <v>11</v>
      </c>
      <c r="D20">
        <v>9</v>
      </c>
      <c r="K20" s="33"/>
      <c r="L20" s="33"/>
    </row>
    <row r="21" spans="1:12">
      <c r="A21" s="19" t="s">
        <v>156</v>
      </c>
      <c r="B21">
        <v>11</v>
      </c>
      <c r="D21">
        <v>9</v>
      </c>
      <c r="K21" s="33"/>
      <c r="L21" s="33">
        <v>1</v>
      </c>
    </row>
    <row r="22" spans="1:12">
      <c r="A22" s="19" t="s">
        <v>155</v>
      </c>
      <c r="B22">
        <v>11</v>
      </c>
      <c r="D22">
        <v>10</v>
      </c>
      <c r="K22" s="33"/>
      <c r="L22" s="33"/>
    </row>
    <row r="23" spans="1:12">
      <c r="A23" s="19" t="s">
        <v>156</v>
      </c>
      <c r="B23">
        <v>11</v>
      </c>
      <c r="D23">
        <v>10</v>
      </c>
      <c r="K23" s="33"/>
      <c r="L23" s="33">
        <v>1</v>
      </c>
    </row>
    <row r="24" spans="1:12">
      <c r="A24" s="19" t="s">
        <v>116</v>
      </c>
      <c r="C24" t="s">
        <v>55</v>
      </c>
      <c r="K24" s="33"/>
      <c r="L24" s="33"/>
    </row>
    <row r="25" spans="1:12">
      <c r="K25" s="33"/>
      <c r="L25" s="33"/>
    </row>
    <row r="26" spans="1:12">
      <c r="K26" s="33"/>
      <c r="L26" s="33"/>
    </row>
    <row r="27" spans="1:12">
      <c r="K27" s="33"/>
      <c r="L27" s="33"/>
    </row>
    <row r="28" spans="1:12">
      <c r="K28" s="33"/>
      <c r="L28" s="33"/>
    </row>
    <row r="29" spans="1:12">
      <c r="K29" s="33"/>
      <c r="L29" s="33"/>
    </row>
    <row r="30" spans="1:12">
      <c r="K30" s="33"/>
      <c r="L30" s="33"/>
    </row>
    <row r="31" spans="1:12">
      <c r="K31" s="33"/>
      <c r="L31" s="33"/>
    </row>
    <row r="32" spans="1:12">
      <c r="K32" s="33"/>
      <c r="L32" s="33"/>
    </row>
    <row r="33" spans="11:12">
      <c r="K33" s="33"/>
      <c r="L33" s="33"/>
    </row>
    <row r="34" spans="11:12">
      <c r="K34" s="33"/>
      <c r="L34" s="33"/>
    </row>
    <row r="35" spans="11:12">
      <c r="K35" s="33"/>
      <c r="L35" s="33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dimension ref="A1:L35"/>
  <sheetViews>
    <sheetView workbookViewId="0">
      <selection activeCell="L10" sqref="L10"/>
    </sheetView>
  </sheetViews>
  <sheetFormatPr baseColWidth="10" defaultRowHeight="16"/>
  <cols>
    <col min="1" max="1" width="34.33203125" customWidth="1"/>
  </cols>
  <sheetData>
    <row r="1" spans="1:12">
      <c r="A1" s="14" t="s">
        <v>28</v>
      </c>
      <c r="B1" s="14"/>
      <c r="C1" s="14"/>
      <c r="D1" s="14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33" t="s">
        <v>329</v>
      </c>
    </row>
    <row r="4" spans="1:12">
      <c r="A4" s="19" t="s">
        <v>157</v>
      </c>
      <c r="B4">
        <v>5</v>
      </c>
      <c r="F4">
        <f>COUNTA(B4:D24)</f>
        <v>13</v>
      </c>
      <c r="K4">
        <f>COUNTA(B4:I40)</f>
        <v>14</v>
      </c>
      <c r="L4" s="33"/>
    </row>
    <row r="5" spans="1:12">
      <c r="A5" s="19" t="s">
        <v>158</v>
      </c>
      <c r="C5">
        <v>3</v>
      </c>
      <c r="L5" s="33"/>
    </row>
    <row r="6" spans="1:12">
      <c r="A6" s="19" t="s">
        <v>159</v>
      </c>
      <c r="D6">
        <v>10</v>
      </c>
      <c r="L6" s="33"/>
    </row>
    <row r="7" spans="1:12">
      <c r="A7" s="19" t="s">
        <v>163</v>
      </c>
      <c r="B7">
        <v>5</v>
      </c>
      <c r="C7">
        <v>3</v>
      </c>
      <c r="D7">
        <v>10</v>
      </c>
      <c r="L7" s="33">
        <v>3</v>
      </c>
    </row>
    <row r="8" spans="1:12">
      <c r="A8" s="19" t="s">
        <v>165</v>
      </c>
      <c r="B8">
        <v>5</v>
      </c>
      <c r="C8">
        <v>3</v>
      </c>
      <c r="D8">
        <v>10</v>
      </c>
      <c r="L8" s="33">
        <v>3</v>
      </c>
    </row>
    <row r="9" spans="1:12">
      <c r="A9" s="19" t="s">
        <v>164</v>
      </c>
      <c r="B9">
        <v>5</v>
      </c>
      <c r="C9">
        <v>3</v>
      </c>
      <c r="D9">
        <v>10</v>
      </c>
      <c r="L9" s="33">
        <v>3</v>
      </c>
    </row>
    <row r="10" spans="1:12">
      <c r="A10" s="19" t="s">
        <v>166</v>
      </c>
      <c r="D10">
        <v>10</v>
      </c>
      <c r="L10" s="33"/>
    </row>
    <row r="11" spans="1:12">
      <c r="L11" s="33"/>
    </row>
    <row r="12" spans="1:12"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dimension ref="A1:L35"/>
  <sheetViews>
    <sheetView workbookViewId="0">
      <selection activeCell="L11" sqref="L11"/>
    </sheetView>
  </sheetViews>
  <sheetFormatPr baseColWidth="10" defaultRowHeight="16"/>
  <cols>
    <col min="1" max="1" width="33.83203125" customWidth="1"/>
  </cols>
  <sheetData>
    <row r="1" spans="1:12">
      <c r="A1" s="14" t="s">
        <v>29</v>
      </c>
      <c r="B1" s="14"/>
      <c r="C1" s="14"/>
      <c r="D1" s="14"/>
      <c r="E1" s="14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33" t="s">
        <v>329</v>
      </c>
    </row>
    <row r="4" spans="1:12">
      <c r="A4" s="19" t="s">
        <v>167</v>
      </c>
      <c r="B4">
        <v>2</v>
      </c>
      <c r="K4">
        <f>COUNTA(B4:I40)</f>
        <v>13</v>
      </c>
      <c r="L4" s="33"/>
    </row>
    <row r="5" spans="1:12">
      <c r="A5" s="19" t="s">
        <v>158</v>
      </c>
      <c r="C5">
        <v>3</v>
      </c>
      <c r="L5" s="33"/>
    </row>
    <row r="6" spans="1:12">
      <c r="A6" s="19" t="s">
        <v>168</v>
      </c>
      <c r="B6">
        <v>2</v>
      </c>
      <c r="D6">
        <v>2</v>
      </c>
      <c r="L6" s="33"/>
    </row>
    <row r="7" spans="1:12">
      <c r="A7" s="19" t="s">
        <v>169</v>
      </c>
      <c r="C7">
        <v>3</v>
      </c>
      <c r="E7">
        <v>1</v>
      </c>
      <c r="L7" s="33">
        <v>1</v>
      </c>
    </row>
    <row r="8" spans="1:12">
      <c r="A8" s="19" t="s">
        <v>170</v>
      </c>
      <c r="B8">
        <v>2</v>
      </c>
      <c r="D8">
        <v>4</v>
      </c>
      <c r="L8" s="33">
        <v>2</v>
      </c>
    </row>
    <row r="9" spans="1:12">
      <c r="A9" s="19" t="s">
        <v>169</v>
      </c>
      <c r="C9">
        <v>3</v>
      </c>
      <c r="E9">
        <v>2</v>
      </c>
      <c r="L9" s="33">
        <v>1</v>
      </c>
    </row>
    <row r="10" spans="1:12">
      <c r="A10" s="19" t="s">
        <v>170</v>
      </c>
      <c r="B10">
        <v>2</v>
      </c>
      <c r="D10">
        <v>8</v>
      </c>
      <c r="L10" s="33">
        <v>2</v>
      </c>
    </row>
    <row r="11" spans="1:12">
      <c r="A11" s="19" t="s">
        <v>116</v>
      </c>
      <c r="D11">
        <v>8</v>
      </c>
      <c r="L11" s="33"/>
    </row>
    <row r="12" spans="1:12"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dimension ref="A1:L35"/>
  <sheetViews>
    <sheetView workbookViewId="0">
      <selection activeCell="L10" sqref="L10"/>
    </sheetView>
  </sheetViews>
  <sheetFormatPr baseColWidth="10" defaultRowHeight="16"/>
  <cols>
    <col min="1" max="1" width="63.5" customWidth="1"/>
  </cols>
  <sheetData>
    <row r="1" spans="1:12">
      <c r="A1" s="23" t="s">
        <v>37</v>
      </c>
      <c r="B1" s="23"/>
      <c r="C1" s="23"/>
      <c r="D1" s="23"/>
      <c r="E1" s="23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33" t="s">
        <v>329</v>
      </c>
    </row>
    <row r="4" spans="1:12">
      <c r="A4" s="19" t="s">
        <v>171</v>
      </c>
      <c r="B4" t="s">
        <v>173</v>
      </c>
      <c r="K4">
        <f>COUNTA(B4:I40)</f>
        <v>15</v>
      </c>
      <c r="L4" s="33"/>
    </row>
    <row r="5" spans="1:12">
      <c r="A5" s="19" t="s">
        <v>154</v>
      </c>
      <c r="C5" t="s">
        <v>55</v>
      </c>
      <c r="L5" s="33"/>
    </row>
    <row r="6" spans="1:12">
      <c r="A6" s="19" t="s">
        <v>174</v>
      </c>
      <c r="B6" t="s">
        <v>173</v>
      </c>
      <c r="D6">
        <v>0</v>
      </c>
      <c r="E6">
        <v>3</v>
      </c>
      <c r="L6" s="33">
        <v>1</v>
      </c>
    </row>
    <row r="7" spans="1:12">
      <c r="A7" s="19" t="s">
        <v>176</v>
      </c>
      <c r="B7" t="s">
        <v>173</v>
      </c>
      <c r="D7">
        <v>0</v>
      </c>
      <c r="E7">
        <v>3</v>
      </c>
      <c r="L7" s="33">
        <v>1</v>
      </c>
    </row>
    <row r="8" spans="1:12">
      <c r="A8" s="19" t="s">
        <v>174</v>
      </c>
      <c r="B8" t="s">
        <v>173</v>
      </c>
      <c r="D8">
        <v>1</v>
      </c>
      <c r="E8">
        <v>2</v>
      </c>
      <c r="L8" s="33">
        <v>1</v>
      </c>
    </row>
    <row r="9" spans="1:12">
      <c r="A9" s="19" t="s">
        <v>176</v>
      </c>
      <c r="B9" t="s">
        <v>173</v>
      </c>
      <c r="D9">
        <v>1</v>
      </c>
      <c r="E9">
        <v>2</v>
      </c>
      <c r="L9" s="33">
        <v>1</v>
      </c>
    </row>
    <row r="10" spans="1:12">
      <c r="A10" s="19" t="s">
        <v>116</v>
      </c>
      <c r="C10" t="s">
        <v>55</v>
      </c>
      <c r="L10" s="33"/>
    </row>
    <row r="11" spans="1:12">
      <c r="L11" s="33"/>
    </row>
    <row r="12" spans="1:12"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4</v>
      </c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dimension ref="A1:L35"/>
  <sheetViews>
    <sheetView workbookViewId="0">
      <selection activeCell="L10" sqref="L10"/>
    </sheetView>
  </sheetViews>
  <sheetFormatPr baseColWidth="10" defaultRowHeight="16"/>
  <cols>
    <col min="1" max="1" width="33.1640625" customWidth="1"/>
  </cols>
  <sheetData>
    <row r="1" spans="1:12">
      <c r="A1" s="23" t="s">
        <v>36</v>
      </c>
      <c r="B1" s="23"/>
      <c r="C1" s="23"/>
      <c r="D1" s="23"/>
    </row>
    <row r="3" spans="1:12">
      <c r="B3" t="s">
        <v>184</v>
      </c>
      <c r="C3" t="s">
        <v>185</v>
      </c>
      <c r="D3" t="s">
        <v>186</v>
      </c>
      <c r="K3" t="s">
        <v>324</v>
      </c>
      <c r="L3" s="33" t="s">
        <v>329</v>
      </c>
    </row>
    <row r="4" spans="1:12">
      <c r="A4" s="19" t="s">
        <v>177</v>
      </c>
      <c r="B4">
        <v>23</v>
      </c>
      <c r="K4">
        <f>COUNTA(B4:I40)</f>
        <v>9</v>
      </c>
      <c r="L4" s="33"/>
    </row>
    <row r="5" spans="1:12">
      <c r="A5" s="19" t="s">
        <v>178</v>
      </c>
      <c r="C5">
        <v>42</v>
      </c>
      <c r="L5" s="33"/>
    </row>
    <row r="6" spans="1:12">
      <c r="A6" s="19" t="s">
        <v>179</v>
      </c>
      <c r="L6" s="33"/>
    </row>
    <row r="7" spans="1:12">
      <c r="A7" s="19" t="s">
        <v>180</v>
      </c>
      <c r="B7">
        <v>23</v>
      </c>
      <c r="D7">
        <v>23</v>
      </c>
      <c r="L7" s="33">
        <v>1</v>
      </c>
    </row>
    <row r="8" spans="1:12">
      <c r="A8" s="19" t="s">
        <v>181</v>
      </c>
      <c r="B8">
        <v>42</v>
      </c>
      <c r="C8">
        <v>42</v>
      </c>
      <c r="L8" s="33">
        <v>1</v>
      </c>
    </row>
    <row r="9" spans="1:12">
      <c r="A9" s="19" t="s">
        <v>182</v>
      </c>
      <c r="C9">
        <v>23</v>
      </c>
      <c r="D9">
        <v>23</v>
      </c>
      <c r="L9" s="33">
        <v>1</v>
      </c>
    </row>
    <row r="10" spans="1:12">
      <c r="A10" s="19" t="s">
        <v>183</v>
      </c>
      <c r="B10">
        <v>42</v>
      </c>
      <c r="L10" s="33"/>
    </row>
    <row r="11" spans="1:12">
      <c r="L11" s="33"/>
    </row>
    <row r="12" spans="1:12"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dimension ref="A1:L35"/>
  <sheetViews>
    <sheetView workbookViewId="0">
      <selection activeCell="L16" sqref="L16"/>
    </sheetView>
  </sheetViews>
  <sheetFormatPr baseColWidth="10" defaultRowHeight="16"/>
  <cols>
    <col min="1" max="1" width="62.5" customWidth="1"/>
  </cols>
  <sheetData>
    <row r="1" spans="1:12">
      <c r="A1" s="24" t="s">
        <v>187</v>
      </c>
      <c r="B1" s="24"/>
      <c r="C1" s="24"/>
      <c r="D1" s="24"/>
    </row>
    <row r="3" spans="1:12">
      <c r="B3" t="s">
        <v>172</v>
      </c>
      <c r="C3" t="s">
        <v>97</v>
      </c>
      <c r="D3" t="s">
        <v>175</v>
      </c>
      <c r="K3" t="s">
        <v>324</v>
      </c>
      <c r="L3" s="33" t="s">
        <v>329</v>
      </c>
    </row>
    <row r="4" spans="1:12">
      <c r="A4" s="19" t="s">
        <v>188</v>
      </c>
      <c r="B4" t="s">
        <v>190</v>
      </c>
      <c r="K4">
        <f>COUNTA(B4:I40)</f>
        <v>28</v>
      </c>
      <c r="L4" s="33"/>
    </row>
    <row r="5" spans="1:12">
      <c r="A5" s="19" t="s">
        <v>189</v>
      </c>
      <c r="C5" t="s">
        <v>191</v>
      </c>
      <c r="L5" s="33"/>
    </row>
    <row r="6" spans="1:12">
      <c r="A6" s="19" t="s">
        <v>192</v>
      </c>
      <c r="B6" t="s">
        <v>190</v>
      </c>
      <c r="D6">
        <v>4</v>
      </c>
      <c r="L6" s="33"/>
    </row>
    <row r="7" spans="1:12">
      <c r="A7" s="19" t="s">
        <v>193</v>
      </c>
      <c r="B7" t="s">
        <v>190</v>
      </c>
      <c r="C7" t="s">
        <v>194</v>
      </c>
      <c r="D7">
        <v>4</v>
      </c>
      <c r="L7" s="33">
        <v>1</v>
      </c>
    </row>
    <row r="8" spans="1:12">
      <c r="A8" s="19" t="s">
        <v>192</v>
      </c>
      <c r="B8" t="s">
        <v>190</v>
      </c>
      <c r="D8">
        <v>3</v>
      </c>
      <c r="L8" s="33"/>
    </row>
    <row r="9" spans="1:12">
      <c r="A9" s="19" t="s">
        <v>193</v>
      </c>
      <c r="B9" t="s">
        <v>190</v>
      </c>
      <c r="C9" t="s">
        <v>195</v>
      </c>
      <c r="D9">
        <v>3</v>
      </c>
      <c r="L9" s="33">
        <v>1</v>
      </c>
    </row>
    <row r="10" spans="1:12">
      <c r="A10" s="19" t="s">
        <v>192</v>
      </c>
      <c r="B10" t="s">
        <v>190</v>
      </c>
      <c r="D10">
        <v>2</v>
      </c>
      <c r="L10" s="33"/>
    </row>
    <row r="11" spans="1:12">
      <c r="A11" s="19" t="s">
        <v>193</v>
      </c>
      <c r="B11" t="s">
        <v>190</v>
      </c>
      <c r="C11" t="s">
        <v>196</v>
      </c>
      <c r="D11">
        <v>2</v>
      </c>
      <c r="L11" s="33">
        <v>1</v>
      </c>
    </row>
    <row r="12" spans="1:12">
      <c r="A12" s="19" t="s">
        <v>192</v>
      </c>
      <c r="B12" t="s">
        <v>190</v>
      </c>
      <c r="D12">
        <v>1</v>
      </c>
      <c r="L12" s="33"/>
    </row>
    <row r="13" spans="1:12">
      <c r="A13" s="19" t="s">
        <v>193</v>
      </c>
      <c r="B13" t="s">
        <v>190</v>
      </c>
      <c r="C13" t="s">
        <v>197</v>
      </c>
      <c r="D13">
        <v>1</v>
      </c>
      <c r="L13" s="33">
        <v>1</v>
      </c>
    </row>
    <row r="14" spans="1:12">
      <c r="A14" s="19" t="s">
        <v>192</v>
      </c>
      <c r="B14" t="s">
        <v>190</v>
      </c>
      <c r="D14">
        <v>0</v>
      </c>
      <c r="L14" s="33"/>
    </row>
    <row r="15" spans="1:12">
      <c r="A15" s="19" t="s">
        <v>193</v>
      </c>
      <c r="B15" t="s">
        <v>190</v>
      </c>
      <c r="C15" t="s">
        <v>59</v>
      </c>
      <c r="D15">
        <v>0</v>
      </c>
      <c r="L15" s="33">
        <v>1</v>
      </c>
    </row>
    <row r="16" spans="1:12">
      <c r="A16" s="19" t="s">
        <v>116</v>
      </c>
      <c r="C16" t="s">
        <v>59</v>
      </c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5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325</v>
      </c>
    </row>
    <row r="3" spans="1:11">
      <c r="A3" s="31" t="s">
        <v>326</v>
      </c>
      <c r="K3" t="s">
        <v>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dimension ref="A1:L35"/>
  <sheetViews>
    <sheetView workbookViewId="0">
      <selection activeCell="L7" sqref="L7"/>
    </sheetView>
  </sheetViews>
  <sheetFormatPr baseColWidth="10" defaultRowHeight="16"/>
  <cols>
    <col min="1" max="1" width="33.6640625" customWidth="1"/>
  </cols>
  <sheetData>
    <row r="1" spans="1:12">
      <c r="A1" s="24" t="s">
        <v>199</v>
      </c>
      <c r="B1" s="24"/>
      <c r="C1" s="24"/>
      <c r="D1" s="24"/>
    </row>
    <row r="3" spans="1:12">
      <c r="B3" t="s">
        <v>203</v>
      </c>
      <c r="C3" t="s">
        <v>204</v>
      </c>
      <c r="D3" t="s">
        <v>97</v>
      </c>
      <c r="K3" t="s">
        <v>324</v>
      </c>
      <c r="L3" s="33" t="s">
        <v>329</v>
      </c>
    </row>
    <row r="4" spans="1:12">
      <c r="A4" s="19" t="s">
        <v>200</v>
      </c>
      <c r="B4">
        <v>4</v>
      </c>
      <c r="K4">
        <f>COUNTA(B4:I40)</f>
        <v>6</v>
      </c>
      <c r="L4" s="33"/>
    </row>
    <row r="5" spans="1:12">
      <c r="A5" s="19" t="s">
        <v>201</v>
      </c>
      <c r="C5">
        <v>8</v>
      </c>
      <c r="L5" s="33"/>
    </row>
    <row r="6" spans="1:12">
      <c r="A6" s="19" t="s">
        <v>202</v>
      </c>
      <c r="B6">
        <v>4</v>
      </c>
      <c r="C6">
        <v>8</v>
      </c>
      <c r="D6">
        <v>6</v>
      </c>
      <c r="L6" s="33">
        <v>2</v>
      </c>
    </row>
    <row r="7" spans="1:12">
      <c r="A7" s="19" t="s">
        <v>116</v>
      </c>
      <c r="D7">
        <v>6</v>
      </c>
      <c r="L7" s="33"/>
    </row>
    <row r="8" spans="1:12">
      <c r="L8" s="33"/>
    </row>
    <row r="9" spans="1:12">
      <c r="L9" s="33"/>
    </row>
    <row r="10" spans="1:12">
      <c r="L10" s="33"/>
    </row>
    <row r="11" spans="1:12">
      <c r="L11" s="33"/>
    </row>
    <row r="12" spans="1:12"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dimension ref="A3:H26"/>
  <sheetViews>
    <sheetView zoomScale="125" workbookViewId="0">
      <selection activeCell="H7" sqref="H7"/>
    </sheetView>
  </sheetViews>
  <sheetFormatPr baseColWidth="10" defaultRowHeight="16"/>
  <cols>
    <col min="1" max="1" width="32.6640625" style="7" customWidth="1"/>
    <col min="2" max="2" width="10" style="7" customWidth="1"/>
    <col min="3" max="3" width="17.83203125" style="7" customWidth="1"/>
    <col min="4" max="6" width="10.83203125" style="7"/>
    <col min="7" max="7" width="8.33203125" style="7" customWidth="1"/>
    <col min="8" max="8" width="64.83203125" style="7" customWidth="1"/>
    <col min="9" max="16384" width="10.83203125" style="7"/>
  </cols>
  <sheetData>
    <row r="3" spans="1:8" ht="34">
      <c r="A3" s="9" t="s">
        <v>49</v>
      </c>
      <c r="B3" s="9" t="s">
        <v>0</v>
      </c>
      <c r="C3" s="9" t="s">
        <v>7</v>
      </c>
      <c r="D3" s="9" t="s">
        <v>48</v>
      </c>
      <c r="E3" s="9" t="s">
        <v>90</v>
      </c>
      <c r="F3" s="9" t="s">
        <v>91</v>
      </c>
      <c r="G3" s="9" t="s">
        <v>53</v>
      </c>
      <c r="H3" s="9" t="s">
        <v>51</v>
      </c>
    </row>
    <row r="4" spans="1:8" ht="45" customHeight="1">
      <c r="A4" s="7" t="str">
        <f>data!B2</f>
        <v>1-factorial</v>
      </c>
      <c r="B4" s="8">
        <v>1</v>
      </c>
      <c r="C4" s="7">
        <v>1</v>
      </c>
      <c r="D4" s="7">
        <v>24</v>
      </c>
      <c r="E4" s="7">
        <v>36.57</v>
      </c>
      <c r="F4" s="10">
        <f>data!E2</f>
        <v>68.014414634146334</v>
      </c>
      <c r="G4" s="7">
        <v>1</v>
      </c>
      <c r="H4" s="7" t="s">
        <v>76</v>
      </c>
    </row>
    <row r="5" spans="1:8" ht="45" customHeight="1">
      <c r="A5" s="7" t="str">
        <f>data!B3</f>
        <v>2-count-chars-at-same-pos-in-string</v>
      </c>
      <c r="B5" s="8">
        <v>2</v>
      </c>
      <c r="C5" s="7">
        <v>0</v>
      </c>
      <c r="D5" s="7">
        <v>1</v>
      </c>
      <c r="F5" s="10">
        <f>data!E3</f>
        <v>100.26741463414632</v>
      </c>
      <c r="G5" s="7">
        <v>2</v>
      </c>
      <c r="H5" s="7" t="s">
        <v>75</v>
      </c>
    </row>
    <row r="6" spans="1:8" ht="45" customHeight="1">
      <c r="A6" s="7" t="str">
        <f>data!B4</f>
        <v>3-greatest-common-divisor</v>
      </c>
      <c r="B6" s="8">
        <v>3</v>
      </c>
      <c r="C6" s="7" t="s">
        <v>83</v>
      </c>
      <c r="D6" s="7" t="s">
        <v>57</v>
      </c>
      <c r="F6" s="10">
        <f>data!E4</f>
        <v>132.46873170731703</v>
      </c>
      <c r="G6" s="7">
        <v>3</v>
      </c>
      <c r="H6" s="7" t="s">
        <v>82</v>
      </c>
    </row>
    <row r="7" spans="1:8" ht="45" customHeight="1">
      <c r="A7" s="7" t="str">
        <f>data!B5</f>
        <v>4-bubblesort</v>
      </c>
      <c r="B7" s="8">
        <v>4</v>
      </c>
      <c r="C7" s="7" t="s">
        <v>64</v>
      </c>
      <c r="F7" s="10">
        <f>data!E5</f>
        <v>154.64156097560979</v>
      </c>
      <c r="G7" s="7">
        <v>4</v>
      </c>
      <c r="H7" s="7" t="s">
        <v>85</v>
      </c>
    </row>
    <row r="8" spans="1:8" ht="45" customHeight="1">
      <c r="A8" s="7" t="str">
        <f>data!B6</f>
        <v>5-binary-search</v>
      </c>
      <c r="B8" s="8">
        <v>5</v>
      </c>
      <c r="C8" s="7">
        <v>1</v>
      </c>
      <c r="D8" s="7">
        <v>2</v>
      </c>
      <c r="E8" s="7">
        <v>276.22000000000003</v>
      </c>
      <c r="F8" s="10">
        <f>data!E6</f>
        <v>211.48453658536584</v>
      </c>
      <c r="G8" s="7">
        <v>4</v>
      </c>
      <c r="H8" s="7" t="s">
        <v>86</v>
      </c>
    </row>
    <row r="9" spans="1:8" ht="45" customHeight="1">
      <c r="A9" s="7" t="str">
        <f>data!B7</f>
        <v>6-sum-from-1-to-n</v>
      </c>
      <c r="B9" s="8">
        <v>6</v>
      </c>
      <c r="C9" s="7">
        <v>0</v>
      </c>
      <c r="D9" s="7">
        <v>10</v>
      </c>
      <c r="E9" s="7">
        <v>26</v>
      </c>
      <c r="F9" s="10">
        <f>data!E7</f>
        <v>70.510951219512179</v>
      </c>
      <c r="G9" s="7">
        <v>1</v>
      </c>
      <c r="H9" s="7" t="s">
        <v>77</v>
      </c>
    </row>
    <row r="10" spans="1:8" ht="45" customHeight="1">
      <c r="A10" s="7" t="str">
        <f>data!B8</f>
        <v>7-find-max-nb</v>
      </c>
      <c r="B10" s="8">
        <v>7</v>
      </c>
      <c r="C10" s="7">
        <v>1</v>
      </c>
      <c r="D10" s="7">
        <v>19</v>
      </c>
      <c r="F10" s="10">
        <f>data!E8</f>
        <v>66.048609756097534</v>
      </c>
      <c r="G10" s="7">
        <v>3</v>
      </c>
      <c r="H10" s="7" t="s">
        <v>52</v>
      </c>
    </row>
    <row r="11" spans="1:8" ht="45" customHeight="1">
      <c r="A11" s="7" t="str">
        <f>data!B9</f>
        <v>8-cross-sum</v>
      </c>
      <c r="B11" s="8">
        <v>8</v>
      </c>
      <c r="C11" s="7" t="s">
        <v>64</v>
      </c>
      <c r="D11" s="7" t="s">
        <v>50</v>
      </c>
      <c r="F11" s="10">
        <f>data!E9</f>
        <v>104.82602439024393</v>
      </c>
      <c r="G11" s="7">
        <v>4</v>
      </c>
      <c r="H11" s="7" t="s">
        <v>63</v>
      </c>
    </row>
    <row r="12" spans="1:8" ht="45" customHeight="1">
      <c r="A12" s="7" t="str">
        <f>data!B10</f>
        <v>9-prime-test</v>
      </c>
      <c r="B12" s="8">
        <v>9</v>
      </c>
      <c r="C12" s="7">
        <v>0</v>
      </c>
      <c r="D12" s="7" t="s">
        <v>55</v>
      </c>
      <c r="F12" s="10">
        <f>data!E10</f>
        <v>65.420853658536572</v>
      </c>
      <c r="G12" s="7">
        <v>2</v>
      </c>
      <c r="H12" s="7" t="s">
        <v>54</v>
      </c>
    </row>
    <row r="13" spans="1:8" ht="45" customHeight="1">
      <c r="A13" s="7" t="str">
        <f>data!B11</f>
        <v>10-find-middle-nb</v>
      </c>
      <c r="B13" s="8">
        <v>10</v>
      </c>
      <c r="C13" s="7">
        <v>1</v>
      </c>
      <c r="D13" s="7">
        <v>10</v>
      </c>
      <c r="E13" s="7">
        <v>21.14</v>
      </c>
      <c r="F13" s="10">
        <f>data!E11</f>
        <v>42.585804878048783</v>
      </c>
      <c r="G13" s="7">
        <v>1</v>
      </c>
      <c r="H13" s="7" t="s">
        <v>56</v>
      </c>
    </row>
    <row r="14" spans="1:8" ht="45" customHeight="1">
      <c r="A14" s="7" t="str">
        <f>data!B12</f>
        <v>11-power</v>
      </c>
      <c r="B14" s="8">
        <v>11</v>
      </c>
      <c r="D14" s="7">
        <v>8</v>
      </c>
      <c r="E14" s="7">
        <v>51.43</v>
      </c>
      <c r="F14" s="10">
        <f>data!E12</f>
        <v>65.473780487804873</v>
      </c>
      <c r="G14" s="7">
        <v>2</v>
      </c>
      <c r="H14" s="7" t="s">
        <v>84</v>
      </c>
    </row>
    <row r="15" spans="1:8" ht="45" customHeight="1">
      <c r="A15" s="7" t="str">
        <f>data!B13</f>
        <v>12-palindrom</v>
      </c>
      <c r="B15" s="8">
        <v>12</v>
      </c>
      <c r="D15" s="7" t="s">
        <v>55</v>
      </c>
      <c r="E15" s="7">
        <v>102.93</v>
      </c>
      <c r="F15" s="10">
        <f>data!E13</f>
        <v>59.81002439024391</v>
      </c>
      <c r="G15" s="7">
        <v>3</v>
      </c>
      <c r="H15" s="7" t="s">
        <v>78</v>
      </c>
    </row>
    <row r="16" spans="1:8" ht="17">
      <c r="A16" s="7" t="str">
        <f>data!B14</f>
        <v>13-swap</v>
      </c>
      <c r="B16" s="8">
        <v>13</v>
      </c>
      <c r="C16" s="7">
        <v>1</v>
      </c>
      <c r="D16" s="7">
        <v>42</v>
      </c>
      <c r="E16" s="7">
        <v>25.31</v>
      </c>
      <c r="F16" s="10">
        <f>data!E14</f>
        <v>37.425292682926823</v>
      </c>
      <c r="G16" s="7">
        <v>1</v>
      </c>
      <c r="H16" s="7" t="s">
        <v>58</v>
      </c>
    </row>
    <row r="17" spans="1:8" ht="51">
      <c r="A17" s="7" t="str">
        <f>data!B15</f>
        <v>14-reverse-string</v>
      </c>
      <c r="B17" s="8">
        <v>14</v>
      </c>
      <c r="C17" s="7" t="s">
        <v>198</v>
      </c>
      <c r="D17" s="7" t="s">
        <v>59</v>
      </c>
      <c r="E17" s="7">
        <v>41.87</v>
      </c>
      <c r="F17" s="10">
        <f>data!E15</f>
        <v>48.394707317073163</v>
      </c>
      <c r="G17" s="7">
        <v>1</v>
      </c>
      <c r="H17" s="7" t="s">
        <v>60</v>
      </c>
    </row>
    <row r="18" spans="1:8" ht="51">
      <c r="A18" s="7" t="str">
        <f>data!B16</f>
        <v>15-matrix-mult</v>
      </c>
      <c r="B18" s="8">
        <v>15</v>
      </c>
      <c r="C18" s="7" t="s">
        <v>64</v>
      </c>
      <c r="D18" s="7" t="s">
        <v>57</v>
      </c>
      <c r="E18" s="7" t="s">
        <v>67</v>
      </c>
      <c r="F18" s="10">
        <f>data!E16</f>
        <v>355.30917073170724</v>
      </c>
      <c r="G18" s="7">
        <v>5</v>
      </c>
      <c r="H18" s="7" t="s">
        <v>66</v>
      </c>
    </row>
    <row r="19" spans="1:8" ht="17">
      <c r="A19" s="7" t="str">
        <f>data!B17</f>
        <v>16-arithmetic-mean</v>
      </c>
      <c r="B19" s="8">
        <v>16</v>
      </c>
      <c r="C19" s="7">
        <v>1</v>
      </c>
      <c r="D19" s="7">
        <v>6</v>
      </c>
      <c r="E19" s="7">
        <v>5.96</v>
      </c>
      <c r="F19" s="10">
        <f>data!E17</f>
        <v>20.50239024390244</v>
      </c>
      <c r="G19" s="7">
        <v>1</v>
      </c>
      <c r="H19" s="7" t="s">
        <v>87</v>
      </c>
    </row>
    <row r="20" spans="1:8" ht="119">
      <c r="A20" s="7" t="str">
        <f>data!B18</f>
        <v>17-check-wether-substring-is-contained</v>
      </c>
      <c r="B20" s="8">
        <v>17</v>
      </c>
      <c r="C20" s="7">
        <v>1</v>
      </c>
      <c r="D20" s="7" t="s">
        <v>62</v>
      </c>
      <c r="E20" s="7">
        <v>64.38</v>
      </c>
      <c r="F20" s="10">
        <f>data!E18</f>
        <v>99.988414634146352</v>
      </c>
      <c r="G20" s="7">
        <v>2</v>
      </c>
      <c r="H20" s="7" t="s">
        <v>61</v>
      </c>
    </row>
    <row r="21" spans="1:8" ht="68">
      <c r="A21" s="7" t="str">
        <f>data!B19</f>
        <v>18-last-common-multiple</v>
      </c>
      <c r="B21" s="8">
        <v>18</v>
      </c>
      <c r="C21" s="7" t="s">
        <v>239</v>
      </c>
      <c r="D21" s="7" t="s">
        <v>57</v>
      </c>
      <c r="E21" s="7" t="s">
        <v>88</v>
      </c>
      <c r="F21" s="10">
        <f>data!E19</f>
        <v>132.07892682926831</v>
      </c>
      <c r="G21" s="7">
        <v>4</v>
      </c>
      <c r="H21" s="7" t="s">
        <v>89</v>
      </c>
    </row>
    <row r="22" spans="1:8" ht="51">
      <c r="A22" s="7" t="str">
        <f>data!B20</f>
        <v>19-capitalize-first-letter</v>
      </c>
      <c r="B22" s="8">
        <v>19</v>
      </c>
      <c r="C22" s="7" t="s">
        <v>266</v>
      </c>
      <c r="D22" s="7" t="s">
        <v>79</v>
      </c>
      <c r="E22" s="7">
        <v>83</v>
      </c>
      <c r="F22" s="10">
        <f>data!E20</f>
        <v>145.23982926829271</v>
      </c>
      <c r="G22" s="7">
        <v>2</v>
      </c>
      <c r="H22" s="7" t="s">
        <v>80</v>
      </c>
    </row>
    <row r="23" spans="1:8" ht="85">
      <c r="A23" s="7" t="str">
        <f>data!B21</f>
        <v>20-decimal-to-binary</v>
      </c>
      <c r="B23" s="8">
        <v>20</v>
      </c>
      <c r="C23" s="7" t="s">
        <v>279</v>
      </c>
      <c r="D23" s="7" t="s">
        <v>50</v>
      </c>
      <c r="E23" s="7">
        <v>44.05</v>
      </c>
      <c r="F23" s="10">
        <f>data!E21</f>
        <v>80.621829268292686</v>
      </c>
      <c r="G23" s="7">
        <v>3</v>
      </c>
      <c r="H23" s="7" t="s">
        <v>65</v>
      </c>
    </row>
    <row r="24" spans="1:8" ht="153">
      <c r="A24" s="7" t="str">
        <f>data!B22</f>
        <v>21-reverse-entries-array-3-ELEMENTS</v>
      </c>
      <c r="B24" s="8">
        <v>21</v>
      </c>
      <c r="C24" s="7" t="s">
        <v>71</v>
      </c>
      <c r="D24" s="7">
        <v>210461</v>
      </c>
      <c r="E24" s="7">
        <v>285.58999999999997</v>
      </c>
      <c r="F24" s="10">
        <f>data!E22</f>
        <v>89.939219512195123</v>
      </c>
      <c r="G24" s="7">
        <v>4</v>
      </c>
      <c r="H24" s="7" t="s">
        <v>68</v>
      </c>
    </row>
    <row r="25" spans="1:8" ht="51">
      <c r="A25" s="7" t="str">
        <f>data!B23</f>
        <v>22-median-sorted-data</v>
      </c>
      <c r="B25" s="8">
        <v>22</v>
      </c>
      <c r="C25" s="7" t="s">
        <v>72</v>
      </c>
      <c r="E25" s="7" t="s">
        <v>74</v>
      </c>
      <c r="F25" s="10">
        <f>data!E23</f>
        <v>86.29456097560977</v>
      </c>
      <c r="G25" s="7">
        <v>2</v>
      </c>
      <c r="H25" s="7" t="s">
        <v>73</v>
      </c>
    </row>
    <row r="26" spans="1:8" ht="17">
      <c r="A26" s="7" t="str">
        <f>data!B24</f>
        <v>23-double-entries-of-array</v>
      </c>
      <c r="B26" s="8">
        <v>23</v>
      </c>
      <c r="C26" s="7">
        <v>1</v>
      </c>
      <c r="D26" s="7">
        <v>2622148</v>
      </c>
      <c r="E26" s="7">
        <v>16.78</v>
      </c>
      <c r="F26" s="10">
        <f>data!E24</f>
        <v>54.500707317073157</v>
      </c>
      <c r="G26" s="7">
        <v>1</v>
      </c>
      <c r="H26" s="7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dimension ref="A1:L35"/>
  <sheetViews>
    <sheetView workbookViewId="0">
      <selection activeCell="L12" sqref="L12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24" t="s">
        <v>205</v>
      </c>
      <c r="B1" s="24"/>
      <c r="C1" s="24"/>
      <c r="D1" s="24"/>
      <c r="E1" s="24"/>
      <c r="F1" s="24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33" t="s">
        <v>329</v>
      </c>
    </row>
    <row r="4" spans="1:12">
      <c r="A4" s="19" t="s">
        <v>206</v>
      </c>
      <c r="B4" t="s">
        <v>216</v>
      </c>
      <c r="K4">
        <f>COUNTA(B4:I40)</f>
        <v>8</v>
      </c>
      <c r="L4" s="33"/>
    </row>
    <row r="5" spans="1:12">
      <c r="A5" s="19" t="s">
        <v>207</v>
      </c>
      <c r="C5" t="s">
        <v>217</v>
      </c>
      <c r="L5" s="33"/>
    </row>
    <row r="6" spans="1:12">
      <c r="A6" s="19" t="s">
        <v>208</v>
      </c>
      <c r="D6" t="s">
        <v>218</v>
      </c>
      <c r="L6" s="33"/>
    </row>
    <row r="7" spans="1:12">
      <c r="A7" s="19" t="s">
        <v>209</v>
      </c>
      <c r="E7">
        <v>16</v>
      </c>
      <c r="L7" s="33">
        <v>2</v>
      </c>
    </row>
    <row r="8" spans="1:12">
      <c r="A8" s="19" t="s">
        <v>210</v>
      </c>
      <c r="F8">
        <v>-1</v>
      </c>
      <c r="L8" s="33">
        <v>2</v>
      </c>
    </row>
    <row r="9" spans="1:12">
      <c r="A9" s="19" t="s">
        <v>211</v>
      </c>
      <c r="L9" s="33">
        <v>1</v>
      </c>
    </row>
    <row r="10" spans="1:12">
      <c r="A10" s="19" t="s">
        <v>213</v>
      </c>
      <c r="C10" t="s">
        <v>217</v>
      </c>
      <c r="L10" s="33"/>
    </row>
    <row r="11" spans="1:12">
      <c r="A11" s="19" t="s">
        <v>219</v>
      </c>
      <c r="F11">
        <v>-1</v>
      </c>
      <c r="L11" s="33">
        <v>1</v>
      </c>
    </row>
    <row r="12" spans="1:12">
      <c r="A12" s="19" t="s">
        <v>220</v>
      </c>
      <c r="D12" t="s">
        <v>218</v>
      </c>
      <c r="L12" s="33"/>
    </row>
    <row r="13" spans="1:12">
      <c r="L13" s="33"/>
    </row>
    <row r="14" spans="1:12"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dimension ref="A1:K32"/>
  <sheetViews>
    <sheetView workbookViewId="0">
      <selection activeCell="K4" sqref="K4"/>
    </sheetView>
  </sheetViews>
  <sheetFormatPr baseColWidth="10" defaultRowHeight="16"/>
  <cols>
    <col min="1" max="1" width="34" customWidth="1"/>
  </cols>
  <sheetData>
    <row r="1" spans="1:11">
      <c r="A1" s="24" t="s">
        <v>221</v>
      </c>
      <c r="B1" s="24"/>
      <c r="C1" s="24"/>
      <c r="D1" s="24"/>
      <c r="E1" s="24"/>
      <c r="F1" s="24"/>
      <c r="G1" s="24"/>
    </row>
    <row r="2" spans="1:11">
      <c r="A2" s="27" t="s">
        <v>240</v>
      </c>
      <c r="B2" s="27"/>
      <c r="C2" s="27"/>
      <c r="D2" s="27"/>
      <c r="E2" s="27"/>
      <c r="F2" s="27"/>
      <c r="G2" s="27"/>
    </row>
    <row r="3" spans="1:11">
      <c r="A3" s="25"/>
      <c r="B3" s="25" t="s">
        <v>235</v>
      </c>
      <c r="C3" s="25" t="s">
        <v>236</v>
      </c>
      <c r="D3" s="25" t="s">
        <v>237</v>
      </c>
      <c r="E3" s="25" t="s">
        <v>238</v>
      </c>
      <c r="F3" s="25" t="s">
        <v>97</v>
      </c>
      <c r="G3" s="25" t="s">
        <v>109</v>
      </c>
      <c r="K3" t="s">
        <v>324</v>
      </c>
    </row>
    <row r="4" spans="1:11">
      <c r="A4" s="28" t="s">
        <v>222</v>
      </c>
      <c r="B4" s="25">
        <v>23</v>
      </c>
      <c r="C4" s="25"/>
      <c r="D4" s="25"/>
      <c r="E4" s="25"/>
      <c r="F4" s="25"/>
      <c r="G4" s="25"/>
    </row>
    <row r="5" spans="1:11">
      <c r="A5" s="28" t="s">
        <v>228</v>
      </c>
      <c r="B5" s="25"/>
      <c r="C5" s="25">
        <v>42</v>
      </c>
      <c r="D5" s="25"/>
      <c r="E5" s="25"/>
      <c r="F5" s="25"/>
      <c r="G5" s="25"/>
    </row>
    <row r="6" spans="1:11">
      <c r="A6" s="26" t="s">
        <v>229</v>
      </c>
      <c r="B6" s="25"/>
      <c r="C6" s="25"/>
      <c r="D6" s="25"/>
      <c r="E6" s="25"/>
      <c r="F6" s="25"/>
      <c r="G6" s="25"/>
    </row>
    <row r="7" spans="1:11">
      <c r="A7" s="26" t="s">
        <v>230</v>
      </c>
      <c r="B7" s="25"/>
      <c r="C7" s="25"/>
      <c r="D7" s="25"/>
      <c r="E7" s="25"/>
      <c r="F7" s="25">
        <v>-1</v>
      </c>
      <c r="G7" s="25"/>
    </row>
    <row r="8" spans="1:11">
      <c r="A8" s="26" t="s">
        <v>231</v>
      </c>
      <c r="B8" s="25">
        <v>23</v>
      </c>
      <c r="C8" s="25">
        <v>42</v>
      </c>
      <c r="D8" s="25"/>
      <c r="E8" s="25"/>
      <c r="F8" s="25"/>
      <c r="G8" s="25"/>
    </row>
    <row r="9" spans="1:11">
      <c r="A9" s="26" t="s">
        <v>223</v>
      </c>
      <c r="B9" s="25"/>
      <c r="C9" s="25"/>
      <c r="D9" s="25"/>
      <c r="E9" s="25"/>
      <c r="F9" s="25"/>
      <c r="G9" s="25"/>
    </row>
    <row r="10" spans="1:11">
      <c r="A10" s="26" t="s">
        <v>232</v>
      </c>
      <c r="B10" s="25">
        <v>23</v>
      </c>
      <c r="C10" s="25">
        <v>42</v>
      </c>
      <c r="D10" s="25">
        <v>42</v>
      </c>
      <c r="E10" s="25">
        <v>23</v>
      </c>
      <c r="F10" s="25"/>
      <c r="G10" s="25"/>
    </row>
    <row r="11" spans="1:11">
      <c r="A11" s="26" t="s">
        <v>224</v>
      </c>
      <c r="B11" s="25"/>
      <c r="C11" s="25"/>
      <c r="D11" s="25"/>
      <c r="E11" s="25">
        <v>23</v>
      </c>
      <c r="F11" s="25"/>
      <c r="G11" s="25">
        <v>1</v>
      </c>
    </row>
    <row r="12" spans="1:11">
      <c r="A12" s="26" t="s">
        <v>233</v>
      </c>
      <c r="B12" s="25"/>
      <c r="C12" s="25"/>
      <c r="D12" s="25">
        <v>42</v>
      </c>
      <c r="E12" s="25">
        <v>23</v>
      </c>
      <c r="F12" s="25"/>
      <c r="G12" s="25">
        <v>1</v>
      </c>
    </row>
    <row r="13" spans="1:11">
      <c r="A13" s="26" t="s">
        <v>224</v>
      </c>
      <c r="B13" s="25"/>
      <c r="C13" s="25"/>
      <c r="D13" s="25"/>
      <c r="E13" s="25">
        <v>23</v>
      </c>
      <c r="F13" s="25"/>
      <c r="G13" s="25">
        <v>2</v>
      </c>
    </row>
    <row r="14" spans="1:11">
      <c r="A14" s="26" t="s">
        <v>233</v>
      </c>
      <c r="B14" s="25"/>
      <c r="C14" s="25"/>
      <c r="D14" s="25">
        <v>84</v>
      </c>
      <c r="E14" s="25">
        <v>23</v>
      </c>
      <c r="F14" s="25"/>
      <c r="G14" s="25">
        <v>2</v>
      </c>
    </row>
    <row r="15" spans="1:11">
      <c r="A15" s="26" t="s">
        <v>224</v>
      </c>
      <c r="B15" s="25"/>
      <c r="C15" s="25"/>
      <c r="D15" s="25"/>
      <c r="E15" s="25">
        <v>23</v>
      </c>
      <c r="F15" s="25"/>
      <c r="G15" s="25">
        <v>3</v>
      </c>
    </row>
    <row r="16" spans="1:11">
      <c r="A16" s="26" t="s">
        <v>233</v>
      </c>
      <c r="B16" s="25"/>
      <c r="C16" s="25"/>
      <c r="D16" s="25">
        <v>126</v>
      </c>
      <c r="E16" s="25">
        <v>23</v>
      </c>
      <c r="F16" s="25"/>
      <c r="G16" s="25">
        <v>2</v>
      </c>
    </row>
    <row r="17" spans="1:7">
      <c r="A17" s="25"/>
      <c r="B17" s="25"/>
      <c r="C17" s="25"/>
      <c r="D17" s="25"/>
      <c r="E17" s="25"/>
      <c r="F17" s="25"/>
      <c r="G17" s="25"/>
    </row>
    <row r="18" spans="1:7">
      <c r="A18" s="25"/>
      <c r="B18" s="25"/>
      <c r="C18" s="25"/>
      <c r="D18" s="25"/>
      <c r="E18" s="25"/>
      <c r="F18" s="25"/>
      <c r="G18" s="25"/>
    </row>
    <row r="26" spans="1:7">
      <c r="A26" s="19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9" t="s">
        <v>225</v>
      </c>
    </row>
    <row r="30" spans="1:7">
      <c r="A30" s="19" t="s">
        <v>226</v>
      </c>
    </row>
    <row r="31" spans="1:7">
      <c r="A31" s="19" t="s">
        <v>212</v>
      </c>
    </row>
    <row r="32" spans="1:7">
      <c r="A32" s="19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dimension ref="A1:L35"/>
  <sheetViews>
    <sheetView workbookViewId="0">
      <selection activeCell="M25" sqref="M25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24" t="s">
        <v>241</v>
      </c>
      <c r="B1" s="24"/>
      <c r="C1" s="24"/>
      <c r="D1" s="24"/>
      <c r="E1" s="24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33" t="s">
        <v>329</v>
      </c>
    </row>
    <row r="4" spans="1:12">
      <c r="A4" s="19" t="s">
        <v>242</v>
      </c>
      <c r="B4" t="s">
        <v>249</v>
      </c>
      <c r="K4">
        <f>COUNTA(B4:I40)</f>
        <v>45</v>
      </c>
      <c r="L4" s="33"/>
    </row>
    <row r="5" spans="1:12">
      <c r="A5" s="19" t="s">
        <v>243</v>
      </c>
      <c r="C5" t="s">
        <v>250</v>
      </c>
      <c r="L5" s="33"/>
    </row>
    <row r="6" spans="1:12">
      <c r="A6" s="19" t="s">
        <v>244</v>
      </c>
      <c r="D6" t="s">
        <v>251</v>
      </c>
      <c r="L6" s="33">
        <v>1</v>
      </c>
    </row>
    <row r="7" spans="1:12">
      <c r="A7" s="19" t="s">
        <v>245</v>
      </c>
      <c r="D7">
        <v>6</v>
      </c>
      <c r="E7">
        <v>0</v>
      </c>
      <c r="L7" s="33">
        <v>1</v>
      </c>
    </row>
    <row r="8" spans="1:12">
      <c r="A8" s="19" t="s">
        <v>254</v>
      </c>
      <c r="E8">
        <v>0</v>
      </c>
      <c r="L8" s="33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33">
        <v>3</v>
      </c>
    </row>
    <row r="10" spans="1:12">
      <c r="A10" s="19" t="s">
        <v>245</v>
      </c>
      <c r="D10">
        <v>6</v>
      </c>
      <c r="E10">
        <v>1</v>
      </c>
      <c r="L10" s="33">
        <f>L7/2</f>
        <v>0.5</v>
      </c>
    </row>
    <row r="11" spans="1:12">
      <c r="A11" s="19" t="s">
        <v>252</v>
      </c>
      <c r="E11">
        <v>1</v>
      </c>
      <c r="L11" s="33">
        <f>L8/2</f>
        <v>0.5</v>
      </c>
    </row>
    <row r="12" spans="1:12">
      <c r="A12" s="19" t="s">
        <v>253</v>
      </c>
      <c r="C12" t="s">
        <v>256</v>
      </c>
      <c r="L12" s="33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33">
        <f>L9/2</f>
        <v>1.5</v>
      </c>
    </row>
    <row r="14" spans="1:12">
      <c r="A14" s="19" t="s">
        <v>245</v>
      </c>
      <c r="D14">
        <v>6</v>
      </c>
      <c r="E14">
        <v>2</v>
      </c>
      <c r="L14" s="33">
        <f>L10/2</f>
        <v>0.25</v>
      </c>
    </row>
    <row r="15" spans="1:12">
      <c r="A15" s="19" t="s">
        <v>252</v>
      </c>
      <c r="E15">
        <v>2</v>
      </c>
      <c r="L15" s="33">
        <f>L11/2</f>
        <v>0.25</v>
      </c>
    </row>
    <row r="16" spans="1:12">
      <c r="A16" s="19" t="s">
        <v>253</v>
      </c>
      <c r="C16" t="s">
        <v>258</v>
      </c>
      <c r="L16" s="33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33">
        <f t="shared" ref="L17:L28" si="0">L13/2</f>
        <v>0.75</v>
      </c>
    </row>
    <row r="18" spans="1:12">
      <c r="A18" s="19" t="s">
        <v>245</v>
      </c>
      <c r="D18">
        <v>6</v>
      </c>
      <c r="E18">
        <v>3</v>
      </c>
      <c r="L18" s="33">
        <f t="shared" si="0"/>
        <v>0.125</v>
      </c>
    </row>
    <row r="19" spans="1:12">
      <c r="A19" s="19" t="s">
        <v>252</v>
      </c>
      <c r="E19">
        <v>3</v>
      </c>
      <c r="L19" s="33">
        <f t="shared" si="0"/>
        <v>0.125</v>
      </c>
    </row>
    <row r="20" spans="1:12">
      <c r="A20" s="19" t="s">
        <v>253</v>
      </c>
      <c r="C20" t="s">
        <v>260</v>
      </c>
      <c r="L20" s="33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33">
        <f t="shared" si="0"/>
        <v>0.375</v>
      </c>
    </row>
    <row r="22" spans="1:12">
      <c r="A22" s="19" t="s">
        <v>245</v>
      </c>
      <c r="D22">
        <v>6</v>
      </c>
      <c r="E22">
        <v>4</v>
      </c>
      <c r="L22" s="33">
        <f t="shared" si="0"/>
        <v>6.25E-2</v>
      </c>
    </row>
    <row r="23" spans="1:12">
      <c r="A23" s="19" t="s">
        <v>252</v>
      </c>
      <c r="E23">
        <v>4</v>
      </c>
      <c r="L23" s="33">
        <f t="shared" si="0"/>
        <v>6.25E-2</v>
      </c>
    </row>
    <row r="24" spans="1:12">
      <c r="A24" s="19" t="s">
        <v>253</v>
      </c>
      <c r="C24" t="s">
        <v>262</v>
      </c>
      <c r="L24" s="33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33">
        <f t="shared" si="0"/>
        <v>0.1875</v>
      </c>
    </row>
    <row r="26" spans="1:12">
      <c r="A26" s="19" t="s">
        <v>245</v>
      </c>
      <c r="D26">
        <v>6</v>
      </c>
      <c r="E26">
        <v>5</v>
      </c>
      <c r="L26" s="33">
        <f t="shared" si="0"/>
        <v>3.125E-2</v>
      </c>
    </row>
    <row r="27" spans="1:12">
      <c r="A27" s="19" t="s">
        <v>252</v>
      </c>
      <c r="E27">
        <v>5</v>
      </c>
      <c r="L27" s="33">
        <f t="shared" si="0"/>
        <v>3.125E-2</v>
      </c>
    </row>
    <row r="28" spans="1:12">
      <c r="A28" s="19" t="s">
        <v>253</v>
      </c>
      <c r="C28" t="s">
        <v>264</v>
      </c>
      <c r="L28" s="33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33">
        <f>L25/2</f>
        <v>9.375E-2</v>
      </c>
    </row>
    <row r="30" spans="1:12">
      <c r="A30" s="19" t="s">
        <v>116</v>
      </c>
      <c r="C30" t="s">
        <v>265</v>
      </c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dimension ref="A1:L35"/>
  <sheetViews>
    <sheetView workbookViewId="0">
      <selection activeCell="L18" sqref="L18"/>
    </sheetView>
  </sheetViews>
  <sheetFormatPr baseColWidth="10" defaultRowHeight="16"/>
  <cols>
    <col min="1" max="1" width="33.6640625" customWidth="1"/>
    <col min="3" max="3" width="10.83203125" style="29"/>
  </cols>
  <sheetData>
    <row r="1" spans="1:12">
      <c r="A1" t="s">
        <v>267</v>
      </c>
    </row>
    <row r="3" spans="1:12">
      <c r="B3" t="s">
        <v>109</v>
      </c>
      <c r="C3" s="29" t="s">
        <v>97</v>
      </c>
      <c r="K3" t="s">
        <v>324</v>
      </c>
      <c r="L3" s="33" t="s">
        <v>329</v>
      </c>
    </row>
    <row r="4" spans="1:12">
      <c r="A4" s="19" t="s">
        <v>268</v>
      </c>
      <c r="B4">
        <v>4</v>
      </c>
      <c r="K4">
        <f>COUNTA(B4:I40)</f>
        <v>13</v>
      </c>
      <c r="L4" s="33"/>
    </row>
    <row r="5" spans="1:12">
      <c r="A5" s="19" t="s">
        <v>270</v>
      </c>
      <c r="C5" s="30" t="s">
        <v>276</v>
      </c>
      <c r="L5" s="33"/>
    </row>
    <row r="6" spans="1:12">
      <c r="A6" s="19" t="s">
        <v>271</v>
      </c>
      <c r="B6">
        <v>4</v>
      </c>
      <c r="L6" s="33"/>
    </row>
    <row r="7" spans="1:12">
      <c r="A7" s="19" t="s">
        <v>272</v>
      </c>
      <c r="B7">
        <v>4</v>
      </c>
      <c r="L7" s="33">
        <v>1</v>
      </c>
    </row>
    <row r="8" spans="1:12">
      <c r="A8" s="19" t="s">
        <v>273</v>
      </c>
      <c r="C8" s="29">
        <v>0</v>
      </c>
      <c r="L8" s="33">
        <v>1</v>
      </c>
    </row>
    <row r="9" spans="1:12">
      <c r="A9" s="19" t="s">
        <v>275</v>
      </c>
      <c r="B9">
        <v>2</v>
      </c>
      <c r="L9" s="33">
        <v>1</v>
      </c>
    </row>
    <row r="10" spans="1:12">
      <c r="A10" s="19" t="s">
        <v>271</v>
      </c>
      <c r="B10">
        <v>2</v>
      </c>
      <c r="L10" s="33"/>
    </row>
    <row r="11" spans="1:12">
      <c r="A11" s="19" t="s">
        <v>272</v>
      </c>
      <c r="B11">
        <v>2</v>
      </c>
      <c r="L11" s="33">
        <v>1</v>
      </c>
    </row>
    <row r="12" spans="1:12">
      <c r="A12" s="19" t="s">
        <v>273</v>
      </c>
      <c r="C12" s="29" t="s">
        <v>277</v>
      </c>
      <c r="L12" s="33">
        <v>1</v>
      </c>
    </row>
    <row r="13" spans="1:12">
      <c r="A13" s="19" t="s">
        <v>275</v>
      </c>
      <c r="B13">
        <v>1</v>
      </c>
      <c r="L13" s="33">
        <v>1</v>
      </c>
    </row>
    <row r="14" spans="1:12">
      <c r="A14" s="19" t="s">
        <v>271</v>
      </c>
      <c r="B14">
        <v>1</v>
      </c>
      <c r="L14" s="33"/>
    </row>
    <row r="15" spans="1:12">
      <c r="A15" s="19" t="s">
        <v>272</v>
      </c>
      <c r="B15">
        <v>1</v>
      </c>
      <c r="L15" s="33">
        <v>1</v>
      </c>
    </row>
    <row r="16" spans="1:12">
      <c r="A16" s="19" t="s">
        <v>269</v>
      </c>
      <c r="L16" s="33"/>
    </row>
    <row r="17" spans="1:12">
      <c r="A17" s="19" t="s">
        <v>274</v>
      </c>
      <c r="C17" s="29" t="s">
        <v>278</v>
      </c>
      <c r="L17" s="33">
        <v>1</v>
      </c>
    </row>
    <row r="18" spans="1:12">
      <c r="A18" s="19" t="s">
        <v>116</v>
      </c>
      <c r="L18" s="33"/>
    </row>
    <row r="19" spans="1:12">
      <c r="L19" s="33"/>
    </row>
    <row r="20" spans="1:12">
      <c r="L20" s="33"/>
    </row>
    <row r="21" spans="1:12">
      <c r="L21" s="33"/>
    </row>
    <row r="22" spans="1:12">
      <c r="L22" s="33"/>
    </row>
    <row r="23" spans="1:12">
      <c r="L23" s="33"/>
    </row>
    <row r="24" spans="1:12">
      <c r="L24" s="33"/>
    </row>
    <row r="25" spans="1:12">
      <c r="L25" s="33"/>
    </row>
    <row r="26" spans="1:12">
      <c r="L26" s="33"/>
    </row>
    <row r="27" spans="1:12">
      <c r="L27" s="33"/>
    </row>
    <row r="28" spans="1:12">
      <c r="L28" s="33"/>
    </row>
    <row r="29" spans="1:12">
      <c r="L29" s="33"/>
    </row>
    <row r="30" spans="1:12"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dimension ref="A1:L35"/>
  <sheetViews>
    <sheetView workbookViewId="0">
      <selection activeCell="L14" sqref="L14"/>
    </sheetView>
  </sheetViews>
  <sheetFormatPr baseColWidth="10" defaultRowHeight="16"/>
  <cols>
    <col min="1" max="1" width="40.6640625" customWidth="1"/>
  </cols>
  <sheetData>
    <row r="1" spans="1:12">
      <c r="A1" s="24" t="s">
        <v>280</v>
      </c>
      <c r="B1" s="24"/>
      <c r="C1" s="24"/>
      <c r="D1" s="24"/>
    </row>
    <row r="3" spans="1:12">
      <c r="B3" t="s">
        <v>117</v>
      </c>
      <c r="C3" t="s">
        <v>109</v>
      </c>
      <c r="D3" t="s">
        <v>288</v>
      </c>
      <c r="K3" t="s">
        <v>324</v>
      </c>
      <c r="L3" s="33" t="s">
        <v>329</v>
      </c>
    </row>
    <row r="4" spans="1:12">
      <c r="A4" s="19" t="s">
        <v>282</v>
      </c>
      <c r="B4" t="s">
        <v>289</v>
      </c>
      <c r="K4">
        <f>COUNTA(B4:I40)</f>
        <v>23</v>
      </c>
      <c r="L4" s="33"/>
    </row>
    <row r="5" spans="1:12">
      <c r="A5" s="19" t="s">
        <v>283</v>
      </c>
      <c r="B5" t="s">
        <v>289</v>
      </c>
      <c r="C5">
        <v>0</v>
      </c>
      <c r="L5" s="33">
        <v>1</v>
      </c>
    </row>
    <row r="6" spans="1:12">
      <c r="A6" s="19" t="s">
        <v>284</v>
      </c>
      <c r="B6" t="s">
        <v>289</v>
      </c>
      <c r="C6">
        <v>0</v>
      </c>
      <c r="D6">
        <v>4</v>
      </c>
      <c r="L6" s="33">
        <v>1</v>
      </c>
    </row>
    <row r="7" spans="1:12">
      <c r="A7" s="19" t="s">
        <v>285</v>
      </c>
      <c r="B7" t="s">
        <v>290</v>
      </c>
      <c r="C7">
        <v>0</v>
      </c>
      <c r="L7" s="33">
        <v>1</v>
      </c>
    </row>
    <row r="8" spans="1:12">
      <c r="A8" s="19" t="s">
        <v>286</v>
      </c>
      <c r="B8" t="s">
        <v>291</v>
      </c>
      <c r="C8">
        <v>0</v>
      </c>
      <c r="D8">
        <v>4</v>
      </c>
      <c r="L8" s="33">
        <v>1</v>
      </c>
    </row>
    <row r="9" spans="1:12">
      <c r="A9" s="19" t="s">
        <v>281</v>
      </c>
      <c r="B9" t="s">
        <v>291</v>
      </c>
      <c r="C9">
        <v>0</v>
      </c>
      <c r="L9" s="33">
        <v>1</v>
      </c>
    </row>
    <row r="10" spans="1:12">
      <c r="A10" s="19" t="s">
        <v>287</v>
      </c>
      <c r="B10" t="s">
        <v>291</v>
      </c>
      <c r="C10">
        <v>0</v>
      </c>
      <c r="L10" s="33"/>
    </row>
    <row r="11" spans="1:12">
      <c r="A11" s="19" t="s">
        <v>281</v>
      </c>
      <c r="B11" t="s">
        <v>291</v>
      </c>
      <c r="C11">
        <v>1</v>
      </c>
      <c r="L11" s="33">
        <v>1</v>
      </c>
    </row>
    <row r="12" spans="1:12">
      <c r="A12" s="19" t="s">
        <v>287</v>
      </c>
      <c r="B12" t="s">
        <v>291</v>
      </c>
      <c r="C12">
        <v>1</v>
      </c>
      <c r="L12" s="33"/>
    </row>
    <row r="13" spans="1:12">
      <c r="A13" s="19" t="s">
        <v>281</v>
      </c>
      <c r="B13" t="s">
        <v>291</v>
      </c>
      <c r="C13">
        <v>2</v>
      </c>
      <c r="L13" s="33">
        <v>1</v>
      </c>
    </row>
    <row r="14" spans="1:12">
      <c r="A14" s="19" t="s">
        <v>287</v>
      </c>
      <c r="B14" t="s">
        <v>291</v>
      </c>
      <c r="C14">
        <v>2</v>
      </c>
      <c r="L14" s="33"/>
    </row>
    <row r="15" spans="1:12">
      <c r="A15" s="19"/>
      <c r="L15" s="33"/>
    </row>
    <row r="16" spans="1:12">
      <c r="A16" s="19"/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7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292</v>
      </c>
    </row>
    <row r="3" spans="1:11">
      <c r="A3" s="31" t="s">
        <v>293</v>
      </c>
      <c r="K3" t="s">
        <v>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dimension ref="A1:L35"/>
  <sheetViews>
    <sheetView workbookViewId="0">
      <selection activeCell="L22" sqref="L22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24" t="s">
        <v>294</v>
      </c>
      <c r="B1" s="24"/>
      <c r="C1" s="24"/>
    </row>
    <row r="3" spans="1:12">
      <c r="B3" t="s">
        <v>117</v>
      </c>
      <c r="C3" t="s">
        <v>109</v>
      </c>
      <c r="K3" t="s">
        <v>324</v>
      </c>
      <c r="L3" s="33" t="s">
        <v>329</v>
      </c>
    </row>
    <row r="4" spans="1:12">
      <c r="A4" s="19" t="s">
        <v>295</v>
      </c>
      <c r="B4" t="s">
        <v>299</v>
      </c>
      <c r="K4">
        <f>COUNTA(B4:I40)</f>
        <v>41</v>
      </c>
      <c r="L4" s="33"/>
    </row>
    <row r="5" spans="1:12">
      <c r="A5" s="19" t="s">
        <v>296</v>
      </c>
      <c r="B5" t="s">
        <v>299</v>
      </c>
      <c r="C5">
        <v>0</v>
      </c>
      <c r="L5" s="33">
        <v>1</v>
      </c>
    </row>
    <row r="6" spans="1:12">
      <c r="A6" s="19" t="s">
        <v>297</v>
      </c>
      <c r="B6" t="s">
        <v>300</v>
      </c>
      <c r="C6">
        <v>0</v>
      </c>
      <c r="L6" s="33">
        <v>2</v>
      </c>
    </row>
    <row r="7" spans="1:12">
      <c r="A7" s="19" t="s">
        <v>296</v>
      </c>
      <c r="B7" t="s">
        <v>300</v>
      </c>
      <c r="C7">
        <v>1</v>
      </c>
      <c r="L7" s="33">
        <f>L5/2</f>
        <v>0.5</v>
      </c>
    </row>
    <row r="8" spans="1:12">
      <c r="A8" s="19" t="s">
        <v>297</v>
      </c>
      <c r="B8" t="s">
        <v>301</v>
      </c>
      <c r="C8">
        <v>1</v>
      </c>
      <c r="L8" s="33">
        <f>L6/2</f>
        <v>1</v>
      </c>
    </row>
    <row r="9" spans="1:12">
      <c r="A9" s="19" t="s">
        <v>296</v>
      </c>
      <c r="B9" t="s">
        <v>301</v>
      </c>
      <c r="C9">
        <v>2</v>
      </c>
      <c r="L9" s="33">
        <f>L7/2</f>
        <v>0.25</v>
      </c>
    </row>
    <row r="10" spans="1:12">
      <c r="A10" s="19" t="s">
        <v>297</v>
      </c>
      <c r="B10" t="s">
        <v>302</v>
      </c>
      <c r="C10">
        <v>2</v>
      </c>
      <c r="L10" s="33">
        <f>L8/2</f>
        <v>0.5</v>
      </c>
    </row>
    <row r="11" spans="1:12">
      <c r="A11" s="19" t="s">
        <v>296</v>
      </c>
      <c r="B11" t="s">
        <v>302</v>
      </c>
      <c r="C11">
        <v>3</v>
      </c>
      <c r="L11" s="33">
        <f>L9/2</f>
        <v>0.125</v>
      </c>
    </row>
    <row r="12" spans="1:12">
      <c r="A12" s="19" t="s">
        <v>297</v>
      </c>
      <c r="B12" t="s">
        <v>303</v>
      </c>
      <c r="C12">
        <v>3</v>
      </c>
      <c r="L12" s="33">
        <f>L10/2</f>
        <v>0.25</v>
      </c>
    </row>
    <row r="13" spans="1:12">
      <c r="A13" s="19" t="s">
        <v>296</v>
      </c>
      <c r="B13" t="s">
        <v>303</v>
      </c>
      <c r="C13">
        <v>4</v>
      </c>
      <c r="L13" s="33">
        <f>L11/2</f>
        <v>6.25E-2</v>
      </c>
    </row>
    <row r="14" spans="1:12">
      <c r="A14" s="19" t="s">
        <v>297</v>
      </c>
      <c r="B14" t="s">
        <v>304</v>
      </c>
      <c r="C14">
        <v>4</v>
      </c>
      <c r="L14" s="33">
        <f>L12/2</f>
        <v>0.125</v>
      </c>
    </row>
    <row r="15" spans="1:12">
      <c r="A15" s="19" t="s">
        <v>281</v>
      </c>
      <c r="B15" t="s">
        <v>304</v>
      </c>
      <c r="C15">
        <v>0</v>
      </c>
      <c r="L15" s="33">
        <v>1</v>
      </c>
    </row>
    <row r="16" spans="1:12">
      <c r="A16" t="s">
        <v>298</v>
      </c>
      <c r="B16" t="s">
        <v>304</v>
      </c>
      <c r="C16">
        <v>0</v>
      </c>
      <c r="L16" s="33"/>
    </row>
    <row r="17" spans="1:12">
      <c r="A17" s="19" t="s">
        <v>281</v>
      </c>
      <c r="B17" t="s">
        <v>304</v>
      </c>
      <c r="C17">
        <v>1</v>
      </c>
      <c r="L17" s="33">
        <f>L15/2</f>
        <v>0.5</v>
      </c>
    </row>
    <row r="18" spans="1:12">
      <c r="A18" t="s">
        <v>298</v>
      </c>
      <c r="B18" t="s">
        <v>304</v>
      </c>
      <c r="C18">
        <v>1</v>
      </c>
      <c r="L18" s="33"/>
    </row>
    <row r="19" spans="1:12">
      <c r="A19" s="19" t="s">
        <v>281</v>
      </c>
      <c r="B19" t="s">
        <v>304</v>
      </c>
      <c r="C19">
        <v>2</v>
      </c>
      <c r="L19" s="33">
        <f t="shared" ref="L18:L23" si="0">L17/2</f>
        <v>0.25</v>
      </c>
    </row>
    <row r="20" spans="1:12">
      <c r="A20" t="s">
        <v>298</v>
      </c>
      <c r="B20" t="s">
        <v>304</v>
      </c>
      <c r="C20">
        <v>2</v>
      </c>
      <c r="L20" s="33"/>
    </row>
    <row r="21" spans="1:12">
      <c r="A21" s="19" t="s">
        <v>281</v>
      </c>
      <c r="B21" t="s">
        <v>304</v>
      </c>
      <c r="C21">
        <v>3</v>
      </c>
      <c r="L21" s="33">
        <f t="shared" si="0"/>
        <v>0.125</v>
      </c>
    </row>
    <row r="22" spans="1:12">
      <c r="A22" t="s">
        <v>298</v>
      </c>
      <c r="B22" t="s">
        <v>304</v>
      </c>
      <c r="C22">
        <v>3</v>
      </c>
      <c r="L22" s="33"/>
    </row>
    <row r="23" spans="1:12">
      <c r="A23" s="21" t="s">
        <v>281</v>
      </c>
      <c r="B23" s="22" t="s">
        <v>304</v>
      </c>
      <c r="C23" s="22">
        <v>4</v>
      </c>
      <c r="L23" s="33">
        <f t="shared" si="0"/>
        <v>6.25E-2</v>
      </c>
    </row>
    <row r="24" spans="1:12">
      <c r="A24" s="22" t="s">
        <v>298</v>
      </c>
      <c r="B24" s="22" t="s">
        <v>304</v>
      </c>
      <c r="C24" s="22">
        <v>4</v>
      </c>
      <c r="L24" s="33"/>
    </row>
    <row r="25" spans="1:12">
      <c r="L25" s="33"/>
    </row>
    <row r="26" spans="1:12">
      <c r="L26" s="33"/>
    </row>
    <row r="27" spans="1:12">
      <c r="L27" s="33"/>
    </row>
    <row r="28" spans="1:12">
      <c r="L28" s="33"/>
    </row>
    <row r="29" spans="1:12">
      <c r="L29" s="33"/>
    </row>
    <row r="30" spans="1:12"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dimension ref="A3:D55"/>
  <sheetViews>
    <sheetView tabSelected="1" topLeftCell="A5" workbookViewId="0">
      <selection activeCell="S30" sqref="S30"/>
    </sheetView>
  </sheetViews>
  <sheetFormatPr baseColWidth="10" defaultRowHeight="16"/>
  <cols>
    <col min="1" max="1" width="8.6640625" customWidth="1"/>
    <col min="2" max="2" width="15" customWidth="1"/>
    <col min="4" max="4" width="11.5" customWidth="1"/>
    <col min="5" max="5" width="5" customWidth="1"/>
    <col min="6" max="6" width="13.5" customWidth="1"/>
    <col min="8" max="8" width="6" customWidth="1"/>
  </cols>
  <sheetData>
    <row r="3" spans="1:4">
      <c r="A3" t="s">
        <v>49</v>
      </c>
      <c r="B3" t="s">
        <v>1</v>
      </c>
      <c r="C3" t="s">
        <v>2</v>
      </c>
      <c r="D3" t="s">
        <v>3</v>
      </c>
    </row>
    <row r="4" spans="1:4">
      <c r="A4">
        <v>1</v>
      </c>
      <c r="B4" s="6">
        <v>68.014414634146334</v>
      </c>
      <c r="C4" s="4">
        <v>1</v>
      </c>
      <c r="D4" s="4">
        <v>6.8</v>
      </c>
    </row>
    <row r="5" spans="1:4">
      <c r="A5">
        <v>2</v>
      </c>
      <c r="B5" s="6">
        <v>100.26741463414632</v>
      </c>
      <c r="C5" s="4">
        <v>5</v>
      </c>
      <c r="D5" s="4">
        <v>18.100000000000001</v>
      </c>
    </row>
    <row r="6" spans="1:4">
      <c r="A6">
        <v>3</v>
      </c>
      <c r="B6" s="6">
        <v>132.46873170731703</v>
      </c>
      <c r="C6" s="4">
        <v>5</v>
      </c>
      <c r="D6" s="4">
        <v>12.8</v>
      </c>
    </row>
    <row r="7" spans="1:4">
      <c r="A7">
        <v>4</v>
      </c>
      <c r="B7" s="6">
        <v>154.64156097560979</v>
      </c>
      <c r="C7" s="4">
        <v>7</v>
      </c>
      <c r="D7" s="4">
        <v>15.4</v>
      </c>
    </row>
    <row r="8" spans="1:4">
      <c r="A8">
        <v>5</v>
      </c>
      <c r="B8" s="6">
        <v>211.48453658536584</v>
      </c>
      <c r="C8" s="4">
        <v>5</v>
      </c>
      <c r="D8" s="4">
        <v>14.3</v>
      </c>
    </row>
    <row r="9" spans="1:4">
      <c r="A9">
        <v>6</v>
      </c>
      <c r="B9" s="6">
        <v>70.510951219512179</v>
      </c>
      <c r="C9" s="4">
        <v>1</v>
      </c>
      <c r="D9" s="4">
        <v>7.1</v>
      </c>
    </row>
    <row r="10" spans="1:4">
      <c r="A10">
        <v>7</v>
      </c>
      <c r="B10" s="6">
        <v>66.048609756097534</v>
      </c>
      <c r="C10" s="4">
        <v>3</v>
      </c>
      <c r="D10" s="4">
        <v>9.5</v>
      </c>
    </row>
    <row r="11" spans="1:4">
      <c r="A11">
        <v>8</v>
      </c>
      <c r="B11" s="6">
        <v>104.82602439024393</v>
      </c>
      <c r="C11" s="4">
        <v>1</v>
      </c>
      <c r="D11" s="4">
        <v>7.4</v>
      </c>
    </row>
    <row r="12" spans="1:4">
      <c r="A12">
        <v>9</v>
      </c>
      <c r="B12" s="6">
        <v>65.420853658536572</v>
      </c>
      <c r="C12" s="4">
        <v>3</v>
      </c>
      <c r="D12" s="4">
        <v>8.9</v>
      </c>
    </row>
    <row r="13" spans="1:4">
      <c r="A13">
        <v>10</v>
      </c>
      <c r="B13" s="6">
        <v>42.585804878048783</v>
      </c>
      <c r="C13" s="4">
        <v>6</v>
      </c>
      <c r="D13" s="4">
        <v>16.7</v>
      </c>
    </row>
    <row r="14" spans="1:4">
      <c r="A14">
        <v>11</v>
      </c>
      <c r="B14" s="6">
        <v>65.473780487804873</v>
      </c>
      <c r="C14" s="4">
        <v>1</v>
      </c>
      <c r="D14" s="4">
        <v>7.4</v>
      </c>
    </row>
    <row r="15" spans="1:4">
      <c r="A15">
        <v>12</v>
      </c>
      <c r="B15" s="6">
        <v>59.81002439024391</v>
      </c>
      <c r="C15" s="4">
        <v>3</v>
      </c>
      <c r="D15" s="4">
        <v>14</v>
      </c>
    </row>
    <row r="16" spans="1:4">
      <c r="A16">
        <v>13</v>
      </c>
      <c r="B16" s="6">
        <v>37.425292682926823</v>
      </c>
      <c r="C16" s="4">
        <v>0</v>
      </c>
      <c r="D16" s="4">
        <v>6</v>
      </c>
    </row>
    <row r="17" spans="1:4">
      <c r="A17">
        <v>14</v>
      </c>
      <c r="B17" s="6">
        <v>48.394707317073163</v>
      </c>
      <c r="C17" s="4">
        <v>1</v>
      </c>
      <c r="D17" s="4">
        <v>9.5</v>
      </c>
    </row>
    <row r="18" spans="1:4">
      <c r="A18">
        <v>15</v>
      </c>
      <c r="B18" s="6">
        <v>355.30917073170724</v>
      </c>
      <c r="C18" s="4">
        <v>9</v>
      </c>
      <c r="D18" s="4">
        <v>29.7</v>
      </c>
    </row>
    <row r="19" spans="1:4">
      <c r="A19">
        <v>16</v>
      </c>
      <c r="B19" s="6">
        <v>20.50239024390244</v>
      </c>
      <c r="C19" s="4">
        <v>0</v>
      </c>
      <c r="D19" s="4">
        <v>5.6</v>
      </c>
    </row>
    <row r="20" spans="1:4">
      <c r="A20">
        <v>17</v>
      </c>
      <c r="B20" s="6">
        <v>99.988414634146352</v>
      </c>
      <c r="C20" s="4">
        <v>4</v>
      </c>
      <c r="D20" s="4">
        <v>16.2</v>
      </c>
    </row>
    <row r="21" spans="1:4">
      <c r="A21">
        <v>18</v>
      </c>
      <c r="B21" s="6">
        <v>132.07892682926831</v>
      </c>
      <c r="C21" s="4">
        <v>7</v>
      </c>
      <c r="D21" s="4">
        <v>16.7</v>
      </c>
    </row>
    <row r="22" spans="1:4">
      <c r="A22">
        <v>19</v>
      </c>
      <c r="B22" s="6">
        <v>145.23982926829271</v>
      </c>
      <c r="C22" s="4">
        <v>3</v>
      </c>
      <c r="D22" s="4">
        <v>21.3</v>
      </c>
    </row>
    <row r="23" spans="1:4">
      <c r="A23">
        <v>20</v>
      </c>
      <c r="B23" s="6">
        <v>80.621829268292686</v>
      </c>
      <c r="C23" s="4">
        <v>4</v>
      </c>
      <c r="D23" s="4">
        <v>9.8000000000000007</v>
      </c>
    </row>
    <row r="24" spans="1:4">
      <c r="A24">
        <v>21</v>
      </c>
      <c r="B24" s="6">
        <v>89.939219512195123</v>
      </c>
      <c r="C24" s="4">
        <v>2</v>
      </c>
      <c r="D24" s="4">
        <v>11.7</v>
      </c>
    </row>
    <row r="25" spans="1:4">
      <c r="A25">
        <v>22</v>
      </c>
      <c r="B25" s="6">
        <v>86.29456097560977</v>
      </c>
      <c r="C25" s="4">
        <v>2</v>
      </c>
      <c r="D25" s="4">
        <v>10.6</v>
      </c>
    </row>
    <row r="26" spans="1:4">
      <c r="A26">
        <v>23</v>
      </c>
      <c r="B26" s="6">
        <v>54.500707317073157</v>
      </c>
      <c r="C26" s="4">
        <v>2</v>
      </c>
      <c r="D26" s="4">
        <v>9.6</v>
      </c>
    </row>
    <row r="27" spans="1:4">
      <c r="B27" t="s">
        <v>327</v>
      </c>
      <c r="C27">
        <f>PEARSON($B4:$B26,C4:C26)</f>
        <v>0.72591509307923441</v>
      </c>
      <c r="D27">
        <f>PEARSON($B4:$B26,D4:D26)</f>
        <v>0.78748899109661075</v>
      </c>
    </row>
    <row r="28" spans="1:4">
      <c r="B28" t="s">
        <v>328</v>
      </c>
      <c r="C28">
        <f>2*ASIN(C27)/PI()</f>
        <v>0.51716695677735014</v>
      </c>
      <c r="D28">
        <f>2*ASIN(D27)/PI()</f>
        <v>0.57723854570872712</v>
      </c>
    </row>
    <row r="30" spans="1:4">
      <c r="A30" t="s">
        <v>49</v>
      </c>
      <c r="B30" t="s">
        <v>1</v>
      </c>
      <c r="C30" t="s">
        <v>324</v>
      </c>
      <c r="D30" t="s">
        <v>330</v>
      </c>
    </row>
    <row r="31" spans="1:4">
      <c r="A31">
        <v>1</v>
      </c>
      <c r="B31" s="6">
        <v>68.014414634146334</v>
      </c>
      <c r="C31" s="2">
        <f>data!H2</f>
        <v>15</v>
      </c>
      <c r="D31">
        <f>'1'!L$35</f>
        <v>3.5</v>
      </c>
    </row>
    <row r="32" spans="1:4">
      <c r="A32">
        <v>2</v>
      </c>
      <c r="B32" s="6">
        <v>100.26741463414632</v>
      </c>
      <c r="C32" s="2">
        <f>data!H3</f>
        <v>44</v>
      </c>
      <c r="D32">
        <f>'2'!L$35</f>
        <v>11.9375</v>
      </c>
    </row>
    <row r="33" spans="1:4">
      <c r="A33">
        <v>3</v>
      </c>
    </row>
    <row r="34" spans="1:4">
      <c r="A34">
        <v>4</v>
      </c>
      <c r="B34" s="6">
        <v>154.64156097560979</v>
      </c>
      <c r="C34" s="2">
        <f>data!H5</f>
        <v>41</v>
      </c>
      <c r="D34">
        <f>'4'!L$35</f>
        <v>12</v>
      </c>
    </row>
    <row r="35" spans="1:4">
      <c r="A35">
        <v>5</v>
      </c>
      <c r="B35" s="6">
        <v>211.48453658536584</v>
      </c>
      <c r="C35" s="2">
        <f>data!H6</f>
        <v>40</v>
      </c>
      <c r="D35">
        <f>'5'!L$35</f>
        <v>19.75</v>
      </c>
    </row>
    <row r="36" spans="1:4">
      <c r="A36">
        <v>6</v>
      </c>
      <c r="B36" s="6">
        <v>70.510951219512179</v>
      </c>
      <c r="C36" s="2">
        <f>data!H7</f>
        <v>30</v>
      </c>
      <c r="D36">
        <f>'6'!L$35</f>
        <v>4</v>
      </c>
    </row>
    <row r="37" spans="1:4">
      <c r="A37">
        <v>7</v>
      </c>
      <c r="B37" s="6">
        <v>66.048609756097534</v>
      </c>
      <c r="C37" s="2">
        <f>data!H8</f>
        <v>33</v>
      </c>
      <c r="D37">
        <f>'7'!L$35</f>
        <v>11</v>
      </c>
    </row>
    <row r="38" spans="1:4">
      <c r="A38">
        <v>8</v>
      </c>
      <c r="B38" s="6">
        <v>104.82602439024393</v>
      </c>
      <c r="C38" s="2">
        <f>data!H9</f>
        <v>31</v>
      </c>
      <c r="D38">
        <f>'8'!L$35</f>
        <v>8</v>
      </c>
    </row>
    <row r="39" spans="1:4">
      <c r="A39">
        <v>9</v>
      </c>
      <c r="B39" s="6">
        <v>65.420853658536572</v>
      </c>
      <c r="C39" s="2">
        <f>data!H10</f>
        <v>39</v>
      </c>
      <c r="D39">
        <f>'9'!L$35</f>
        <v>9</v>
      </c>
    </row>
    <row r="40" spans="1:4">
      <c r="A40">
        <v>10</v>
      </c>
      <c r="B40" s="6">
        <v>42.585804878048783</v>
      </c>
      <c r="C40" s="2">
        <f>data!H11</f>
        <v>14</v>
      </c>
      <c r="D40">
        <f>'10'!L$35</f>
        <v>9</v>
      </c>
    </row>
    <row r="41" spans="1:4">
      <c r="A41">
        <v>11</v>
      </c>
      <c r="B41" s="6">
        <v>65.473780487804873</v>
      </c>
      <c r="C41" s="2">
        <f>data!H12</f>
        <v>13</v>
      </c>
      <c r="D41">
        <f>'11'!L$35</f>
        <v>6</v>
      </c>
    </row>
    <row r="42" spans="1:4">
      <c r="A42">
        <v>12</v>
      </c>
      <c r="B42" s="6">
        <v>59.81002439024391</v>
      </c>
      <c r="C42" s="2">
        <f>data!H13</f>
        <v>15</v>
      </c>
      <c r="D42">
        <f>'12'!L$35</f>
        <v>4</v>
      </c>
    </row>
    <row r="43" spans="1:4">
      <c r="A43">
        <v>13</v>
      </c>
      <c r="B43" s="6">
        <v>37.425292682926823</v>
      </c>
      <c r="C43" s="2">
        <f>data!H14</f>
        <v>9</v>
      </c>
      <c r="D43">
        <f>'13'!L$35</f>
        <v>3</v>
      </c>
    </row>
    <row r="44" spans="1:4">
      <c r="A44">
        <v>14</v>
      </c>
      <c r="B44" s="6">
        <v>48.394707317073163</v>
      </c>
      <c r="C44" s="2">
        <f>data!H15</f>
        <v>28</v>
      </c>
      <c r="D44">
        <f>'14'!L$35</f>
        <v>5</v>
      </c>
    </row>
    <row r="45" spans="1:4">
      <c r="A45">
        <v>15</v>
      </c>
    </row>
    <row r="46" spans="1:4">
      <c r="A46">
        <v>16</v>
      </c>
      <c r="B46" s="6">
        <v>20.50239024390244</v>
      </c>
      <c r="C46" s="2">
        <f>data!H17</f>
        <v>6</v>
      </c>
      <c r="D46">
        <f>'16'!L$35</f>
        <v>2</v>
      </c>
    </row>
    <row r="47" spans="1:4">
      <c r="A47">
        <v>17</v>
      </c>
      <c r="B47" s="6">
        <v>99.988414634146352</v>
      </c>
      <c r="C47" s="2">
        <f>data!H18</f>
        <v>8</v>
      </c>
      <c r="D47">
        <f>'17'!L$35</f>
        <v>6</v>
      </c>
    </row>
    <row r="48" spans="1:4">
      <c r="A48">
        <v>18</v>
      </c>
    </row>
    <row r="49" spans="1:4">
      <c r="A49">
        <v>19</v>
      </c>
      <c r="B49" s="6">
        <v>145.23982926829271</v>
      </c>
      <c r="C49" s="2">
        <f>data!H20</f>
        <v>45</v>
      </c>
      <c r="D49">
        <f>'19'!L$35</f>
        <v>12.78125</v>
      </c>
    </row>
    <row r="50" spans="1:4">
      <c r="A50">
        <v>20</v>
      </c>
      <c r="B50" s="6">
        <v>80.621829268292686</v>
      </c>
      <c r="C50" s="2">
        <f>data!H21</f>
        <v>13</v>
      </c>
      <c r="D50">
        <f>'20'!L$35</f>
        <v>8</v>
      </c>
    </row>
    <row r="51" spans="1:4">
      <c r="A51">
        <v>21</v>
      </c>
      <c r="B51" s="6">
        <v>89.939219512195123</v>
      </c>
      <c r="C51" s="2">
        <f>data!H22</f>
        <v>23</v>
      </c>
      <c r="D51">
        <f>'21'!L$35</f>
        <v>7</v>
      </c>
    </row>
    <row r="52" spans="1:4">
      <c r="A52">
        <v>22</v>
      </c>
      <c r="D52">
        <f>'22'!L$35</f>
        <v>0</v>
      </c>
    </row>
    <row r="53" spans="1:4">
      <c r="A53">
        <v>23</v>
      </c>
      <c r="B53" s="6">
        <v>54.500707317073157</v>
      </c>
      <c r="C53" s="2">
        <f>data!H24</f>
        <v>41</v>
      </c>
      <c r="D53">
        <f>'23'!L$35</f>
        <v>7.75</v>
      </c>
    </row>
    <row r="54" spans="1:4">
      <c r="B54" t="s">
        <v>327</v>
      </c>
      <c r="C54">
        <f>PEARSON($B31:$B53,C31:C53)</f>
        <v>0.57181658355747356</v>
      </c>
      <c r="D54">
        <f>PEARSON($B31:$B53,D31:D53)</f>
        <v>0.83285209479626743</v>
      </c>
    </row>
    <row r="55" spans="1:4">
      <c r="B55" t="s">
        <v>328</v>
      </c>
      <c r="C55">
        <f>2*ASIN(C54)/PI()</f>
        <v>0.3875222115641605</v>
      </c>
      <c r="D55">
        <f>2*ASIN(D54)/PI()</f>
        <v>0.62658712891871404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dimension ref="A1:L35"/>
  <sheetViews>
    <sheetView zoomScale="137" workbookViewId="0">
      <selection activeCell="L14" sqref="L14"/>
    </sheetView>
  </sheetViews>
  <sheetFormatPr baseColWidth="10" defaultRowHeight="16"/>
  <cols>
    <col min="1" max="1" width="23.1640625" style="12" customWidth="1"/>
    <col min="2" max="16384" width="10.83203125" style="12"/>
  </cols>
  <sheetData>
    <row r="1" spans="1:12" ht="19">
      <c r="A1" s="32" t="s">
        <v>24</v>
      </c>
      <c r="B1" s="32"/>
      <c r="C1" s="32"/>
    </row>
    <row r="3" spans="1:12">
      <c r="B3" s="12" t="s">
        <v>97</v>
      </c>
      <c r="C3" s="12" t="s">
        <v>98</v>
      </c>
      <c r="K3" t="s">
        <v>324</v>
      </c>
      <c r="L3" s="33" t="s">
        <v>329</v>
      </c>
    </row>
    <row r="4" spans="1:12">
      <c r="A4" s="13" t="s">
        <v>93</v>
      </c>
      <c r="B4" s="12">
        <v>1</v>
      </c>
      <c r="K4">
        <f>COUNTA(B4:I40)</f>
        <v>15</v>
      </c>
      <c r="L4" s="33"/>
    </row>
    <row r="5" spans="1:12">
      <c r="A5" s="13" t="s">
        <v>94</v>
      </c>
      <c r="C5" s="12">
        <v>4</v>
      </c>
      <c r="L5" s="33"/>
    </row>
    <row r="6" spans="1:12">
      <c r="A6" s="13" t="s">
        <v>95</v>
      </c>
      <c r="C6" s="12">
        <v>4</v>
      </c>
      <c r="L6" s="33"/>
    </row>
    <row r="7" spans="1:12">
      <c r="A7" s="13" t="s">
        <v>96</v>
      </c>
      <c r="B7" s="12">
        <v>4</v>
      </c>
      <c r="C7" s="12">
        <v>4</v>
      </c>
      <c r="L7" s="33">
        <v>2</v>
      </c>
    </row>
    <row r="8" spans="1:12">
      <c r="A8" s="13" t="s">
        <v>92</v>
      </c>
      <c r="C8" s="12">
        <v>3</v>
      </c>
      <c r="L8" s="33"/>
    </row>
    <row r="9" spans="1:12">
      <c r="A9" s="13" t="s">
        <v>95</v>
      </c>
      <c r="C9" s="12">
        <v>3</v>
      </c>
      <c r="L9" s="33"/>
    </row>
    <row r="10" spans="1:12">
      <c r="A10" s="13" t="s">
        <v>96</v>
      </c>
      <c r="B10" s="12">
        <v>12</v>
      </c>
      <c r="C10" s="12">
        <v>3</v>
      </c>
      <c r="L10" s="33">
        <f>L7/2</f>
        <v>1</v>
      </c>
    </row>
    <row r="11" spans="1:12">
      <c r="A11" s="13" t="s">
        <v>92</v>
      </c>
      <c r="C11" s="12">
        <v>2</v>
      </c>
      <c r="L11" s="33"/>
    </row>
    <row r="12" spans="1:12">
      <c r="A12" s="13" t="s">
        <v>95</v>
      </c>
      <c r="C12" s="12">
        <v>2</v>
      </c>
      <c r="L12" s="33"/>
    </row>
    <row r="13" spans="1:12">
      <c r="A13" s="13" t="s">
        <v>96</v>
      </c>
      <c r="B13" s="12">
        <v>24</v>
      </c>
      <c r="C13" s="12">
        <v>2</v>
      </c>
      <c r="L13" s="33">
        <f>L10/2</f>
        <v>0.5</v>
      </c>
    </row>
    <row r="14" spans="1:12">
      <c r="A14" s="13" t="s">
        <v>92</v>
      </c>
      <c r="C14" s="12">
        <v>1</v>
      </c>
      <c r="L14" s="33"/>
    </row>
    <row r="15" spans="1:12">
      <c r="A15" s="13" t="s">
        <v>116</v>
      </c>
      <c r="B15" s="12">
        <v>24</v>
      </c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dimension ref="A1:L35"/>
  <sheetViews>
    <sheetView zoomScale="135" workbookViewId="0">
      <selection activeCell="L23" sqref="L23"/>
    </sheetView>
  </sheetViews>
  <sheetFormatPr baseColWidth="10" defaultRowHeight="16"/>
  <cols>
    <col min="1" max="1" width="42.83203125" style="12" customWidth="1"/>
    <col min="2" max="16384" width="10.83203125" style="12"/>
  </cols>
  <sheetData>
    <row r="1" spans="1:12">
      <c r="A1" s="20" t="s">
        <v>34</v>
      </c>
      <c r="B1" s="20"/>
      <c r="C1" s="20"/>
      <c r="D1" s="20"/>
      <c r="E1" s="20"/>
      <c r="F1" s="20"/>
    </row>
    <row r="3" spans="1:12">
      <c r="B3" s="12" t="s">
        <v>99</v>
      </c>
      <c r="C3" s="12" t="s">
        <v>100</v>
      </c>
      <c r="D3" s="12" t="s">
        <v>103</v>
      </c>
      <c r="E3" s="12" t="s">
        <v>108</v>
      </c>
      <c r="F3" s="12" t="s">
        <v>109</v>
      </c>
      <c r="K3" t="s">
        <v>324</v>
      </c>
      <c r="L3" s="33" t="s">
        <v>329</v>
      </c>
    </row>
    <row r="4" spans="1:12">
      <c r="A4" s="15" t="s">
        <v>104</v>
      </c>
      <c r="B4" s="12" t="s">
        <v>101</v>
      </c>
      <c r="K4">
        <f>COUNTA(B4:I40)</f>
        <v>44</v>
      </c>
      <c r="L4" s="33"/>
    </row>
    <row r="5" spans="1:12">
      <c r="A5" s="15" t="s">
        <v>105</v>
      </c>
      <c r="C5" s="12" t="s">
        <v>102</v>
      </c>
      <c r="L5" s="33"/>
    </row>
    <row r="6" spans="1:12">
      <c r="A6" s="16" t="s">
        <v>106</v>
      </c>
      <c r="L6" s="33"/>
    </row>
    <row r="7" spans="1:12">
      <c r="A7" s="16" t="s">
        <v>107</v>
      </c>
      <c r="B7" s="12" t="s">
        <v>101</v>
      </c>
      <c r="C7" s="12" t="s">
        <v>102</v>
      </c>
      <c r="L7" s="33">
        <v>2</v>
      </c>
    </row>
    <row r="8" spans="1:12">
      <c r="A8" s="11" t="s">
        <v>110</v>
      </c>
      <c r="C8" s="12" t="str">
        <f>C7</f>
        <v>Hamburg</v>
      </c>
      <c r="D8" s="12">
        <v>6</v>
      </c>
      <c r="L8" s="33">
        <v>1</v>
      </c>
    </row>
    <row r="9" spans="1:12">
      <c r="A9" s="11" t="s">
        <v>111</v>
      </c>
      <c r="E9" s="12">
        <v>0</v>
      </c>
      <c r="L9" s="33"/>
    </row>
    <row r="10" spans="1:12">
      <c r="A10" s="11" t="s">
        <v>112</v>
      </c>
      <c r="D10" s="12">
        <v>6</v>
      </c>
      <c r="F10" s="12">
        <v>0</v>
      </c>
      <c r="L10" s="33">
        <v>1</v>
      </c>
    </row>
    <row r="11" spans="1:12">
      <c r="A11" s="11" t="s">
        <v>113</v>
      </c>
      <c r="B11" s="12" t="str">
        <f>B7</f>
        <v>Magdeburg</v>
      </c>
      <c r="C11" s="12" t="str">
        <f>C8</f>
        <v>Hamburg</v>
      </c>
      <c r="F11" s="12">
        <f>F10</f>
        <v>0</v>
      </c>
      <c r="L11" s="33">
        <v>3</v>
      </c>
    </row>
    <row r="12" spans="1:12">
      <c r="A12" s="11" t="s">
        <v>112</v>
      </c>
      <c r="D12" s="12">
        <v>6</v>
      </c>
      <c r="F12" s="12">
        <v>1</v>
      </c>
      <c r="L12" s="33">
        <f>L10/2</f>
        <v>0.5</v>
      </c>
    </row>
    <row r="13" spans="1:12">
      <c r="A13" s="11" t="s">
        <v>113</v>
      </c>
      <c r="B13" s="12" t="str">
        <f>B11</f>
        <v>Magdeburg</v>
      </c>
      <c r="C13" s="12" t="str">
        <f>C11</f>
        <v>Hamburg</v>
      </c>
      <c r="F13" s="12">
        <v>1</v>
      </c>
      <c r="L13" s="33">
        <v>1.5</v>
      </c>
    </row>
    <row r="14" spans="1:12">
      <c r="A14" s="13" t="s">
        <v>114</v>
      </c>
      <c r="E14" s="12">
        <v>1</v>
      </c>
      <c r="L14" s="33">
        <v>1</v>
      </c>
    </row>
    <row r="15" spans="1:12">
      <c r="A15" s="11" t="s">
        <v>112</v>
      </c>
      <c r="D15" s="12">
        <v>6</v>
      </c>
      <c r="F15" s="12">
        <v>2</v>
      </c>
      <c r="L15" s="33">
        <f>L12/2</f>
        <v>0.25</v>
      </c>
    </row>
    <row r="16" spans="1:12">
      <c r="A16" s="11" t="s">
        <v>113</v>
      </c>
      <c r="B16" s="12" t="s">
        <v>101</v>
      </c>
      <c r="C16" s="12" t="s">
        <v>102</v>
      </c>
      <c r="F16" s="12">
        <v>2</v>
      </c>
      <c r="L16" s="33">
        <f>L13/2</f>
        <v>0.75</v>
      </c>
    </row>
    <row r="17" spans="1:12">
      <c r="A17" s="18" t="s">
        <v>112</v>
      </c>
      <c r="B17" s="17"/>
      <c r="C17" s="17"/>
      <c r="D17" s="17">
        <v>6</v>
      </c>
      <c r="E17" s="17"/>
      <c r="F17" s="17">
        <v>3</v>
      </c>
      <c r="L17" s="33">
        <f>L15/2</f>
        <v>0.125</v>
      </c>
    </row>
    <row r="18" spans="1:12">
      <c r="A18" s="18" t="s">
        <v>113</v>
      </c>
      <c r="B18" s="17" t="s">
        <v>101</v>
      </c>
      <c r="C18" s="17" t="s">
        <v>102</v>
      </c>
      <c r="D18" s="17"/>
      <c r="E18" s="17"/>
      <c r="F18" s="17">
        <f>F16+1</f>
        <v>3</v>
      </c>
      <c r="L18" s="33">
        <f>L16/2</f>
        <v>0.375</v>
      </c>
    </row>
    <row r="19" spans="1:12">
      <c r="A19" s="18" t="s">
        <v>112</v>
      </c>
      <c r="B19" s="17"/>
      <c r="C19" s="17"/>
      <c r="D19" s="17">
        <v>6</v>
      </c>
      <c r="E19" s="17"/>
      <c r="F19" s="17">
        <v>4</v>
      </c>
      <c r="L19" s="33">
        <f>L17/2</f>
        <v>6.25E-2</v>
      </c>
    </row>
    <row r="20" spans="1:12">
      <c r="A20" s="18" t="s">
        <v>113</v>
      </c>
      <c r="B20" s="17" t="s">
        <v>101</v>
      </c>
      <c r="C20" s="17" t="s">
        <v>102</v>
      </c>
      <c r="D20" s="17"/>
      <c r="E20" s="17"/>
      <c r="F20" s="17">
        <v>4</v>
      </c>
      <c r="L20" s="33">
        <f>L18/2</f>
        <v>0.1875</v>
      </c>
    </row>
    <row r="21" spans="1:12">
      <c r="A21" s="18" t="s">
        <v>112</v>
      </c>
      <c r="B21" s="17"/>
      <c r="C21" s="17"/>
      <c r="D21" s="17">
        <v>6</v>
      </c>
      <c r="E21" s="17"/>
      <c r="F21" s="17">
        <v>5</v>
      </c>
      <c r="L21" s="33">
        <f>L19/2</f>
        <v>3.125E-2</v>
      </c>
    </row>
    <row r="22" spans="1:12">
      <c r="A22" s="18" t="s">
        <v>113</v>
      </c>
      <c r="B22" s="17" t="s">
        <v>101</v>
      </c>
      <c r="C22" s="17" t="s">
        <v>102</v>
      </c>
      <c r="D22" s="17"/>
      <c r="E22" s="17"/>
      <c r="F22" s="17">
        <v>5</v>
      </c>
      <c r="L22" s="33">
        <f>L20/2</f>
        <v>9.375E-2</v>
      </c>
    </row>
    <row r="23" spans="1:12">
      <c r="A23" s="18" t="s">
        <v>112</v>
      </c>
      <c r="B23" s="17"/>
      <c r="C23" s="17"/>
      <c r="D23" s="17">
        <v>6</v>
      </c>
      <c r="E23" s="17"/>
      <c r="F23" s="17">
        <v>6</v>
      </c>
      <c r="L23" s="33">
        <f>L21/2</f>
        <v>1.5625E-2</v>
      </c>
    </row>
    <row r="24" spans="1:12">
      <c r="A24" s="18" t="s">
        <v>113</v>
      </c>
      <c r="B24" s="17" t="s">
        <v>101</v>
      </c>
      <c r="C24" s="17" t="s">
        <v>102</v>
      </c>
      <c r="D24" s="17"/>
      <c r="E24" s="17"/>
      <c r="F24" s="17">
        <v>6</v>
      </c>
      <c r="L24" s="33">
        <f>L22/2</f>
        <v>4.6875E-2</v>
      </c>
    </row>
    <row r="25" spans="1:12">
      <c r="A25" s="13" t="s">
        <v>115</v>
      </c>
      <c r="E25" s="12">
        <v>1</v>
      </c>
      <c r="L25" s="33"/>
    </row>
    <row r="26" spans="1:12">
      <c r="L26" s="33"/>
    </row>
    <row r="27" spans="1:12">
      <c r="L27" s="33"/>
    </row>
    <row r="28" spans="1:12">
      <c r="L28" s="33"/>
    </row>
    <row r="29" spans="1:12">
      <c r="L29" s="33"/>
    </row>
    <row r="30" spans="1:12"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11.9375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305</v>
      </c>
    </row>
    <row r="3" spans="1:1">
      <c r="A3" s="31" t="s">
        <v>306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dimension ref="A1:L35"/>
  <sheetViews>
    <sheetView workbookViewId="0">
      <selection activeCell="L23" sqref="L23"/>
    </sheetView>
  </sheetViews>
  <sheetFormatPr baseColWidth="10" defaultRowHeight="16"/>
  <cols>
    <col min="1" max="1" width="54.33203125" customWidth="1"/>
  </cols>
  <sheetData>
    <row r="1" spans="1:12">
      <c r="A1" s="24" t="s">
        <v>307</v>
      </c>
      <c r="B1" s="24"/>
      <c r="C1" s="24"/>
      <c r="D1" s="24"/>
      <c r="E1" s="24"/>
      <c r="F1" s="24"/>
    </row>
    <row r="3" spans="1:12">
      <c r="B3" t="s">
        <v>117</v>
      </c>
      <c r="C3" t="s">
        <v>316</v>
      </c>
      <c r="D3" t="s">
        <v>317</v>
      </c>
      <c r="E3" t="s">
        <v>318</v>
      </c>
      <c r="F3" t="s">
        <v>323</v>
      </c>
      <c r="K3" t="s">
        <v>324</v>
      </c>
      <c r="L3" s="33" t="s">
        <v>329</v>
      </c>
    </row>
    <row r="4" spans="1:12">
      <c r="A4" s="19" t="s">
        <v>308</v>
      </c>
      <c r="B4" t="s">
        <v>315</v>
      </c>
      <c r="K4">
        <f>COUNTA(B4:I40)</f>
        <v>41</v>
      </c>
      <c r="L4" s="33"/>
    </row>
    <row r="5" spans="1:12">
      <c r="A5" s="19" t="s">
        <v>309</v>
      </c>
      <c r="B5" t="s">
        <v>315</v>
      </c>
      <c r="C5">
        <v>0</v>
      </c>
      <c r="L5" s="33">
        <v>1</v>
      </c>
    </row>
    <row r="6" spans="1:12">
      <c r="A6" t="s">
        <v>310</v>
      </c>
      <c r="B6" t="s">
        <v>315</v>
      </c>
      <c r="D6">
        <v>2</v>
      </c>
      <c r="L6" s="33"/>
    </row>
    <row r="7" spans="1:12">
      <c r="A7" s="19" t="s">
        <v>311</v>
      </c>
      <c r="B7" t="s">
        <v>315</v>
      </c>
      <c r="D7">
        <v>2</v>
      </c>
      <c r="L7" s="33">
        <v>1</v>
      </c>
    </row>
    <row r="8" spans="1:12">
      <c r="A8" t="s">
        <v>310</v>
      </c>
      <c r="B8" t="s">
        <v>315</v>
      </c>
      <c r="D8">
        <v>1</v>
      </c>
      <c r="L8" s="33"/>
    </row>
    <row r="9" spans="1:12">
      <c r="A9" s="19" t="s">
        <v>311</v>
      </c>
      <c r="B9" t="s">
        <v>315</v>
      </c>
      <c r="D9">
        <v>1</v>
      </c>
      <c r="L9" s="33">
        <v>1</v>
      </c>
    </row>
    <row r="10" spans="1:12">
      <c r="A10" t="s">
        <v>312</v>
      </c>
      <c r="B10" t="s">
        <v>315</v>
      </c>
      <c r="E10">
        <v>5</v>
      </c>
      <c r="L10" s="33">
        <v>1</v>
      </c>
    </row>
    <row r="11" spans="1:12">
      <c r="A11" s="19" t="s">
        <v>313</v>
      </c>
      <c r="B11" t="s">
        <v>315</v>
      </c>
      <c r="D11">
        <v>1</v>
      </c>
      <c r="L11" s="33">
        <v>1</v>
      </c>
    </row>
    <row r="12" spans="1:12">
      <c r="A12" t="s">
        <v>314</v>
      </c>
      <c r="B12" t="s">
        <v>319</v>
      </c>
      <c r="D12">
        <v>1</v>
      </c>
      <c r="E12">
        <v>5</v>
      </c>
      <c r="L12" s="33">
        <v>1</v>
      </c>
    </row>
    <row r="13" spans="1:12">
      <c r="A13" t="s">
        <v>310</v>
      </c>
      <c r="B13" t="s">
        <v>319</v>
      </c>
      <c r="D13">
        <v>2</v>
      </c>
      <c r="L13" s="33"/>
    </row>
    <row r="14" spans="1:12">
      <c r="A14" s="19" t="s">
        <v>311</v>
      </c>
      <c r="B14" t="s">
        <v>319</v>
      </c>
      <c r="D14">
        <v>2</v>
      </c>
      <c r="L14" s="33">
        <v>1</v>
      </c>
    </row>
    <row r="15" spans="1:12">
      <c r="A15" t="s">
        <v>312</v>
      </c>
      <c r="B15" t="s">
        <v>319</v>
      </c>
      <c r="E15">
        <v>7</v>
      </c>
      <c r="L15" s="33">
        <v>1</v>
      </c>
    </row>
    <row r="16" spans="1:12">
      <c r="A16" s="19" t="s">
        <v>313</v>
      </c>
      <c r="B16" t="s">
        <v>319</v>
      </c>
      <c r="D16">
        <v>1</v>
      </c>
      <c r="L16" s="33">
        <v>1</v>
      </c>
    </row>
    <row r="17" spans="1:12">
      <c r="A17" t="s">
        <v>314</v>
      </c>
      <c r="B17" t="s">
        <v>320</v>
      </c>
      <c r="D17">
        <v>1</v>
      </c>
      <c r="E17">
        <v>7</v>
      </c>
      <c r="L17" s="33">
        <v>1</v>
      </c>
    </row>
    <row r="18" spans="1:12">
      <c r="A18" s="19" t="s">
        <v>321</v>
      </c>
      <c r="B18" t="s">
        <v>320</v>
      </c>
      <c r="F18">
        <v>0</v>
      </c>
      <c r="L18" s="33"/>
    </row>
    <row r="19" spans="1:12">
      <c r="A19" t="s">
        <v>322</v>
      </c>
      <c r="B19" t="s">
        <v>320</v>
      </c>
      <c r="F19">
        <v>0</v>
      </c>
      <c r="L19" s="33"/>
    </row>
    <row r="20" spans="1:12">
      <c r="A20" s="19" t="s">
        <v>321</v>
      </c>
      <c r="B20" t="s">
        <v>320</v>
      </c>
      <c r="F20">
        <v>1</v>
      </c>
      <c r="L20" s="33">
        <v>1</v>
      </c>
    </row>
    <row r="21" spans="1:12">
      <c r="A21" t="s">
        <v>322</v>
      </c>
      <c r="B21" t="s">
        <v>320</v>
      </c>
      <c r="F21">
        <v>1</v>
      </c>
      <c r="L21" s="33"/>
    </row>
    <row r="22" spans="1:12">
      <c r="A22" s="19" t="s">
        <v>321</v>
      </c>
      <c r="B22" t="s">
        <v>320</v>
      </c>
      <c r="F22">
        <v>2</v>
      </c>
      <c r="L22" s="33">
        <v>1</v>
      </c>
    </row>
    <row r="23" spans="1:12">
      <c r="A23" t="s">
        <v>322</v>
      </c>
      <c r="B23" t="s">
        <v>320</v>
      </c>
      <c r="F23">
        <v>2</v>
      </c>
      <c r="L23" s="33"/>
    </row>
    <row r="24" spans="1:12">
      <c r="L24" s="33"/>
    </row>
    <row r="25" spans="1:12">
      <c r="L25" s="33"/>
    </row>
    <row r="26" spans="1:12">
      <c r="L26" s="33"/>
    </row>
    <row r="27" spans="1:12">
      <c r="L27" s="33"/>
    </row>
    <row r="28" spans="1:12">
      <c r="L28" s="33"/>
    </row>
    <row r="29" spans="1:12">
      <c r="L29" s="33"/>
    </row>
    <row r="30" spans="1:12"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12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dimension ref="A1:L35"/>
  <sheetViews>
    <sheetView zoomScale="125" workbookViewId="0">
      <selection activeCell="E24" sqref="E24"/>
    </sheetView>
  </sheetViews>
  <sheetFormatPr baseColWidth="10" defaultRowHeight="16"/>
  <cols>
    <col min="1" max="1" width="37.6640625" style="12" customWidth="1"/>
    <col min="2" max="2" width="25.83203125" style="12" customWidth="1"/>
    <col min="3" max="16384" width="10.83203125" style="12"/>
  </cols>
  <sheetData>
    <row r="1" spans="1:12">
      <c r="A1" s="20" t="s">
        <v>40</v>
      </c>
      <c r="B1" s="20"/>
      <c r="C1" s="20"/>
      <c r="D1" s="20"/>
      <c r="E1" s="20"/>
      <c r="F1" s="20"/>
    </row>
    <row r="3" spans="1:12">
      <c r="B3" s="12" t="s">
        <v>117</v>
      </c>
      <c r="C3" s="12" t="s">
        <v>121</v>
      </c>
      <c r="D3" s="12" t="s">
        <v>123</v>
      </c>
      <c r="E3" s="12" t="s">
        <v>125</v>
      </c>
      <c r="F3" s="12" t="s">
        <v>128</v>
      </c>
      <c r="K3" t="s">
        <v>324</v>
      </c>
      <c r="L3" s="33" t="s">
        <v>329</v>
      </c>
    </row>
    <row r="4" spans="1:12">
      <c r="A4" s="19" t="s">
        <v>119</v>
      </c>
      <c r="B4" s="13" t="s">
        <v>120</v>
      </c>
      <c r="K4">
        <f>COUNTA(B4:I40)</f>
        <v>40</v>
      </c>
      <c r="L4" s="33"/>
    </row>
    <row r="5" spans="1:12">
      <c r="A5" s="19" t="s">
        <v>118</v>
      </c>
      <c r="C5" s="12">
        <v>5</v>
      </c>
      <c r="L5" s="33"/>
    </row>
    <row r="6" spans="1:12">
      <c r="A6" s="19" t="s">
        <v>122</v>
      </c>
      <c r="D6" s="12">
        <v>0</v>
      </c>
      <c r="L6" s="33"/>
    </row>
    <row r="7" spans="1:12">
      <c r="A7" s="19" t="s">
        <v>124</v>
      </c>
      <c r="B7" s="13" t="s">
        <v>120</v>
      </c>
      <c r="E7" s="12">
        <v>6</v>
      </c>
      <c r="L7" s="33">
        <v>1</v>
      </c>
    </row>
    <row r="8" spans="1:12">
      <c r="A8" s="19" t="s">
        <v>126</v>
      </c>
      <c r="D8" s="12">
        <v>0</v>
      </c>
      <c r="E8" s="12">
        <v>6</v>
      </c>
      <c r="L8" s="33">
        <v>2</v>
      </c>
    </row>
    <row r="9" spans="1:12">
      <c r="A9" s="19" t="s">
        <v>127</v>
      </c>
      <c r="D9" s="12">
        <v>0</v>
      </c>
      <c r="E9" s="12">
        <v>6</v>
      </c>
      <c r="F9" s="12">
        <v>3</v>
      </c>
      <c r="L9" s="33">
        <v>2</v>
      </c>
    </row>
    <row r="10" spans="1:12">
      <c r="A10" s="19" t="s">
        <v>129</v>
      </c>
      <c r="B10" s="13" t="s">
        <v>120</v>
      </c>
      <c r="C10" s="12">
        <v>5</v>
      </c>
      <c r="F10" s="12">
        <v>3</v>
      </c>
      <c r="L10" s="33">
        <v>3</v>
      </c>
    </row>
    <row r="11" spans="1:12">
      <c r="A11" s="19" t="s">
        <v>130</v>
      </c>
      <c r="E11" s="12">
        <v>2</v>
      </c>
      <c r="F11" s="12">
        <v>3</v>
      </c>
      <c r="L11" s="33">
        <v>1</v>
      </c>
    </row>
    <row r="12" spans="1:12">
      <c r="A12" s="19" t="s">
        <v>126</v>
      </c>
      <c r="D12" s="12">
        <v>0</v>
      </c>
      <c r="E12" s="12">
        <v>2</v>
      </c>
      <c r="L12" s="33">
        <f>L8/2</f>
        <v>1</v>
      </c>
    </row>
    <row r="13" spans="1:12">
      <c r="A13" s="19" t="s">
        <v>127</v>
      </c>
      <c r="D13" s="12">
        <v>0</v>
      </c>
      <c r="E13" s="12">
        <v>2</v>
      </c>
      <c r="F13" s="12">
        <v>1</v>
      </c>
      <c r="L13" s="33">
        <f>L9/2</f>
        <v>1</v>
      </c>
    </row>
    <row r="14" spans="1:12">
      <c r="A14" s="19" t="s">
        <v>129</v>
      </c>
      <c r="B14" s="13" t="s">
        <v>120</v>
      </c>
      <c r="C14" s="12">
        <v>5</v>
      </c>
      <c r="F14" s="12">
        <v>1</v>
      </c>
      <c r="L14" s="33">
        <f>L10/2</f>
        <v>1.5</v>
      </c>
    </row>
    <row r="15" spans="1:12">
      <c r="A15" s="19" t="s">
        <v>131</v>
      </c>
      <c r="B15" s="13" t="s">
        <v>120</v>
      </c>
      <c r="C15" s="12">
        <v>5</v>
      </c>
      <c r="F15" s="12">
        <v>1</v>
      </c>
      <c r="L15" s="33">
        <v>3</v>
      </c>
    </row>
    <row r="16" spans="1:12">
      <c r="A16" s="19" t="s">
        <v>132</v>
      </c>
      <c r="D16" s="12">
        <v>2</v>
      </c>
      <c r="F16" s="12">
        <v>1</v>
      </c>
      <c r="L16" s="33">
        <v>1</v>
      </c>
    </row>
    <row r="17" spans="1:12">
      <c r="A17" s="19" t="s">
        <v>126</v>
      </c>
      <c r="D17" s="12">
        <v>2</v>
      </c>
      <c r="E17" s="12">
        <v>2</v>
      </c>
      <c r="L17" s="33">
        <f>L12/2</f>
        <v>0.5</v>
      </c>
    </row>
    <row r="18" spans="1:12">
      <c r="A18" s="19" t="s">
        <v>127</v>
      </c>
      <c r="D18" s="12">
        <v>2</v>
      </c>
      <c r="E18" s="12">
        <v>2</v>
      </c>
      <c r="F18" s="12">
        <v>2</v>
      </c>
      <c r="L18" s="33">
        <f t="shared" ref="L18:L20" si="0">L13/2</f>
        <v>0.5</v>
      </c>
    </row>
    <row r="19" spans="1:12">
      <c r="A19" s="19" t="s">
        <v>129</v>
      </c>
      <c r="B19" s="13" t="s">
        <v>120</v>
      </c>
      <c r="C19" s="12">
        <v>5</v>
      </c>
      <c r="F19" s="12">
        <v>2</v>
      </c>
      <c r="L19" s="33">
        <f t="shared" si="0"/>
        <v>0.75</v>
      </c>
    </row>
    <row r="20" spans="1:12">
      <c r="A20" s="19" t="s">
        <v>131</v>
      </c>
      <c r="B20" s="13" t="s">
        <v>120</v>
      </c>
      <c r="C20" s="12">
        <v>5</v>
      </c>
      <c r="F20" s="12">
        <v>2</v>
      </c>
      <c r="L20" s="33">
        <f t="shared" si="0"/>
        <v>1.5</v>
      </c>
    </row>
    <row r="21" spans="1:12">
      <c r="A21" s="19" t="s">
        <v>133</v>
      </c>
      <c r="L21" s="33"/>
    </row>
    <row r="22" spans="1:12">
      <c r="A22" s="19" t="s">
        <v>134</v>
      </c>
      <c r="F22" s="12">
        <v>2</v>
      </c>
      <c r="L22" s="33"/>
    </row>
    <row r="23" spans="1:12">
      <c r="A23" s="19" t="s">
        <v>135</v>
      </c>
      <c r="L23" s="33"/>
    </row>
    <row r="24" spans="1:12">
      <c r="L24" s="33"/>
    </row>
    <row r="25" spans="1:12">
      <c r="L25" s="33"/>
    </row>
    <row r="26" spans="1:12">
      <c r="L26" s="33"/>
    </row>
    <row r="27" spans="1:12">
      <c r="L27" s="33"/>
    </row>
    <row r="28" spans="1:12">
      <c r="L28" s="33"/>
    </row>
    <row r="29" spans="1:12">
      <c r="L29" s="33"/>
    </row>
    <row r="30" spans="1:12">
      <c r="L30" s="33"/>
    </row>
    <row r="31" spans="1:12">
      <c r="L31" s="33"/>
    </row>
    <row r="32" spans="1:12">
      <c r="L32" s="33"/>
    </row>
    <row r="33" spans="12:12">
      <c r="L33" s="33"/>
    </row>
    <row r="34" spans="12:12">
      <c r="L34" s="33"/>
    </row>
    <row r="35" spans="12:12">
      <c r="L35" s="33">
        <f>SUM(L4:L34)</f>
        <v>19.75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dimension ref="A1:L35"/>
  <sheetViews>
    <sheetView workbookViewId="0">
      <selection activeCell="L14" sqref="L14"/>
    </sheetView>
  </sheetViews>
  <sheetFormatPr baseColWidth="10" defaultRowHeight="16"/>
  <cols>
    <col min="2" max="2" width="35.33203125" customWidth="1"/>
  </cols>
  <sheetData>
    <row r="1" spans="1:12">
      <c r="A1" s="14" t="s">
        <v>35</v>
      </c>
      <c r="B1" s="14"/>
      <c r="C1" s="14"/>
      <c r="D1" s="14"/>
      <c r="E1" s="14"/>
    </row>
    <row r="3" spans="1:12">
      <c r="C3" t="s">
        <v>137</v>
      </c>
      <c r="D3" t="s">
        <v>139</v>
      </c>
      <c r="E3" t="s">
        <v>109</v>
      </c>
      <c r="K3" t="s">
        <v>324</v>
      </c>
      <c r="L3" s="33" t="s">
        <v>329</v>
      </c>
    </row>
    <row r="4" spans="1:12">
      <c r="B4" s="19" t="s">
        <v>136</v>
      </c>
      <c r="C4">
        <v>4</v>
      </c>
      <c r="K4">
        <f>COUNTA(B4:I40)</f>
        <v>30</v>
      </c>
      <c r="L4" s="33"/>
    </row>
    <row r="5" spans="1:12">
      <c r="B5" s="19" t="s">
        <v>138</v>
      </c>
      <c r="D5">
        <v>0</v>
      </c>
      <c r="L5" s="33"/>
    </row>
    <row r="6" spans="1:12">
      <c r="B6" s="19" t="s">
        <v>140</v>
      </c>
      <c r="C6">
        <v>4</v>
      </c>
      <c r="E6">
        <v>1</v>
      </c>
      <c r="L6" s="33"/>
    </row>
    <row r="7" spans="1:12">
      <c r="B7" s="19" t="s">
        <v>141</v>
      </c>
      <c r="D7">
        <v>1</v>
      </c>
      <c r="E7">
        <v>1</v>
      </c>
      <c r="L7" s="33">
        <v>1</v>
      </c>
    </row>
    <row r="8" spans="1:12">
      <c r="B8" s="19" t="s">
        <v>140</v>
      </c>
      <c r="C8">
        <v>4</v>
      </c>
      <c r="E8">
        <v>2</v>
      </c>
      <c r="L8" s="33"/>
    </row>
    <row r="9" spans="1:12">
      <c r="B9" s="19" t="s">
        <v>141</v>
      </c>
      <c r="D9">
        <v>3</v>
      </c>
      <c r="E9">
        <v>2</v>
      </c>
      <c r="L9" s="33">
        <v>1</v>
      </c>
    </row>
    <row r="10" spans="1:12">
      <c r="B10" s="19" t="s">
        <v>140</v>
      </c>
      <c r="C10">
        <v>4</v>
      </c>
      <c r="E10">
        <v>3</v>
      </c>
      <c r="L10" s="33"/>
    </row>
    <row r="11" spans="1:12">
      <c r="B11" s="19" t="s">
        <v>141</v>
      </c>
      <c r="D11">
        <v>5</v>
      </c>
      <c r="E11">
        <v>3</v>
      </c>
      <c r="L11" s="33">
        <v>1</v>
      </c>
    </row>
    <row r="12" spans="1:12">
      <c r="B12" s="21" t="s">
        <v>140</v>
      </c>
      <c r="C12" s="22">
        <v>4</v>
      </c>
      <c r="D12" s="22"/>
      <c r="E12" s="22">
        <v>4</v>
      </c>
      <c r="L12" s="33"/>
    </row>
    <row r="13" spans="1:12">
      <c r="B13" s="21" t="s">
        <v>141</v>
      </c>
      <c r="C13" s="22"/>
      <c r="D13" s="22">
        <v>9</v>
      </c>
      <c r="E13" s="22">
        <v>4</v>
      </c>
      <c r="L13" s="33">
        <v>1</v>
      </c>
    </row>
    <row r="14" spans="1:12">
      <c r="B14" s="19" t="s">
        <v>116</v>
      </c>
      <c r="D14">
        <v>9</v>
      </c>
      <c r="L14" s="33"/>
    </row>
    <row r="15" spans="1:12">
      <c r="L15" s="33"/>
    </row>
    <row r="16" spans="1:12">
      <c r="L16" s="33"/>
    </row>
    <row r="17" spans="12:12">
      <c r="L17" s="33"/>
    </row>
    <row r="18" spans="12:12">
      <c r="L18" s="33"/>
    </row>
    <row r="19" spans="12:12">
      <c r="L19" s="33"/>
    </row>
    <row r="20" spans="12:12">
      <c r="L20" s="33"/>
    </row>
    <row r="21" spans="12:12">
      <c r="L21" s="33"/>
    </row>
    <row r="22" spans="12:12">
      <c r="L22" s="33"/>
    </row>
    <row r="23" spans="12:12">
      <c r="L23" s="33"/>
    </row>
    <row r="24" spans="12:12">
      <c r="L24" s="33"/>
    </row>
    <row r="25" spans="12:12">
      <c r="L25" s="33"/>
    </row>
    <row r="26" spans="12:12">
      <c r="L26" s="33"/>
    </row>
    <row r="27" spans="12:12">
      <c r="L27" s="33"/>
    </row>
    <row r="28" spans="12:12">
      <c r="L28" s="33"/>
    </row>
    <row r="29" spans="12:12">
      <c r="L29" s="33"/>
    </row>
    <row r="30" spans="12:12">
      <c r="L30" s="33"/>
    </row>
    <row r="31" spans="12:12">
      <c r="L31" s="33"/>
    </row>
    <row r="32" spans="12:12">
      <c r="L32" s="33"/>
    </row>
    <row r="33" spans="12:12">
      <c r="L33" s="33"/>
    </row>
    <row r="34" spans="12:12">
      <c r="L34" s="33"/>
    </row>
    <row r="35" spans="12:12">
      <c r="L35" s="33">
        <f>SUM(L4:L34)</f>
        <v>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data</vt:lpstr>
      <vt:lpstr>me</vt:lpstr>
      <vt:lpstr>graph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2021-07-11T15:40:52Z</dcterms:modified>
</cp:coreProperties>
</file>